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ls\OneDrive\سطح المكتب\"/>
    </mc:Choice>
  </mc:AlternateContent>
  <xr:revisionPtr revIDLastSave="0" documentId="13_ncr:1_{D6C2CEB4-92C0-4032-9B4D-9CD081FC0D3D}" xr6:coauthVersionLast="43" xr6:coauthVersionMax="43" xr10:uidLastSave="{00000000-0000-0000-0000-000000000000}"/>
  <bookViews>
    <workbookView xWindow="-108" yWindow="-108" windowWidth="23256" windowHeight="12576" xr2:uid="{25E3611E-1B60-4FED-93D0-6EA3695EAF0A}"/>
  </bookViews>
  <sheets>
    <sheet name="FILTR" sheetId="3" r:id="rId1"/>
    <sheet name="Data" sheetId="1" state="hidden" r:id="rId2"/>
    <sheet name="SCHEDULE" sheetId="2" r:id="rId3"/>
  </sheets>
  <externalReferences>
    <externalReference r:id="rId4"/>
  </externalReferences>
  <definedNames>
    <definedName name="Editfly">[1]filtr!$H$5:$H$169,[1]filtr!$H$170:$H$936</definedName>
    <definedName name="FltEXTRA">[1]Data!$C$1:$C$1000</definedName>
    <definedName name="FltSKD">[1]Data!$A:$A</definedName>
    <definedName name="FltUMRAH">[1]Data!$B$1:$B$1000</definedName>
    <definedName name="_xlnm.Print_Titles" localSheetId="2">SCHEDULE!4:6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3" l="1"/>
  <c r="F10" i="3"/>
  <c r="F11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2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M594" i="1" l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I594" i="1"/>
  <c r="H594" i="1" s="1"/>
  <c r="I595" i="1"/>
  <c r="H595" i="1" s="1"/>
  <c r="I596" i="1"/>
  <c r="H596" i="1" s="1"/>
  <c r="I597" i="1"/>
  <c r="H597" i="1" s="1"/>
  <c r="I598" i="1"/>
  <c r="H598" i="1" s="1"/>
  <c r="I599" i="1"/>
  <c r="H599" i="1" s="1"/>
  <c r="I600" i="1"/>
  <c r="H600" i="1" s="1"/>
  <c r="I601" i="1"/>
  <c r="H601" i="1" s="1"/>
  <c r="I602" i="1"/>
  <c r="H602" i="1" s="1"/>
  <c r="I603" i="1"/>
  <c r="H603" i="1" s="1"/>
  <c r="I604" i="1"/>
  <c r="H604" i="1" s="1"/>
  <c r="I605" i="1"/>
  <c r="H605" i="1" s="1"/>
  <c r="I606" i="1"/>
  <c r="H606" i="1" s="1"/>
  <c r="I607" i="1"/>
  <c r="H607" i="1" s="1"/>
  <c r="I608" i="1"/>
  <c r="H608" i="1" s="1"/>
  <c r="I609" i="1"/>
  <c r="H609" i="1" s="1"/>
  <c r="I610" i="1"/>
  <c r="H610" i="1" s="1"/>
  <c r="I611" i="1"/>
  <c r="H611" i="1" s="1"/>
  <c r="I612" i="1"/>
  <c r="H612" i="1" s="1"/>
  <c r="I613" i="1"/>
  <c r="H613" i="1" s="1"/>
  <c r="I614" i="1"/>
  <c r="H614" i="1" s="1"/>
  <c r="I615" i="1"/>
  <c r="H615" i="1" s="1"/>
  <c r="I616" i="1"/>
  <c r="H616" i="1" s="1"/>
  <c r="I617" i="1"/>
  <c r="H617" i="1" s="1"/>
  <c r="I618" i="1"/>
  <c r="H618" i="1" s="1"/>
  <c r="I619" i="1"/>
  <c r="H619" i="1" s="1"/>
  <c r="I620" i="1"/>
  <c r="H620" i="1" s="1"/>
  <c r="I621" i="1"/>
  <c r="H621" i="1" s="1"/>
  <c r="I622" i="1"/>
  <c r="H622" i="1" s="1"/>
  <c r="I623" i="1"/>
  <c r="H623" i="1" s="1"/>
  <c r="I624" i="1"/>
  <c r="H624" i="1" s="1"/>
  <c r="I625" i="1"/>
  <c r="H625" i="1" s="1"/>
  <c r="I626" i="1"/>
  <c r="H626" i="1" s="1"/>
  <c r="I627" i="1"/>
  <c r="H627" i="1" s="1"/>
  <c r="I628" i="1"/>
  <c r="H628" i="1" s="1"/>
  <c r="I629" i="1"/>
  <c r="H629" i="1" s="1"/>
  <c r="I630" i="1"/>
  <c r="H630" i="1" s="1"/>
  <c r="I631" i="1"/>
  <c r="H631" i="1" s="1"/>
  <c r="I632" i="1"/>
  <c r="H632" i="1" s="1"/>
  <c r="I633" i="1"/>
  <c r="H633" i="1" s="1"/>
  <c r="I634" i="1"/>
  <c r="H634" i="1" s="1"/>
  <c r="I635" i="1"/>
  <c r="H635" i="1" s="1"/>
  <c r="I636" i="1"/>
  <c r="H636" i="1" s="1"/>
  <c r="I637" i="1"/>
  <c r="H637" i="1" s="1"/>
  <c r="I638" i="1"/>
  <c r="H638" i="1" s="1"/>
  <c r="I639" i="1"/>
  <c r="H639" i="1" s="1"/>
  <c r="I640" i="1"/>
  <c r="H640" i="1" s="1"/>
  <c r="I641" i="1"/>
  <c r="H641" i="1" s="1"/>
  <c r="I642" i="1"/>
  <c r="H642" i="1" s="1"/>
  <c r="I643" i="1"/>
  <c r="H643" i="1" s="1"/>
  <c r="I644" i="1"/>
  <c r="H644" i="1" s="1"/>
  <c r="I645" i="1"/>
  <c r="H645" i="1" s="1"/>
  <c r="I646" i="1"/>
  <c r="H646" i="1" s="1"/>
  <c r="I647" i="1"/>
  <c r="H647" i="1" s="1"/>
  <c r="I648" i="1"/>
  <c r="H648" i="1" s="1"/>
  <c r="I649" i="1"/>
  <c r="H649" i="1" s="1"/>
  <c r="I650" i="1"/>
  <c r="H650" i="1" s="1"/>
  <c r="I651" i="1"/>
  <c r="H651" i="1" s="1"/>
  <c r="I652" i="1"/>
  <c r="H652" i="1" s="1"/>
  <c r="I653" i="1"/>
  <c r="H653" i="1" s="1"/>
  <c r="I654" i="1"/>
  <c r="H654" i="1" s="1"/>
  <c r="I655" i="1"/>
  <c r="H655" i="1" s="1"/>
  <c r="I656" i="1"/>
  <c r="H656" i="1" s="1"/>
  <c r="I657" i="1"/>
  <c r="H657" i="1" s="1"/>
  <c r="I658" i="1"/>
  <c r="H658" i="1" s="1"/>
  <c r="I659" i="1"/>
  <c r="H659" i="1" s="1"/>
  <c r="I660" i="1"/>
  <c r="H660" i="1" s="1"/>
  <c r="I661" i="1"/>
  <c r="H661" i="1" s="1"/>
  <c r="I662" i="1"/>
  <c r="H662" i="1" s="1"/>
  <c r="I663" i="1"/>
  <c r="H663" i="1" s="1"/>
  <c r="I664" i="1"/>
  <c r="H664" i="1" s="1"/>
  <c r="I665" i="1"/>
  <c r="H665" i="1" s="1"/>
  <c r="I666" i="1"/>
  <c r="H666" i="1" s="1"/>
  <c r="I667" i="1"/>
  <c r="H667" i="1" s="1"/>
  <c r="I668" i="1"/>
  <c r="H668" i="1" s="1"/>
  <c r="I669" i="1"/>
  <c r="H669" i="1" s="1"/>
  <c r="I670" i="1"/>
  <c r="H670" i="1" s="1"/>
  <c r="I671" i="1"/>
  <c r="H671" i="1" s="1"/>
  <c r="I672" i="1"/>
  <c r="H672" i="1" s="1"/>
  <c r="I673" i="1"/>
  <c r="H673" i="1" s="1"/>
  <c r="I674" i="1"/>
  <c r="H674" i="1" s="1"/>
  <c r="I675" i="1"/>
  <c r="H675" i="1" s="1"/>
  <c r="I676" i="1"/>
  <c r="H676" i="1" s="1"/>
  <c r="I677" i="1"/>
  <c r="H677" i="1" s="1"/>
  <c r="I678" i="1"/>
  <c r="H678" i="1" s="1"/>
  <c r="I679" i="1"/>
  <c r="H679" i="1" s="1"/>
  <c r="I680" i="1"/>
  <c r="H680" i="1" s="1"/>
  <c r="I681" i="1"/>
  <c r="H681" i="1" s="1"/>
  <c r="I682" i="1"/>
  <c r="H682" i="1" s="1"/>
  <c r="I683" i="1"/>
  <c r="H683" i="1" s="1"/>
  <c r="I684" i="1"/>
  <c r="H684" i="1" s="1"/>
  <c r="I685" i="1"/>
  <c r="H685" i="1" s="1"/>
  <c r="I686" i="1"/>
  <c r="H686" i="1" s="1"/>
  <c r="I687" i="1"/>
  <c r="H687" i="1" s="1"/>
  <c r="I688" i="1"/>
  <c r="H688" i="1" s="1"/>
  <c r="I689" i="1"/>
  <c r="H689" i="1" s="1"/>
  <c r="I690" i="1"/>
  <c r="H690" i="1" s="1"/>
  <c r="I691" i="1"/>
  <c r="H691" i="1" s="1"/>
  <c r="I692" i="1"/>
  <c r="H692" i="1" s="1"/>
  <c r="I693" i="1"/>
  <c r="H693" i="1" s="1"/>
  <c r="I694" i="1"/>
  <c r="H694" i="1" s="1"/>
  <c r="I695" i="1"/>
  <c r="H695" i="1" s="1"/>
  <c r="I696" i="1"/>
  <c r="H696" i="1" s="1"/>
  <c r="I697" i="1"/>
  <c r="H697" i="1" s="1"/>
  <c r="I698" i="1"/>
  <c r="H698" i="1" s="1"/>
  <c r="I699" i="1"/>
  <c r="H699" i="1" s="1"/>
  <c r="I700" i="1"/>
  <c r="H700" i="1" s="1"/>
  <c r="I701" i="1"/>
  <c r="H701" i="1" s="1"/>
  <c r="I702" i="1"/>
  <c r="H702" i="1" s="1"/>
  <c r="I703" i="1"/>
  <c r="H703" i="1" s="1"/>
  <c r="I704" i="1"/>
  <c r="H704" i="1" s="1"/>
  <c r="I705" i="1"/>
  <c r="H705" i="1" s="1"/>
  <c r="I706" i="1"/>
  <c r="H706" i="1" s="1"/>
  <c r="I707" i="1"/>
  <c r="H707" i="1" s="1"/>
  <c r="I708" i="1"/>
  <c r="H708" i="1" s="1"/>
  <c r="I709" i="1"/>
  <c r="H709" i="1" s="1"/>
  <c r="I710" i="1"/>
  <c r="H710" i="1" s="1"/>
  <c r="I711" i="1"/>
  <c r="H711" i="1" s="1"/>
  <c r="I712" i="1"/>
  <c r="H712" i="1" s="1"/>
  <c r="I713" i="1"/>
  <c r="H713" i="1" s="1"/>
  <c r="I714" i="1"/>
  <c r="H714" i="1" s="1"/>
  <c r="I715" i="1"/>
  <c r="H715" i="1" s="1"/>
  <c r="I716" i="1"/>
  <c r="H716" i="1" s="1"/>
  <c r="I717" i="1"/>
  <c r="H717" i="1" s="1"/>
  <c r="I718" i="1"/>
  <c r="H718" i="1" s="1"/>
  <c r="I719" i="1"/>
  <c r="H719" i="1" s="1"/>
  <c r="I720" i="1"/>
  <c r="H720" i="1" s="1"/>
  <c r="I721" i="1"/>
  <c r="H721" i="1" s="1"/>
  <c r="I722" i="1"/>
  <c r="H722" i="1" s="1"/>
  <c r="I723" i="1"/>
  <c r="H723" i="1" s="1"/>
  <c r="I724" i="1"/>
  <c r="H724" i="1" s="1"/>
  <c r="I725" i="1"/>
  <c r="H725" i="1" s="1"/>
  <c r="I726" i="1"/>
  <c r="H726" i="1" s="1"/>
  <c r="I727" i="1"/>
  <c r="H727" i="1" s="1"/>
  <c r="I728" i="1"/>
  <c r="H728" i="1" s="1"/>
  <c r="I729" i="1"/>
  <c r="H729" i="1" s="1"/>
  <c r="I730" i="1"/>
  <c r="H730" i="1" s="1"/>
  <c r="I731" i="1"/>
  <c r="H731" i="1" s="1"/>
  <c r="I732" i="1"/>
  <c r="H732" i="1" s="1"/>
  <c r="I733" i="1"/>
  <c r="H733" i="1" s="1"/>
  <c r="I734" i="1"/>
  <c r="H734" i="1" s="1"/>
  <c r="I735" i="1"/>
  <c r="H735" i="1" s="1"/>
  <c r="I736" i="1"/>
  <c r="H736" i="1" s="1"/>
  <c r="I737" i="1"/>
  <c r="H737" i="1" s="1"/>
  <c r="I738" i="1"/>
  <c r="H738" i="1" s="1"/>
  <c r="I739" i="1"/>
  <c r="H739" i="1" s="1"/>
  <c r="I740" i="1"/>
  <c r="H740" i="1" s="1"/>
  <c r="I741" i="1"/>
  <c r="H741" i="1" s="1"/>
  <c r="I742" i="1"/>
  <c r="H742" i="1" s="1"/>
  <c r="I743" i="1"/>
  <c r="H743" i="1" s="1"/>
  <c r="I744" i="1"/>
  <c r="H744" i="1" s="1"/>
  <c r="I745" i="1"/>
  <c r="H745" i="1" s="1"/>
  <c r="I746" i="1"/>
  <c r="H746" i="1" s="1"/>
  <c r="I747" i="1"/>
  <c r="H747" i="1" s="1"/>
  <c r="I748" i="1"/>
  <c r="H748" i="1" s="1"/>
  <c r="I749" i="1"/>
  <c r="H749" i="1" s="1"/>
  <c r="I750" i="1"/>
  <c r="H750" i="1" s="1"/>
  <c r="I751" i="1"/>
  <c r="H751" i="1" s="1"/>
  <c r="I752" i="1"/>
  <c r="H752" i="1" s="1"/>
  <c r="I753" i="1"/>
  <c r="H753" i="1" s="1"/>
  <c r="I754" i="1"/>
  <c r="H754" i="1" s="1"/>
  <c r="I755" i="1"/>
  <c r="H755" i="1" s="1"/>
  <c r="I756" i="1"/>
  <c r="H756" i="1" s="1"/>
  <c r="I757" i="1"/>
  <c r="H757" i="1" s="1"/>
  <c r="I758" i="1"/>
  <c r="H758" i="1" s="1"/>
  <c r="I759" i="1"/>
  <c r="H759" i="1" s="1"/>
  <c r="I760" i="1"/>
  <c r="H760" i="1" s="1"/>
  <c r="I761" i="1"/>
  <c r="H761" i="1" s="1"/>
  <c r="I762" i="1"/>
  <c r="H762" i="1" s="1"/>
  <c r="I763" i="1"/>
  <c r="H763" i="1" s="1"/>
  <c r="I764" i="1"/>
  <c r="H764" i="1" s="1"/>
  <c r="I765" i="1"/>
  <c r="H765" i="1" s="1"/>
  <c r="I766" i="1"/>
  <c r="H766" i="1" s="1"/>
  <c r="I767" i="1"/>
  <c r="H767" i="1" s="1"/>
  <c r="I768" i="1"/>
  <c r="H768" i="1" s="1"/>
  <c r="I769" i="1"/>
  <c r="H769" i="1" s="1"/>
  <c r="I770" i="1"/>
  <c r="H770" i="1" s="1"/>
  <c r="I771" i="1"/>
  <c r="H771" i="1" s="1"/>
  <c r="I772" i="1"/>
  <c r="H772" i="1" s="1"/>
  <c r="I773" i="1"/>
  <c r="H773" i="1" s="1"/>
  <c r="I774" i="1"/>
  <c r="H774" i="1" s="1"/>
  <c r="I775" i="1"/>
  <c r="H775" i="1" s="1"/>
  <c r="I776" i="1"/>
  <c r="H776" i="1" s="1"/>
  <c r="I777" i="1"/>
  <c r="H777" i="1" s="1"/>
  <c r="I778" i="1"/>
  <c r="H778" i="1" s="1"/>
  <c r="I779" i="1"/>
  <c r="H779" i="1" s="1"/>
  <c r="I780" i="1"/>
  <c r="H780" i="1" s="1"/>
  <c r="I781" i="1"/>
  <c r="H781" i="1" s="1"/>
  <c r="I782" i="1"/>
  <c r="H782" i="1" s="1"/>
  <c r="I783" i="1"/>
  <c r="H783" i="1" s="1"/>
  <c r="I784" i="1"/>
  <c r="H784" i="1" s="1"/>
  <c r="I785" i="1"/>
  <c r="H785" i="1" s="1"/>
  <c r="I786" i="1"/>
  <c r="H786" i="1" s="1"/>
  <c r="I787" i="1"/>
  <c r="H787" i="1" s="1"/>
  <c r="I788" i="1"/>
  <c r="H788" i="1" s="1"/>
  <c r="I789" i="1"/>
  <c r="H789" i="1" s="1"/>
  <c r="I790" i="1"/>
  <c r="H790" i="1" s="1"/>
  <c r="I791" i="1"/>
  <c r="H791" i="1" s="1"/>
  <c r="I792" i="1"/>
  <c r="H792" i="1" s="1"/>
  <c r="I793" i="1"/>
  <c r="H793" i="1" s="1"/>
  <c r="I794" i="1"/>
  <c r="H794" i="1" s="1"/>
  <c r="I795" i="1"/>
  <c r="H795" i="1" s="1"/>
  <c r="I796" i="1"/>
  <c r="H796" i="1" s="1"/>
  <c r="I797" i="1"/>
  <c r="H797" i="1" s="1"/>
  <c r="I798" i="1"/>
  <c r="H798" i="1" s="1"/>
  <c r="I799" i="1"/>
  <c r="H799" i="1" s="1"/>
  <c r="I800" i="1"/>
  <c r="H800" i="1" s="1"/>
  <c r="I801" i="1"/>
  <c r="H801" i="1" s="1"/>
  <c r="I802" i="1"/>
  <c r="H802" i="1" s="1"/>
  <c r="I803" i="1"/>
  <c r="H803" i="1" s="1"/>
  <c r="I804" i="1"/>
  <c r="H804" i="1" s="1"/>
  <c r="I805" i="1"/>
  <c r="H805" i="1" s="1"/>
  <c r="I806" i="1"/>
  <c r="H806" i="1" s="1"/>
  <c r="I807" i="1"/>
  <c r="H807" i="1" s="1"/>
  <c r="I808" i="1"/>
  <c r="H808" i="1" s="1"/>
  <c r="I809" i="1"/>
  <c r="H809" i="1" s="1"/>
  <c r="I810" i="1"/>
  <c r="H810" i="1" s="1"/>
  <c r="I811" i="1"/>
  <c r="H811" i="1" s="1"/>
  <c r="I812" i="1"/>
  <c r="H812" i="1" s="1"/>
  <c r="I813" i="1"/>
  <c r="H813" i="1" s="1"/>
  <c r="I814" i="1"/>
  <c r="H814" i="1" s="1"/>
  <c r="I815" i="1"/>
  <c r="H815" i="1" s="1"/>
  <c r="I816" i="1"/>
  <c r="H816" i="1" s="1"/>
  <c r="I817" i="1"/>
  <c r="H817" i="1" s="1"/>
  <c r="I818" i="1"/>
  <c r="H818" i="1" s="1"/>
  <c r="I819" i="1"/>
  <c r="H819" i="1" s="1"/>
  <c r="I820" i="1"/>
  <c r="H820" i="1" s="1"/>
  <c r="I821" i="1"/>
  <c r="H821" i="1" s="1"/>
  <c r="I822" i="1"/>
  <c r="H822" i="1" s="1"/>
  <c r="I823" i="1"/>
  <c r="H823" i="1" s="1"/>
  <c r="I824" i="1"/>
  <c r="H824" i="1" s="1"/>
  <c r="I825" i="1"/>
  <c r="H825" i="1" s="1"/>
  <c r="I826" i="1"/>
  <c r="H826" i="1" s="1"/>
  <c r="I827" i="1"/>
  <c r="H827" i="1" s="1"/>
  <c r="I828" i="1"/>
  <c r="H828" i="1" s="1"/>
  <c r="I829" i="1"/>
  <c r="H829" i="1" s="1"/>
  <c r="I830" i="1"/>
  <c r="H830" i="1" s="1"/>
  <c r="I831" i="1"/>
  <c r="H831" i="1" s="1"/>
  <c r="I832" i="1"/>
  <c r="H832" i="1" s="1"/>
  <c r="I833" i="1"/>
  <c r="H833" i="1" s="1"/>
  <c r="I834" i="1"/>
  <c r="H834" i="1" s="1"/>
  <c r="I835" i="1"/>
  <c r="H835" i="1" s="1"/>
  <c r="I836" i="1"/>
  <c r="H836" i="1" s="1"/>
  <c r="I837" i="1"/>
  <c r="H837" i="1" s="1"/>
  <c r="I838" i="1"/>
  <c r="H838" i="1" s="1"/>
  <c r="I839" i="1"/>
  <c r="H839" i="1" s="1"/>
  <c r="I840" i="1"/>
  <c r="H840" i="1" s="1"/>
  <c r="I841" i="1"/>
  <c r="H841" i="1" s="1"/>
  <c r="I842" i="1"/>
  <c r="H842" i="1" s="1"/>
  <c r="I843" i="1"/>
  <c r="H843" i="1" s="1"/>
  <c r="I844" i="1"/>
  <c r="H844" i="1" s="1"/>
  <c r="I845" i="1"/>
  <c r="H845" i="1" s="1"/>
  <c r="I846" i="1"/>
  <c r="H846" i="1" s="1"/>
  <c r="I847" i="1"/>
  <c r="H847" i="1" s="1"/>
  <c r="I848" i="1"/>
  <c r="H848" i="1" s="1"/>
  <c r="I849" i="1"/>
  <c r="H849" i="1" s="1"/>
  <c r="I850" i="1"/>
  <c r="H850" i="1" s="1"/>
  <c r="I851" i="1"/>
  <c r="H851" i="1" s="1"/>
  <c r="I852" i="1"/>
  <c r="H852" i="1" s="1"/>
  <c r="I853" i="1"/>
  <c r="H853" i="1" s="1"/>
  <c r="I854" i="1"/>
  <c r="H854" i="1" s="1"/>
  <c r="I855" i="1"/>
  <c r="H855" i="1" s="1"/>
  <c r="I856" i="1"/>
  <c r="H856" i="1" s="1"/>
  <c r="I857" i="1"/>
  <c r="H857" i="1" s="1"/>
  <c r="I858" i="1"/>
  <c r="H858" i="1" s="1"/>
  <c r="I859" i="1"/>
  <c r="H859" i="1" s="1"/>
  <c r="I860" i="1"/>
  <c r="H860" i="1" s="1"/>
  <c r="I861" i="1"/>
  <c r="H861" i="1" s="1"/>
  <c r="I862" i="1"/>
  <c r="H862" i="1" s="1"/>
  <c r="I863" i="1"/>
  <c r="H863" i="1" s="1"/>
  <c r="I864" i="1"/>
  <c r="H864" i="1" s="1"/>
  <c r="I865" i="1"/>
  <c r="H865" i="1" s="1"/>
  <c r="I866" i="1"/>
  <c r="H866" i="1" s="1"/>
  <c r="I867" i="1"/>
  <c r="H867" i="1" s="1"/>
  <c r="I868" i="1"/>
  <c r="H868" i="1" s="1"/>
  <c r="I869" i="1"/>
  <c r="H869" i="1" s="1"/>
  <c r="I870" i="1"/>
  <c r="H870" i="1" s="1"/>
  <c r="I871" i="1"/>
  <c r="H871" i="1" s="1"/>
  <c r="I872" i="1"/>
  <c r="H872" i="1" s="1"/>
  <c r="I873" i="1"/>
  <c r="H873" i="1" s="1"/>
  <c r="I874" i="1"/>
  <c r="H874" i="1" s="1"/>
  <c r="I875" i="1"/>
  <c r="H875" i="1" s="1"/>
  <c r="I876" i="1"/>
  <c r="H876" i="1" s="1"/>
  <c r="I877" i="1"/>
  <c r="H877" i="1" s="1"/>
  <c r="I878" i="1"/>
  <c r="H878" i="1" s="1"/>
  <c r="I879" i="1"/>
  <c r="H879" i="1" s="1"/>
  <c r="I880" i="1"/>
  <c r="H880" i="1" s="1"/>
  <c r="I881" i="1"/>
  <c r="H881" i="1" s="1"/>
  <c r="I882" i="1"/>
  <c r="H882" i="1" s="1"/>
  <c r="I883" i="1"/>
  <c r="H883" i="1" s="1"/>
  <c r="I884" i="1"/>
  <c r="H884" i="1" s="1"/>
  <c r="I885" i="1"/>
  <c r="H885" i="1" s="1"/>
  <c r="I886" i="1"/>
  <c r="H886" i="1" s="1"/>
  <c r="I887" i="1"/>
  <c r="H887" i="1" s="1"/>
  <c r="I888" i="1"/>
  <c r="H888" i="1" s="1"/>
  <c r="I889" i="1"/>
  <c r="H889" i="1" s="1"/>
  <c r="I890" i="1"/>
  <c r="H890" i="1" s="1"/>
  <c r="I891" i="1"/>
  <c r="H891" i="1" s="1"/>
  <c r="I892" i="1"/>
  <c r="H892" i="1" s="1"/>
  <c r="I893" i="1"/>
  <c r="H893" i="1" s="1"/>
  <c r="I894" i="1"/>
  <c r="H894" i="1" s="1"/>
  <c r="I895" i="1"/>
  <c r="H895" i="1" s="1"/>
  <c r="I896" i="1"/>
  <c r="H896" i="1" s="1"/>
  <c r="I897" i="1"/>
  <c r="H897" i="1" s="1"/>
  <c r="I898" i="1"/>
  <c r="H898" i="1" s="1"/>
  <c r="I899" i="1"/>
  <c r="H899" i="1" s="1"/>
  <c r="I900" i="1"/>
  <c r="H900" i="1" s="1"/>
  <c r="I901" i="1"/>
  <c r="H901" i="1" s="1"/>
  <c r="I902" i="1"/>
  <c r="H902" i="1" s="1"/>
  <c r="I903" i="1"/>
  <c r="H903" i="1" s="1"/>
  <c r="I904" i="1"/>
  <c r="H904" i="1" s="1"/>
  <c r="I905" i="1"/>
  <c r="H905" i="1" s="1"/>
  <c r="I906" i="1"/>
  <c r="H906" i="1" s="1"/>
  <c r="I907" i="1"/>
  <c r="H907" i="1" s="1"/>
  <c r="I908" i="1"/>
  <c r="H908" i="1" s="1"/>
  <c r="I909" i="1"/>
  <c r="H909" i="1" s="1"/>
  <c r="I910" i="1"/>
  <c r="H910" i="1" s="1"/>
  <c r="I911" i="1"/>
  <c r="H911" i="1" s="1"/>
  <c r="I912" i="1"/>
  <c r="H912" i="1" s="1"/>
  <c r="I913" i="1"/>
  <c r="H913" i="1" s="1"/>
  <c r="I914" i="1"/>
  <c r="H914" i="1" s="1"/>
  <c r="I915" i="1"/>
  <c r="H915" i="1" s="1"/>
  <c r="I916" i="1"/>
  <c r="H916" i="1" s="1"/>
  <c r="I917" i="1"/>
  <c r="H917" i="1" s="1"/>
  <c r="I918" i="1"/>
  <c r="H918" i="1" s="1"/>
  <c r="I919" i="1"/>
  <c r="H919" i="1" s="1"/>
  <c r="I920" i="1"/>
  <c r="H920" i="1" s="1"/>
  <c r="I921" i="1"/>
  <c r="H921" i="1" s="1"/>
  <c r="I922" i="1"/>
  <c r="H922" i="1" s="1"/>
  <c r="I923" i="1"/>
  <c r="H923" i="1" s="1"/>
  <c r="I924" i="1"/>
  <c r="H924" i="1" s="1"/>
  <c r="I925" i="1"/>
  <c r="H925" i="1" s="1"/>
  <c r="I926" i="1"/>
  <c r="H926" i="1" s="1"/>
  <c r="I927" i="1"/>
  <c r="H927" i="1" s="1"/>
  <c r="I928" i="1"/>
  <c r="H928" i="1" s="1"/>
  <c r="I929" i="1"/>
  <c r="H929" i="1" s="1"/>
  <c r="I930" i="1"/>
  <c r="H930" i="1" s="1"/>
  <c r="I931" i="1"/>
  <c r="H931" i="1" s="1"/>
  <c r="I932" i="1"/>
  <c r="H932" i="1" s="1"/>
  <c r="I933" i="1"/>
  <c r="H933" i="1" s="1"/>
  <c r="I934" i="1"/>
  <c r="H934" i="1" s="1"/>
  <c r="I935" i="1"/>
  <c r="H935" i="1" s="1"/>
  <c r="I936" i="1"/>
  <c r="H936" i="1" s="1"/>
  <c r="I937" i="1"/>
  <c r="H937" i="1" s="1"/>
  <c r="I938" i="1"/>
  <c r="H938" i="1" s="1"/>
  <c r="I939" i="1"/>
  <c r="H939" i="1" s="1"/>
  <c r="I940" i="1"/>
  <c r="H940" i="1" s="1"/>
  <c r="I941" i="1"/>
  <c r="H941" i="1" s="1"/>
  <c r="I942" i="1"/>
  <c r="H942" i="1" s="1"/>
  <c r="I943" i="1"/>
  <c r="H943" i="1" s="1"/>
  <c r="I944" i="1"/>
  <c r="H944" i="1" s="1"/>
  <c r="I945" i="1"/>
  <c r="H945" i="1" s="1"/>
  <c r="I946" i="1"/>
  <c r="H946" i="1" s="1"/>
  <c r="I947" i="1"/>
  <c r="H947" i="1" s="1"/>
  <c r="I948" i="1"/>
  <c r="H948" i="1" s="1"/>
  <c r="I949" i="1"/>
  <c r="H949" i="1" s="1"/>
  <c r="I950" i="1"/>
  <c r="H950" i="1" s="1"/>
  <c r="I951" i="1"/>
  <c r="H951" i="1" s="1"/>
  <c r="I952" i="1"/>
  <c r="H952" i="1" s="1"/>
  <c r="I953" i="1"/>
  <c r="H953" i="1" s="1"/>
  <c r="I954" i="1"/>
  <c r="H954" i="1" s="1"/>
  <c r="I955" i="1"/>
  <c r="H955" i="1" s="1"/>
  <c r="I956" i="1"/>
  <c r="H956" i="1" s="1"/>
  <c r="I957" i="1"/>
  <c r="H957" i="1" s="1"/>
  <c r="I958" i="1"/>
  <c r="H958" i="1" s="1"/>
  <c r="I959" i="1"/>
  <c r="H959" i="1" s="1"/>
  <c r="I960" i="1"/>
  <c r="H960" i="1" s="1"/>
  <c r="I961" i="1"/>
  <c r="H961" i="1" s="1"/>
  <c r="I962" i="1"/>
  <c r="H962" i="1" s="1"/>
  <c r="I963" i="1"/>
  <c r="H963" i="1" s="1"/>
  <c r="I964" i="1"/>
  <c r="H964" i="1" s="1"/>
  <c r="I965" i="1"/>
  <c r="H965" i="1" s="1"/>
  <c r="I966" i="1"/>
  <c r="H966" i="1" s="1"/>
  <c r="I967" i="1"/>
  <c r="H967" i="1" s="1"/>
  <c r="I968" i="1"/>
  <c r="H968" i="1" s="1"/>
  <c r="I969" i="1"/>
  <c r="H969" i="1" s="1"/>
  <c r="I970" i="1"/>
  <c r="H970" i="1" s="1"/>
  <c r="I971" i="1"/>
  <c r="H971" i="1" s="1"/>
  <c r="I972" i="1"/>
  <c r="H972" i="1" s="1"/>
  <c r="I973" i="1"/>
  <c r="H973" i="1" s="1"/>
  <c r="I974" i="1"/>
  <c r="H974" i="1" s="1"/>
  <c r="I975" i="1"/>
  <c r="H975" i="1" s="1"/>
  <c r="I976" i="1"/>
  <c r="H976" i="1" s="1"/>
  <c r="I977" i="1"/>
  <c r="H977" i="1" s="1"/>
  <c r="I978" i="1"/>
  <c r="H978" i="1" s="1"/>
  <c r="I979" i="1"/>
  <c r="H979" i="1" s="1"/>
  <c r="I980" i="1"/>
  <c r="H980" i="1" s="1"/>
  <c r="I981" i="1"/>
  <c r="H981" i="1" s="1"/>
  <c r="I982" i="1"/>
  <c r="H982" i="1" s="1"/>
  <c r="I983" i="1"/>
  <c r="H983" i="1" s="1"/>
  <c r="I984" i="1"/>
  <c r="H984" i="1" s="1"/>
  <c r="I985" i="1"/>
  <c r="H985" i="1" s="1"/>
  <c r="I986" i="1"/>
  <c r="H986" i="1" s="1"/>
  <c r="I987" i="1"/>
  <c r="H987" i="1" s="1"/>
  <c r="I988" i="1"/>
  <c r="H988" i="1" s="1"/>
  <c r="I989" i="1"/>
  <c r="H989" i="1" s="1"/>
  <c r="I990" i="1"/>
  <c r="H990" i="1" s="1"/>
  <c r="I991" i="1"/>
  <c r="H991" i="1" s="1"/>
  <c r="I992" i="1"/>
  <c r="H992" i="1" s="1"/>
  <c r="I993" i="1"/>
  <c r="H993" i="1" s="1"/>
  <c r="I994" i="1"/>
  <c r="H994" i="1" s="1"/>
  <c r="I995" i="1"/>
  <c r="H995" i="1" s="1"/>
  <c r="I996" i="1"/>
  <c r="H996" i="1" s="1"/>
  <c r="I997" i="1"/>
  <c r="H997" i="1" s="1"/>
  <c r="I998" i="1"/>
  <c r="H998" i="1" s="1"/>
  <c r="I999" i="1"/>
  <c r="H999" i="1" s="1"/>
  <c r="I1000" i="1"/>
  <c r="H1000" i="1" s="1"/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1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1" i="1"/>
  <c r="E1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M551" i="1" l="1"/>
  <c r="L551" i="1"/>
  <c r="K551" i="1"/>
  <c r="I551" i="1"/>
  <c r="H551" i="1" s="1"/>
  <c r="J551" i="1"/>
  <c r="M487" i="1"/>
  <c r="L487" i="1"/>
  <c r="K487" i="1"/>
  <c r="J487" i="1"/>
  <c r="I487" i="1"/>
  <c r="H487" i="1" s="1"/>
  <c r="M423" i="1"/>
  <c r="L423" i="1"/>
  <c r="K423" i="1"/>
  <c r="J423" i="1"/>
  <c r="I423" i="1"/>
  <c r="H423" i="1" s="1"/>
  <c r="M359" i="1"/>
  <c r="L359" i="1"/>
  <c r="J359" i="1"/>
  <c r="K359" i="1"/>
  <c r="I359" i="1"/>
  <c r="H359" i="1" s="1"/>
  <c r="M295" i="1"/>
  <c r="L295" i="1"/>
  <c r="K295" i="1"/>
  <c r="J295" i="1"/>
  <c r="I295" i="1"/>
  <c r="H295" i="1" s="1"/>
  <c r="M223" i="1"/>
  <c r="K223" i="1"/>
  <c r="L223" i="1"/>
  <c r="J223" i="1"/>
  <c r="I223" i="1"/>
  <c r="H223" i="1" s="1"/>
  <c r="M175" i="1"/>
  <c r="L175" i="1"/>
  <c r="K175" i="1"/>
  <c r="J175" i="1"/>
  <c r="I175" i="1"/>
  <c r="H175" i="1" s="1"/>
  <c r="M119" i="1"/>
  <c r="K119" i="1"/>
  <c r="L119" i="1"/>
  <c r="J119" i="1"/>
  <c r="I119" i="1"/>
  <c r="H119" i="1" s="1"/>
  <c r="A128" i="3" s="1"/>
  <c r="M71" i="1"/>
  <c r="L71" i="1"/>
  <c r="J71" i="1"/>
  <c r="K71" i="1"/>
  <c r="I71" i="1"/>
  <c r="H71" i="1" s="1"/>
  <c r="A80" i="3" s="1"/>
  <c r="M23" i="1"/>
  <c r="L23" i="1"/>
  <c r="K23" i="1"/>
  <c r="J23" i="1"/>
  <c r="I23" i="1"/>
  <c r="H23" i="1" s="1"/>
  <c r="A32" i="3" s="1"/>
  <c r="L581" i="1"/>
  <c r="M581" i="1"/>
  <c r="K581" i="1"/>
  <c r="J581" i="1"/>
  <c r="I581" i="1"/>
  <c r="H581" i="1" s="1"/>
  <c r="L533" i="1"/>
  <c r="M533" i="1"/>
  <c r="K533" i="1"/>
  <c r="I533" i="1"/>
  <c r="H533" i="1" s="1"/>
  <c r="J533" i="1"/>
  <c r="M485" i="1"/>
  <c r="L485" i="1"/>
  <c r="K485" i="1"/>
  <c r="J485" i="1"/>
  <c r="I485" i="1"/>
  <c r="H485" i="1" s="1"/>
  <c r="L429" i="1"/>
  <c r="M429" i="1"/>
  <c r="K429" i="1"/>
  <c r="I429" i="1"/>
  <c r="H429" i="1" s="1"/>
  <c r="J429" i="1"/>
  <c r="L381" i="1"/>
  <c r="M381" i="1"/>
  <c r="K381" i="1"/>
  <c r="J381" i="1"/>
  <c r="I381" i="1"/>
  <c r="H381" i="1" s="1"/>
  <c r="L341" i="1"/>
  <c r="M341" i="1"/>
  <c r="K341" i="1"/>
  <c r="I341" i="1"/>
  <c r="H341" i="1" s="1"/>
  <c r="J341" i="1"/>
  <c r="L301" i="1"/>
  <c r="M301" i="1"/>
  <c r="K301" i="1"/>
  <c r="J301" i="1"/>
  <c r="I301" i="1"/>
  <c r="H301" i="1" s="1"/>
  <c r="L253" i="1"/>
  <c r="M253" i="1"/>
  <c r="K253" i="1"/>
  <c r="I253" i="1"/>
  <c r="H253" i="1" s="1"/>
  <c r="J253" i="1"/>
  <c r="L213" i="1"/>
  <c r="M213" i="1"/>
  <c r="K213" i="1"/>
  <c r="I213" i="1"/>
  <c r="H213" i="1" s="1"/>
  <c r="J213" i="1"/>
  <c r="L181" i="1"/>
  <c r="M181" i="1"/>
  <c r="K181" i="1"/>
  <c r="J181" i="1"/>
  <c r="I181" i="1"/>
  <c r="H181" i="1" s="1"/>
  <c r="L149" i="1"/>
  <c r="M149" i="1"/>
  <c r="K149" i="1"/>
  <c r="I149" i="1"/>
  <c r="H149" i="1" s="1"/>
  <c r="A158" i="3" s="1"/>
  <c r="J149" i="1"/>
  <c r="M101" i="1"/>
  <c r="L101" i="1"/>
  <c r="K101" i="1"/>
  <c r="J101" i="1"/>
  <c r="I101" i="1"/>
  <c r="H101" i="1" s="1"/>
  <c r="A110" i="3" s="1"/>
  <c r="M12" i="1"/>
  <c r="L12" i="1"/>
  <c r="K12" i="1"/>
  <c r="J12" i="1"/>
  <c r="I12" i="1"/>
  <c r="H12" i="1" s="1"/>
  <c r="A21" i="3" s="1"/>
  <c r="M564" i="1"/>
  <c r="L564" i="1"/>
  <c r="K564" i="1"/>
  <c r="J564" i="1"/>
  <c r="I564" i="1"/>
  <c r="H564" i="1" s="1"/>
  <c r="M524" i="1"/>
  <c r="L524" i="1"/>
  <c r="K524" i="1"/>
  <c r="J524" i="1"/>
  <c r="I524" i="1"/>
  <c r="H524" i="1" s="1"/>
  <c r="M492" i="1"/>
  <c r="L492" i="1"/>
  <c r="K492" i="1"/>
  <c r="J492" i="1"/>
  <c r="I492" i="1"/>
  <c r="H492" i="1" s="1"/>
  <c r="M452" i="1"/>
  <c r="L452" i="1"/>
  <c r="K452" i="1"/>
  <c r="J452" i="1"/>
  <c r="I452" i="1"/>
  <c r="H452" i="1" s="1"/>
  <c r="M412" i="1"/>
  <c r="L412" i="1"/>
  <c r="K412" i="1"/>
  <c r="J412" i="1"/>
  <c r="I412" i="1"/>
  <c r="H412" i="1" s="1"/>
  <c r="M372" i="1"/>
  <c r="L372" i="1"/>
  <c r="K372" i="1"/>
  <c r="J372" i="1"/>
  <c r="I372" i="1"/>
  <c r="H372" i="1" s="1"/>
  <c r="M332" i="1"/>
  <c r="L332" i="1"/>
  <c r="K332" i="1"/>
  <c r="J332" i="1"/>
  <c r="I332" i="1"/>
  <c r="H332" i="1" s="1"/>
  <c r="M292" i="1"/>
  <c r="L292" i="1"/>
  <c r="K292" i="1"/>
  <c r="J292" i="1"/>
  <c r="I292" i="1"/>
  <c r="H292" i="1" s="1"/>
  <c r="M252" i="1"/>
  <c r="L252" i="1"/>
  <c r="K252" i="1"/>
  <c r="I252" i="1"/>
  <c r="H252" i="1" s="1"/>
  <c r="J252" i="1"/>
  <c r="M212" i="1"/>
  <c r="L212" i="1"/>
  <c r="K212" i="1"/>
  <c r="J212" i="1"/>
  <c r="I212" i="1"/>
  <c r="H212" i="1" s="1"/>
  <c r="M180" i="1"/>
  <c r="L180" i="1"/>
  <c r="K180" i="1"/>
  <c r="J180" i="1"/>
  <c r="I180" i="1"/>
  <c r="H180" i="1" s="1"/>
  <c r="M164" i="1"/>
  <c r="L164" i="1"/>
  <c r="K164" i="1"/>
  <c r="J164" i="1"/>
  <c r="I164" i="1"/>
  <c r="H164" i="1" s="1"/>
  <c r="A173" i="3" s="1"/>
  <c r="M124" i="1"/>
  <c r="L124" i="1"/>
  <c r="K124" i="1"/>
  <c r="J124" i="1"/>
  <c r="I124" i="1"/>
  <c r="H124" i="1" s="1"/>
  <c r="A133" i="3" s="1"/>
  <c r="M92" i="1"/>
  <c r="L92" i="1"/>
  <c r="K92" i="1"/>
  <c r="J92" i="1"/>
  <c r="I92" i="1"/>
  <c r="H92" i="1" s="1"/>
  <c r="A101" i="3" s="1"/>
  <c r="M60" i="1"/>
  <c r="L60" i="1"/>
  <c r="K60" i="1"/>
  <c r="J60" i="1"/>
  <c r="I60" i="1"/>
  <c r="H60" i="1" s="1"/>
  <c r="A69" i="3" s="1"/>
  <c r="M44" i="1"/>
  <c r="L44" i="1"/>
  <c r="K44" i="1"/>
  <c r="I44" i="1"/>
  <c r="H44" i="1" s="1"/>
  <c r="A53" i="3" s="1"/>
  <c r="J44" i="1"/>
  <c r="M2" i="1"/>
  <c r="K2" i="1"/>
  <c r="L2" i="1"/>
  <c r="J2" i="1"/>
  <c r="I2" i="1"/>
  <c r="H2" i="1" s="1"/>
  <c r="A11" i="3" s="1"/>
  <c r="M570" i="1"/>
  <c r="L570" i="1"/>
  <c r="K570" i="1"/>
  <c r="J570" i="1"/>
  <c r="I570" i="1"/>
  <c r="H570" i="1" s="1"/>
  <c r="M546" i="1"/>
  <c r="L546" i="1"/>
  <c r="K546" i="1"/>
  <c r="J546" i="1"/>
  <c r="I546" i="1"/>
  <c r="H546" i="1" s="1"/>
  <c r="M522" i="1"/>
  <c r="L522" i="1"/>
  <c r="K522" i="1"/>
  <c r="J522" i="1"/>
  <c r="I522" i="1"/>
  <c r="H522" i="1" s="1"/>
  <c r="M498" i="1"/>
  <c r="L498" i="1"/>
  <c r="K498" i="1"/>
  <c r="J498" i="1"/>
  <c r="I498" i="1"/>
  <c r="H498" i="1" s="1"/>
  <c r="M474" i="1"/>
  <c r="L474" i="1"/>
  <c r="K474" i="1"/>
  <c r="I474" i="1"/>
  <c r="H474" i="1" s="1"/>
  <c r="J474" i="1"/>
  <c r="M450" i="1"/>
  <c r="L450" i="1"/>
  <c r="K450" i="1"/>
  <c r="I450" i="1"/>
  <c r="H450" i="1" s="1"/>
  <c r="J450" i="1"/>
  <c r="M426" i="1"/>
  <c r="L426" i="1"/>
  <c r="K426" i="1"/>
  <c r="I426" i="1"/>
  <c r="H426" i="1" s="1"/>
  <c r="J426" i="1"/>
  <c r="M402" i="1"/>
  <c r="L402" i="1"/>
  <c r="K402" i="1"/>
  <c r="J402" i="1"/>
  <c r="I402" i="1"/>
  <c r="H402" i="1" s="1"/>
  <c r="M378" i="1"/>
  <c r="L378" i="1"/>
  <c r="K378" i="1"/>
  <c r="I378" i="1"/>
  <c r="H378" i="1" s="1"/>
  <c r="J378" i="1"/>
  <c r="M354" i="1"/>
  <c r="L354" i="1"/>
  <c r="K354" i="1"/>
  <c r="I354" i="1"/>
  <c r="H354" i="1" s="1"/>
  <c r="J354" i="1"/>
  <c r="M330" i="1"/>
  <c r="L330" i="1"/>
  <c r="K330" i="1"/>
  <c r="I330" i="1"/>
  <c r="H330" i="1" s="1"/>
  <c r="J330" i="1"/>
  <c r="M314" i="1"/>
  <c r="L314" i="1"/>
  <c r="K314" i="1"/>
  <c r="I314" i="1"/>
  <c r="H314" i="1" s="1"/>
  <c r="J314" i="1"/>
  <c r="M290" i="1"/>
  <c r="L290" i="1"/>
  <c r="K290" i="1"/>
  <c r="J290" i="1"/>
  <c r="I290" i="1"/>
  <c r="H290" i="1" s="1"/>
  <c r="M266" i="1"/>
  <c r="L266" i="1"/>
  <c r="K266" i="1"/>
  <c r="J266" i="1"/>
  <c r="I266" i="1"/>
  <c r="H266" i="1" s="1"/>
  <c r="M242" i="1"/>
  <c r="L242" i="1"/>
  <c r="K242" i="1"/>
  <c r="J242" i="1"/>
  <c r="I242" i="1"/>
  <c r="H242" i="1" s="1"/>
  <c r="M218" i="1"/>
  <c r="L218" i="1"/>
  <c r="K218" i="1"/>
  <c r="J218" i="1"/>
  <c r="I218" i="1"/>
  <c r="H218" i="1" s="1"/>
  <c r="M194" i="1"/>
  <c r="L194" i="1"/>
  <c r="K194" i="1"/>
  <c r="J194" i="1"/>
  <c r="I194" i="1"/>
  <c r="H194" i="1" s="1"/>
  <c r="M178" i="1"/>
  <c r="L178" i="1"/>
  <c r="K178" i="1"/>
  <c r="J178" i="1"/>
  <c r="I178" i="1"/>
  <c r="H178" i="1" s="1"/>
  <c r="M170" i="1"/>
  <c r="L170" i="1"/>
  <c r="K170" i="1"/>
  <c r="J170" i="1"/>
  <c r="I170" i="1"/>
  <c r="H170" i="1" s="1"/>
  <c r="M146" i="1"/>
  <c r="L146" i="1"/>
  <c r="K146" i="1"/>
  <c r="I146" i="1"/>
  <c r="H146" i="1" s="1"/>
  <c r="A155" i="3" s="1"/>
  <c r="J146" i="1"/>
  <c r="M138" i="1"/>
  <c r="L138" i="1"/>
  <c r="K138" i="1"/>
  <c r="J138" i="1"/>
  <c r="I138" i="1"/>
  <c r="H138" i="1" s="1"/>
  <c r="A147" i="3" s="1"/>
  <c r="M106" i="1"/>
  <c r="L106" i="1"/>
  <c r="K106" i="1"/>
  <c r="J106" i="1"/>
  <c r="I106" i="1"/>
  <c r="H106" i="1" s="1"/>
  <c r="A115" i="3" s="1"/>
  <c r="M82" i="1"/>
  <c r="L82" i="1"/>
  <c r="K82" i="1"/>
  <c r="J82" i="1"/>
  <c r="I82" i="1"/>
  <c r="H82" i="1" s="1"/>
  <c r="A91" i="3" s="1"/>
  <c r="M58" i="1"/>
  <c r="L58" i="1"/>
  <c r="K58" i="1"/>
  <c r="J58" i="1"/>
  <c r="I58" i="1"/>
  <c r="H58" i="1" s="1"/>
  <c r="A67" i="3" s="1"/>
  <c r="M42" i="1"/>
  <c r="L42" i="1"/>
  <c r="K42" i="1"/>
  <c r="J42" i="1"/>
  <c r="I42" i="1"/>
  <c r="H42" i="1" s="1"/>
  <c r="A51" i="3" s="1"/>
  <c r="M17" i="1"/>
  <c r="L17" i="1"/>
  <c r="K17" i="1"/>
  <c r="J17" i="1"/>
  <c r="I17" i="1"/>
  <c r="H17" i="1" s="1"/>
  <c r="A26" i="3" s="1"/>
  <c r="M9" i="1"/>
  <c r="L9" i="1"/>
  <c r="K9" i="1"/>
  <c r="I9" i="1"/>
  <c r="H9" i="1" s="1"/>
  <c r="A18" i="3" s="1"/>
  <c r="J9" i="1"/>
  <c r="M593" i="1"/>
  <c r="L593" i="1"/>
  <c r="K593" i="1"/>
  <c r="I593" i="1"/>
  <c r="H593" i="1" s="1"/>
  <c r="J593" i="1"/>
  <c r="M585" i="1"/>
  <c r="L585" i="1"/>
  <c r="K585" i="1"/>
  <c r="J585" i="1"/>
  <c r="I585" i="1"/>
  <c r="H585" i="1" s="1"/>
  <c r="M577" i="1"/>
  <c r="L577" i="1"/>
  <c r="K577" i="1"/>
  <c r="J577" i="1"/>
  <c r="I577" i="1"/>
  <c r="H577" i="1" s="1"/>
  <c r="M569" i="1"/>
  <c r="L569" i="1"/>
  <c r="K569" i="1"/>
  <c r="J569" i="1"/>
  <c r="I569" i="1"/>
  <c r="H569" i="1" s="1"/>
  <c r="M561" i="1"/>
  <c r="L561" i="1"/>
  <c r="K561" i="1"/>
  <c r="J561" i="1"/>
  <c r="I561" i="1"/>
  <c r="H561" i="1" s="1"/>
  <c r="M553" i="1"/>
  <c r="L553" i="1"/>
  <c r="K553" i="1"/>
  <c r="J553" i="1"/>
  <c r="I553" i="1"/>
  <c r="H553" i="1" s="1"/>
  <c r="M545" i="1"/>
  <c r="L545" i="1"/>
  <c r="K545" i="1"/>
  <c r="J545" i="1"/>
  <c r="I545" i="1"/>
  <c r="H545" i="1" s="1"/>
  <c r="M537" i="1"/>
  <c r="L537" i="1"/>
  <c r="K537" i="1"/>
  <c r="J537" i="1"/>
  <c r="I537" i="1"/>
  <c r="H537" i="1" s="1"/>
  <c r="M529" i="1"/>
  <c r="L529" i="1"/>
  <c r="K529" i="1"/>
  <c r="I529" i="1"/>
  <c r="H529" i="1" s="1"/>
  <c r="J529" i="1"/>
  <c r="M521" i="1"/>
  <c r="L521" i="1"/>
  <c r="K521" i="1"/>
  <c r="J521" i="1"/>
  <c r="I521" i="1"/>
  <c r="H521" i="1" s="1"/>
  <c r="M513" i="1"/>
  <c r="L513" i="1"/>
  <c r="K513" i="1"/>
  <c r="J513" i="1"/>
  <c r="I513" i="1"/>
  <c r="H513" i="1" s="1"/>
  <c r="M505" i="1"/>
  <c r="L505" i="1"/>
  <c r="K505" i="1"/>
  <c r="J505" i="1"/>
  <c r="I505" i="1"/>
  <c r="H505" i="1" s="1"/>
  <c r="M497" i="1"/>
  <c r="L497" i="1"/>
  <c r="K497" i="1"/>
  <c r="J497" i="1"/>
  <c r="I497" i="1"/>
  <c r="H497" i="1" s="1"/>
  <c r="M489" i="1"/>
  <c r="L489" i="1"/>
  <c r="K489" i="1"/>
  <c r="J489" i="1"/>
  <c r="I489" i="1"/>
  <c r="H489" i="1" s="1"/>
  <c r="M481" i="1"/>
  <c r="L481" i="1"/>
  <c r="K481" i="1"/>
  <c r="J481" i="1"/>
  <c r="I481" i="1"/>
  <c r="H481" i="1" s="1"/>
  <c r="M473" i="1"/>
  <c r="L473" i="1"/>
  <c r="K473" i="1"/>
  <c r="J473" i="1"/>
  <c r="I473" i="1"/>
  <c r="H473" i="1" s="1"/>
  <c r="M465" i="1"/>
  <c r="L465" i="1"/>
  <c r="K465" i="1"/>
  <c r="I465" i="1"/>
  <c r="H465" i="1" s="1"/>
  <c r="J465" i="1"/>
  <c r="M457" i="1"/>
  <c r="L457" i="1"/>
  <c r="K457" i="1"/>
  <c r="J457" i="1"/>
  <c r="I457" i="1"/>
  <c r="H457" i="1" s="1"/>
  <c r="M449" i="1"/>
  <c r="L449" i="1"/>
  <c r="K449" i="1"/>
  <c r="J449" i="1"/>
  <c r="I449" i="1"/>
  <c r="H449" i="1" s="1"/>
  <c r="M441" i="1"/>
  <c r="L441" i="1"/>
  <c r="K441" i="1"/>
  <c r="J441" i="1"/>
  <c r="I441" i="1"/>
  <c r="H441" i="1" s="1"/>
  <c r="M433" i="1"/>
  <c r="L433" i="1"/>
  <c r="K433" i="1"/>
  <c r="J433" i="1"/>
  <c r="I433" i="1"/>
  <c r="H433" i="1" s="1"/>
  <c r="M425" i="1"/>
  <c r="L425" i="1"/>
  <c r="K425" i="1"/>
  <c r="J425" i="1"/>
  <c r="I425" i="1"/>
  <c r="H425" i="1" s="1"/>
  <c r="M417" i="1"/>
  <c r="L417" i="1"/>
  <c r="K417" i="1"/>
  <c r="J417" i="1"/>
  <c r="I417" i="1"/>
  <c r="H417" i="1" s="1"/>
  <c r="M409" i="1"/>
  <c r="L409" i="1"/>
  <c r="K409" i="1"/>
  <c r="J409" i="1"/>
  <c r="I409" i="1"/>
  <c r="H409" i="1" s="1"/>
  <c r="M401" i="1"/>
  <c r="L401" i="1"/>
  <c r="K401" i="1"/>
  <c r="I401" i="1"/>
  <c r="H401" i="1" s="1"/>
  <c r="J401" i="1"/>
  <c r="M393" i="1"/>
  <c r="L393" i="1"/>
  <c r="K393" i="1"/>
  <c r="J393" i="1"/>
  <c r="I393" i="1"/>
  <c r="H393" i="1" s="1"/>
  <c r="M385" i="1"/>
  <c r="L385" i="1"/>
  <c r="K385" i="1"/>
  <c r="J385" i="1"/>
  <c r="I385" i="1"/>
  <c r="H385" i="1" s="1"/>
  <c r="M377" i="1"/>
  <c r="L377" i="1"/>
  <c r="K377" i="1"/>
  <c r="J377" i="1"/>
  <c r="I377" i="1"/>
  <c r="H377" i="1" s="1"/>
  <c r="M369" i="1"/>
  <c r="L369" i="1"/>
  <c r="K369" i="1"/>
  <c r="J369" i="1"/>
  <c r="I369" i="1"/>
  <c r="H369" i="1" s="1"/>
  <c r="M361" i="1"/>
  <c r="L361" i="1"/>
  <c r="K361" i="1"/>
  <c r="J361" i="1"/>
  <c r="I361" i="1"/>
  <c r="H361" i="1" s="1"/>
  <c r="M353" i="1"/>
  <c r="L353" i="1"/>
  <c r="K353" i="1"/>
  <c r="J353" i="1"/>
  <c r="I353" i="1"/>
  <c r="H353" i="1" s="1"/>
  <c r="M345" i="1"/>
  <c r="L345" i="1"/>
  <c r="K345" i="1"/>
  <c r="J345" i="1"/>
  <c r="I345" i="1"/>
  <c r="H345" i="1" s="1"/>
  <c r="M337" i="1"/>
  <c r="L337" i="1"/>
  <c r="K337" i="1"/>
  <c r="J337" i="1"/>
  <c r="I337" i="1"/>
  <c r="H337" i="1" s="1"/>
  <c r="M329" i="1"/>
  <c r="L329" i="1"/>
  <c r="K329" i="1"/>
  <c r="I329" i="1"/>
  <c r="H329" i="1" s="1"/>
  <c r="J329" i="1"/>
  <c r="M321" i="1"/>
  <c r="L321" i="1"/>
  <c r="K321" i="1"/>
  <c r="J321" i="1"/>
  <c r="I321" i="1"/>
  <c r="H321" i="1" s="1"/>
  <c r="M313" i="1"/>
  <c r="L313" i="1"/>
  <c r="K313" i="1"/>
  <c r="J313" i="1"/>
  <c r="I313" i="1"/>
  <c r="H313" i="1" s="1"/>
  <c r="M305" i="1"/>
  <c r="L305" i="1"/>
  <c r="K305" i="1"/>
  <c r="I305" i="1"/>
  <c r="H305" i="1" s="1"/>
  <c r="J305" i="1"/>
  <c r="M297" i="1"/>
  <c r="L297" i="1"/>
  <c r="K297" i="1"/>
  <c r="J297" i="1"/>
  <c r="I297" i="1"/>
  <c r="H297" i="1" s="1"/>
  <c r="M289" i="1"/>
  <c r="L289" i="1"/>
  <c r="K289" i="1"/>
  <c r="J289" i="1"/>
  <c r="I289" i="1"/>
  <c r="H289" i="1" s="1"/>
  <c r="M281" i="1"/>
  <c r="L281" i="1"/>
  <c r="K281" i="1"/>
  <c r="J281" i="1"/>
  <c r="I281" i="1"/>
  <c r="H281" i="1" s="1"/>
  <c r="M273" i="1"/>
  <c r="L273" i="1"/>
  <c r="K273" i="1"/>
  <c r="J273" i="1"/>
  <c r="I273" i="1"/>
  <c r="H273" i="1" s="1"/>
  <c r="M265" i="1"/>
  <c r="L265" i="1"/>
  <c r="K265" i="1"/>
  <c r="J265" i="1"/>
  <c r="I265" i="1"/>
  <c r="H265" i="1" s="1"/>
  <c r="M257" i="1"/>
  <c r="L257" i="1"/>
  <c r="K257" i="1"/>
  <c r="J257" i="1"/>
  <c r="I257" i="1"/>
  <c r="H257" i="1" s="1"/>
  <c r="M249" i="1"/>
  <c r="L249" i="1"/>
  <c r="K249" i="1"/>
  <c r="J249" i="1"/>
  <c r="I249" i="1"/>
  <c r="H249" i="1" s="1"/>
  <c r="M241" i="1"/>
  <c r="L241" i="1"/>
  <c r="K241" i="1"/>
  <c r="I241" i="1"/>
  <c r="H241" i="1" s="1"/>
  <c r="J241" i="1"/>
  <c r="M233" i="1"/>
  <c r="L233" i="1"/>
  <c r="K233" i="1"/>
  <c r="I233" i="1"/>
  <c r="H233" i="1" s="1"/>
  <c r="J233" i="1"/>
  <c r="M225" i="1"/>
  <c r="L225" i="1"/>
  <c r="K225" i="1"/>
  <c r="J225" i="1"/>
  <c r="I225" i="1"/>
  <c r="H225" i="1" s="1"/>
  <c r="M217" i="1"/>
  <c r="L217" i="1"/>
  <c r="K217" i="1"/>
  <c r="J217" i="1"/>
  <c r="I217" i="1"/>
  <c r="H217" i="1" s="1"/>
  <c r="M209" i="1"/>
  <c r="L209" i="1"/>
  <c r="K209" i="1"/>
  <c r="J209" i="1"/>
  <c r="I209" i="1"/>
  <c r="H209" i="1" s="1"/>
  <c r="M201" i="1"/>
  <c r="L201" i="1"/>
  <c r="K201" i="1"/>
  <c r="J201" i="1"/>
  <c r="I201" i="1"/>
  <c r="H201" i="1" s="1"/>
  <c r="M193" i="1"/>
  <c r="L193" i="1"/>
  <c r="K193" i="1"/>
  <c r="J193" i="1"/>
  <c r="I193" i="1"/>
  <c r="H193" i="1" s="1"/>
  <c r="M185" i="1"/>
  <c r="L185" i="1"/>
  <c r="K185" i="1"/>
  <c r="J185" i="1"/>
  <c r="I185" i="1"/>
  <c r="H185" i="1" s="1"/>
  <c r="M177" i="1"/>
  <c r="L177" i="1"/>
  <c r="K177" i="1"/>
  <c r="J177" i="1"/>
  <c r="I177" i="1"/>
  <c r="H177" i="1" s="1"/>
  <c r="M169" i="1"/>
  <c r="L169" i="1"/>
  <c r="K169" i="1"/>
  <c r="J169" i="1"/>
  <c r="I169" i="1"/>
  <c r="H169" i="1" s="1"/>
  <c r="M161" i="1"/>
  <c r="L161" i="1"/>
  <c r="K161" i="1"/>
  <c r="J161" i="1"/>
  <c r="I161" i="1"/>
  <c r="H161" i="1" s="1"/>
  <c r="A170" i="3" s="1"/>
  <c r="M153" i="1"/>
  <c r="L153" i="1"/>
  <c r="K153" i="1"/>
  <c r="J153" i="1"/>
  <c r="I153" i="1"/>
  <c r="H153" i="1" s="1"/>
  <c r="A162" i="3" s="1"/>
  <c r="M145" i="1"/>
  <c r="L145" i="1"/>
  <c r="K145" i="1"/>
  <c r="J145" i="1"/>
  <c r="I145" i="1"/>
  <c r="H145" i="1" s="1"/>
  <c r="A154" i="3" s="1"/>
  <c r="M137" i="1"/>
  <c r="L137" i="1"/>
  <c r="K137" i="1"/>
  <c r="J137" i="1"/>
  <c r="I137" i="1"/>
  <c r="H137" i="1" s="1"/>
  <c r="A146" i="3" s="1"/>
  <c r="M129" i="1"/>
  <c r="L129" i="1"/>
  <c r="K129" i="1"/>
  <c r="J129" i="1"/>
  <c r="I129" i="1"/>
  <c r="H129" i="1" s="1"/>
  <c r="A138" i="3" s="1"/>
  <c r="M121" i="1"/>
  <c r="L121" i="1"/>
  <c r="K121" i="1"/>
  <c r="J121" i="1"/>
  <c r="I121" i="1"/>
  <c r="H121" i="1" s="1"/>
  <c r="A130" i="3" s="1"/>
  <c r="M113" i="1"/>
  <c r="L113" i="1"/>
  <c r="K113" i="1"/>
  <c r="I113" i="1"/>
  <c r="H113" i="1" s="1"/>
  <c r="A122" i="3" s="1"/>
  <c r="J113" i="1"/>
  <c r="M105" i="1"/>
  <c r="L105" i="1"/>
  <c r="K105" i="1"/>
  <c r="J105" i="1"/>
  <c r="I105" i="1"/>
  <c r="H105" i="1" s="1"/>
  <c r="A114" i="3" s="1"/>
  <c r="M97" i="1"/>
  <c r="L97" i="1"/>
  <c r="K97" i="1"/>
  <c r="J97" i="1"/>
  <c r="I97" i="1"/>
  <c r="H97" i="1" s="1"/>
  <c r="A106" i="3" s="1"/>
  <c r="M89" i="1"/>
  <c r="L89" i="1"/>
  <c r="K89" i="1"/>
  <c r="J89" i="1"/>
  <c r="I89" i="1"/>
  <c r="H89" i="1" s="1"/>
  <c r="A98" i="3" s="1"/>
  <c r="M81" i="1"/>
  <c r="L81" i="1"/>
  <c r="K81" i="1"/>
  <c r="J81" i="1"/>
  <c r="I81" i="1"/>
  <c r="H81" i="1" s="1"/>
  <c r="A90" i="3" s="1"/>
  <c r="M73" i="1"/>
  <c r="L73" i="1"/>
  <c r="K73" i="1"/>
  <c r="I73" i="1"/>
  <c r="H73" i="1" s="1"/>
  <c r="A82" i="3" s="1"/>
  <c r="J73" i="1"/>
  <c r="M65" i="1"/>
  <c r="L65" i="1"/>
  <c r="K65" i="1"/>
  <c r="J65" i="1"/>
  <c r="I65" i="1"/>
  <c r="H65" i="1" s="1"/>
  <c r="A74" i="3" s="1"/>
  <c r="M57" i="1"/>
  <c r="L57" i="1"/>
  <c r="K57" i="1"/>
  <c r="J57" i="1"/>
  <c r="I57" i="1"/>
  <c r="H57" i="1" s="1"/>
  <c r="A66" i="3" s="1"/>
  <c r="M49" i="1"/>
  <c r="L49" i="1"/>
  <c r="K49" i="1"/>
  <c r="I49" i="1"/>
  <c r="H49" i="1" s="1"/>
  <c r="A58" i="3" s="1"/>
  <c r="J49" i="1"/>
  <c r="M41" i="1"/>
  <c r="L41" i="1"/>
  <c r="K41" i="1"/>
  <c r="J41" i="1"/>
  <c r="I41" i="1"/>
  <c r="H41" i="1" s="1"/>
  <c r="A50" i="3" s="1"/>
  <c r="M33" i="1"/>
  <c r="L33" i="1"/>
  <c r="K33" i="1"/>
  <c r="J33" i="1"/>
  <c r="I33" i="1"/>
  <c r="H33" i="1" s="1"/>
  <c r="A42" i="3" s="1"/>
  <c r="M25" i="1"/>
  <c r="L25" i="1"/>
  <c r="K25" i="1"/>
  <c r="I25" i="1"/>
  <c r="H25" i="1" s="1"/>
  <c r="A34" i="3" s="1"/>
  <c r="J25" i="1"/>
  <c r="M1" i="1"/>
  <c r="L1" i="1"/>
  <c r="K1" i="1"/>
  <c r="I1" i="1"/>
  <c r="H1" i="1" s="1"/>
  <c r="A10" i="3" s="1"/>
  <c r="J1" i="1"/>
  <c r="M7" i="1"/>
  <c r="L7" i="1"/>
  <c r="J7" i="1"/>
  <c r="K7" i="1"/>
  <c r="I7" i="1"/>
  <c r="H7" i="1" s="1"/>
  <c r="A16" i="3" s="1"/>
  <c r="M535" i="1"/>
  <c r="L535" i="1"/>
  <c r="K535" i="1"/>
  <c r="J535" i="1"/>
  <c r="I535" i="1"/>
  <c r="H535" i="1" s="1"/>
  <c r="M471" i="1"/>
  <c r="K471" i="1"/>
  <c r="L471" i="1"/>
  <c r="J471" i="1"/>
  <c r="I471" i="1"/>
  <c r="H471" i="1" s="1"/>
  <c r="M407" i="1"/>
  <c r="K407" i="1"/>
  <c r="L407" i="1"/>
  <c r="J407" i="1"/>
  <c r="I407" i="1"/>
  <c r="H407" i="1" s="1"/>
  <c r="M351" i="1"/>
  <c r="K351" i="1"/>
  <c r="L351" i="1"/>
  <c r="J351" i="1"/>
  <c r="I351" i="1"/>
  <c r="H351" i="1" s="1"/>
  <c r="M287" i="1"/>
  <c r="K287" i="1"/>
  <c r="L287" i="1"/>
  <c r="J287" i="1"/>
  <c r="I287" i="1"/>
  <c r="H287" i="1" s="1"/>
  <c r="M231" i="1"/>
  <c r="L231" i="1"/>
  <c r="J231" i="1"/>
  <c r="K231" i="1"/>
  <c r="I231" i="1"/>
  <c r="H231" i="1" s="1"/>
  <c r="M183" i="1"/>
  <c r="K183" i="1"/>
  <c r="L183" i="1"/>
  <c r="J183" i="1"/>
  <c r="I183" i="1"/>
  <c r="H183" i="1" s="1"/>
  <c r="M167" i="1"/>
  <c r="L167" i="1"/>
  <c r="J167" i="1"/>
  <c r="K167" i="1"/>
  <c r="I167" i="1"/>
  <c r="H167" i="1" s="1"/>
  <c r="M143" i="1"/>
  <c r="L143" i="1"/>
  <c r="K143" i="1"/>
  <c r="J143" i="1"/>
  <c r="I143" i="1"/>
  <c r="H143" i="1" s="1"/>
  <c r="A152" i="3" s="1"/>
  <c r="M95" i="1"/>
  <c r="L95" i="1"/>
  <c r="K95" i="1"/>
  <c r="J95" i="1"/>
  <c r="I95" i="1"/>
  <c r="H95" i="1" s="1"/>
  <c r="A104" i="3" s="1"/>
  <c r="M47" i="1"/>
  <c r="L47" i="1"/>
  <c r="K47" i="1"/>
  <c r="J47" i="1"/>
  <c r="I47" i="1"/>
  <c r="H47" i="1" s="1"/>
  <c r="A56" i="3" s="1"/>
  <c r="L13" i="1"/>
  <c r="M13" i="1"/>
  <c r="K13" i="1"/>
  <c r="J13" i="1"/>
  <c r="I13" i="1"/>
  <c r="H13" i="1" s="1"/>
  <c r="A22" i="3" s="1"/>
  <c r="L557" i="1"/>
  <c r="M557" i="1"/>
  <c r="K557" i="1"/>
  <c r="I557" i="1"/>
  <c r="H557" i="1" s="1"/>
  <c r="J557" i="1"/>
  <c r="L509" i="1"/>
  <c r="M509" i="1"/>
  <c r="K509" i="1"/>
  <c r="J509" i="1"/>
  <c r="I509" i="1"/>
  <c r="H509" i="1" s="1"/>
  <c r="L469" i="1"/>
  <c r="M469" i="1"/>
  <c r="K469" i="1"/>
  <c r="I469" i="1"/>
  <c r="H469" i="1" s="1"/>
  <c r="J469" i="1"/>
  <c r="L405" i="1"/>
  <c r="M405" i="1"/>
  <c r="K405" i="1"/>
  <c r="I405" i="1"/>
  <c r="H405" i="1" s="1"/>
  <c r="J405" i="1"/>
  <c r="M357" i="1"/>
  <c r="L357" i="1"/>
  <c r="K357" i="1"/>
  <c r="J357" i="1"/>
  <c r="I357" i="1"/>
  <c r="H357" i="1" s="1"/>
  <c r="L317" i="1"/>
  <c r="M317" i="1"/>
  <c r="K317" i="1"/>
  <c r="J317" i="1"/>
  <c r="I317" i="1"/>
  <c r="H317" i="1" s="1"/>
  <c r="L269" i="1"/>
  <c r="M269" i="1"/>
  <c r="K269" i="1"/>
  <c r="J269" i="1"/>
  <c r="I269" i="1"/>
  <c r="H269" i="1" s="1"/>
  <c r="M229" i="1"/>
  <c r="L229" i="1"/>
  <c r="K229" i="1"/>
  <c r="J229" i="1"/>
  <c r="I229" i="1"/>
  <c r="H229" i="1" s="1"/>
  <c r="M197" i="1"/>
  <c r="L197" i="1"/>
  <c r="K197" i="1"/>
  <c r="J197" i="1"/>
  <c r="I197" i="1"/>
  <c r="H197" i="1" s="1"/>
  <c r="M165" i="1"/>
  <c r="L165" i="1"/>
  <c r="K165" i="1"/>
  <c r="J165" i="1"/>
  <c r="I165" i="1"/>
  <c r="H165" i="1" s="1"/>
  <c r="A174" i="3" s="1"/>
  <c r="L117" i="1"/>
  <c r="M117" i="1"/>
  <c r="K117" i="1"/>
  <c r="J117" i="1"/>
  <c r="I117" i="1"/>
  <c r="H117" i="1" s="1"/>
  <c r="A126" i="3" s="1"/>
  <c r="M69" i="1"/>
  <c r="L69" i="1"/>
  <c r="K69" i="1"/>
  <c r="J69" i="1"/>
  <c r="I69" i="1"/>
  <c r="H69" i="1" s="1"/>
  <c r="A78" i="3" s="1"/>
  <c r="M588" i="1"/>
  <c r="L588" i="1"/>
  <c r="K588" i="1"/>
  <c r="J588" i="1"/>
  <c r="I588" i="1"/>
  <c r="H588" i="1" s="1"/>
  <c r="M548" i="1"/>
  <c r="L548" i="1"/>
  <c r="K548" i="1"/>
  <c r="J548" i="1"/>
  <c r="I548" i="1"/>
  <c r="H548" i="1" s="1"/>
  <c r="M508" i="1"/>
  <c r="L508" i="1"/>
  <c r="K508" i="1"/>
  <c r="I508" i="1"/>
  <c r="H508" i="1" s="1"/>
  <c r="J508" i="1"/>
  <c r="M468" i="1"/>
  <c r="L468" i="1"/>
  <c r="K468" i="1"/>
  <c r="J468" i="1"/>
  <c r="I468" i="1"/>
  <c r="H468" i="1" s="1"/>
  <c r="M428" i="1"/>
  <c r="L428" i="1"/>
  <c r="K428" i="1"/>
  <c r="J428" i="1"/>
  <c r="I428" i="1"/>
  <c r="H428" i="1" s="1"/>
  <c r="M388" i="1"/>
  <c r="L388" i="1"/>
  <c r="K388" i="1"/>
  <c r="J388" i="1"/>
  <c r="I388" i="1"/>
  <c r="H388" i="1" s="1"/>
  <c r="M348" i="1"/>
  <c r="L348" i="1"/>
  <c r="K348" i="1"/>
  <c r="J348" i="1"/>
  <c r="I348" i="1"/>
  <c r="H348" i="1" s="1"/>
  <c r="M308" i="1"/>
  <c r="L308" i="1"/>
  <c r="K308" i="1"/>
  <c r="J308" i="1"/>
  <c r="I308" i="1"/>
  <c r="H308" i="1" s="1"/>
  <c r="M268" i="1"/>
  <c r="L268" i="1"/>
  <c r="K268" i="1"/>
  <c r="J268" i="1"/>
  <c r="I268" i="1"/>
  <c r="H268" i="1" s="1"/>
  <c r="M228" i="1"/>
  <c r="L228" i="1"/>
  <c r="K228" i="1"/>
  <c r="I228" i="1"/>
  <c r="H228" i="1" s="1"/>
  <c r="J228" i="1"/>
  <c r="M196" i="1"/>
  <c r="L196" i="1"/>
  <c r="K196" i="1"/>
  <c r="J196" i="1"/>
  <c r="I196" i="1"/>
  <c r="H196" i="1" s="1"/>
  <c r="M148" i="1"/>
  <c r="L148" i="1"/>
  <c r="K148" i="1"/>
  <c r="J148" i="1"/>
  <c r="I148" i="1"/>
  <c r="H148" i="1" s="1"/>
  <c r="A157" i="3" s="1"/>
  <c r="M108" i="1"/>
  <c r="L108" i="1"/>
  <c r="K108" i="1"/>
  <c r="I108" i="1"/>
  <c r="H108" i="1" s="1"/>
  <c r="A117" i="3" s="1"/>
  <c r="J108" i="1"/>
  <c r="M52" i="1"/>
  <c r="L52" i="1"/>
  <c r="K52" i="1"/>
  <c r="J52" i="1"/>
  <c r="I52" i="1"/>
  <c r="H52" i="1" s="1"/>
  <c r="A61" i="3" s="1"/>
  <c r="M20" i="1"/>
  <c r="L20" i="1"/>
  <c r="K20" i="1"/>
  <c r="J20" i="1"/>
  <c r="I20" i="1"/>
  <c r="H20" i="1" s="1"/>
  <c r="A29" i="3" s="1"/>
  <c r="M586" i="1"/>
  <c r="L586" i="1"/>
  <c r="K586" i="1"/>
  <c r="J586" i="1"/>
  <c r="I586" i="1"/>
  <c r="H586" i="1" s="1"/>
  <c r="M562" i="1"/>
  <c r="L562" i="1"/>
  <c r="K562" i="1"/>
  <c r="J562" i="1"/>
  <c r="I562" i="1"/>
  <c r="H562" i="1" s="1"/>
  <c r="M538" i="1"/>
  <c r="L538" i="1"/>
  <c r="K538" i="1"/>
  <c r="I538" i="1"/>
  <c r="H538" i="1" s="1"/>
  <c r="J538" i="1"/>
  <c r="M514" i="1"/>
  <c r="L514" i="1"/>
  <c r="K514" i="1"/>
  <c r="I514" i="1"/>
  <c r="H514" i="1" s="1"/>
  <c r="J514" i="1"/>
  <c r="M490" i="1"/>
  <c r="L490" i="1"/>
  <c r="K490" i="1"/>
  <c r="I490" i="1"/>
  <c r="H490" i="1" s="1"/>
  <c r="J490" i="1"/>
  <c r="M466" i="1"/>
  <c r="L466" i="1"/>
  <c r="K466" i="1"/>
  <c r="J466" i="1"/>
  <c r="I466" i="1"/>
  <c r="H466" i="1" s="1"/>
  <c r="M442" i="1"/>
  <c r="L442" i="1"/>
  <c r="K442" i="1"/>
  <c r="J442" i="1"/>
  <c r="I442" i="1"/>
  <c r="H442" i="1" s="1"/>
  <c r="M418" i="1"/>
  <c r="L418" i="1"/>
  <c r="K418" i="1"/>
  <c r="J418" i="1"/>
  <c r="I418" i="1"/>
  <c r="H418" i="1" s="1"/>
  <c r="M394" i="1"/>
  <c r="L394" i="1"/>
  <c r="K394" i="1"/>
  <c r="I394" i="1"/>
  <c r="H394" i="1" s="1"/>
  <c r="J394" i="1"/>
  <c r="M370" i="1"/>
  <c r="L370" i="1"/>
  <c r="K370" i="1"/>
  <c r="J370" i="1"/>
  <c r="I370" i="1"/>
  <c r="H370" i="1" s="1"/>
  <c r="M346" i="1"/>
  <c r="L346" i="1"/>
  <c r="K346" i="1"/>
  <c r="J346" i="1"/>
  <c r="I346" i="1"/>
  <c r="H346" i="1" s="1"/>
  <c r="M322" i="1"/>
  <c r="L322" i="1"/>
  <c r="K322" i="1"/>
  <c r="J322" i="1"/>
  <c r="I322" i="1"/>
  <c r="H322" i="1" s="1"/>
  <c r="M298" i="1"/>
  <c r="L298" i="1"/>
  <c r="K298" i="1"/>
  <c r="J298" i="1"/>
  <c r="I298" i="1"/>
  <c r="H298" i="1" s="1"/>
  <c r="M274" i="1"/>
  <c r="L274" i="1"/>
  <c r="K274" i="1"/>
  <c r="J274" i="1"/>
  <c r="I274" i="1"/>
  <c r="H274" i="1" s="1"/>
  <c r="M250" i="1"/>
  <c r="L250" i="1"/>
  <c r="K250" i="1"/>
  <c r="I250" i="1"/>
  <c r="H250" i="1" s="1"/>
  <c r="J250" i="1"/>
  <c r="M226" i="1"/>
  <c r="L226" i="1"/>
  <c r="K226" i="1"/>
  <c r="J226" i="1"/>
  <c r="I226" i="1"/>
  <c r="H226" i="1" s="1"/>
  <c r="M210" i="1"/>
  <c r="L210" i="1"/>
  <c r="K210" i="1"/>
  <c r="I210" i="1"/>
  <c r="H210" i="1" s="1"/>
  <c r="J210" i="1"/>
  <c r="M186" i="1"/>
  <c r="L186" i="1"/>
  <c r="K186" i="1"/>
  <c r="I186" i="1"/>
  <c r="H186" i="1" s="1"/>
  <c r="J186" i="1"/>
  <c r="M154" i="1"/>
  <c r="L154" i="1"/>
  <c r="K154" i="1"/>
  <c r="J154" i="1"/>
  <c r="I154" i="1"/>
  <c r="H154" i="1" s="1"/>
  <c r="A163" i="3" s="1"/>
  <c r="M130" i="1"/>
  <c r="L130" i="1"/>
  <c r="K130" i="1"/>
  <c r="I130" i="1"/>
  <c r="H130" i="1" s="1"/>
  <c r="A139" i="3" s="1"/>
  <c r="J130" i="1"/>
  <c r="M98" i="1"/>
  <c r="L98" i="1"/>
  <c r="K98" i="1"/>
  <c r="J98" i="1"/>
  <c r="I98" i="1"/>
  <c r="H98" i="1" s="1"/>
  <c r="A107" i="3" s="1"/>
  <c r="M74" i="1"/>
  <c r="L74" i="1"/>
  <c r="K74" i="1"/>
  <c r="J74" i="1"/>
  <c r="I74" i="1"/>
  <c r="H74" i="1" s="1"/>
  <c r="A83" i="3" s="1"/>
  <c r="M16" i="1"/>
  <c r="L16" i="1"/>
  <c r="K16" i="1"/>
  <c r="J16" i="1"/>
  <c r="I16" i="1"/>
  <c r="H16" i="1" s="1"/>
  <c r="A25" i="3" s="1"/>
  <c r="M8" i="1"/>
  <c r="L8" i="1"/>
  <c r="K8" i="1"/>
  <c r="J8" i="1"/>
  <c r="I8" i="1"/>
  <c r="H8" i="1" s="1"/>
  <c r="A17" i="3" s="1"/>
  <c r="M592" i="1"/>
  <c r="L592" i="1"/>
  <c r="K592" i="1"/>
  <c r="I592" i="1"/>
  <c r="H592" i="1" s="1"/>
  <c r="J592" i="1"/>
  <c r="M584" i="1"/>
  <c r="L584" i="1"/>
  <c r="K584" i="1"/>
  <c r="J584" i="1"/>
  <c r="I584" i="1"/>
  <c r="H584" i="1" s="1"/>
  <c r="M576" i="1"/>
  <c r="L576" i="1"/>
  <c r="K576" i="1"/>
  <c r="I576" i="1"/>
  <c r="H576" i="1" s="1"/>
  <c r="J576" i="1"/>
  <c r="M568" i="1"/>
  <c r="L568" i="1"/>
  <c r="K568" i="1"/>
  <c r="J568" i="1"/>
  <c r="I568" i="1"/>
  <c r="H568" i="1" s="1"/>
  <c r="M560" i="1"/>
  <c r="L560" i="1"/>
  <c r="K560" i="1"/>
  <c r="J560" i="1"/>
  <c r="I560" i="1"/>
  <c r="H560" i="1" s="1"/>
  <c r="M552" i="1"/>
  <c r="L552" i="1"/>
  <c r="K552" i="1"/>
  <c r="J552" i="1"/>
  <c r="I552" i="1"/>
  <c r="H552" i="1" s="1"/>
  <c r="M544" i="1"/>
  <c r="L544" i="1"/>
  <c r="K544" i="1"/>
  <c r="J544" i="1"/>
  <c r="I544" i="1"/>
  <c r="H544" i="1" s="1"/>
  <c r="M536" i="1"/>
  <c r="L536" i="1"/>
  <c r="K536" i="1"/>
  <c r="I536" i="1"/>
  <c r="H536" i="1" s="1"/>
  <c r="J536" i="1"/>
  <c r="M528" i="1"/>
  <c r="L528" i="1"/>
  <c r="K528" i="1"/>
  <c r="J528" i="1"/>
  <c r="I528" i="1"/>
  <c r="H528" i="1" s="1"/>
  <c r="M520" i="1"/>
  <c r="L520" i="1"/>
  <c r="K520" i="1"/>
  <c r="J520" i="1"/>
  <c r="I520" i="1"/>
  <c r="H520" i="1" s="1"/>
  <c r="M512" i="1"/>
  <c r="L512" i="1"/>
  <c r="K512" i="1"/>
  <c r="I512" i="1"/>
  <c r="H512" i="1" s="1"/>
  <c r="J512" i="1"/>
  <c r="M504" i="1"/>
  <c r="L504" i="1"/>
  <c r="K504" i="1"/>
  <c r="J504" i="1"/>
  <c r="I504" i="1"/>
  <c r="H504" i="1" s="1"/>
  <c r="M496" i="1"/>
  <c r="L496" i="1"/>
  <c r="K496" i="1"/>
  <c r="J496" i="1"/>
  <c r="I496" i="1"/>
  <c r="H496" i="1" s="1"/>
  <c r="M488" i="1"/>
  <c r="L488" i="1"/>
  <c r="K488" i="1"/>
  <c r="J488" i="1"/>
  <c r="I488" i="1"/>
  <c r="H488" i="1" s="1"/>
  <c r="M480" i="1"/>
  <c r="L480" i="1"/>
  <c r="K480" i="1"/>
  <c r="J480" i="1"/>
  <c r="I480" i="1"/>
  <c r="H480" i="1" s="1"/>
  <c r="M472" i="1"/>
  <c r="L472" i="1"/>
  <c r="K472" i="1"/>
  <c r="I472" i="1"/>
  <c r="H472" i="1" s="1"/>
  <c r="J472" i="1"/>
  <c r="M464" i="1"/>
  <c r="L464" i="1"/>
  <c r="K464" i="1"/>
  <c r="J464" i="1"/>
  <c r="I464" i="1"/>
  <c r="H464" i="1" s="1"/>
  <c r="M456" i="1"/>
  <c r="L456" i="1"/>
  <c r="K456" i="1"/>
  <c r="J456" i="1"/>
  <c r="I456" i="1"/>
  <c r="H456" i="1" s="1"/>
  <c r="M448" i="1"/>
  <c r="L448" i="1"/>
  <c r="K448" i="1"/>
  <c r="I448" i="1"/>
  <c r="H448" i="1" s="1"/>
  <c r="J448" i="1"/>
  <c r="M440" i="1"/>
  <c r="L440" i="1"/>
  <c r="K440" i="1"/>
  <c r="J440" i="1"/>
  <c r="I440" i="1"/>
  <c r="H440" i="1" s="1"/>
  <c r="M432" i="1"/>
  <c r="L432" i="1"/>
  <c r="K432" i="1"/>
  <c r="J432" i="1"/>
  <c r="I432" i="1"/>
  <c r="H432" i="1" s="1"/>
  <c r="M424" i="1"/>
  <c r="L424" i="1"/>
  <c r="K424" i="1"/>
  <c r="J424" i="1"/>
  <c r="I424" i="1"/>
  <c r="H424" i="1" s="1"/>
  <c r="M416" i="1"/>
  <c r="L416" i="1"/>
  <c r="K416" i="1"/>
  <c r="I416" i="1"/>
  <c r="H416" i="1" s="1"/>
  <c r="J416" i="1"/>
  <c r="M408" i="1"/>
  <c r="L408" i="1"/>
  <c r="K408" i="1"/>
  <c r="I408" i="1"/>
  <c r="H408" i="1" s="1"/>
  <c r="J408" i="1"/>
  <c r="M400" i="1"/>
  <c r="L400" i="1"/>
  <c r="K400" i="1"/>
  <c r="J400" i="1"/>
  <c r="I400" i="1"/>
  <c r="H400" i="1" s="1"/>
  <c r="M392" i="1"/>
  <c r="L392" i="1"/>
  <c r="K392" i="1"/>
  <c r="J392" i="1"/>
  <c r="I392" i="1"/>
  <c r="H392" i="1" s="1"/>
  <c r="M384" i="1"/>
  <c r="L384" i="1"/>
  <c r="K384" i="1"/>
  <c r="J384" i="1"/>
  <c r="I384" i="1"/>
  <c r="H384" i="1" s="1"/>
  <c r="M376" i="1"/>
  <c r="L376" i="1"/>
  <c r="K376" i="1"/>
  <c r="I376" i="1"/>
  <c r="H376" i="1" s="1"/>
  <c r="J376" i="1"/>
  <c r="M368" i="1"/>
  <c r="L368" i="1"/>
  <c r="K368" i="1"/>
  <c r="J368" i="1"/>
  <c r="I368" i="1"/>
  <c r="H368" i="1" s="1"/>
  <c r="M360" i="1"/>
  <c r="L360" i="1"/>
  <c r="K360" i="1"/>
  <c r="J360" i="1"/>
  <c r="I360" i="1"/>
  <c r="H360" i="1" s="1"/>
  <c r="M352" i="1"/>
  <c r="L352" i="1"/>
  <c r="K352" i="1"/>
  <c r="I352" i="1"/>
  <c r="H352" i="1" s="1"/>
  <c r="J352" i="1"/>
  <c r="M344" i="1"/>
  <c r="L344" i="1"/>
  <c r="K344" i="1"/>
  <c r="J344" i="1"/>
  <c r="I344" i="1"/>
  <c r="H344" i="1" s="1"/>
  <c r="M336" i="1"/>
  <c r="L336" i="1"/>
  <c r="K336" i="1"/>
  <c r="J336" i="1"/>
  <c r="I336" i="1"/>
  <c r="H336" i="1" s="1"/>
  <c r="M328" i="1"/>
  <c r="L328" i="1"/>
  <c r="K328" i="1"/>
  <c r="J328" i="1"/>
  <c r="I328" i="1"/>
  <c r="H328" i="1" s="1"/>
  <c r="M320" i="1"/>
  <c r="L320" i="1"/>
  <c r="K320" i="1"/>
  <c r="J320" i="1"/>
  <c r="I320" i="1"/>
  <c r="H320" i="1" s="1"/>
  <c r="M312" i="1"/>
  <c r="L312" i="1"/>
  <c r="K312" i="1"/>
  <c r="J312" i="1"/>
  <c r="I312" i="1"/>
  <c r="H312" i="1" s="1"/>
  <c r="M304" i="1"/>
  <c r="L304" i="1"/>
  <c r="K304" i="1"/>
  <c r="I304" i="1"/>
  <c r="H304" i="1" s="1"/>
  <c r="J304" i="1"/>
  <c r="M296" i="1"/>
  <c r="L296" i="1"/>
  <c r="K296" i="1"/>
  <c r="J296" i="1"/>
  <c r="I296" i="1"/>
  <c r="H296" i="1" s="1"/>
  <c r="M288" i="1"/>
  <c r="L288" i="1"/>
  <c r="K288" i="1"/>
  <c r="J288" i="1"/>
  <c r="I288" i="1"/>
  <c r="H288" i="1" s="1"/>
  <c r="M280" i="1"/>
  <c r="L280" i="1"/>
  <c r="K280" i="1"/>
  <c r="I280" i="1"/>
  <c r="H280" i="1" s="1"/>
  <c r="J280" i="1"/>
  <c r="M272" i="1"/>
  <c r="L272" i="1"/>
  <c r="K272" i="1"/>
  <c r="J272" i="1"/>
  <c r="I272" i="1"/>
  <c r="H272" i="1" s="1"/>
  <c r="M264" i="1"/>
  <c r="L264" i="1"/>
  <c r="K264" i="1"/>
  <c r="J264" i="1"/>
  <c r="I264" i="1"/>
  <c r="H264" i="1" s="1"/>
  <c r="M256" i="1"/>
  <c r="L256" i="1"/>
  <c r="K256" i="1"/>
  <c r="J256" i="1"/>
  <c r="I256" i="1"/>
  <c r="H256" i="1" s="1"/>
  <c r="M248" i="1"/>
  <c r="L248" i="1"/>
  <c r="K248" i="1"/>
  <c r="J248" i="1"/>
  <c r="I248" i="1"/>
  <c r="H248" i="1" s="1"/>
  <c r="M240" i="1"/>
  <c r="L240" i="1"/>
  <c r="K240" i="1"/>
  <c r="J240" i="1"/>
  <c r="I240" i="1"/>
  <c r="H240" i="1" s="1"/>
  <c r="M232" i="1"/>
  <c r="L232" i="1"/>
  <c r="K232" i="1"/>
  <c r="J232" i="1"/>
  <c r="I232" i="1"/>
  <c r="H232" i="1" s="1"/>
  <c r="M224" i="1"/>
  <c r="L224" i="1"/>
  <c r="K224" i="1"/>
  <c r="J224" i="1"/>
  <c r="I224" i="1"/>
  <c r="H224" i="1" s="1"/>
  <c r="M216" i="1"/>
  <c r="L216" i="1"/>
  <c r="K216" i="1"/>
  <c r="J216" i="1"/>
  <c r="I216" i="1"/>
  <c r="H216" i="1" s="1"/>
  <c r="M208" i="1"/>
  <c r="L208" i="1"/>
  <c r="K208" i="1"/>
  <c r="I208" i="1"/>
  <c r="H208" i="1" s="1"/>
  <c r="J208" i="1"/>
  <c r="M200" i="1"/>
  <c r="L200" i="1"/>
  <c r="K200" i="1"/>
  <c r="J200" i="1"/>
  <c r="I200" i="1"/>
  <c r="H200" i="1" s="1"/>
  <c r="M192" i="1"/>
  <c r="L192" i="1"/>
  <c r="K192" i="1"/>
  <c r="J192" i="1"/>
  <c r="I192" i="1"/>
  <c r="H192" i="1" s="1"/>
  <c r="M184" i="1"/>
  <c r="L184" i="1"/>
  <c r="K184" i="1"/>
  <c r="J184" i="1"/>
  <c r="I184" i="1"/>
  <c r="H184" i="1" s="1"/>
  <c r="M176" i="1"/>
  <c r="L176" i="1"/>
  <c r="K176" i="1"/>
  <c r="J176" i="1"/>
  <c r="I176" i="1"/>
  <c r="H176" i="1" s="1"/>
  <c r="M168" i="1"/>
  <c r="L168" i="1"/>
  <c r="K168" i="1"/>
  <c r="J168" i="1"/>
  <c r="I168" i="1"/>
  <c r="H168" i="1" s="1"/>
  <c r="M160" i="1"/>
  <c r="L160" i="1"/>
  <c r="K160" i="1"/>
  <c r="I160" i="1"/>
  <c r="H160" i="1" s="1"/>
  <c r="A169" i="3" s="1"/>
  <c r="J160" i="1"/>
  <c r="M152" i="1"/>
  <c r="L152" i="1"/>
  <c r="K152" i="1"/>
  <c r="J152" i="1"/>
  <c r="I152" i="1"/>
  <c r="H152" i="1" s="1"/>
  <c r="A161" i="3" s="1"/>
  <c r="M144" i="1"/>
  <c r="L144" i="1"/>
  <c r="K144" i="1"/>
  <c r="J144" i="1"/>
  <c r="I144" i="1"/>
  <c r="H144" i="1" s="1"/>
  <c r="A153" i="3" s="1"/>
  <c r="M136" i="1"/>
  <c r="L136" i="1"/>
  <c r="K136" i="1"/>
  <c r="J136" i="1"/>
  <c r="I136" i="1"/>
  <c r="H136" i="1" s="1"/>
  <c r="A145" i="3" s="1"/>
  <c r="M128" i="1"/>
  <c r="L128" i="1"/>
  <c r="K128" i="1"/>
  <c r="J128" i="1"/>
  <c r="I128" i="1"/>
  <c r="H128" i="1" s="1"/>
  <c r="A137" i="3" s="1"/>
  <c r="M120" i="1"/>
  <c r="L120" i="1"/>
  <c r="J120" i="1"/>
  <c r="K120" i="1"/>
  <c r="I120" i="1"/>
  <c r="H120" i="1" s="1"/>
  <c r="A129" i="3" s="1"/>
  <c r="M112" i="1"/>
  <c r="L112" i="1"/>
  <c r="K112" i="1"/>
  <c r="J112" i="1"/>
  <c r="I112" i="1"/>
  <c r="H112" i="1" s="1"/>
  <c r="A121" i="3" s="1"/>
  <c r="M104" i="1"/>
  <c r="L104" i="1"/>
  <c r="K104" i="1"/>
  <c r="J104" i="1"/>
  <c r="I104" i="1"/>
  <c r="H104" i="1" s="1"/>
  <c r="A113" i="3" s="1"/>
  <c r="M96" i="1"/>
  <c r="L96" i="1"/>
  <c r="K96" i="1"/>
  <c r="J96" i="1"/>
  <c r="I96" i="1"/>
  <c r="H96" i="1" s="1"/>
  <c r="A105" i="3" s="1"/>
  <c r="M88" i="1"/>
  <c r="L88" i="1"/>
  <c r="J88" i="1"/>
  <c r="K88" i="1"/>
  <c r="I88" i="1"/>
  <c r="H88" i="1" s="1"/>
  <c r="A97" i="3" s="1"/>
  <c r="M80" i="1"/>
  <c r="L80" i="1"/>
  <c r="K80" i="1"/>
  <c r="J80" i="1"/>
  <c r="I80" i="1"/>
  <c r="H80" i="1" s="1"/>
  <c r="A89" i="3" s="1"/>
  <c r="M72" i="1"/>
  <c r="L72" i="1"/>
  <c r="K72" i="1"/>
  <c r="J72" i="1"/>
  <c r="I72" i="1"/>
  <c r="H72" i="1" s="1"/>
  <c r="A81" i="3" s="1"/>
  <c r="M64" i="1"/>
  <c r="L64" i="1"/>
  <c r="J64" i="1"/>
  <c r="K64" i="1"/>
  <c r="I64" i="1"/>
  <c r="H64" i="1" s="1"/>
  <c r="A73" i="3" s="1"/>
  <c r="M56" i="1"/>
  <c r="L56" i="1"/>
  <c r="J56" i="1"/>
  <c r="K56" i="1"/>
  <c r="I56" i="1"/>
  <c r="H56" i="1" s="1"/>
  <c r="A65" i="3" s="1"/>
  <c r="M48" i="1"/>
  <c r="L48" i="1"/>
  <c r="K48" i="1"/>
  <c r="J48" i="1"/>
  <c r="I48" i="1"/>
  <c r="H48" i="1" s="1"/>
  <c r="A57" i="3" s="1"/>
  <c r="M40" i="1"/>
  <c r="L40" i="1"/>
  <c r="K40" i="1"/>
  <c r="J40" i="1"/>
  <c r="I40" i="1"/>
  <c r="H40" i="1" s="1"/>
  <c r="A49" i="3" s="1"/>
  <c r="M32" i="1"/>
  <c r="L32" i="1"/>
  <c r="J32" i="1"/>
  <c r="K32" i="1"/>
  <c r="I32" i="1"/>
  <c r="H32" i="1" s="1"/>
  <c r="A41" i="3" s="1"/>
  <c r="M24" i="1"/>
  <c r="L24" i="1"/>
  <c r="J24" i="1"/>
  <c r="K24" i="1"/>
  <c r="I24" i="1"/>
  <c r="H24" i="1" s="1"/>
  <c r="A33" i="3" s="1"/>
  <c r="M575" i="1"/>
  <c r="L575" i="1"/>
  <c r="K575" i="1"/>
  <c r="J575" i="1"/>
  <c r="I575" i="1"/>
  <c r="H575" i="1" s="1"/>
  <c r="M511" i="1"/>
  <c r="K511" i="1"/>
  <c r="L511" i="1"/>
  <c r="J511" i="1"/>
  <c r="I511" i="1"/>
  <c r="H511" i="1" s="1"/>
  <c r="M447" i="1"/>
  <c r="K447" i="1"/>
  <c r="L447" i="1"/>
  <c r="J447" i="1"/>
  <c r="I447" i="1"/>
  <c r="H447" i="1" s="1"/>
  <c r="M383" i="1"/>
  <c r="K383" i="1"/>
  <c r="L383" i="1"/>
  <c r="J383" i="1"/>
  <c r="I383" i="1"/>
  <c r="H383" i="1" s="1"/>
  <c r="M327" i="1"/>
  <c r="L327" i="1"/>
  <c r="J327" i="1"/>
  <c r="K327" i="1"/>
  <c r="I327" i="1"/>
  <c r="H327" i="1" s="1"/>
  <c r="M263" i="1"/>
  <c r="L263" i="1"/>
  <c r="J263" i="1"/>
  <c r="K263" i="1"/>
  <c r="I263" i="1"/>
  <c r="H263" i="1" s="1"/>
  <c r="M215" i="1"/>
  <c r="K215" i="1"/>
  <c r="L215" i="1"/>
  <c r="J215" i="1"/>
  <c r="I215" i="1"/>
  <c r="H215" i="1" s="1"/>
  <c r="M127" i="1"/>
  <c r="K127" i="1"/>
  <c r="L127" i="1"/>
  <c r="J127" i="1"/>
  <c r="I127" i="1"/>
  <c r="H127" i="1" s="1"/>
  <c r="A136" i="3" s="1"/>
  <c r="M79" i="1"/>
  <c r="L79" i="1"/>
  <c r="K79" i="1"/>
  <c r="J79" i="1"/>
  <c r="I79" i="1"/>
  <c r="H79" i="1" s="1"/>
  <c r="A88" i="3" s="1"/>
  <c r="M39" i="1"/>
  <c r="L39" i="1"/>
  <c r="K39" i="1"/>
  <c r="J39" i="1"/>
  <c r="I39" i="1"/>
  <c r="H39" i="1" s="1"/>
  <c r="A48" i="3" s="1"/>
  <c r="M15" i="1"/>
  <c r="L15" i="1"/>
  <c r="K15" i="1"/>
  <c r="J15" i="1"/>
  <c r="I15" i="1"/>
  <c r="H15" i="1" s="1"/>
  <c r="A24" i="3" s="1"/>
  <c r="M543" i="1"/>
  <c r="K543" i="1"/>
  <c r="L543" i="1"/>
  <c r="J543" i="1"/>
  <c r="I543" i="1"/>
  <c r="H543" i="1" s="1"/>
  <c r="M479" i="1"/>
  <c r="K479" i="1"/>
  <c r="L479" i="1"/>
  <c r="J479" i="1"/>
  <c r="I479" i="1"/>
  <c r="H479" i="1" s="1"/>
  <c r="M415" i="1"/>
  <c r="K415" i="1"/>
  <c r="L415" i="1"/>
  <c r="J415" i="1"/>
  <c r="I415" i="1"/>
  <c r="H415" i="1" s="1"/>
  <c r="M343" i="1"/>
  <c r="K343" i="1"/>
  <c r="L343" i="1"/>
  <c r="J343" i="1"/>
  <c r="I343" i="1"/>
  <c r="H343" i="1" s="1"/>
  <c r="M279" i="1"/>
  <c r="K279" i="1"/>
  <c r="L279" i="1"/>
  <c r="J279" i="1"/>
  <c r="I279" i="1"/>
  <c r="H279" i="1" s="1"/>
  <c r="M151" i="1"/>
  <c r="K151" i="1"/>
  <c r="L151" i="1"/>
  <c r="J151" i="1"/>
  <c r="I151" i="1"/>
  <c r="H151" i="1" s="1"/>
  <c r="A160" i="3" s="1"/>
  <c r="M103" i="1"/>
  <c r="L103" i="1"/>
  <c r="J103" i="1"/>
  <c r="K103" i="1"/>
  <c r="I103" i="1"/>
  <c r="H103" i="1" s="1"/>
  <c r="A112" i="3" s="1"/>
  <c r="M14" i="1"/>
  <c r="L14" i="1"/>
  <c r="K14" i="1"/>
  <c r="J14" i="1"/>
  <c r="I14" i="1"/>
  <c r="H14" i="1" s="1"/>
  <c r="A23" i="3" s="1"/>
  <c r="M6" i="1"/>
  <c r="L6" i="1"/>
  <c r="K6" i="1"/>
  <c r="J6" i="1"/>
  <c r="I6" i="1"/>
  <c r="H6" i="1" s="1"/>
  <c r="A15" i="3" s="1"/>
  <c r="M590" i="1"/>
  <c r="L590" i="1"/>
  <c r="K590" i="1"/>
  <c r="J590" i="1"/>
  <c r="I590" i="1"/>
  <c r="H590" i="1" s="1"/>
  <c r="M582" i="1"/>
  <c r="L582" i="1"/>
  <c r="K582" i="1"/>
  <c r="J582" i="1"/>
  <c r="I582" i="1"/>
  <c r="H582" i="1" s="1"/>
  <c r="M574" i="1"/>
  <c r="L574" i="1"/>
  <c r="K574" i="1"/>
  <c r="J574" i="1"/>
  <c r="I574" i="1"/>
  <c r="H574" i="1" s="1"/>
  <c r="M566" i="1"/>
  <c r="L566" i="1"/>
  <c r="K566" i="1"/>
  <c r="J566" i="1"/>
  <c r="I566" i="1"/>
  <c r="H566" i="1" s="1"/>
  <c r="M558" i="1"/>
  <c r="L558" i="1"/>
  <c r="K558" i="1"/>
  <c r="J558" i="1"/>
  <c r="I558" i="1"/>
  <c r="H558" i="1" s="1"/>
  <c r="M550" i="1"/>
  <c r="L550" i="1"/>
  <c r="K550" i="1"/>
  <c r="J550" i="1"/>
  <c r="I550" i="1"/>
  <c r="H550" i="1" s="1"/>
  <c r="M542" i="1"/>
  <c r="L542" i="1"/>
  <c r="K542" i="1"/>
  <c r="J542" i="1"/>
  <c r="I542" i="1"/>
  <c r="H542" i="1" s="1"/>
  <c r="M534" i="1"/>
  <c r="L534" i="1"/>
  <c r="K534" i="1"/>
  <c r="J534" i="1"/>
  <c r="I534" i="1"/>
  <c r="H534" i="1" s="1"/>
  <c r="M526" i="1"/>
  <c r="L526" i="1"/>
  <c r="K526" i="1"/>
  <c r="J526" i="1"/>
  <c r="I526" i="1"/>
  <c r="H526" i="1" s="1"/>
  <c r="M518" i="1"/>
  <c r="L518" i="1"/>
  <c r="K518" i="1"/>
  <c r="J518" i="1"/>
  <c r="I518" i="1"/>
  <c r="H518" i="1" s="1"/>
  <c r="M510" i="1"/>
  <c r="L510" i="1"/>
  <c r="K510" i="1"/>
  <c r="J510" i="1"/>
  <c r="I510" i="1"/>
  <c r="H510" i="1" s="1"/>
  <c r="M502" i="1"/>
  <c r="L502" i="1"/>
  <c r="K502" i="1"/>
  <c r="J502" i="1"/>
  <c r="I502" i="1"/>
  <c r="H502" i="1" s="1"/>
  <c r="M494" i="1"/>
  <c r="L494" i="1"/>
  <c r="K494" i="1"/>
  <c r="J494" i="1"/>
  <c r="I494" i="1"/>
  <c r="H494" i="1" s="1"/>
  <c r="M486" i="1"/>
  <c r="L486" i="1"/>
  <c r="K486" i="1"/>
  <c r="J486" i="1"/>
  <c r="I486" i="1"/>
  <c r="H486" i="1" s="1"/>
  <c r="M478" i="1"/>
  <c r="L478" i="1"/>
  <c r="K478" i="1"/>
  <c r="J478" i="1"/>
  <c r="I478" i="1"/>
  <c r="H478" i="1" s="1"/>
  <c r="M470" i="1"/>
  <c r="L470" i="1"/>
  <c r="K470" i="1"/>
  <c r="J470" i="1"/>
  <c r="I470" i="1"/>
  <c r="H470" i="1" s="1"/>
  <c r="M462" i="1"/>
  <c r="L462" i="1"/>
  <c r="K462" i="1"/>
  <c r="J462" i="1"/>
  <c r="I462" i="1"/>
  <c r="H462" i="1" s="1"/>
  <c r="M454" i="1"/>
  <c r="L454" i="1"/>
  <c r="K454" i="1"/>
  <c r="J454" i="1"/>
  <c r="I454" i="1"/>
  <c r="H454" i="1" s="1"/>
  <c r="M446" i="1"/>
  <c r="L446" i="1"/>
  <c r="K446" i="1"/>
  <c r="J446" i="1"/>
  <c r="I446" i="1"/>
  <c r="H446" i="1" s="1"/>
  <c r="M438" i="1"/>
  <c r="L438" i="1"/>
  <c r="K438" i="1"/>
  <c r="J438" i="1"/>
  <c r="I438" i="1"/>
  <c r="H438" i="1" s="1"/>
  <c r="M430" i="1"/>
  <c r="L430" i="1"/>
  <c r="K430" i="1"/>
  <c r="J430" i="1"/>
  <c r="I430" i="1"/>
  <c r="H430" i="1" s="1"/>
  <c r="M422" i="1"/>
  <c r="L422" i="1"/>
  <c r="K422" i="1"/>
  <c r="J422" i="1"/>
  <c r="I422" i="1"/>
  <c r="H422" i="1" s="1"/>
  <c r="M414" i="1"/>
  <c r="L414" i="1"/>
  <c r="K414" i="1"/>
  <c r="J414" i="1"/>
  <c r="I414" i="1"/>
  <c r="H414" i="1" s="1"/>
  <c r="M406" i="1"/>
  <c r="L406" i="1"/>
  <c r="K406" i="1"/>
  <c r="J406" i="1"/>
  <c r="I406" i="1"/>
  <c r="H406" i="1" s="1"/>
  <c r="M398" i="1"/>
  <c r="L398" i="1"/>
  <c r="K398" i="1"/>
  <c r="J398" i="1"/>
  <c r="I398" i="1"/>
  <c r="H398" i="1" s="1"/>
  <c r="M390" i="1"/>
  <c r="L390" i="1"/>
  <c r="K390" i="1"/>
  <c r="J390" i="1"/>
  <c r="I390" i="1"/>
  <c r="H390" i="1" s="1"/>
  <c r="M382" i="1"/>
  <c r="L382" i="1"/>
  <c r="K382" i="1"/>
  <c r="J382" i="1"/>
  <c r="I382" i="1"/>
  <c r="H382" i="1" s="1"/>
  <c r="M374" i="1"/>
  <c r="L374" i="1"/>
  <c r="K374" i="1"/>
  <c r="J374" i="1"/>
  <c r="I374" i="1"/>
  <c r="H374" i="1" s="1"/>
  <c r="M366" i="1"/>
  <c r="L366" i="1"/>
  <c r="K366" i="1"/>
  <c r="J366" i="1"/>
  <c r="I366" i="1"/>
  <c r="H366" i="1" s="1"/>
  <c r="M358" i="1"/>
  <c r="L358" i="1"/>
  <c r="K358" i="1"/>
  <c r="J358" i="1"/>
  <c r="I358" i="1"/>
  <c r="H358" i="1" s="1"/>
  <c r="M350" i="1"/>
  <c r="L350" i="1"/>
  <c r="K350" i="1"/>
  <c r="J350" i="1"/>
  <c r="I350" i="1"/>
  <c r="H350" i="1" s="1"/>
  <c r="M342" i="1"/>
  <c r="L342" i="1"/>
  <c r="K342" i="1"/>
  <c r="J342" i="1"/>
  <c r="I342" i="1"/>
  <c r="H342" i="1" s="1"/>
  <c r="M334" i="1"/>
  <c r="L334" i="1"/>
  <c r="K334" i="1"/>
  <c r="J334" i="1"/>
  <c r="I334" i="1"/>
  <c r="H334" i="1" s="1"/>
  <c r="M326" i="1"/>
  <c r="L326" i="1"/>
  <c r="K326" i="1"/>
  <c r="J326" i="1"/>
  <c r="I326" i="1"/>
  <c r="H326" i="1" s="1"/>
  <c r="M318" i="1"/>
  <c r="L318" i="1"/>
  <c r="K318" i="1"/>
  <c r="J318" i="1"/>
  <c r="I318" i="1"/>
  <c r="H318" i="1" s="1"/>
  <c r="M310" i="1"/>
  <c r="L310" i="1"/>
  <c r="K310" i="1"/>
  <c r="J310" i="1"/>
  <c r="I310" i="1"/>
  <c r="H310" i="1" s="1"/>
  <c r="M302" i="1"/>
  <c r="L302" i="1"/>
  <c r="K302" i="1"/>
  <c r="J302" i="1"/>
  <c r="I302" i="1"/>
  <c r="H302" i="1" s="1"/>
  <c r="M294" i="1"/>
  <c r="L294" i="1"/>
  <c r="K294" i="1"/>
  <c r="J294" i="1"/>
  <c r="I294" i="1"/>
  <c r="H294" i="1" s="1"/>
  <c r="M286" i="1"/>
  <c r="L286" i="1"/>
  <c r="K286" i="1"/>
  <c r="J286" i="1"/>
  <c r="I286" i="1"/>
  <c r="H286" i="1" s="1"/>
  <c r="M278" i="1"/>
  <c r="L278" i="1"/>
  <c r="K278" i="1"/>
  <c r="J278" i="1"/>
  <c r="I278" i="1"/>
  <c r="H278" i="1" s="1"/>
  <c r="M270" i="1"/>
  <c r="L270" i="1"/>
  <c r="K270" i="1"/>
  <c r="J270" i="1"/>
  <c r="I270" i="1"/>
  <c r="H270" i="1" s="1"/>
  <c r="M262" i="1"/>
  <c r="L262" i="1"/>
  <c r="K262" i="1"/>
  <c r="J262" i="1"/>
  <c r="I262" i="1"/>
  <c r="H262" i="1" s="1"/>
  <c r="M254" i="1"/>
  <c r="L254" i="1"/>
  <c r="K254" i="1"/>
  <c r="J254" i="1"/>
  <c r="I254" i="1"/>
  <c r="H254" i="1" s="1"/>
  <c r="M246" i="1"/>
  <c r="L246" i="1"/>
  <c r="K246" i="1"/>
  <c r="J246" i="1"/>
  <c r="I246" i="1"/>
  <c r="H246" i="1" s="1"/>
  <c r="M238" i="1"/>
  <c r="L238" i="1"/>
  <c r="K238" i="1"/>
  <c r="J238" i="1"/>
  <c r="I238" i="1"/>
  <c r="H238" i="1" s="1"/>
  <c r="M230" i="1"/>
  <c r="L230" i="1"/>
  <c r="K230" i="1"/>
  <c r="J230" i="1"/>
  <c r="I230" i="1"/>
  <c r="H230" i="1" s="1"/>
  <c r="M222" i="1"/>
  <c r="L222" i="1"/>
  <c r="K222" i="1"/>
  <c r="J222" i="1"/>
  <c r="I222" i="1"/>
  <c r="H222" i="1" s="1"/>
  <c r="M214" i="1"/>
  <c r="L214" i="1"/>
  <c r="K214" i="1"/>
  <c r="J214" i="1"/>
  <c r="I214" i="1"/>
  <c r="H214" i="1" s="1"/>
  <c r="M206" i="1"/>
  <c r="L206" i="1"/>
  <c r="K206" i="1"/>
  <c r="J206" i="1"/>
  <c r="I206" i="1"/>
  <c r="H206" i="1" s="1"/>
  <c r="M198" i="1"/>
  <c r="L198" i="1"/>
  <c r="K198" i="1"/>
  <c r="J198" i="1"/>
  <c r="I198" i="1"/>
  <c r="H198" i="1" s="1"/>
  <c r="M190" i="1"/>
  <c r="L190" i="1"/>
  <c r="K190" i="1"/>
  <c r="J190" i="1"/>
  <c r="I190" i="1"/>
  <c r="H190" i="1" s="1"/>
  <c r="M182" i="1"/>
  <c r="L182" i="1"/>
  <c r="K182" i="1"/>
  <c r="J182" i="1"/>
  <c r="I182" i="1"/>
  <c r="H182" i="1" s="1"/>
  <c r="M174" i="1"/>
  <c r="L174" i="1"/>
  <c r="K174" i="1"/>
  <c r="J174" i="1"/>
  <c r="I174" i="1"/>
  <c r="H174" i="1" s="1"/>
  <c r="M166" i="1"/>
  <c r="L166" i="1"/>
  <c r="K166" i="1"/>
  <c r="J166" i="1"/>
  <c r="I166" i="1"/>
  <c r="H166" i="1" s="1"/>
  <c r="M158" i="1"/>
  <c r="L158" i="1"/>
  <c r="K158" i="1"/>
  <c r="J158" i="1"/>
  <c r="I158" i="1"/>
  <c r="H158" i="1" s="1"/>
  <c r="A167" i="3" s="1"/>
  <c r="M150" i="1"/>
  <c r="L150" i="1"/>
  <c r="K150" i="1"/>
  <c r="J150" i="1"/>
  <c r="I150" i="1"/>
  <c r="H150" i="1" s="1"/>
  <c r="A159" i="3" s="1"/>
  <c r="M142" i="1"/>
  <c r="L142" i="1"/>
  <c r="K142" i="1"/>
  <c r="J142" i="1"/>
  <c r="I142" i="1"/>
  <c r="H142" i="1" s="1"/>
  <c r="A151" i="3" s="1"/>
  <c r="M134" i="1"/>
  <c r="L134" i="1"/>
  <c r="K134" i="1"/>
  <c r="J134" i="1"/>
  <c r="I134" i="1"/>
  <c r="H134" i="1" s="1"/>
  <c r="A143" i="3" s="1"/>
  <c r="M126" i="1"/>
  <c r="L126" i="1"/>
  <c r="K126" i="1"/>
  <c r="J126" i="1"/>
  <c r="I126" i="1"/>
  <c r="H126" i="1" s="1"/>
  <c r="A135" i="3" s="1"/>
  <c r="M118" i="1"/>
  <c r="L118" i="1"/>
  <c r="K118" i="1"/>
  <c r="J118" i="1"/>
  <c r="I118" i="1"/>
  <c r="H118" i="1" s="1"/>
  <c r="A127" i="3" s="1"/>
  <c r="M110" i="1"/>
  <c r="L110" i="1"/>
  <c r="K110" i="1"/>
  <c r="J110" i="1"/>
  <c r="I110" i="1"/>
  <c r="H110" i="1" s="1"/>
  <c r="A119" i="3" s="1"/>
  <c r="M102" i="1"/>
  <c r="L102" i="1"/>
  <c r="K102" i="1"/>
  <c r="J102" i="1"/>
  <c r="I102" i="1"/>
  <c r="H102" i="1" s="1"/>
  <c r="A111" i="3" s="1"/>
  <c r="M94" i="1"/>
  <c r="L94" i="1"/>
  <c r="K94" i="1"/>
  <c r="J94" i="1"/>
  <c r="I94" i="1"/>
  <c r="H94" i="1" s="1"/>
  <c r="A103" i="3" s="1"/>
  <c r="M86" i="1"/>
  <c r="L86" i="1"/>
  <c r="K86" i="1"/>
  <c r="J86" i="1"/>
  <c r="I86" i="1"/>
  <c r="H86" i="1" s="1"/>
  <c r="A95" i="3" s="1"/>
  <c r="M78" i="1"/>
  <c r="L78" i="1"/>
  <c r="K78" i="1"/>
  <c r="J78" i="1"/>
  <c r="I78" i="1"/>
  <c r="H78" i="1" s="1"/>
  <c r="A87" i="3" s="1"/>
  <c r="M70" i="1"/>
  <c r="L70" i="1"/>
  <c r="K70" i="1"/>
  <c r="J70" i="1"/>
  <c r="I70" i="1"/>
  <c r="H70" i="1" s="1"/>
  <c r="A79" i="3" s="1"/>
  <c r="M62" i="1"/>
  <c r="L62" i="1"/>
  <c r="K62" i="1"/>
  <c r="J62" i="1"/>
  <c r="I62" i="1"/>
  <c r="H62" i="1" s="1"/>
  <c r="A71" i="3" s="1"/>
  <c r="M54" i="1"/>
  <c r="L54" i="1"/>
  <c r="K54" i="1"/>
  <c r="J54" i="1"/>
  <c r="I54" i="1"/>
  <c r="H54" i="1" s="1"/>
  <c r="A63" i="3" s="1"/>
  <c r="M46" i="1"/>
  <c r="L46" i="1"/>
  <c r="K46" i="1"/>
  <c r="J46" i="1"/>
  <c r="I46" i="1"/>
  <c r="H46" i="1" s="1"/>
  <c r="A55" i="3" s="1"/>
  <c r="M38" i="1"/>
  <c r="L38" i="1"/>
  <c r="K38" i="1"/>
  <c r="J38" i="1"/>
  <c r="I38" i="1"/>
  <c r="H38" i="1" s="1"/>
  <c r="A47" i="3" s="1"/>
  <c r="M30" i="1"/>
  <c r="L30" i="1"/>
  <c r="K30" i="1"/>
  <c r="J30" i="1"/>
  <c r="I30" i="1"/>
  <c r="H30" i="1" s="1"/>
  <c r="A39" i="3" s="1"/>
  <c r="M22" i="1"/>
  <c r="L22" i="1"/>
  <c r="K22" i="1"/>
  <c r="J22" i="1"/>
  <c r="I22" i="1"/>
  <c r="H22" i="1" s="1"/>
  <c r="A31" i="3" s="1"/>
  <c r="M591" i="1"/>
  <c r="L591" i="1"/>
  <c r="K591" i="1"/>
  <c r="J591" i="1"/>
  <c r="I591" i="1"/>
  <c r="H591" i="1" s="1"/>
  <c r="M527" i="1"/>
  <c r="L527" i="1"/>
  <c r="K527" i="1"/>
  <c r="J527" i="1"/>
  <c r="I527" i="1"/>
  <c r="H527" i="1" s="1"/>
  <c r="M463" i="1"/>
  <c r="L463" i="1"/>
  <c r="K463" i="1"/>
  <c r="J463" i="1"/>
  <c r="I463" i="1"/>
  <c r="H463" i="1" s="1"/>
  <c r="M399" i="1"/>
  <c r="L399" i="1"/>
  <c r="K399" i="1"/>
  <c r="J399" i="1"/>
  <c r="I399" i="1"/>
  <c r="H399" i="1" s="1"/>
  <c r="M335" i="1"/>
  <c r="L335" i="1"/>
  <c r="K335" i="1"/>
  <c r="J335" i="1"/>
  <c r="I335" i="1"/>
  <c r="H335" i="1" s="1"/>
  <c r="M271" i="1"/>
  <c r="L271" i="1"/>
  <c r="K271" i="1"/>
  <c r="J271" i="1"/>
  <c r="I271" i="1"/>
  <c r="H271" i="1" s="1"/>
  <c r="M199" i="1"/>
  <c r="L199" i="1"/>
  <c r="J199" i="1"/>
  <c r="K199" i="1"/>
  <c r="I199" i="1"/>
  <c r="H199" i="1" s="1"/>
  <c r="L573" i="1"/>
  <c r="M573" i="1"/>
  <c r="K573" i="1"/>
  <c r="J573" i="1"/>
  <c r="I573" i="1"/>
  <c r="H573" i="1" s="1"/>
  <c r="L525" i="1"/>
  <c r="M525" i="1"/>
  <c r="K525" i="1"/>
  <c r="J525" i="1"/>
  <c r="I525" i="1"/>
  <c r="H525" i="1" s="1"/>
  <c r="L477" i="1"/>
  <c r="M477" i="1"/>
  <c r="K477" i="1"/>
  <c r="J477" i="1"/>
  <c r="I477" i="1"/>
  <c r="H477" i="1" s="1"/>
  <c r="L437" i="1"/>
  <c r="M437" i="1"/>
  <c r="K437" i="1"/>
  <c r="I437" i="1"/>
  <c r="H437" i="1" s="1"/>
  <c r="J437" i="1"/>
  <c r="M389" i="1"/>
  <c r="L389" i="1"/>
  <c r="K389" i="1"/>
  <c r="J389" i="1"/>
  <c r="I389" i="1"/>
  <c r="H389" i="1" s="1"/>
  <c r="L333" i="1"/>
  <c r="M333" i="1"/>
  <c r="K333" i="1"/>
  <c r="J333" i="1"/>
  <c r="I333" i="1"/>
  <c r="H333" i="1" s="1"/>
  <c r="M293" i="1"/>
  <c r="L293" i="1"/>
  <c r="K293" i="1"/>
  <c r="J293" i="1"/>
  <c r="I293" i="1"/>
  <c r="H293" i="1" s="1"/>
  <c r="L237" i="1"/>
  <c r="M237" i="1"/>
  <c r="K237" i="1"/>
  <c r="J237" i="1"/>
  <c r="I237" i="1"/>
  <c r="H237" i="1" s="1"/>
  <c r="L141" i="1"/>
  <c r="M141" i="1"/>
  <c r="K141" i="1"/>
  <c r="J141" i="1"/>
  <c r="I141" i="1"/>
  <c r="H141" i="1" s="1"/>
  <c r="A150" i="3" s="1"/>
  <c r="L93" i="1"/>
  <c r="M93" i="1"/>
  <c r="J93" i="1"/>
  <c r="K93" i="1"/>
  <c r="I93" i="1"/>
  <c r="H93" i="1" s="1"/>
  <c r="A102" i="3" s="1"/>
  <c r="L53" i="1"/>
  <c r="M53" i="1"/>
  <c r="K53" i="1"/>
  <c r="J53" i="1"/>
  <c r="I53" i="1"/>
  <c r="H53" i="1" s="1"/>
  <c r="A62" i="3" s="1"/>
  <c r="L45" i="1"/>
  <c r="M45" i="1"/>
  <c r="K45" i="1"/>
  <c r="J45" i="1"/>
  <c r="I45" i="1"/>
  <c r="H45" i="1" s="1"/>
  <c r="A54" i="3" s="1"/>
  <c r="M37" i="1"/>
  <c r="L37" i="1"/>
  <c r="K37" i="1"/>
  <c r="J37" i="1"/>
  <c r="I37" i="1"/>
  <c r="H37" i="1" s="1"/>
  <c r="A46" i="3" s="1"/>
  <c r="L29" i="1"/>
  <c r="M29" i="1"/>
  <c r="K29" i="1"/>
  <c r="J29" i="1"/>
  <c r="I29" i="1"/>
  <c r="H29" i="1" s="1"/>
  <c r="A38" i="3" s="1"/>
  <c r="L21" i="1"/>
  <c r="M21" i="1"/>
  <c r="K21" i="1"/>
  <c r="J21" i="1"/>
  <c r="I21" i="1"/>
  <c r="H21" i="1" s="1"/>
  <c r="A30" i="3" s="1"/>
  <c r="M583" i="1"/>
  <c r="L583" i="1"/>
  <c r="K583" i="1"/>
  <c r="J583" i="1"/>
  <c r="I583" i="1"/>
  <c r="H583" i="1" s="1"/>
  <c r="M519" i="1"/>
  <c r="L519" i="1"/>
  <c r="K519" i="1"/>
  <c r="J519" i="1"/>
  <c r="I519" i="1"/>
  <c r="H519" i="1" s="1"/>
  <c r="M455" i="1"/>
  <c r="L455" i="1"/>
  <c r="K455" i="1"/>
  <c r="J455" i="1"/>
  <c r="I455" i="1"/>
  <c r="H455" i="1" s="1"/>
  <c r="M391" i="1"/>
  <c r="L391" i="1"/>
  <c r="K391" i="1"/>
  <c r="J391" i="1"/>
  <c r="I391" i="1"/>
  <c r="H391" i="1" s="1"/>
  <c r="M319" i="1"/>
  <c r="K319" i="1"/>
  <c r="L319" i="1"/>
  <c r="J319" i="1"/>
  <c r="I319" i="1"/>
  <c r="H319" i="1" s="1"/>
  <c r="M239" i="1"/>
  <c r="L239" i="1"/>
  <c r="K239" i="1"/>
  <c r="J239" i="1"/>
  <c r="I239" i="1"/>
  <c r="H239" i="1" s="1"/>
  <c r="M159" i="1"/>
  <c r="K159" i="1"/>
  <c r="L159" i="1"/>
  <c r="J159" i="1"/>
  <c r="I159" i="1"/>
  <c r="H159" i="1" s="1"/>
  <c r="A168" i="3" s="1"/>
  <c r="M111" i="1"/>
  <c r="L111" i="1"/>
  <c r="K111" i="1"/>
  <c r="J111" i="1"/>
  <c r="I111" i="1"/>
  <c r="H111" i="1" s="1"/>
  <c r="A120" i="3" s="1"/>
  <c r="M55" i="1"/>
  <c r="L55" i="1"/>
  <c r="K55" i="1"/>
  <c r="J55" i="1"/>
  <c r="I55" i="1"/>
  <c r="H55" i="1" s="1"/>
  <c r="A64" i="3" s="1"/>
  <c r="M5" i="1"/>
  <c r="L5" i="1"/>
  <c r="K5" i="1"/>
  <c r="J5" i="1"/>
  <c r="I5" i="1"/>
  <c r="H5" i="1" s="1"/>
  <c r="A14" i="3" s="1"/>
  <c r="L549" i="1"/>
  <c r="M549" i="1"/>
  <c r="K549" i="1"/>
  <c r="J549" i="1"/>
  <c r="I549" i="1"/>
  <c r="H549" i="1" s="1"/>
  <c r="L501" i="1"/>
  <c r="M501" i="1"/>
  <c r="K501" i="1"/>
  <c r="I501" i="1"/>
  <c r="H501" i="1" s="1"/>
  <c r="J501" i="1"/>
  <c r="L461" i="1"/>
  <c r="M461" i="1"/>
  <c r="K461" i="1"/>
  <c r="J461" i="1"/>
  <c r="I461" i="1"/>
  <c r="H461" i="1" s="1"/>
  <c r="M421" i="1"/>
  <c r="L421" i="1"/>
  <c r="K421" i="1"/>
  <c r="J421" i="1"/>
  <c r="I421" i="1"/>
  <c r="H421" i="1" s="1"/>
  <c r="L365" i="1"/>
  <c r="M365" i="1"/>
  <c r="K365" i="1"/>
  <c r="J365" i="1"/>
  <c r="I365" i="1"/>
  <c r="H365" i="1" s="1"/>
  <c r="L309" i="1"/>
  <c r="M309" i="1"/>
  <c r="K309" i="1"/>
  <c r="I309" i="1"/>
  <c r="H309" i="1" s="1"/>
  <c r="J309" i="1"/>
  <c r="M261" i="1"/>
  <c r="L261" i="1"/>
  <c r="K261" i="1"/>
  <c r="I261" i="1"/>
  <c r="H261" i="1" s="1"/>
  <c r="J261" i="1"/>
  <c r="L221" i="1"/>
  <c r="M221" i="1"/>
  <c r="K221" i="1"/>
  <c r="J221" i="1"/>
  <c r="I221" i="1"/>
  <c r="H221" i="1" s="1"/>
  <c r="L189" i="1"/>
  <c r="M189" i="1"/>
  <c r="K189" i="1"/>
  <c r="J189" i="1"/>
  <c r="I189" i="1"/>
  <c r="H189" i="1" s="1"/>
  <c r="L125" i="1"/>
  <c r="M125" i="1"/>
  <c r="K125" i="1"/>
  <c r="J125" i="1"/>
  <c r="I125" i="1"/>
  <c r="H125" i="1" s="1"/>
  <c r="A134" i="3" s="1"/>
  <c r="L77" i="1"/>
  <c r="M77" i="1"/>
  <c r="K77" i="1"/>
  <c r="J77" i="1"/>
  <c r="I77" i="1"/>
  <c r="H77" i="1" s="1"/>
  <c r="A86" i="3" s="1"/>
  <c r="M572" i="1"/>
  <c r="L572" i="1"/>
  <c r="K572" i="1"/>
  <c r="I572" i="1"/>
  <c r="H572" i="1" s="1"/>
  <c r="J572" i="1"/>
  <c r="M532" i="1"/>
  <c r="L532" i="1"/>
  <c r="K532" i="1"/>
  <c r="J532" i="1"/>
  <c r="I532" i="1"/>
  <c r="H532" i="1" s="1"/>
  <c r="M484" i="1"/>
  <c r="L484" i="1"/>
  <c r="K484" i="1"/>
  <c r="J484" i="1"/>
  <c r="I484" i="1"/>
  <c r="H484" i="1" s="1"/>
  <c r="M444" i="1"/>
  <c r="L444" i="1"/>
  <c r="K444" i="1"/>
  <c r="J444" i="1"/>
  <c r="I444" i="1"/>
  <c r="H444" i="1" s="1"/>
  <c r="M404" i="1"/>
  <c r="L404" i="1"/>
  <c r="K404" i="1"/>
  <c r="J404" i="1"/>
  <c r="I404" i="1"/>
  <c r="H404" i="1" s="1"/>
  <c r="M364" i="1"/>
  <c r="L364" i="1"/>
  <c r="K364" i="1"/>
  <c r="I364" i="1"/>
  <c r="H364" i="1" s="1"/>
  <c r="J364" i="1"/>
  <c r="M324" i="1"/>
  <c r="L324" i="1"/>
  <c r="K324" i="1"/>
  <c r="J324" i="1"/>
  <c r="I324" i="1"/>
  <c r="H324" i="1" s="1"/>
  <c r="M276" i="1"/>
  <c r="L276" i="1"/>
  <c r="K276" i="1"/>
  <c r="J276" i="1"/>
  <c r="I276" i="1"/>
  <c r="H276" i="1" s="1"/>
  <c r="M236" i="1"/>
  <c r="L236" i="1"/>
  <c r="K236" i="1"/>
  <c r="I236" i="1"/>
  <c r="H236" i="1" s="1"/>
  <c r="J236" i="1"/>
  <c r="M188" i="1"/>
  <c r="L188" i="1"/>
  <c r="K188" i="1"/>
  <c r="J188" i="1"/>
  <c r="I188" i="1"/>
  <c r="H188" i="1" s="1"/>
  <c r="M140" i="1"/>
  <c r="L140" i="1"/>
  <c r="K140" i="1"/>
  <c r="J140" i="1"/>
  <c r="I140" i="1"/>
  <c r="H140" i="1" s="1"/>
  <c r="A149" i="3" s="1"/>
  <c r="M100" i="1"/>
  <c r="L100" i="1"/>
  <c r="K100" i="1"/>
  <c r="J100" i="1"/>
  <c r="I100" i="1"/>
  <c r="H100" i="1" s="1"/>
  <c r="A109" i="3" s="1"/>
  <c r="M84" i="1"/>
  <c r="L84" i="1"/>
  <c r="K84" i="1"/>
  <c r="J84" i="1"/>
  <c r="I84" i="1"/>
  <c r="H84" i="1" s="1"/>
  <c r="A93" i="3" s="1"/>
  <c r="M68" i="1"/>
  <c r="L68" i="1"/>
  <c r="K68" i="1"/>
  <c r="J68" i="1"/>
  <c r="I68" i="1"/>
  <c r="H68" i="1" s="1"/>
  <c r="A77" i="3" s="1"/>
  <c r="M28" i="1"/>
  <c r="L28" i="1"/>
  <c r="K28" i="1"/>
  <c r="J28" i="1"/>
  <c r="I28" i="1"/>
  <c r="H28" i="1" s="1"/>
  <c r="A37" i="3" s="1"/>
  <c r="M559" i="1"/>
  <c r="L559" i="1"/>
  <c r="K559" i="1"/>
  <c r="J559" i="1"/>
  <c r="I559" i="1"/>
  <c r="H559" i="1" s="1"/>
  <c r="M495" i="1"/>
  <c r="L495" i="1"/>
  <c r="K495" i="1"/>
  <c r="J495" i="1"/>
  <c r="I495" i="1"/>
  <c r="H495" i="1" s="1"/>
  <c r="M431" i="1"/>
  <c r="L431" i="1"/>
  <c r="K431" i="1"/>
  <c r="J431" i="1"/>
  <c r="I431" i="1"/>
  <c r="H431" i="1" s="1"/>
  <c r="M367" i="1"/>
  <c r="L367" i="1"/>
  <c r="K367" i="1"/>
  <c r="J367" i="1"/>
  <c r="I367" i="1"/>
  <c r="H367" i="1" s="1"/>
  <c r="M303" i="1"/>
  <c r="L303" i="1"/>
  <c r="K303" i="1"/>
  <c r="J303" i="1"/>
  <c r="I303" i="1"/>
  <c r="H303" i="1" s="1"/>
  <c r="M247" i="1"/>
  <c r="K247" i="1"/>
  <c r="L247" i="1"/>
  <c r="J247" i="1"/>
  <c r="I247" i="1"/>
  <c r="H247" i="1" s="1"/>
  <c r="M191" i="1"/>
  <c r="K191" i="1"/>
  <c r="L191" i="1"/>
  <c r="J191" i="1"/>
  <c r="I191" i="1"/>
  <c r="H191" i="1" s="1"/>
  <c r="L565" i="1"/>
  <c r="M565" i="1"/>
  <c r="K565" i="1"/>
  <c r="I565" i="1"/>
  <c r="H565" i="1" s="1"/>
  <c r="J565" i="1"/>
  <c r="M517" i="1"/>
  <c r="L517" i="1"/>
  <c r="K517" i="1"/>
  <c r="J517" i="1"/>
  <c r="I517" i="1"/>
  <c r="H517" i="1" s="1"/>
  <c r="M453" i="1"/>
  <c r="L453" i="1"/>
  <c r="K453" i="1"/>
  <c r="J453" i="1"/>
  <c r="I453" i="1"/>
  <c r="H453" i="1" s="1"/>
  <c r="L413" i="1"/>
  <c r="M413" i="1"/>
  <c r="K413" i="1"/>
  <c r="J413" i="1"/>
  <c r="I413" i="1"/>
  <c r="H413" i="1" s="1"/>
  <c r="L373" i="1"/>
  <c r="M373" i="1"/>
  <c r="K373" i="1"/>
  <c r="I373" i="1"/>
  <c r="H373" i="1" s="1"/>
  <c r="J373" i="1"/>
  <c r="M325" i="1"/>
  <c r="L325" i="1"/>
  <c r="K325" i="1"/>
  <c r="I325" i="1"/>
  <c r="H325" i="1" s="1"/>
  <c r="J325" i="1"/>
  <c r="L277" i="1"/>
  <c r="M277" i="1"/>
  <c r="K277" i="1"/>
  <c r="I277" i="1"/>
  <c r="H277" i="1" s="1"/>
  <c r="J277" i="1"/>
  <c r="L245" i="1"/>
  <c r="M245" i="1"/>
  <c r="K245" i="1"/>
  <c r="I245" i="1"/>
  <c r="H245" i="1" s="1"/>
  <c r="J245" i="1"/>
  <c r="L205" i="1"/>
  <c r="M205" i="1"/>
  <c r="K205" i="1"/>
  <c r="J205" i="1"/>
  <c r="I205" i="1"/>
  <c r="H205" i="1" s="1"/>
  <c r="L173" i="1"/>
  <c r="M173" i="1"/>
  <c r="K173" i="1"/>
  <c r="J173" i="1"/>
  <c r="I173" i="1"/>
  <c r="H173" i="1" s="1"/>
  <c r="M133" i="1"/>
  <c r="L133" i="1"/>
  <c r="K133" i="1"/>
  <c r="J133" i="1"/>
  <c r="I133" i="1"/>
  <c r="H133" i="1" s="1"/>
  <c r="A142" i="3" s="1"/>
  <c r="L61" i="1"/>
  <c r="M61" i="1"/>
  <c r="K61" i="1"/>
  <c r="J61" i="1"/>
  <c r="I61" i="1"/>
  <c r="H61" i="1" s="1"/>
  <c r="A70" i="3" s="1"/>
  <c r="M580" i="1"/>
  <c r="L580" i="1"/>
  <c r="K580" i="1"/>
  <c r="J580" i="1"/>
  <c r="I580" i="1"/>
  <c r="H580" i="1" s="1"/>
  <c r="M540" i="1"/>
  <c r="L540" i="1"/>
  <c r="K540" i="1"/>
  <c r="J540" i="1"/>
  <c r="I540" i="1"/>
  <c r="H540" i="1" s="1"/>
  <c r="M500" i="1"/>
  <c r="L500" i="1"/>
  <c r="K500" i="1"/>
  <c r="J500" i="1"/>
  <c r="I500" i="1"/>
  <c r="H500" i="1" s="1"/>
  <c r="M460" i="1"/>
  <c r="L460" i="1"/>
  <c r="K460" i="1"/>
  <c r="J460" i="1"/>
  <c r="I460" i="1"/>
  <c r="H460" i="1" s="1"/>
  <c r="M420" i="1"/>
  <c r="L420" i="1"/>
  <c r="K420" i="1"/>
  <c r="J420" i="1"/>
  <c r="I420" i="1"/>
  <c r="H420" i="1" s="1"/>
  <c r="M380" i="1"/>
  <c r="L380" i="1"/>
  <c r="K380" i="1"/>
  <c r="J380" i="1"/>
  <c r="I380" i="1"/>
  <c r="H380" i="1" s="1"/>
  <c r="M340" i="1"/>
  <c r="L340" i="1"/>
  <c r="K340" i="1"/>
  <c r="J340" i="1"/>
  <c r="I340" i="1"/>
  <c r="H340" i="1" s="1"/>
  <c r="M300" i="1"/>
  <c r="L300" i="1"/>
  <c r="K300" i="1"/>
  <c r="I300" i="1"/>
  <c r="H300" i="1" s="1"/>
  <c r="J300" i="1"/>
  <c r="M260" i="1"/>
  <c r="L260" i="1"/>
  <c r="K260" i="1"/>
  <c r="J260" i="1"/>
  <c r="I260" i="1"/>
  <c r="H260" i="1" s="1"/>
  <c r="M220" i="1"/>
  <c r="L220" i="1"/>
  <c r="K220" i="1"/>
  <c r="J220" i="1"/>
  <c r="I220" i="1"/>
  <c r="H220" i="1" s="1"/>
  <c r="M156" i="1"/>
  <c r="L156" i="1"/>
  <c r="K156" i="1"/>
  <c r="J156" i="1"/>
  <c r="I156" i="1"/>
  <c r="H156" i="1" s="1"/>
  <c r="A165" i="3" s="1"/>
  <c r="M116" i="1"/>
  <c r="L116" i="1"/>
  <c r="K116" i="1"/>
  <c r="J116" i="1"/>
  <c r="I116" i="1"/>
  <c r="H116" i="1" s="1"/>
  <c r="A125" i="3" s="1"/>
  <c r="M11" i="1"/>
  <c r="L11" i="1"/>
  <c r="K11" i="1"/>
  <c r="J11" i="1"/>
  <c r="I11" i="1"/>
  <c r="H11" i="1" s="1"/>
  <c r="A20" i="3" s="1"/>
  <c r="M3" i="1"/>
  <c r="L3" i="1"/>
  <c r="J3" i="1"/>
  <c r="K3" i="1"/>
  <c r="I3" i="1"/>
  <c r="H3" i="1" s="1"/>
  <c r="A12" i="3" s="1"/>
  <c r="M587" i="1"/>
  <c r="L587" i="1"/>
  <c r="J587" i="1"/>
  <c r="K587" i="1"/>
  <c r="I587" i="1"/>
  <c r="H587" i="1" s="1"/>
  <c r="M579" i="1"/>
  <c r="L579" i="1"/>
  <c r="K579" i="1"/>
  <c r="J579" i="1"/>
  <c r="I579" i="1"/>
  <c r="H579" i="1" s="1"/>
  <c r="M571" i="1"/>
  <c r="L571" i="1"/>
  <c r="J571" i="1"/>
  <c r="K571" i="1"/>
  <c r="I571" i="1"/>
  <c r="H571" i="1" s="1"/>
  <c r="M563" i="1"/>
  <c r="L563" i="1"/>
  <c r="K563" i="1"/>
  <c r="J563" i="1"/>
  <c r="I563" i="1"/>
  <c r="H563" i="1" s="1"/>
  <c r="M555" i="1"/>
  <c r="L555" i="1"/>
  <c r="J555" i="1"/>
  <c r="K555" i="1"/>
  <c r="I555" i="1"/>
  <c r="H555" i="1" s="1"/>
  <c r="M547" i="1"/>
  <c r="L547" i="1"/>
  <c r="K547" i="1"/>
  <c r="J547" i="1"/>
  <c r="I547" i="1"/>
  <c r="H547" i="1" s="1"/>
  <c r="M539" i="1"/>
  <c r="K539" i="1"/>
  <c r="L539" i="1"/>
  <c r="J539" i="1"/>
  <c r="I539" i="1"/>
  <c r="H539" i="1" s="1"/>
  <c r="M531" i="1"/>
  <c r="L531" i="1"/>
  <c r="K531" i="1"/>
  <c r="J531" i="1"/>
  <c r="I531" i="1"/>
  <c r="H531" i="1" s="1"/>
  <c r="M523" i="1"/>
  <c r="L523" i="1"/>
  <c r="K523" i="1"/>
  <c r="J523" i="1"/>
  <c r="I523" i="1"/>
  <c r="H523" i="1" s="1"/>
  <c r="M515" i="1"/>
  <c r="L515" i="1"/>
  <c r="J515" i="1"/>
  <c r="K515" i="1"/>
  <c r="I515" i="1"/>
  <c r="H515" i="1" s="1"/>
  <c r="M507" i="1"/>
  <c r="K507" i="1"/>
  <c r="L507" i="1"/>
  <c r="J507" i="1"/>
  <c r="I507" i="1"/>
  <c r="H507" i="1" s="1"/>
  <c r="M499" i="1"/>
  <c r="L499" i="1"/>
  <c r="K499" i="1"/>
  <c r="J499" i="1"/>
  <c r="I499" i="1"/>
  <c r="H499" i="1" s="1"/>
  <c r="M491" i="1"/>
  <c r="L491" i="1"/>
  <c r="J491" i="1"/>
  <c r="K491" i="1"/>
  <c r="I491" i="1"/>
  <c r="H491" i="1" s="1"/>
  <c r="M483" i="1"/>
  <c r="L483" i="1"/>
  <c r="J483" i="1"/>
  <c r="K483" i="1"/>
  <c r="I483" i="1"/>
  <c r="H483" i="1" s="1"/>
  <c r="M475" i="1"/>
  <c r="K475" i="1"/>
  <c r="L475" i="1"/>
  <c r="J475" i="1"/>
  <c r="I475" i="1"/>
  <c r="H475" i="1" s="1"/>
  <c r="M467" i="1"/>
  <c r="L467" i="1"/>
  <c r="K467" i="1"/>
  <c r="J467" i="1"/>
  <c r="I467" i="1"/>
  <c r="H467" i="1" s="1"/>
  <c r="M459" i="1"/>
  <c r="L459" i="1"/>
  <c r="J459" i="1"/>
  <c r="K459" i="1"/>
  <c r="I459" i="1"/>
  <c r="H459" i="1" s="1"/>
  <c r="M451" i="1"/>
  <c r="L451" i="1"/>
  <c r="K451" i="1"/>
  <c r="J451" i="1"/>
  <c r="I451" i="1"/>
  <c r="H451" i="1" s="1"/>
  <c r="M443" i="1"/>
  <c r="K443" i="1"/>
  <c r="L443" i="1"/>
  <c r="J443" i="1"/>
  <c r="I443" i="1"/>
  <c r="H443" i="1" s="1"/>
  <c r="M435" i="1"/>
  <c r="L435" i="1"/>
  <c r="K435" i="1"/>
  <c r="J435" i="1"/>
  <c r="I435" i="1"/>
  <c r="H435" i="1" s="1"/>
  <c r="M427" i="1"/>
  <c r="L427" i="1"/>
  <c r="J427" i="1"/>
  <c r="K427" i="1"/>
  <c r="I427" i="1"/>
  <c r="H427" i="1" s="1"/>
  <c r="M419" i="1"/>
  <c r="L419" i="1"/>
  <c r="K419" i="1"/>
  <c r="J419" i="1"/>
  <c r="I419" i="1"/>
  <c r="H419" i="1" s="1"/>
  <c r="M411" i="1"/>
  <c r="K411" i="1"/>
  <c r="L411" i="1"/>
  <c r="J411" i="1"/>
  <c r="I411" i="1"/>
  <c r="H411" i="1" s="1"/>
  <c r="M403" i="1"/>
  <c r="L403" i="1"/>
  <c r="K403" i="1"/>
  <c r="J403" i="1"/>
  <c r="I403" i="1"/>
  <c r="H403" i="1" s="1"/>
  <c r="M395" i="1"/>
  <c r="L395" i="1"/>
  <c r="K395" i="1"/>
  <c r="J395" i="1"/>
  <c r="I395" i="1"/>
  <c r="H395" i="1" s="1"/>
  <c r="M387" i="1"/>
  <c r="L387" i="1"/>
  <c r="K387" i="1"/>
  <c r="J387" i="1"/>
  <c r="I387" i="1"/>
  <c r="H387" i="1" s="1"/>
  <c r="M379" i="1"/>
  <c r="K379" i="1"/>
  <c r="L379" i="1"/>
  <c r="J379" i="1"/>
  <c r="I379" i="1"/>
  <c r="H379" i="1" s="1"/>
  <c r="M371" i="1"/>
  <c r="L371" i="1"/>
  <c r="K371" i="1"/>
  <c r="J371" i="1"/>
  <c r="I371" i="1"/>
  <c r="H371" i="1" s="1"/>
  <c r="M363" i="1"/>
  <c r="L363" i="1"/>
  <c r="K363" i="1"/>
  <c r="J363" i="1"/>
  <c r="I363" i="1"/>
  <c r="H363" i="1" s="1"/>
  <c r="M355" i="1"/>
  <c r="L355" i="1"/>
  <c r="K355" i="1"/>
  <c r="J355" i="1"/>
  <c r="I355" i="1"/>
  <c r="H355" i="1" s="1"/>
  <c r="M347" i="1"/>
  <c r="K347" i="1"/>
  <c r="L347" i="1"/>
  <c r="J347" i="1"/>
  <c r="I347" i="1"/>
  <c r="H347" i="1" s="1"/>
  <c r="M339" i="1"/>
  <c r="L339" i="1"/>
  <c r="K339" i="1"/>
  <c r="J339" i="1"/>
  <c r="I339" i="1"/>
  <c r="H339" i="1" s="1"/>
  <c r="M331" i="1"/>
  <c r="L331" i="1"/>
  <c r="K331" i="1"/>
  <c r="J331" i="1"/>
  <c r="I331" i="1"/>
  <c r="H331" i="1" s="1"/>
  <c r="M323" i="1"/>
  <c r="L323" i="1"/>
  <c r="K323" i="1"/>
  <c r="J323" i="1"/>
  <c r="I323" i="1"/>
  <c r="H323" i="1" s="1"/>
  <c r="M315" i="1"/>
  <c r="K315" i="1"/>
  <c r="L315" i="1"/>
  <c r="J315" i="1"/>
  <c r="I315" i="1"/>
  <c r="H315" i="1" s="1"/>
  <c r="M307" i="1"/>
  <c r="L307" i="1"/>
  <c r="K307" i="1"/>
  <c r="J307" i="1"/>
  <c r="I307" i="1"/>
  <c r="H307" i="1" s="1"/>
  <c r="M299" i="1"/>
  <c r="L299" i="1"/>
  <c r="K299" i="1"/>
  <c r="J299" i="1"/>
  <c r="I299" i="1"/>
  <c r="H299" i="1" s="1"/>
  <c r="M291" i="1"/>
  <c r="L291" i="1"/>
  <c r="J291" i="1"/>
  <c r="K291" i="1"/>
  <c r="I291" i="1"/>
  <c r="H291" i="1" s="1"/>
  <c r="M283" i="1"/>
  <c r="K283" i="1"/>
  <c r="L283" i="1"/>
  <c r="J283" i="1"/>
  <c r="I283" i="1"/>
  <c r="H283" i="1" s="1"/>
  <c r="M275" i="1"/>
  <c r="L275" i="1"/>
  <c r="K275" i="1"/>
  <c r="J275" i="1"/>
  <c r="I275" i="1"/>
  <c r="H275" i="1" s="1"/>
  <c r="M267" i="1"/>
  <c r="L267" i="1"/>
  <c r="K267" i="1"/>
  <c r="J267" i="1"/>
  <c r="I267" i="1"/>
  <c r="H267" i="1" s="1"/>
  <c r="M259" i="1"/>
  <c r="L259" i="1"/>
  <c r="J259" i="1"/>
  <c r="K259" i="1"/>
  <c r="I259" i="1"/>
  <c r="H259" i="1" s="1"/>
  <c r="M251" i="1"/>
  <c r="K251" i="1"/>
  <c r="L251" i="1"/>
  <c r="J251" i="1"/>
  <c r="I251" i="1"/>
  <c r="H251" i="1" s="1"/>
  <c r="M243" i="1"/>
  <c r="L243" i="1"/>
  <c r="K243" i="1"/>
  <c r="J243" i="1"/>
  <c r="I243" i="1"/>
  <c r="H243" i="1" s="1"/>
  <c r="M235" i="1"/>
  <c r="L235" i="1"/>
  <c r="J235" i="1"/>
  <c r="K235" i="1"/>
  <c r="I235" i="1"/>
  <c r="H235" i="1" s="1"/>
  <c r="M227" i="1"/>
  <c r="L227" i="1"/>
  <c r="J227" i="1"/>
  <c r="K227" i="1"/>
  <c r="I227" i="1"/>
  <c r="H227" i="1" s="1"/>
  <c r="M219" i="1"/>
  <c r="K219" i="1"/>
  <c r="L219" i="1"/>
  <c r="J219" i="1"/>
  <c r="I219" i="1"/>
  <c r="H219" i="1" s="1"/>
  <c r="M211" i="1"/>
  <c r="L211" i="1"/>
  <c r="K211" i="1"/>
  <c r="J211" i="1"/>
  <c r="I211" i="1"/>
  <c r="H211" i="1" s="1"/>
  <c r="M203" i="1"/>
  <c r="L203" i="1"/>
  <c r="J203" i="1"/>
  <c r="K203" i="1"/>
  <c r="I203" i="1"/>
  <c r="H203" i="1" s="1"/>
  <c r="M195" i="1"/>
  <c r="L195" i="1"/>
  <c r="K195" i="1"/>
  <c r="J195" i="1"/>
  <c r="I195" i="1"/>
  <c r="H195" i="1" s="1"/>
  <c r="M187" i="1"/>
  <c r="K187" i="1"/>
  <c r="L187" i="1"/>
  <c r="J187" i="1"/>
  <c r="I187" i="1"/>
  <c r="H187" i="1" s="1"/>
  <c r="M179" i="1"/>
  <c r="L179" i="1"/>
  <c r="K179" i="1"/>
  <c r="J179" i="1"/>
  <c r="I179" i="1"/>
  <c r="H179" i="1" s="1"/>
  <c r="M171" i="1"/>
  <c r="L171" i="1"/>
  <c r="J171" i="1"/>
  <c r="K171" i="1"/>
  <c r="I171" i="1"/>
  <c r="H171" i="1" s="1"/>
  <c r="M163" i="1"/>
  <c r="L163" i="1"/>
  <c r="K163" i="1"/>
  <c r="J163" i="1"/>
  <c r="I163" i="1"/>
  <c r="H163" i="1" s="1"/>
  <c r="A172" i="3" s="1"/>
  <c r="M155" i="1"/>
  <c r="K155" i="1"/>
  <c r="L155" i="1"/>
  <c r="J155" i="1"/>
  <c r="I155" i="1"/>
  <c r="H155" i="1" s="1"/>
  <c r="A164" i="3" s="1"/>
  <c r="M147" i="1"/>
  <c r="L147" i="1"/>
  <c r="K147" i="1"/>
  <c r="J147" i="1"/>
  <c r="I147" i="1"/>
  <c r="H147" i="1" s="1"/>
  <c r="A156" i="3" s="1"/>
  <c r="M139" i="1"/>
  <c r="L139" i="1"/>
  <c r="K139" i="1"/>
  <c r="J139" i="1"/>
  <c r="I139" i="1"/>
  <c r="H139" i="1" s="1"/>
  <c r="A148" i="3" s="1"/>
  <c r="M131" i="1"/>
  <c r="L131" i="1"/>
  <c r="K131" i="1"/>
  <c r="J131" i="1"/>
  <c r="I131" i="1"/>
  <c r="H131" i="1" s="1"/>
  <c r="A140" i="3" s="1"/>
  <c r="M123" i="1"/>
  <c r="K123" i="1"/>
  <c r="L123" i="1"/>
  <c r="J123" i="1"/>
  <c r="I123" i="1"/>
  <c r="H123" i="1" s="1"/>
  <c r="A132" i="3" s="1"/>
  <c r="M115" i="1"/>
  <c r="L115" i="1"/>
  <c r="K115" i="1"/>
  <c r="J115" i="1"/>
  <c r="I115" i="1"/>
  <c r="H115" i="1" s="1"/>
  <c r="A124" i="3" s="1"/>
  <c r="M107" i="1"/>
  <c r="L107" i="1"/>
  <c r="K107" i="1"/>
  <c r="J107" i="1"/>
  <c r="I107" i="1"/>
  <c r="H107" i="1" s="1"/>
  <c r="A116" i="3" s="1"/>
  <c r="M99" i="1"/>
  <c r="L99" i="1"/>
  <c r="K99" i="1"/>
  <c r="J99" i="1"/>
  <c r="I99" i="1"/>
  <c r="H99" i="1" s="1"/>
  <c r="A108" i="3" s="1"/>
  <c r="M91" i="1"/>
  <c r="L91" i="1"/>
  <c r="K91" i="1"/>
  <c r="J91" i="1"/>
  <c r="I91" i="1"/>
  <c r="H91" i="1" s="1"/>
  <c r="A100" i="3" s="1"/>
  <c r="M83" i="1"/>
  <c r="L83" i="1"/>
  <c r="K83" i="1"/>
  <c r="J83" i="1"/>
  <c r="I83" i="1"/>
  <c r="H83" i="1" s="1"/>
  <c r="A92" i="3" s="1"/>
  <c r="M75" i="1"/>
  <c r="L75" i="1"/>
  <c r="K75" i="1"/>
  <c r="J75" i="1"/>
  <c r="I75" i="1"/>
  <c r="H75" i="1" s="1"/>
  <c r="A84" i="3" s="1"/>
  <c r="M67" i="1"/>
  <c r="L67" i="1"/>
  <c r="K67" i="1"/>
  <c r="J67" i="1"/>
  <c r="I67" i="1"/>
  <c r="H67" i="1" s="1"/>
  <c r="A76" i="3" s="1"/>
  <c r="M59" i="1"/>
  <c r="L59" i="1"/>
  <c r="K59" i="1"/>
  <c r="J59" i="1"/>
  <c r="I59" i="1"/>
  <c r="H59" i="1" s="1"/>
  <c r="A68" i="3" s="1"/>
  <c r="M51" i="1"/>
  <c r="L51" i="1"/>
  <c r="K51" i="1"/>
  <c r="J51" i="1"/>
  <c r="I51" i="1"/>
  <c r="H51" i="1" s="1"/>
  <c r="A60" i="3" s="1"/>
  <c r="M43" i="1"/>
  <c r="L43" i="1"/>
  <c r="K43" i="1"/>
  <c r="J43" i="1"/>
  <c r="I43" i="1"/>
  <c r="H43" i="1" s="1"/>
  <c r="A52" i="3" s="1"/>
  <c r="M35" i="1"/>
  <c r="L35" i="1"/>
  <c r="J35" i="1"/>
  <c r="K35" i="1"/>
  <c r="I35" i="1"/>
  <c r="H35" i="1" s="1"/>
  <c r="A44" i="3" s="1"/>
  <c r="M27" i="1"/>
  <c r="L27" i="1"/>
  <c r="K27" i="1"/>
  <c r="J27" i="1"/>
  <c r="I27" i="1"/>
  <c r="H27" i="1" s="1"/>
  <c r="A36" i="3" s="1"/>
  <c r="M19" i="1"/>
  <c r="L19" i="1"/>
  <c r="K19" i="1"/>
  <c r="J19" i="1"/>
  <c r="I19" i="1"/>
  <c r="H19" i="1" s="1"/>
  <c r="A28" i="3" s="1"/>
  <c r="M567" i="1"/>
  <c r="L567" i="1"/>
  <c r="K567" i="1"/>
  <c r="J567" i="1"/>
  <c r="I567" i="1"/>
  <c r="H567" i="1" s="1"/>
  <c r="M503" i="1"/>
  <c r="K503" i="1"/>
  <c r="L503" i="1"/>
  <c r="J503" i="1"/>
  <c r="I503" i="1"/>
  <c r="H503" i="1" s="1"/>
  <c r="M439" i="1"/>
  <c r="K439" i="1"/>
  <c r="L439" i="1"/>
  <c r="J439" i="1"/>
  <c r="I439" i="1"/>
  <c r="H439" i="1" s="1"/>
  <c r="M375" i="1"/>
  <c r="K375" i="1"/>
  <c r="L375" i="1"/>
  <c r="J375" i="1"/>
  <c r="I375" i="1"/>
  <c r="H375" i="1" s="1"/>
  <c r="M311" i="1"/>
  <c r="K311" i="1"/>
  <c r="L311" i="1"/>
  <c r="J311" i="1"/>
  <c r="I311" i="1"/>
  <c r="H311" i="1" s="1"/>
  <c r="M255" i="1"/>
  <c r="K255" i="1"/>
  <c r="L255" i="1"/>
  <c r="J255" i="1"/>
  <c r="I255" i="1"/>
  <c r="H255" i="1" s="1"/>
  <c r="M207" i="1"/>
  <c r="L207" i="1"/>
  <c r="K207" i="1"/>
  <c r="J207" i="1"/>
  <c r="I207" i="1"/>
  <c r="H207" i="1" s="1"/>
  <c r="M135" i="1"/>
  <c r="L135" i="1"/>
  <c r="J135" i="1"/>
  <c r="K135" i="1"/>
  <c r="I135" i="1"/>
  <c r="H135" i="1" s="1"/>
  <c r="A144" i="3" s="1"/>
  <c r="M87" i="1"/>
  <c r="L87" i="1"/>
  <c r="K87" i="1"/>
  <c r="J87" i="1"/>
  <c r="I87" i="1"/>
  <c r="H87" i="1" s="1"/>
  <c r="A96" i="3" s="1"/>
  <c r="M63" i="1"/>
  <c r="L63" i="1"/>
  <c r="K63" i="1"/>
  <c r="J63" i="1"/>
  <c r="I63" i="1"/>
  <c r="H63" i="1" s="1"/>
  <c r="A72" i="3" s="1"/>
  <c r="M31" i="1"/>
  <c r="L31" i="1"/>
  <c r="K31" i="1"/>
  <c r="J31" i="1"/>
  <c r="I31" i="1"/>
  <c r="H31" i="1" s="1"/>
  <c r="A40" i="3" s="1"/>
  <c r="L589" i="1"/>
  <c r="M589" i="1"/>
  <c r="K589" i="1"/>
  <c r="J589" i="1"/>
  <c r="I589" i="1"/>
  <c r="H589" i="1" s="1"/>
  <c r="L541" i="1"/>
  <c r="M541" i="1"/>
  <c r="K541" i="1"/>
  <c r="J541" i="1"/>
  <c r="I541" i="1"/>
  <c r="H541" i="1" s="1"/>
  <c r="L493" i="1"/>
  <c r="M493" i="1"/>
  <c r="K493" i="1"/>
  <c r="I493" i="1"/>
  <c r="H493" i="1" s="1"/>
  <c r="J493" i="1"/>
  <c r="L445" i="1"/>
  <c r="M445" i="1"/>
  <c r="K445" i="1"/>
  <c r="J445" i="1"/>
  <c r="I445" i="1"/>
  <c r="H445" i="1" s="1"/>
  <c r="L397" i="1"/>
  <c r="M397" i="1"/>
  <c r="K397" i="1"/>
  <c r="J397" i="1"/>
  <c r="I397" i="1"/>
  <c r="H397" i="1" s="1"/>
  <c r="L349" i="1"/>
  <c r="M349" i="1"/>
  <c r="K349" i="1"/>
  <c r="J349" i="1"/>
  <c r="I349" i="1"/>
  <c r="H349" i="1" s="1"/>
  <c r="L285" i="1"/>
  <c r="M285" i="1"/>
  <c r="K285" i="1"/>
  <c r="J285" i="1"/>
  <c r="I285" i="1"/>
  <c r="H285" i="1" s="1"/>
  <c r="L157" i="1"/>
  <c r="M157" i="1"/>
  <c r="K157" i="1"/>
  <c r="J157" i="1"/>
  <c r="I157" i="1"/>
  <c r="H157" i="1" s="1"/>
  <c r="A166" i="3" s="1"/>
  <c r="L109" i="1"/>
  <c r="M109" i="1"/>
  <c r="K109" i="1"/>
  <c r="J109" i="1"/>
  <c r="I109" i="1"/>
  <c r="H109" i="1" s="1"/>
  <c r="A118" i="3" s="1"/>
  <c r="L85" i="1"/>
  <c r="M85" i="1"/>
  <c r="K85" i="1"/>
  <c r="J85" i="1"/>
  <c r="I85" i="1"/>
  <c r="H85" i="1" s="1"/>
  <c r="A94" i="3" s="1"/>
  <c r="M4" i="1"/>
  <c r="L4" i="1"/>
  <c r="K4" i="1"/>
  <c r="J4" i="1"/>
  <c r="I4" i="1"/>
  <c r="H4" i="1" s="1"/>
  <c r="A13" i="3" s="1"/>
  <c r="M556" i="1"/>
  <c r="L556" i="1"/>
  <c r="K556" i="1"/>
  <c r="J556" i="1"/>
  <c r="I556" i="1"/>
  <c r="H556" i="1" s="1"/>
  <c r="M516" i="1"/>
  <c r="L516" i="1"/>
  <c r="K516" i="1"/>
  <c r="J516" i="1"/>
  <c r="I516" i="1"/>
  <c r="H516" i="1" s="1"/>
  <c r="M476" i="1"/>
  <c r="L476" i="1"/>
  <c r="K476" i="1"/>
  <c r="J476" i="1"/>
  <c r="I476" i="1"/>
  <c r="H476" i="1" s="1"/>
  <c r="M436" i="1"/>
  <c r="L436" i="1"/>
  <c r="K436" i="1"/>
  <c r="J436" i="1"/>
  <c r="I436" i="1"/>
  <c r="H436" i="1" s="1"/>
  <c r="M396" i="1"/>
  <c r="L396" i="1"/>
  <c r="K396" i="1"/>
  <c r="J396" i="1"/>
  <c r="I396" i="1"/>
  <c r="H396" i="1" s="1"/>
  <c r="M356" i="1"/>
  <c r="L356" i="1"/>
  <c r="K356" i="1"/>
  <c r="I356" i="1"/>
  <c r="H356" i="1" s="1"/>
  <c r="J356" i="1"/>
  <c r="M316" i="1"/>
  <c r="L316" i="1"/>
  <c r="K316" i="1"/>
  <c r="J316" i="1"/>
  <c r="I316" i="1"/>
  <c r="H316" i="1" s="1"/>
  <c r="M284" i="1"/>
  <c r="L284" i="1"/>
  <c r="K284" i="1"/>
  <c r="I284" i="1"/>
  <c r="H284" i="1" s="1"/>
  <c r="J284" i="1"/>
  <c r="M244" i="1"/>
  <c r="L244" i="1"/>
  <c r="K244" i="1"/>
  <c r="J244" i="1"/>
  <c r="I244" i="1"/>
  <c r="H244" i="1" s="1"/>
  <c r="M204" i="1"/>
  <c r="L204" i="1"/>
  <c r="K204" i="1"/>
  <c r="J204" i="1"/>
  <c r="I204" i="1"/>
  <c r="H204" i="1" s="1"/>
  <c r="M172" i="1"/>
  <c r="L172" i="1"/>
  <c r="K172" i="1"/>
  <c r="I172" i="1"/>
  <c r="H172" i="1" s="1"/>
  <c r="J172" i="1"/>
  <c r="M132" i="1"/>
  <c r="L132" i="1"/>
  <c r="K132" i="1"/>
  <c r="J132" i="1"/>
  <c r="I132" i="1"/>
  <c r="H132" i="1" s="1"/>
  <c r="A141" i="3" s="1"/>
  <c r="M76" i="1"/>
  <c r="L76" i="1"/>
  <c r="K76" i="1"/>
  <c r="J76" i="1"/>
  <c r="I76" i="1"/>
  <c r="H76" i="1" s="1"/>
  <c r="A85" i="3" s="1"/>
  <c r="M36" i="1"/>
  <c r="L36" i="1"/>
  <c r="K36" i="1"/>
  <c r="J36" i="1"/>
  <c r="I36" i="1"/>
  <c r="H36" i="1" s="1"/>
  <c r="A45" i="3" s="1"/>
  <c r="M10" i="1"/>
  <c r="L10" i="1"/>
  <c r="K10" i="1"/>
  <c r="J10" i="1"/>
  <c r="I10" i="1"/>
  <c r="H10" i="1" s="1"/>
  <c r="A19" i="3" s="1"/>
  <c r="M578" i="1"/>
  <c r="L578" i="1"/>
  <c r="K578" i="1"/>
  <c r="I578" i="1"/>
  <c r="H578" i="1" s="1"/>
  <c r="J578" i="1"/>
  <c r="M554" i="1"/>
  <c r="L554" i="1"/>
  <c r="K554" i="1"/>
  <c r="I554" i="1"/>
  <c r="H554" i="1" s="1"/>
  <c r="J554" i="1"/>
  <c r="M530" i="1"/>
  <c r="L530" i="1"/>
  <c r="K530" i="1"/>
  <c r="J530" i="1"/>
  <c r="I530" i="1"/>
  <c r="H530" i="1" s="1"/>
  <c r="M506" i="1"/>
  <c r="L506" i="1"/>
  <c r="K506" i="1"/>
  <c r="J506" i="1"/>
  <c r="I506" i="1"/>
  <c r="H506" i="1" s="1"/>
  <c r="M482" i="1"/>
  <c r="L482" i="1"/>
  <c r="K482" i="1"/>
  <c r="J482" i="1"/>
  <c r="I482" i="1"/>
  <c r="H482" i="1" s="1"/>
  <c r="M458" i="1"/>
  <c r="L458" i="1"/>
  <c r="K458" i="1"/>
  <c r="I458" i="1"/>
  <c r="H458" i="1" s="1"/>
  <c r="J458" i="1"/>
  <c r="M434" i="1"/>
  <c r="L434" i="1"/>
  <c r="K434" i="1"/>
  <c r="J434" i="1"/>
  <c r="I434" i="1"/>
  <c r="H434" i="1" s="1"/>
  <c r="M410" i="1"/>
  <c r="L410" i="1"/>
  <c r="K410" i="1"/>
  <c r="I410" i="1"/>
  <c r="H410" i="1" s="1"/>
  <c r="J410" i="1"/>
  <c r="M386" i="1"/>
  <c r="L386" i="1"/>
  <c r="K386" i="1"/>
  <c r="I386" i="1"/>
  <c r="H386" i="1" s="1"/>
  <c r="J386" i="1"/>
  <c r="M362" i="1"/>
  <c r="L362" i="1"/>
  <c r="K362" i="1"/>
  <c r="J362" i="1"/>
  <c r="I362" i="1"/>
  <c r="H362" i="1" s="1"/>
  <c r="M338" i="1"/>
  <c r="L338" i="1"/>
  <c r="K338" i="1"/>
  <c r="J338" i="1"/>
  <c r="I338" i="1"/>
  <c r="H338" i="1" s="1"/>
  <c r="M306" i="1"/>
  <c r="L306" i="1"/>
  <c r="K306" i="1"/>
  <c r="J306" i="1"/>
  <c r="I306" i="1"/>
  <c r="H306" i="1" s="1"/>
  <c r="M282" i="1"/>
  <c r="L282" i="1"/>
  <c r="K282" i="1"/>
  <c r="J282" i="1"/>
  <c r="I282" i="1"/>
  <c r="H282" i="1" s="1"/>
  <c r="M258" i="1"/>
  <c r="L258" i="1"/>
  <c r="K258" i="1"/>
  <c r="I258" i="1"/>
  <c r="H258" i="1" s="1"/>
  <c r="J258" i="1"/>
  <c r="M234" i="1"/>
  <c r="L234" i="1"/>
  <c r="K234" i="1"/>
  <c r="J234" i="1"/>
  <c r="I234" i="1"/>
  <c r="H234" i="1" s="1"/>
  <c r="M202" i="1"/>
  <c r="L202" i="1"/>
  <c r="K202" i="1"/>
  <c r="J202" i="1"/>
  <c r="I202" i="1"/>
  <c r="H202" i="1" s="1"/>
  <c r="M162" i="1"/>
  <c r="L162" i="1"/>
  <c r="K162" i="1"/>
  <c r="I162" i="1"/>
  <c r="H162" i="1" s="1"/>
  <c r="A171" i="3" s="1"/>
  <c r="J162" i="1"/>
  <c r="M122" i="1"/>
  <c r="L122" i="1"/>
  <c r="K122" i="1"/>
  <c r="J122" i="1"/>
  <c r="I122" i="1"/>
  <c r="H122" i="1" s="1"/>
  <c r="A131" i="3" s="1"/>
  <c r="M114" i="1"/>
  <c r="L114" i="1"/>
  <c r="K114" i="1"/>
  <c r="J114" i="1"/>
  <c r="I114" i="1"/>
  <c r="H114" i="1" s="1"/>
  <c r="A123" i="3" s="1"/>
  <c r="M90" i="1"/>
  <c r="L90" i="1"/>
  <c r="K90" i="1"/>
  <c r="J90" i="1"/>
  <c r="I90" i="1"/>
  <c r="H90" i="1" s="1"/>
  <c r="A99" i="3" s="1"/>
  <c r="M66" i="1"/>
  <c r="L66" i="1"/>
  <c r="K66" i="1"/>
  <c r="J66" i="1"/>
  <c r="I66" i="1"/>
  <c r="H66" i="1" s="1"/>
  <c r="A75" i="3" s="1"/>
  <c r="M50" i="1"/>
  <c r="L50" i="1"/>
  <c r="K50" i="1"/>
  <c r="J50" i="1"/>
  <c r="I50" i="1"/>
  <c r="H50" i="1" s="1"/>
  <c r="A59" i="3" s="1"/>
  <c r="M34" i="1"/>
  <c r="L34" i="1"/>
  <c r="K34" i="1"/>
  <c r="J34" i="1"/>
  <c r="I34" i="1"/>
  <c r="H34" i="1" s="1"/>
  <c r="A43" i="3" s="1"/>
  <c r="M26" i="1"/>
  <c r="L26" i="1"/>
  <c r="K26" i="1"/>
  <c r="J26" i="1"/>
  <c r="I26" i="1"/>
  <c r="H26" i="1" s="1"/>
  <c r="A35" i="3" s="1"/>
  <c r="M18" i="1"/>
  <c r="L18" i="1"/>
  <c r="K18" i="1"/>
  <c r="J18" i="1"/>
  <c r="I18" i="1"/>
  <c r="H18" i="1" s="1"/>
  <c r="A27" i="3" s="1"/>
</calcChain>
</file>

<file path=xl/sharedStrings.xml><?xml version="1.0" encoding="utf-8"?>
<sst xmlns="http://schemas.openxmlformats.org/spreadsheetml/2006/main" count="442" uniqueCount="181">
  <si>
    <t xml:space="preserve"> DEPARTURE </t>
  </si>
  <si>
    <t>FLTNBR</t>
  </si>
  <si>
    <t>REG</t>
  </si>
  <si>
    <t>TYPE</t>
  </si>
  <si>
    <t>ROUTE</t>
  </si>
  <si>
    <t>GATE</t>
  </si>
  <si>
    <t>STD</t>
  </si>
  <si>
    <t>ETD</t>
  </si>
  <si>
    <t>HZAQ29</t>
  </si>
  <si>
    <t>33R</t>
  </si>
  <si>
    <t>KRT</t>
  </si>
  <si>
    <t>HZARB</t>
  </si>
  <si>
    <t>CMN</t>
  </si>
  <si>
    <t>HZAS43</t>
  </si>
  <si>
    <t>GIZ</t>
  </si>
  <si>
    <t>HZASC</t>
  </si>
  <si>
    <t>32U</t>
  </si>
  <si>
    <t>RUH</t>
  </si>
  <si>
    <t>HZAQ14</t>
  </si>
  <si>
    <t>CAI</t>
  </si>
  <si>
    <t>HZAQG</t>
  </si>
  <si>
    <t>COK</t>
  </si>
  <si>
    <t>HZAS52</t>
  </si>
  <si>
    <t>32N</t>
  </si>
  <si>
    <t>AHB</t>
  </si>
  <si>
    <t>HZAQ20</t>
  </si>
  <si>
    <t>HZAK13</t>
  </si>
  <si>
    <t>DAC</t>
  </si>
  <si>
    <t>HZAS69</t>
  </si>
  <si>
    <t>DMM</t>
  </si>
  <si>
    <t>HZAK20</t>
  </si>
  <si>
    <t>77W</t>
  </si>
  <si>
    <t>CDG</t>
  </si>
  <si>
    <t>HZAS75</t>
  </si>
  <si>
    <t>MED</t>
  </si>
  <si>
    <t>TCOCJ</t>
  </si>
  <si>
    <t>33N</t>
  </si>
  <si>
    <t>BGW</t>
  </si>
  <si>
    <t>HZAR12</t>
  </si>
  <si>
    <t>HZAQ22</t>
  </si>
  <si>
    <t>HZAQ19</t>
  </si>
  <si>
    <t>HZARC</t>
  </si>
  <si>
    <t>KUL</t>
  </si>
  <si>
    <t>HZAQ17</t>
  </si>
  <si>
    <t>HZAS39</t>
  </si>
  <si>
    <t>HZAQ28</t>
  </si>
  <si>
    <t>TFAAC</t>
  </si>
  <si>
    <t>74E</t>
  </si>
  <si>
    <t>RAK</t>
  </si>
  <si>
    <t>HZAK24</t>
  </si>
  <si>
    <t>77H</t>
  </si>
  <si>
    <t>HZAK32</t>
  </si>
  <si>
    <t>77A</t>
  </si>
  <si>
    <t>CGK</t>
  </si>
  <si>
    <t>HZAR11</t>
  </si>
  <si>
    <t>HZAS61</t>
  </si>
  <si>
    <t>HZAS38</t>
  </si>
  <si>
    <t>HAS</t>
  </si>
  <si>
    <t>HZAQ11</t>
  </si>
  <si>
    <t>HZAS65</t>
  </si>
  <si>
    <t>HZASE</t>
  </si>
  <si>
    <t>32E</t>
  </si>
  <si>
    <t>TUU</t>
  </si>
  <si>
    <t>HZASM</t>
  </si>
  <si>
    <t>SHW</t>
  </si>
  <si>
    <t>HZAS42</t>
  </si>
  <si>
    <t>URY</t>
  </si>
  <si>
    <t>MUX</t>
  </si>
  <si>
    <t>HZAS41</t>
  </si>
  <si>
    <t>HBE</t>
  </si>
  <si>
    <t>HZAK36</t>
  </si>
  <si>
    <t>77Z</t>
  </si>
  <si>
    <t>HZAS74</t>
  </si>
  <si>
    <t>EJH</t>
  </si>
  <si>
    <t>HZAS59</t>
  </si>
  <si>
    <t>HZAK73</t>
  </si>
  <si>
    <t>77F</t>
  </si>
  <si>
    <t>AMS</t>
  </si>
  <si>
    <t>HZASA</t>
  </si>
  <si>
    <t>HZAK39</t>
  </si>
  <si>
    <t>IAD</t>
  </si>
  <si>
    <t>MRU</t>
  </si>
  <si>
    <t>HZAKT</t>
  </si>
  <si>
    <t>HZAS60</t>
  </si>
  <si>
    <t>TIF-SHW</t>
  </si>
  <si>
    <t>HZAS45</t>
  </si>
  <si>
    <t>HZAK26</t>
  </si>
  <si>
    <t>HZAQK</t>
  </si>
  <si>
    <t>33D</t>
  </si>
  <si>
    <t>IST</t>
  </si>
  <si>
    <t>HZAS67</t>
  </si>
  <si>
    <t>RAE</t>
  </si>
  <si>
    <t>HZAQ25</t>
  </si>
  <si>
    <t>HZAK15</t>
  </si>
  <si>
    <t>HZAQD</t>
  </si>
  <si>
    <t>BLR</t>
  </si>
  <si>
    <t>HZAKQ</t>
  </si>
  <si>
    <t>CMB</t>
  </si>
  <si>
    <t>HZARA</t>
  </si>
  <si>
    <t>HZAS35</t>
  </si>
  <si>
    <t>BHH</t>
  </si>
  <si>
    <t>HZAQJ</t>
  </si>
  <si>
    <t>TUN</t>
  </si>
  <si>
    <t>ELQ</t>
  </si>
  <si>
    <t>LKO</t>
  </si>
  <si>
    <t>HZAK34</t>
  </si>
  <si>
    <t>HZAK25</t>
  </si>
  <si>
    <t>KHI</t>
  </si>
  <si>
    <t>MAD</t>
  </si>
  <si>
    <t>HZAQL</t>
  </si>
  <si>
    <t>TCOCN</t>
  </si>
  <si>
    <t>HYD</t>
  </si>
  <si>
    <t>TCACM</t>
  </si>
  <si>
    <t>7FC</t>
  </si>
  <si>
    <t>KRT-NBO</t>
  </si>
  <si>
    <t>HZAR22</t>
  </si>
  <si>
    <t>MAN</t>
  </si>
  <si>
    <t>HZAQ16</t>
  </si>
  <si>
    <t>ESB</t>
  </si>
  <si>
    <t>ISB</t>
  </si>
  <si>
    <t>HZAST</t>
  </si>
  <si>
    <t>ABT</t>
  </si>
  <si>
    <t>HZASP</t>
  </si>
  <si>
    <t>DXB</t>
  </si>
  <si>
    <t>AQI</t>
  </si>
  <si>
    <t>HZAK28</t>
  </si>
  <si>
    <t>ALG</t>
  </si>
  <si>
    <t>BEY</t>
  </si>
  <si>
    <t>HZAK12</t>
  </si>
  <si>
    <t>LHE</t>
  </si>
  <si>
    <t>AJF</t>
  </si>
  <si>
    <t>VIE</t>
  </si>
  <si>
    <t>HZAQE</t>
  </si>
  <si>
    <t>CCJ</t>
  </si>
  <si>
    <t>HZARG</t>
  </si>
  <si>
    <t>AMM</t>
  </si>
  <si>
    <t>HZAK19</t>
  </si>
  <si>
    <t>DEL</t>
  </si>
  <si>
    <t>TCOCI</t>
  </si>
  <si>
    <t>TCMCT</t>
  </si>
  <si>
    <t>TFAAL</t>
  </si>
  <si>
    <t>FEZ</t>
  </si>
  <si>
    <t>HZAK42</t>
  </si>
  <si>
    <t>BOM</t>
  </si>
  <si>
    <t>HZAK33</t>
  </si>
  <si>
    <t>KWI</t>
  </si>
  <si>
    <t>HZAS82</t>
  </si>
  <si>
    <t>HZAR23</t>
  </si>
  <si>
    <t>HZAK21</t>
  </si>
  <si>
    <t>YNB</t>
  </si>
  <si>
    <t>HZAS44</t>
  </si>
  <si>
    <t>TUI</t>
  </si>
  <si>
    <t>NBO</t>
  </si>
  <si>
    <t>TCOCO</t>
  </si>
  <si>
    <t>CZL</t>
  </si>
  <si>
    <t>TFAAK</t>
  </si>
  <si>
    <t>HZAS54</t>
  </si>
  <si>
    <t>HOF</t>
  </si>
  <si>
    <t>AUH</t>
  </si>
  <si>
    <t>SSH</t>
  </si>
  <si>
    <t>HZAQ27</t>
  </si>
  <si>
    <t>BAH</t>
  </si>
  <si>
    <t>TFAAH</t>
  </si>
  <si>
    <t>HZARE</t>
  </si>
  <si>
    <t>HZAS64</t>
  </si>
  <si>
    <t>TIF-GIZ</t>
  </si>
  <si>
    <t>HZAK72</t>
  </si>
  <si>
    <t>LCA</t>
  </si>
  <si>
    <t>HZAK16</t>
  </si>
  <si>
    <t>MNL</t>
  </si>
  <si>
    <t>HZAK11</t>
  </si>
  <si>
    <t>HZAQ18</t>
  </si>
  <si>
    <t>KNO</t>
  </si>
  <si>
    <t>HZARF</t>
  </si>
  <si>
    <t>SUB</t>
  </si>
  <si>
    <t>SIN</t>
  </si>
  <si>
    <t>JNB</t>
  </si>
  <si>
    <t>HZAQF</t>
  </si>
  <si>
    <t>MST</t>
  </si>
  <si>
    <t>#</t>
  </si>
  <si>
    <t>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</si>
</sst>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  <charset val="178"/>
      <scheme val="minor"/>
    </font>
    <font>
      <sz val="12"/>
      <color rgb="FF000000"/>
      <name val="Calibri"/>
      <family val="2"/>
      <charset val="178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29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/>
    <xf numFmtId="0" fontId="3" fillId="0" borderId="0" xfId="0" applyFont="1" applyFill="1" applyAlignment="1" applyProtection="1">
      <alignment horizontal="center" vertical="center"/>
    </xf>
    <xf numFmtId="0" fontId="4" fillId="0" borderId="0" xfId="1" applyFill="1" applyProtection="1"/>
    <xf numFmtId="0" fontId="6" fillId="2" borderId="1" xfId="1" applyFont="1" applyFill="1" applyBorder="1" applyAlignment="1" applyProtection="1">
      <alignment horizontal="center"/>
    </xf>
    <xf numFmtId="0" fontId="6" fillId="2" borderId="2" xfId="1" applyFont="1" applyFill="1" applyBorder="1" applyAlignment="1" applyProtection="1">
      <alignment horizontal="center"/>
    </xf>
    <xf numFmtId="0" fontId="6" fillId="2" borderId="3" xfId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/>
    </xf>
    <xf numFmtId="20" fontId="6" fillId="0" borderId="4" xfId="1" applyNumberFormat="1" applyFont="1" applyFill="1" applyBorder="1" applyAlignment="1" applyProtection="1">
      <alignment horizontal="center"/>
    </xf>
    <xf numFmtId="0" fontId="1" fillId="0" borderId="0" xfId="1" applyFont="1" applyFill="1" applyAlignment="1" applyProtection="1">
      <alignment horizontal="center" vertical="center"/>
    </xf>
    <xf numFmtId="0" fontId="1" fillId="0" borderId="5" xfId="1" applyFont="1" applyFill="1" applyBorder="1" applyAlignment="1" applyProtection="1">
      <alignment horizontal="centerContinuous" vertical="center"/>
    </xf>
    <xf numFmtId="0" fontId="1" fillId="0" borderId="6" xfId="1" applyFont="1" applyFill="1" applyBorder="1" applyAlignment="1" applyProtection="1">
      <alignment horizontal="centerContinuous" vertical="center"/>
    </xf>
    <xf numFmtId="0" fontId="1" fillId="0" borderId="7" xfId="1" applyFont="1" applyFill="1" applyBorder="1" applyAlignment="1" applyProtection="1">
      <alignment horizontal="centerContinuous" vertical="center"/>
    </xf>
    <xf numFmtId="0" fontId="1" fillId="2" borderId="8" xfId="1" applyFont="1" applyFill="1" applyBorder="1" applyAlignment="1" applyProtection="1">
      <alignment horizontal="center" vertical="center"/>
    </xf>
    <xf numFmtId="0" fontId="1" fillId="2" borderId="9" xfId="1" applyFont="1" applyFill="1" applyBorder="1" applyAlignment="1" applyProtection="1">
      <alignment horizontal="centerContinuous" vertical="center"/>
    </xf>
    <xf numFmtId="0" fontId="1" fillId="2" borderId="10" xfId="1" applyFont="1" applyFill="1" applyBorder="1" applyAlignment="1" applyProtection="1">
      <alignment horizontal="centerContinuous" vertical="center"/>
    </xf>
    <xf numFmtId="0" fontId="1" fillId="2" borderId="11" xfId="1" applyFont="1" applyFill="1" applyBorder="1" applyAlignment="1" applyProtection="1">
      <alignment horizontal="centerContinuous" vertical="center"/>
    </xf>
    <xf numFmtId="0" fontId="2" fillId="0" borderId="0" xfId="0" applyFont="1" applyAlignment="1">
      <alignment horizontal="center" vertical="center"/>
    </xf>
    <xf numFmtId="20" fontId="3" fillId="0" borderId="0" xfId="1" applyNumberFormat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6" fillId="0" borderId="7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center"/>
    </xf>
    <xf numFmtId="0" fontId="6" fillId="0" borderId="0" xfId="1" applyFont="1" applyFill="1" applyAlignment="1" applyProtection="1">
      <alignment horizontal="center"/>
    </xf>
    <xf numFmtId="0" fontId="7" fillId="0" borderId="0" xfId="1" applyFont="1" applyFill="1" applyAlignment="1" applyProtection="1">
      <alignment horizontal="center"/>
    </xf>
    <xf numFmtId="0" fontId="6" fillId="0" borderId="1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/>
    </xf>
  </cellXfs>
  <cellStyles count="2">
    <cellStyle name="عادي" xfId="0" builtinId="0"/>
    <cellStyle name="عادي 2" xfId="1" xr:uid="{BD7BDF66-A8BF-47AD-8D3B-C92A125904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KD/4144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ODFLTSKD"/>
      <sheetName val="filtr"/>
      <sheetName val="Sheet1"/>
      <sheetName val="ورقة2"/>
    </sheetNames>
    <sheetDataSet>
      <sheetData sheetId="0">
        <row r="1">
          <cell r="A1">
            <v>256</v>
          </cell>
          <cell r="B1">
            <v>2000</v>
          </cell>
          <cell r="C1">
            <v>3000</v>
          </cell>
        </row>
        <row r="2">
          <cell r="A2">
            <v>257</v>
          </cell>
          <cell r="B2">
            <v>2001</v>
          </cell>
          <cell r="C2">
            <v>3001</v>
          </cell>
        </row>
        <row r="3">
          <cell r="A3">
            <v>260</v>
          </cell>
          <cell r="B3">
            <v>2002</v>
          </cell>
          <cell r="C3">
            <v>3002</v>
          </cell>
        </row>
        <row r="4">
          <cell r="A4">
            <v>261</v>
          </cell>
          <cell r="B4">
            <v>2003</v>
          </cell>
          <cell r="C4">
            <v>3003</v>
          </cell>
        </row>
        <row r="5">
          <cell r="A5">
            <v>265</v>
          </cell>
          <cell r="B5">
            <v>2004</v>
          </cell>
          <cell r="C5">
            <v>3004</v>
          </cell>
        </row>
        <row r="6">
          <cell r="A6">
            <v>266</v>
          </cell>
          <cell r="B6">
            <v>2005</v>
          </cell>
          <cell r="C6">
            <v>3005</v>
          </cell>
        </row>
        <row r="7">
          <cell r="A7">
            <v>271</v>
          </cell>
          <cell r="B7">
            <v>2006</v>
          </cell>
          <cell r="C7">
            <v>3006</v>
          </cell>
        </row>
        <row r="8">
          <cell r="A8">
            <v>272</v>
          </cell>
          <cell r="B8">
            <v>2007</v>
          </cell>
          <cell r="C8">
            <v>3007</v>
          </cell>
        </row>
        <row r="9">
          <cell r="A9">
            <v>341</v>
          </cell>
          <cell r="B9">
            <v>2008</v>
          </cell>
          <cell r="C9">
            <v>3008</v>
          </cell>
        </row>
        <row r="10">
          <cell r="A10">
            <v>342</v>
          </cell>
          <cell r="B10">
            <v>2009</v>
          </cell>
          <cell r="C10">
            <v>3009</v>
          </cell>
        </row>
        <row r="11">
          <cell r="A11">
            <v>700</v>
          </cell>
          <cell r="B11">
            <v>2010</v>
          </cell>
          <cell r="C11">
            <v>3010</v>
          </cell>
        </row>
        <row r="12">
          <cell r="A12">
            <v>701</v>
          </cell>
          <cell r="B12">
            <v>2011</v>
          </cell>
          <cell r="C12">
            <v>3011</v>
          </cell>
        </row>
        <row r="13">
          <cell r="A13">
            <v>702</v>
          </cell>
          <cell r="B13">
            <v>2012</v>
          </cell>
          <cell r="C13">
            <v>3012</v>
          </cell>
        </row>
        <row r="14">
          <cell r="A14">
            <v>703</v>
          </cell>
          <cell r="B14">
            <v>2013</v>
          </cell>
          <cell r="C14">
            <v>3013</v>
          </cell>
        </row>
        <row r="15">
          <cell r="A15">
            <v>704</v>
          </cell>
          <cell r="B15">
            <v>2014</v>
          </cell>
          <cell r="C15">
            <v>3014</v>
          </cell>
        </row>
        <row r="16">
          <cell r="A16">
            <v>705</v>
          </cell>
          <cell r="B16">
            <v>2015</v>
          </cell>
          <cell r="C16">
            <v>3015</v>
          </cell>
        </row>
        <row r="17">
          <cell r="A17">
            <v>712</v>
          </cell>
          <cell r="B17">
            <v>2016</v>
          </cell>
          <cell r="C17">
            <v>3016</v>
          </cell>
        </row>
        <row r="18">
          <cell r="A18">
            <v>713</v>
          </cell>
          <cell r="B18">
            <v>2017</v>
          </cell>
          <cell r="C18">
            <v>3017</v>
          </cell>
        </row>
        <row r="19">
          <cell r="A19">
            <v>722</v>
          </cell>
          <cell r="B19">
            <v>2018</v>
          </cell>
          <cell r="C19">
            <v>3018</v>
          </cell>
        </row>
        <row r="20">
          <cell r="A20">
            <v>727</v>
          </cell>
          <cell r="B20">
            <v>2019</v>
          </cell>
          <cell r="C20">
            <v>3019</v>
          </cell>
        </row>
        <row r="21">
          <cell r="A21">
            <v>734</v>
          </cell>
          <cell r="B21">
            <v>2020</v>
          </cell>
          <cell r="C21">
            <v>3020</v>
          </cell>
        </row>
        <row r="22">
          <cell r="A22">
            <v>735</v>
          </cell>
          <cell r="B22">
            <v>2021</v>
          </cell>
          <cell r="C22">
            <v>3021</v>
          </cell>
        </row>
        <row r="23">
          <cell r="A23">
            <v>737</v>
          </cell>
          <cell r="B23">
            <v>2022</v>
          </cell>
          <cell r="C23">
            <v>3022</v>
          </cell>
        </row>
        <row r="24">
          <cell r="A24">
            <v>738</v>
          </cell>
          <cell r="B24">
            <v>2023</v>
          </cell>
          <cell r="C24">
            <v>3023</v>
          </cell>
        </row>
        <row r="25">
          <cell r="A25">
            <v>758</v>
          </cell>
          <cell r="B25">
            <v>2024</v>
          </cell>
          <cell r="C25">
            <v>3024</v>
          </cell>
        </row>
        <row r="26">
          <cell r="A26">
            <v>759</v>
          </cell>
          <cell r="B26">
            <v>2025</v>
          </cell>
          <cell r="C26">
            <v>3025</v>
          </cell>
        </row>
        <row r="27">
          <cell r="A27">
            <v>783</v>
          </cell>
          <cell r="B27">
            <v>2026</v>
          </cell>
          <cell r="C27">
            <v>3026</v>
          </cell>
        </row>
        <row r="28">
          <cell r="A28">
            <v>784</v>
          </cell>
          <cell r="B28">
            <v>2027</v>
          </cell>
          <cell r="C28">
            <v>3027</v>
          </cell>
        </row>
        <row r="29">
          <cell r="A29">
            <v>794</v>
          </cell>
          <cell r="B29">
            <v>2028</v>
          </cell>
          <cell r="C29">
            <v>3028</v>
          </cell>
        </row>
        <row r="30">
          <cell r="A30">
            <v>795</v>
          </cell>
          <cell r="B30">
            <v>2029</v>
          </cell>
          <cell r="C30">
            <v>3029</v>
          </cell>
        </row>
        <row r="31">
          <cell r="A31">
            <v>796</v>
          </cell>
          <cell r="B31">
            <v>2030</v>
          </cell>
          <cell r="C31">
            <v>3030</v>
          </cell>
        </row>
        <row r="32">
          <cell r="A32">
            <v>797</v>
          </cell>
          <cell r="B32">
            <v>2031</v>
          </cell>
          <cell r="C32">
            <v>3031</v>
          </cell>
        </row>
        <row r="33">
          <cell r="A33">
            <v>800</v>
          </cell>
          <cell r="B33">
            <v>2032</v>
          </cell>
          <cell r="C33">
            <v>3032</v>
          </cell>
        </row>
        <row r="34">
          <cell r="A34">
            <v>801</v>
          </cell>
          <cell r="B34">
            <v>2033</v>
          </cell>
          <cell r="C34">
            <v>3033</v>
          </cell>
        </row>
        <row r="35">
          <cell r="A35">
            <v>802</v>
          </cell>
          <cell r="B35">
            <v>2034</v>
          </cell>
          <cell r="C35">
            <v>3034</v>
          </cell>
        </row>
        <row r="36">
          <cell r="A36">
            <v>803</v>
          </cell>
          <cell r="B36">
            <v>2035</v>
          </cell>
          <cell r="C36">
            <v>3035</v>
          </cell>
        </row>
        <row r="37">
          <cell r="A37">
            <v>814</v>
          </cell>
          <cell r="B37">
            <v>2036</v>
          </cell>
          <cell r="C37">
            <v>3036</v>
          </cell>
        </row>
        <row r="38">
          <cell r="A38">
            <v>815</v>
          </cell>
          <cell r="B38">
            <v>2037</v>
          </cell>
          <cell r="C38">
            <v>3037</v>
          </cell>
        </row>
        <row r="39">
          <cell r="A39">
            <v>816</v>
          </cell>
          <cell r="B39">
            <v>2038</v>
          </cell>
          <cell r="C39">
            <v>3038</v>
          </cell>
        </row>
        <row r="40">
          <cell r="A40">
            <v>817</v>
          </cell>
          <cell r="B40">
            <v>2039</v>
          </cell>
          <cell r="C40">
            <v>3039</v>
          </cell>
        </row>
        <row r="41">
          <cell r="A41">
            <v>818</v>
          </cell>
          <cell r="B41">
            <v>2040</v>
          </cell>
          <cell r="C41">
            <v>3040</v>
          </cell>
        </row>
        <row r="42">
          <cell r="A42">
            <v>819</v>
          </cell>
          <cell r="B42">
            <v>2041</v>
          </cell>
          <cell r="C42">
            <v>3041</v>
          </cell>
        </row>
        <row r="43">
          <cell r="A43">
            <v>820</v>
          </cell>
          <cell r="B43">
            <v>2042</v>
          </cell>
          <cell r="C43">
            <v>3042</v>
          </cell>
        </row>
        <row r="44">
          <cell r="A44">
            <v>821</v>
          </cell>
          <cell r="B44">
            <v>2043</v>
          </cell>
          <cell r="C44">
            <v>3043</v>
          </cell>
        </row>
        <row r="45">
          <cell r="A45">
            <v>822</v>
          </cell>
          <cell r="B45">
            <v>2044</v>
          </cell>
          <cell r="C45">
            <v>3044</v>
          </cell>
        </row>
        <row r="46">
          <cell r="A46">
            <v>823</v>
          </cell>
          <cell r="B46">
            <v>2045</v>
          </cell>
          <cell r="C46">
            <v>3045</v>
          </cell>
        </row>
        <row r="47">
          <cell r="A47">
            <v>824</v>
          </cell>
          <cell r="B47">
            <v>2046</v>
          </cell>
          <cell r="C47">
            <v>3046</v>
          </cell>
        </row>
        <row r="48">
          <cell r="A48">
            <v>825</v>
          </cell>
          <cell r="B48">
            <v>2047</v>
          </cell>
          <cell r="C48">
            <v>3047</v>
          </cell>
        </row>
        <row r="49">
          <cell r="A49">
            <v>826</v>
          </cell>
          <cell r="B49">
            <v>2048</v>
          </cell>
          <cell r="C49">
            <v>3048</v>
          </cell>
        </row>
        <row r="50">
          <cell r="A50">
            <v>827</v>
          </cell>
          <cell r="B50">
            <v>2049</v>
          </cell>
          <cell r="C50">
            <v>3049</v>
          </cell>
        </row>
        <row r="51">
          <cell r="A51">
            <v>828</v>
          </cell>
          <cell r="B51">
            <v>2050</v>
          </cell>
          <cell r="C51">
            <v>3050</v>
          </cell>
        </row>
        <row r="52">
          <cell r="A52">
            <v>829</v>
          </cell>
          <cell r="B52">
            <v>2051</v>
          </cell>
          <cell r="C52">
            <v>3051</v>
          </cell>
        </row>
        <row r="53">
          <cell r="A53">
            <v>830</v>
          </cell>
          <cell r="B53">
            <v>2052</v>
          </cell>
          <cell r="C53">
            <v>3052</v>
          </cell>
        </row>
        <row r="54">
          <cell r="A54">
            <v>831</v>
          </cell>
          <cell r="B54">
            <v>2053</v>
          </cell>
          <cell r="C54">
            <v>3053</v>
          </cell>
        </row>
        <row r="55">
          <cell r="A55">
            <v>832</v>
          </cell>
          <cell r="B55">
            <v>2054</v>
          </cell>
          <cell r="C55">
            <v>3054</v>
          </cell>
        </row>
        <row r="56">
          <cell r="A56">
            <v>833</v>
          </cell>
          <cell r="B56">
            <v>2055</v>
          </cell>
          <cell r="C56">
            <v>3055</v>
          </cell>
        </row>
        <row r="57">
          <cell r="A57">
            <v>834</v>
          </cell>
          <cell r="B57">
            <v>2056</v>
          </cell>
          <cell r="C57">
            <v>3056</v>
          </cell>
        </row>
        <row r="58">
          <cell r="A58">
            <v>835</v>
          </cell>
          <cell r="B58">
            <v>2057</v>
          </cell>
          <cell r="C58">
            <v>3057</v>
          </cell>
        </row>
        <row r="59">
          <cell r="A59">
            <v>838</v>
          </cell>
          <cell r="B59">
            <v>2058</v>
          </cell>
          <cell r="C59">
            <v>3058</v>
          </cell>
        </row>
        <row r="60">
          <cell r="A60">
            <v>840</v>
          </cell>
          <cell r="B60">
            <v>2059</v>
          </cell>
          <cell r="C60">
            <v>3059</v>
          </cell>
        </row>
        <row r="61">
          <cell r="A61">
            <v>841</v>
          </cell>
          <cell r="B61">
            <v>2060</v>
          </cell>
          <cell r="C61">
            <v>3060</v>
          </cell>
        </row>
        <row r="62">
          <cell r="A62">
            <v>842</v>
          </cell>
          <cell r="B62">
            <v>2061</v>
          </cell>
          <cell r="C62">
            <v>3061</v>
          </cell>
        </row>
        <row r="63">
          <cell r="A63">
            <v>843</v>
          </cell>
          <cell r="B63">
            <v>2062</v>
          </cell>
          <cell r="C63">
            <v>3062</v>
          </cell>
        </row>
        <row r="64">
          <cell r="A64">
            <v>844</v>
          </cell>
          <cell r="B64">
            <v>2063</v>
          </cell>
          <cell r="C64">
            <v>3063</v>
          </cell>
        </row>
        <row r="65">
          <cell r="A65">
            <v>888</v>
          </cell>
          <cell r="B65">
            <v>2064</v>
          </cell>
          <cell r="C65">
            <v>3064</v>
          </cell>
        </row>
        <row r="66">
          <cell r="A66">
            <v>889</v>
          </cell>
          <cell r="B66">
            <v>2065</v>
          </cell>
          <cell r="C66">
            <v>3065</v>
          </cell>
        </row>
        <row r="67">
          <cell r="B67">
            <v>2066</v>
          </cell>
          <cell r="C67">
            <v>3066</v>
          </cell>
        </row>
        <row r="68">
          <cell r="B68">
            <v>2067</v>
          </cell>
          <cell r="C68">
            <v>3067</v>
          </cell>
        </row>
        <row r="69">
          <cell r="B69">
            <v>2068</v>
          </cell>
          <cell r="C69">
            <v>3068</v>
          </cell>
        </row>
        <row r="70">
          <cell r="B70">
            <v>2069</v>
          </cell>
          <cell r="C70">
            <v>3069</v>
          </cell>
        </row>
        <row r="71">
          <cell r="B71">
            <v>2070</v>
          </cell>
          <cell r="C71">
            <v>3070</v>
          </cell>
        </row>
        <row r="72">
          <cell r="B72">
            <v>2071</v>
          </cell>
          <cell r="C72">
            <v>3071</v>
          </cell>
        </row>
        <row r="73">
          <cell r="B73">
            <v>2072</v>
          </cell>
          <cell r="C73">
            <v>3072</v>
          </cell>
        </row>
        <row r="74">
          <cell r="B74">
            <v>2073</v>
          </cell>
          <cell r="C74">
            <v>3073</v>
          </cell>
        </row>
        <row r="75">
          <cell r="B75">
            <v>2074</v>
          </cell>
          <cell r="C75">
            <v>3074</v>
          </cell>
        </row>
        <row r="76">
          <cell r="B76">
            <v>2075</v>
          </cell>
          <cell r="C76">
            <v>3075</v>
          </cell>
        </row>
        <row r="77">
          <cell r="B77">
            <v>2076</v>
          </cell>
          <cell r="C77">
            <v>3076</v>
          </cell>
        </row>
        <row r="78">
          <cell r="B78">
            <v>2077</v>
          </cell>
          <cell r="C78">
            <v>3077</v>
          </cell>
        </row>
        <row r="79">
          <cell r="B79">
            <v>2078</v>
          </cell>
          <cell r="C79">
            <v>3078</v>
          </cell>
        </row>
        <row r="80">
          <cell r="B80">
            <v>2079</v>
          </cell>
          <cell r="C80">
            <v>3079</v>
          </cell>
        </row>
        <row r="81">
          <cell r="B81">
            <v>2080</v>
          </cell>
          <cell r="C81">
            <v>3080</v>
          </cell>
        </row>
        <row r="82">
          <cell r="B82">
            <v>2081</v>
          </cell>
          <cell r="C82">
            <v>3081</v>
          </cell>
        </row>
        <row r="83">
          <cell r="B83">
            <v>2082</v>
          </cell>
          <cell r="C83">
            <v>3082</v>
          </cell>
        </row>
        <row r="84">
          <cell r="B84">
            <v>2083</v>
          </cell>
          <cell r="C84">
            <v>3083</v>
          </cell>
        </row>
        <row r="85">
          <cell r="B85">
            <v>2084</v>
          </cell>
          <cell r="C85">
            <v>3084</v>
          </cell>
        </row>
        <row r="86">
          <cell r="B86">
            <v>2085</v>
          </cell>
          <cell r="C86">
            <v>3085</v>
          </cell>
        </row>
        <row r="87">
          <cell r="B87">
            <v>2086</v>
          </cell>
          <cell r="C87">
            <v>3086</v>
          </cell>
        </row>
        <row r="88">
          <cell r="B88">
            <v>2087</v>
          </cell>
          <cell r="C88">
            <v>3087</v>
          </cell>
        </row>
        <row r="89">
          <cell r="B89">
            <v>2088</v>
          </cell>
          <cell r="C89">
            <v>3088</v>
          </cell>
        </row>
        <row r="90">
          <cell r="B90">
            <v>2089</v>
          </cell>
          <cell r="C90">
            <v>3089</v>
          </cell>
        </row>
        <row r="91">
          <cell r="B91">
            <v>2090</v>
          </cell>
          <cell r="C91">
            <v>3090</v>
          </cell>
        </row>
        <row r="92">
          <cell r="B92">
            <v>2091</v>
          </cell>
          <cell r="C92">
            <v>3091</v>
          </cell>
        </row>
        <row r="93">
          <cell r="B93">
            <v>2092</v>
          </cell>
          <cell r="C93">
            <v>3092</v>
          </cell>
        </row>
        <row r="94">
          <cell r="B94">
            <v>2093</v>
          </cell>
          <cell r="C94">
            <v>3093</v>
          </cell>
        </row>
        <row r="95">
          <cell r="B95">
            <v>2094</v>
          </cell>
          <cell r="C95">
            <v>3094</v>
          </cell>
        </row>
        <row r="96">
          <cell r="B96">
            <v>2095</v>
          </cell>
          <cell r="C96">
            <v>3095</v>
          </cell>
        </row>
        <row r="97">
          <cell r="B97">
            <v>2096</v>
          </cell>
          <cell r="C97">
            <v>3096</v>
          </cell>
        </row>
        <row r="98">
          <cell r="B98">
            <v>2097</v>
          </cell>
          <cell r="C98">
            <v>3097</v>
          </cell>
        </row>
        <row r="99">
          <cell r="B99">
            <v>2098</v>
          </cell>
          <cell r="C99">
            <v>3098</v>
          </cell>
        </row>
        <row r="100">
          <cell r="B100">
            <v>2099</v>
          </cell>
          <cell r="C100">
            <v>3099</v>
          </cell>
        </row>
        <row r="101">
          <cell r="B101">
            <v>2100</v>
          </cell>
          <cell r="C101">
            <v>3100</v>
          </cell>
        </row>
        <row r="102">
          <cell r="B102">
            <v>2101</v>
          </cell>
          <cell r="C102">
            <v>3101</v>
          </cell>
        </row>
        <row r="103">
          <cell r="B103">
            <v>2102</v>
          </cell>
          <cell r="C103">
            <v>3102</v>
          </cell>
        </row>
        <row r="104">
          <cell r="B104">
            <v>2103</v>
          </cell>
          <cell r="C104">
            <v>3103</v>
          </cell>
        </row>
        <row r="105">
          <cell r="B105">
            <v>2104</v>
          </cell>
          <cell r="C105">
            <v>3104</v>
          </cell>
        </row>
        <row r="106">
          <cell r="B106">
            <v>2105</v>
          </cell>
          <cell r="C106">
            <v>3105</v>
          </cell>
        </row>
        <row r="107">
          <cell r="B107">
            <v>2106</v>
          </cell>
          <cell r="C107">
            <v>3106</v>
          </cell>
        </row>
        <row r="108">
          <cell r="B108">
            <v>2107</v>
          </cell>
          <cell r="C108">
            <v>3107</v>
          </cell>
        </row>
        <row r="109">
          <cell r="B109">
            <v>2108</v>
          </cell>
          <cell r="C109">
            <v>3108</v>
          </cell>
        </row>
        <row r="110">
          <cell r="B110">
            <v>2109</v>
          </cell>
          <cell r="C110">
            <v>3109</v>
          </cell>
        </row>
        <row r="111">
          <cell r="B111">
            <v>2110</v>
          </cell>
          <cell r="C111">
            <v>3110</v>
          </cell>
        </row>
        <row r="112">
          <cell r="B112">
            <v>2111</v>
          </cell>
          <cell r="C112">
            <v>3111</v>
          </cell>
        </row>
        <row r="113">
          <cell r="B113">
            <v>2112</v>
          </cell>
          <cell r="C113">
            <v>3112</v>
          </cell>
        </row>
        <row r="114">
          <cell r="B114">
            <v>2113</v>
          </cell>
          <cell r="C114">
            <v>3113</v>
          </cell>
        </row>
        <row r="115">
          <cell r="B115">
            <v>2114</v>
          </cell>
          <cell r="C115">
            <v>3114</v>
          </cell>
        </row>
        <row r="116">
          <cell r="B116">
            <v>2115</v>
          </cell>
          <cell r="C116">
            <v>3115</v>
          </cell>
        </row>
        <row r="117">
          <cell r="B117">
            <v>2116</v>
          </cell>
          <cell r="C117">
            <v>3116</v>
          </cell>
        </row>
        <row r="118">
          <cell r="B118">
            <v>2117</v>
          </cell>
          <cell r="C118">
            <v>3117</v>
          </cell>
        </row>
        <row r="119">
          <cell r="B119">
            <v>2118</v>
          </cell>
          <cell r="C119">
            <v>3118</v>
          </cell>
        </row>
        <row r="120">
          <cell r="B120">
            <v>2119</v>
          </cell>
          <cell r="C120">
            <v>3119</v>
          </cell>
        </row>
        <row r="121">
          <cell r="B121">
            <v>2120</v>
          </cell>
          <cell r="C121">
            <v>3120</v>
          </cell>
        </row>
        <row r="122">
          <cell r="B122">
            <v>2121</v>
          </cell>
          <cell r="C122">
            <v>3121</v>
          </cell>
        </row>
        <row r="123">
          <cell r="B123">
            <v>2122</v>
          </cell>
          <cell r="C123">
            <v>3122</v>
          </cell>
        </row>
        <row r="124">
          <cell r="B124">
            <v>2123</v>
          </cell>
          <cell r="C124">
            <v>3123</v>
          </cell>
        </row>
        <row r="125">
          <cell r="B125">
            <v>2124</v>
          </cell>
          <cell r="C125">
            <v>3124</v>
          </cell>
        </row>
        <row r="126">
          <cell r="B126">
            <v>2125</v>
          </cell>
          <cell r="C126">
            <v>3125</v>
          </cell>
        </row>
        <row r="127">
          <cell r="B127">
            <v>2126</v>
          </cell>
          <cell r="C127">
            <v>3126</v>
          </cell>
        </row>
        <row r="128">
          <cell r="B128">
            <v>2127</v>
          </cell>
          <cell r="C128">
            <v>3127</v>
          </cell>
        </row>
        <row r="129">
          <cell r="B129">
            <v>2128</v>
          </cell>
          <cell r="C129">
            <v>3128</v>
          </cell>
        </row>
        <row r="130">
          <cell r="B130">
            <v>2129</v>
          </cell>
          <cell r="C130">
            <v>3129</v>
          </cell>
        </row>
        <row r="131">
          <cell r="B131">
            <v>2130</v>
          </cell>
          <cell r="C131">
            <v>3130</v>
          </cell>
        </row>
        <row r="132">
          <cell r="B132">
            <v>2131</v>
          </cell>
          <cell r="C132">
            <v>3131</v>
          </cell>
        </row>
        <row r="133">
          <cell r="B133">
            <v>2132</v>
          </cell>
          <cell r="C133">
            <v>3132</v>
          </cell>
        </row>
        <row r="134">
          <cell r="B134">
            <v>2133</v>
          </cell>
          <cell r="C134">
            <v>3133</v>
          </cell>
        </row>
        <row r="135">
          <cell r="B135">
            <v>2134</v>
          </cell>
          <cell r="C135">
            <v>3134</v>
          </cell>
        </row>
        <row r="136">
          <cell r="B136">
            <v>2135</v>
          </cell>
          <cell r="C136">
            <v>3135</v>
          </cell>
        </row>
        <row r="137">
          <cell r="B137">
            <v>2136</v>
          </cell>
          <cell r="C137">
            <v>3136</v>
          </cell>
        </row>
        <row r="138">
          <cell r="B138">
            <v>2137</v>
          </cell>
          <cell r="C138">
            <v>3137</v>
          </cell>
        </row>
        <row r="139">
          <cell r="B139">
            <v>2138</v>
          </cell>
          <cell r="C139">
            <v>3138</v>
          </cell>
        </row>
        <row r="140">
          <cell r="B140">
            <v>2139</v>
          </cell>
          <cell r="C140">
            <v>3139</v>
          </cell>
        </row>
        <row r="141">
          <cell r="B141">
            <v>2140</v>
          </cell>
          <cell r="C141">
            <v>3140</v>
          </cell>
        </row>
        <row r="142">
          <cell r="B142">
            <v>2141</v>
          </cell>
          <cell r="C142">
            <v>3141</v>
          </cell>
        </row>
        <row r="143">
          <cell r="B143">
            <v>2142</v>
          </cell>
          <cell r="C143">
            <v>3142</v>
          </cell>
        </row>
        <row r="144">
          <cell r="B144">
            <v>2143</v>
          </cell>
          <cell r="C144">
            <v>3143</v>
          </cell>
        </row>
        <row r="145">
          <cell r="B145">
            <v>2144</v>
          </cell>
          <cell r="C145">
            <v>3144</v>
          </cell>
        </row>
        <row r="146">
          <cell r="B146">
            <v>2145</v>
          </cell>
          <cell r="C146">
            <v>3145</v>
          </cell>
        </row>
        <row r="147">
          <cell r="B147">
            <v>2146</v>
          </cell>
          <cell r="C147">
            <v>3146</v>
          </cell>
        </row>
        <row r="148">
          <cell r="B148">
            <v>2147</v>
          </cell>
          <cell r="C148">
            <v>3147</v>
          </cell>
        </row>
        <row r="149">
          <cell r="B149">
            <v>2148</v>
          </cell>
          <cell r="C149">
            <v>3148</v>
          </cell>
        </row>
        <row r="150">
          <cell r="B150">
            <v>2149</v>
          </cell>
          <cell r="C150">
            <v>3149</v>
          </cell>
        </row>
        <row r="151">
          <cell r="B151">
            <v>2150</v>
          </cell>
          <cell r="C151">
            <v>3150</v>
          </cell>
        </row>
        <row r="152">
          <cell r="B152">
            <v>2151</v>
          </cell>
          <cell r="C152">
            <v>3151</v>
          </cell>
        </row>
        <row r="153">
          <cell r="B153">
            <v>2152</v>
          </cell>
          <cell r="C153">
            <v>3152</v>
          </cell>
        </row>
        <row r="154">
          <cell r="B154">
            <v>2153</v>
          </cell>
          <cell r="C154">
            <v>3153</v>
          </cell>
        </row>
        <row r="155">
          <cell r="B155">
            <v>2154</v>
          </cell>
          <cell r="C155">
            <v>3154</v>
          </cell>
        </row>
        <row r="156">
          <cell r="B156">
            <v>2155</v>
          </cell>
          <cell r="C156">
            <v>3155</v>
          </cell>
        </row>
        <row r="157">
          <cell r="B157">
            <v>2156</v>
          </cell>
          <cell r="C157">
            <v>3156</v>
          </cell>
        </row>
        <row r="158">
          <cell r="B158">
            <v>2157</v>
          </cell>
          <cell r="C158">
            <v>3157</v>
          </cell>
        </row>
        <row r="159">
          <cell r="B159">
            <v>2158</v>
          </cell>
          <cell r="C159">
            <v>3158</v>
          </cell>
        </row>
        <row r="160">
          <cell r="B160">
            <v>2159</v>
          </cell>
          <cell r="C160">
            <v>3159</v>
          </cell>
        </row>
        <row r="161">
          <cell r="B161">
            <v>2160</v>
          </cell>
          <cell r="C161">
            <v>3160</v>
          </cell>
        </row>
        <row r="162">
          <cell r="B162">
            <v>2161</v>
          </cell>
          <cell r="C162">
            <v>3161</v>
          </cell>
        </row>
        <row r="163">
          <cell r="B163">
            <v>2162</v>
          </cell>
          <cell r="C163">
            <v>3162</v>
          </cell>
        </row>
        <row r="164">
          <cell r="B164">
            <v>2163</v>
          </cell>
          <cell r="C164">
            <v>3163</v>
          </cell>
        </row>
        <row r="165">
          <cell r="B165">
            <v>2164</v>
          </cell>
          <cell r="C165">
            <v>3164</v>
          </cell>
        </row>
        <row r="166">
          <cell r="B166">
            <v>2165</v>
          </cell>
          <cell r="C166">
            <v>3165</v>
          </cell>
        </row>
        <row r="167">
          <cell r="B167">
            <v>2166</v>
          </cell>
          <cell r="C167">
            <v>3166</v>
          </cell>
        </row>
        <row r="168">
          <cell r="B168">
            <v>2167</v>
          </cell>
          <cell r="C168">
            <v>3167</v>
          </cell>
        </row>
        <row r="169">
          <cell r="B169">
            <v>2168</v>
          </cell>
          <cell r="C169">
            <v>3168</v>
          </cell>
        </row>
        <row r="170">
          <cell r="B170">
            <v>2169</v>
          </cell>
          <cell r="C170">
            <v>3169</v>
          </cell>
        </row>
        <row r="171">
          <cell r="B171">
            <v>2170</v>
          </cell>
          <cell r="C171">
            <v>3170</v>
          </cell>
        </row>
        <row r="172">
          <cell r="B172">
            <v>2171</v>
          </cell>
          <cell r="C172">
            <v>3171</v>
          </cell>
        </row>
        <row r="173">
          <cell r="B173">
            <v>2172</v>
          </cell>
          <cell r="C173">
            <v>3172</v>
          </cell>
        </row>
        <row r="174">
          <cell r="B174">
            <v>2173</v>
          </cell>
          <cell r="C174">
            <v>3173</v>
          </cell>
        </row>
        <row r="175">
          <cell r="B175">
            <v>2174</v>
          </cell>
          <cell r="C175">
            <v>3174</v>
          </cell>
        </row>
        <row r="176">
          <cell r="B176">
            <v>2175</v>
          </cell>
          <cell r="C176">
            <v>3175</v>
          </cell>
        </row>
        <row r="177">
          <cell r="B177">
            <v>2176</v>
          </cell>
          <cell r="C177">
            <v>3176</v>
          </cell>
        </row>
        <row r="178">
          <cell r="B178">
            <v>2177</v>
          </cell>
          <cell r="C178">
            <v>3177</v>
          </cell>
        </row>
        <row r="179">
          <cell r="B179">
            <v>2178</v>
          </cell>
          <cell r="C179">
            <v>3178</v>
          </cell>
        </row>
        <row r="180">
          <cell r="B180">
            <v>2179</v>
          </cell>
          <cell r="C180">
            <v>3179</v>
          </cell>
        </row>
        <row r="181">
          <cell r="B181">
            <v>2180</v>
          </cell>
          <cell r="C181">
            <v>3180</v>
          </cell>
        </row>
        <row r="182">
          <cell r="B182">
            <v>2181</v>
          </cell>
          <cell r="C182">
            <v>3181</v>
          </cell>
        </row>
        <row r="183">
          <cell r="B183">
            <v>2182</v>
          </cell>
          <cell r="C183">
            <v>3182</v>
          </cell>
        </row>
        <row r="184">
          <cell r="B184">
            <v>2183</v>
          </cell>
          <cell r="C184">
            <v>3183</v>
          </cell>
        </row>
        <row r="185">
          <cell r="B185">
            <v>2184</v>
          </cell>
          <cell r="C185">
            <v>3184</v>
          </cell>
        </row>
        <row r="186">
          <cell r="B186">
            <v>2185</v>
          </cell>
          <cell r="C186">
            <v>3185</v>
          </cell>
        </row>
        <row r="187">
          <cell r="B187">
            <v>2186</v>
          </cell>
          <cell r="C187">
            <v>3186</v>
          </cell>
        </row>
        <row r="188">
          <cell r="B188">
            <v>2187</v>
          </cell>
          <cell r="C188">
            <v>3187</v>
          </cell>
        </row>
        <row r="189">
          <cell r="B189">
            <v>2188</v>
          </cell>
          <cell r="C189">
            <v>3188</v>
          </cell>
        </row>
        <row r="190">
          <cell r="B190">
            <v>2189</v>
          </cell>
          <cell r="C190">
            <v>3189</v>
          </cell>
        </row>
        <row r="191">
          <cell r="B191">
            <v>2190</v>
          </cell>
          <cell r="C191">
            <v>3190</v>
          </cell>
        </row>
        <row r="192">
          <cell r="B192">
            <v>2191</v>
          </cell>
          <cell r="C192">
            <v>3191</v>
          </cell>
        </row>
        <row r="193">
          <cell r="B193">
            <v>2192</v>
          </cell>
          <cell r="C193">
            <v>3192</v>
          </cell>
        </row>
        <row r="194">
          <cell r="B194">
            <v>2193</v>
          </cell>
          <cell r="C194">
            <v>3193</v>
          </cell>
        </row>
        <row r="195">
          <cell r="B195">
            <v>2194</v>
          </cell>
          <cell r="C195">
            <v>3194</v>
          </cell>
        </row>
        <row r="196">
          <cell r="B196">
            <v>2195</v>
          </cell>
          <cell r="C196">
            <v>3195</v>
          </cell>
        </row>
        <row r="197">
          <cell r="B197">
            <v>2196</v>
          </cell>
          <cell r="C197">
            <v>3196</v>
          </cell>
        </row>
        <row r="198">
          <cell r="B198">
            <v>2197</v>
          </cell>
          <cell r="C198">
            <v>3197</v>
          </cell>
        </row>
        <row r="199">
          <cell r="B199">
            <v>2198</v>
          </cell>
          <cell r="C199">
            <v>3198</v>
          </cell>
        </row>
        <row r="200">
          <cell r="B200">
            <v>2199</v>
          </cell>
          <cell r="C200">
            <v>3199</v>
          </cell>
        </row>
        <row r="201">
          <cell r="B201">
            <v>2200</v>
          </cell>
          <cell r="C201">
            <v>3200</v>
          </cell>
        </row>
        <row r="202">
          <cell r="B202">
            <v>2201</v>
          </cell>
          <cell r="C202">
            <v>3201</v>
          </cell>
        </row>
        <row r="203">
          <cell r="B203">
            <v>2202</v>
          </cell>
          <cell r="C203">
            <v>3202</v>
          </cell>
        </row>
        <row r="204">
          <cell r="B204">
            <v>2203</v>
          </cell>
          <cell r="C204">
            <v>3203</v>
          </cell>
        </row>
        <row r="205">
          <cell r="B205">
            <v>2204</v>
          </cell>
          <cell r="C205">
            <v>3204</v>
          </cell>
        </row>
        <row r="206">
          <cell r="B206">
            <v>2205</v>
          </cell>
          <cell r="C206">
            <v>3205</v>
          </cell>
        </row>
        <row r="207">
          <cell r="B207">
            <v>2206</v>
          </cell>
          <cell r="C207">
            <v>3206</v>
          </cell>
        </row>
        <row r="208">
          <cell r="B208">
            <v>2207</v>
          </cell>
          <cell r="C208">
            <v>3207</v>
          </cell>
        </row>
        <row r="209">
          <cell r="B209">
            <v>2208</v>
          </cell>
          <cell r="C209">
            <v>3208</v>
          </cell>
        </row>
        <row r="210">
          <cell r="B210">
            <v>2209</v>
          </cell>
          <cell r="C210">
            <v>3209</v>
          </cell>
        </row>
        <row r="211">
          <cell r="B211">
            <v>2210</v>
          </cell>
          <cell r="C211">
            <v>3210</v>
          </cell>
        </row>
        <row r="212">
          <cell r="B212">
            <v>2211</v>
          </cell>
          <cell r="C212">
            <v>3211</v>
          </cell>
        </row>
        <row r="213">
          <cell r="B213">
            <v>2212</v>
          </cell>
          <cell r="C213">
            <v>3212</v>
          </cell>
        </row>
        <row r="214">
          <cell r="B214">
            <v>2213</v>
          </cell>
          <cell r="C214">
            <v>3213</v>
          </cell>
        </row>
        <row r="215">
          <cell r="B215">
            <v>2214</v>
          </cell>
          <cell r="C215">
            <v>3214</v>
          </cell>
        </row>
        <row r="216">
          <cell r="B216">
            <v>2215</v>
          </cell>
          <cell r="C216">
            <v>3215</v>
          </cell>
        </row>
        <row r="217">
          <cell r="B217">
            <v>2216</v>
          </cell>
          <cell r="C217">
            <v>3216</v>
          </cell>
        </row>
        <row r="218">
          <cell r="B218">
            <v>2217</v>
          </cell>
          <cell r="C218">
            <v>3217</v>
          </cell>
        </row>
        <row r="219">
          <cell r="B219">
            <v>2218</v>
          </cell>
          <cell r="C219">
            <v>3218</v>
          </cell>
        </row>
        <row r="220">
          <cell r="B220">
            <v>2219</v>
          </cell>
          <cell r="C220">
            <v>3219</v>
          </cell>
        </row>
        <row r="221">
          <cell r="B221">
            <v>2220</v>
          </cell>
          <cell r="C221">
            <v>3220</v>
          </cell>
        </row>
        <row r="222">
          <cell r="B222">
            <v>2221</v>
          </cell>
          <cell r="C222">
            <v>3221</v>
          </cell>
        </row>
        <row r="223">
          <cell r="B223">
            <v>2222</v>
          </cell>
          <cell r="C223">
            <v>3222</v>
          </cell>
        </row>
        <row r="224">
          <cell r="B224">
            <v>2223</v>
          </cell>
          <cell r="C224">
            <v>3223</v>
          </cell>
        </row>
        <row r="225">
          <cell r="B225">
            <v>2224</v>
          </cell>
          <cell r="C225">
            <v>3224</v>
          </cell>
        </row>
        <row r="226">
          <cell r="B226">
            <v>2225</v>
          </cell>
          <cell r="C226">
            <v>3225</v>
          </cell>
        </row>
        <row r="227">
          <cell r="B227">
            <v>2226</v>
          </cell>
          <cell r="C227">
            <v>3226</v>
          </cell>
        </row>
        <row r="228">
          <cell r="B228">
            <v>2227</v>
          </cell>
          <cell r="C228">
            <v>3227</v>
          </cell>
        </row>
        <row r="229">
          <cell r="B229">
            <v>2228</v>
          </cell>
          <cell r="C229">
            <v>3228</v>
          </cell>
        </row>
        <row r="230">
          <cell r="B230">
            <v>2229</v>
          </cell>
          <cell r="C230">
            <v>3229</v>
          </cell>
        </row>
        <row r="231">
          <cell r="B231">
            <v>2230</v>
          </cell>
          <cell r="C231">
            <v>3230</v>
          </cell>
        </row>
        <row r="232">
          <cell r="B232">
            <v>2231</v>
          </cell>
          <cell r="C232">
            <v>3231</v>
          </cell>
        </row>
        <row r="233">
          <cell r="B233">
            <v>2232</v>
          </cell>
          <cell r="C233">
            <v>3232</v>
          </cell>
        </row>
        <row r="234">
          <cell r="B234">
            <v>2233</v>
          </cell>
          <cell r="C234">
            <v>3233</v>
          </cell>
        </row>
        <row r="235">
          <cell r="B235">
            <v>2234</v>
          </cell>
          <cell r="C235">
            <v>3234</v>
          </cell>
        </row>
        <row r="236">
          <cell r="B236">
            <v>2235</v>
          </cell>
          <cell r="C236">
            <v>3235</v>
          </cell>
        </row>
        <row r="237">
          <cell r="B237">
            <v>2236</v>
          </cell>
          <cell r="C237">
            <v>3236</v>
          </cell>
        </row>
        <row r="238">
          <cell r="B238">
            <v>2237</v>
          </cell>
          <cell r="C238">
            <v>3237</v>
          </cell>
        </row>
        <row r="239">
          <cell r="B239">
            <v>2238</v>
          </cell>
          <cell r="C239">
            <v>3238</v>
          </cell>
        </row>
        <row r="240">
          <cell r="B240">
            <v>2239</v>
          </cell>
          <cell r="C240">
            <v>3239</v>
          </cell>
        </row>
        <row r="241">
          <cell r="B241">
            <v>2240</v>
          </cell>
          <cell r="C241">
            <v>3240</v>
          </cell>
        </row>
        <row r="242">
          <cell r="B242">
            <v>2241</v>
          </cell>
          <cell r="C242">
            <v>3241</v>
          </cell>
        </row>
        <row r="243">
          <cell r="B243">
            <v>2242</v>
          </cell>
          <cell r="C243">
            <v>3242</v>
          </cell>
        </row>
        <row r="244">
          <cell r="B244">
            <v>2243</v>
          </cell>
          <cell r="C244">
            <v>3243</v>
          </cell>
        </row>
        <row r="245">
          <cell r="B245">
            <v>2244</v>
          </cell>
          <cell r="C245">
            <v>3244</v>
          </cell>
        </row>
        <row r="246">
          <cell r="B246">
            <v>2245</v>
          </cell>
          <cell r="C246">
            <v>3245</v>
          </cell>
        </row>
        <row r="247">
          <cell r="B247">
            <v>2246</v>
          </cell>
          <cell r="C247">
            <v>3246</v>
          </cell>
        </row>
        <row r="248">
          <cell r="B248">
            <v>2247</v>
          </cell>
          <cell r="C248">
            <v>3247</v>
          </cell>
        </row>
        <row r="249">
          <cell r="B249">
            <v>2248</v>
          </cell>
          <cell r="C249">
            <v>3248</v>
          </cell>
        </row>
        <row r="250">
          <cell r="B250">
            <v>2249</v>
          </cell>
          <cell r="C250">
            <v>3249</v>
          </cell>
        </row>
        <row r="251">
          <cell r="B251">
            <v>2250</v>
          </cell>
          <cell r="C251">
            <v>3250</v>
          </cell>
        </row>
        <row r="252">
          <cell r="B252">
            <v>2251</v>
          </cell>
          <cell r="C252">
            <v>3251</v>
          </cell>
        </row>
        <row r="253">
          <cell r="B253">
            <v>2252</v>
          </cell>
          <cell r="C253">
            <v>3252</v>
          </cell>
        </row>
        <row r="254">
          <cell r="B254">
            <v>2253</v>
          </cell>
          <cell r="C254">
            <v>3253</v>
          </cell>
        </row>
        <row r="255">
          <cell r="B255">
            <v>2254</v>
          </cell>
          <cell r="C255">
            <v>3254</v>
          </cell>
        </row>
        <row r="256">
          <cell r="B256">
            <v>2255</v>
          </cell>
          <cell r="C256">
            <v>3255</v>
          </cell>
        </row>
        <row r="257">
          <cell r="B257">
            <v>2256</v>
          </cell>
          <cell r="C257">
            <v>3256</v>
          </cell>
        </row>
        <row r="258">
          <cell r="B258">
            <v>2257</v>
          </cell>
          <cell r="C258">
            <v>3257</v>
          </cell>
        </row>
        <row r="259">
          <cell r="B259">
            <v>2258</v>
          </cell>
          <cell r="C259">
            <v>3258</v>
          </cell>
        </row>
        <row r="260">
          <cell r="B260">
            <v>2259</v>
          </cell>
          <cell r="C260">
            <v>3259</v>
          </cell>
        </row>
        <row r="261">
          <cell r="B261">
            <v>2260</v>
          </cell>
          <cell r="C261">
            <v>3260</v>
          </cell>
        </row>
        <row r="262">
          <cell r="B262">
            <v>2261</v>
          </cell>
          <cell r="C262">
            <v>3261</v>
          </cell>
        </row>
        <row r="263">
          <cell r="B263">
            <v>2262</v>
          </cell>
          <cell r="C263">
            <v>3262</v>
          </cell>
        </row>
        <row r="264">
          <cell r="B264">
            <v>2263</v>
          </cell>
          <cell r="C264">
            <v>3263</v>
          </cell>
        </row>
        <row r="265">
          <cell r="B265">
            <v>2264</v>
          </cell>
          <cell r="C265">
            <v>3264</v>
          </cell>
        </row>
        <row r="266">
          <cell r="B266">
            <v>2265</v>
          </cell>
          <cell r="C266">
            <v>3265</v>
          </cell>
        </row>
        <row r="267">
          <cell r="B267">
            <v>2266</v>
          </cell>
          <cell r="C267">
            <v>3266</v>
          </cell>
        </row>
        <row r="268">
          <cell r="B268">
            <v>2267</v>
          </cell>
          <cell r="C268">
            <v>3267</v>
          </cell>
        </row>
        <row r="269">
          <cell r="B269">
            <v>2268</v>
          </cell>
          <cell r="C269">
            <v>3268</v>
          </cell>
        </row>
        <row r="270">
          <cell r="B270">
            <v>2269</v>
          </cell>
          <cell r="C270">
            <v>3269</v>
          </cell>
        </row>
        <row r="271">
          <cell r="B271">
            <v>2270</v>
          </cell>
          <cell r="C271">
            <v>3270</v>
          </cell>
        </row>
        <row r="272">
          <cell r="B272">
            <v>2271</v>
          </cell>
          <cell r="C272">
            <v>3271</v>
          </cell>
        </row>
        <row r="273">
          <cell r="B273">
            <v>2272</v>
          </cell>
          <cell r="C273">
            <v>3272</v>
          </cell>
        </row>
        <row r="274">
          <cell r="B274">
            <v>2273</v>
          </cell>
          <cell r="C274">
            <v>3273</v>
          </cell>
        </row>
        <row r="275">
          <cell r="B275">
            <v>2274</v>
          </cell>
          <cell r="C275">
            <v>3274</v>
          </cell>
        </row>
        <row r="276">
          <cell r="B276">
            <v>2275</v>
          </cell>
          <cell r="C276">
            <v>3275</v>
          </cell>
        </row>
        <row r="277">
          <cell r="B277">
            <v>2276</v>
          </cell>
          <cell r="C277">
            <v>3276</v>
          </cell>
        </row>
        <row r="278">
          <cell r="B278">
            <v>2277</v>
          </cell>
          <cell r="C278">
            <v>3277</v>
          </cell>
        </row>
        <row r="279">
          <cell r="B279">
            <v>2278</v>
          </cell>
          <cell r="C279">
            <v>3278</v>
          </cell>
        </row>
        <row r="280">
          <cell r="B280">
            <v>2279</v>
          </cell>
          <cell r="C280">
            <v>3279</v>
          </cell>
        </row>
        <row r="281">
          <cell r="B281">
            <v>2280</v>
          </cell>
          <cell r="C281">
            <v>3280</v>
          </cell>
        </row>
        <row r="282">
          <cell r="B282">
            <v>2281</v>
          </cell>
          <cell r="C282">
            <v>3281</v>
          </cell>
        </row>
        <row r="283">
          <cell r="B283">
            <v>2282</v>
          </cell>
          <cell r="C283">
            <v>3282</v>
          </cell>
        </row>
        <row r="284">
          <cell r="B284">
            <v>2283</v>
          </cell>
          <cell r="C284">
            <v>3283</v>
          </cell>
        </row>
        <row r="285">
          <cell r="B285">
            <v>2284</v>
          </cell>
          <cell r="C285">
            <v>3284</v>
          </cell>
        </row>
        <row r="286">
          <cell r="B286">
            <v>2285</v>
          </cell>
          <cell r="C286">
            <v>3285</v>
          </cell>
        </row>
        <row r="287">
          <cell r="B287">
            <v>2286</v>
          </cell>
          <cell r="C287">
            <v>3286</v>
          </cell>
        </row>
        <row r="288">
          <cell r="B288">
            <v>2287</v>
          </cell>
          <cell r="C288">
            <v>3287</v>
          </cell>
        </row>
        <row r="289">
          <cell r="B289">
            <v>2288</v>
          </cell>
          <cell r="C289">
            <v>3288</v>
          </cell>
        </row>
        <row r="290">
          <cell r="B290">
            <v>2289</v>
          </cell>
          <cell r="C290">
            <v>3289</v>
          </cell>
        </row>
        <row r="291">
          <cell r="B291">
            <v>2290</v>
          </cell>
          <cell r="C291">
            <v>3290</v>
          </cell>
        </row>
        <row r="292">
          <cell r="B292">
            <v>2291</v>
          </cell>
          <cell r="C292">
            <v>3291</v>
          </cell>
        </row>
        <row r="293">
          <cell r="B293">
            <v>2292</v>
          </cell>
          <cell r="C293">
            <v>3292</v>
          </cell>
        </row>
        <row r="294">
          <cell r="B294">
            <v>2293</v>
          </cell>
          <cell r="C294">
            <v>3293</v>
          </cell>
        </row>
        <row r="295">
          <cell r="B295">
            <v>2294</v>
          </cell>
          <cell r="C295">
            <v>3294</v>
          </cell>
        </row>
        <row r="296">
          <cell r="B296">
            <v>2295</v>
          </cell>
          <cell r="C296">
            <v>3295</v>
          </cell>
        </row>
        <row r="297">
          <cell r="B297">
            <v>2296</v>
          </cell>
          <cell r="C297">
            <v>3296</v>
          </cell>
        </row>
        <row r="298">
          <cell r="B298">
            <v>2297</v>
          </cell>
          <cell r="C298">
            <v>3297</v>
          </cell>
        </row>
        <row r="299">
          <cell r="B299">
            <v>2298</v>
          </cell>
          <cell r="C299">
            <v>3298</v>
          </cell>
        </row>
        <row r="300">
          <cell r="B300">
            <v>2299</v>
          </cell>
          <cell r="C300">
            <v>3299</v>
          </cell>
        </row>
        <row r="301">
          <cell r="B301">
            <v>2300</v>
          </cell>
          <cell r="C301">
            <v>3300</v>
          </cell>
        </row>
        <row r="302">
          <cell r="B302">
            <v>2301</v>
          </cell>
          <cell r="C302">
            <v>3301</v>
          </cell>
        </row>
        <row r="303">
          <cell r="B303">
            <v>2302</v>
          </cell>
          <cell r="C303">
            <v>3302</v>
          </cell>
        </row>
        <row r="304">
          <cell r="B304">
            <v>2303</v>
          </cell>
          <cell r="C304">
            <v>3303</v>
          </cell>
        </row>
        <row r="305">
          <cell r="B305">
            <v>2304</v>
          </cell>
          <cell r="C305">
            <v>3304</v>
          </cell>
        </row>
        <row r="306">
          <cell r="B306">
            <v>2305</v>
          </cell>
          <cell r="C306">
            <v>3305</v>
          </cell>
        </row>
        <row r="307">
          <cell r="B307">
            <v>2306</v>
          </cell>
          <cell r="C307">
            <v>3306</v>
          </cell>
        </row>
        <row r="308">
          <cell r="B308">
            <v>2307</v>
          </cell>
          <cell r="C308">
            <v>3307</v>
          </cell>
        </row>
        <row r="309">
          <cell r="B309">
            <v>2308</v>
          </cell>
          <cell r="C309">
            <v>3308</v>
          </cell>
        </row>
        <row r="310">
          <cell r="B310">
            <v>2309</v>
          </cell>
          <cell r="C310">
            <v>3309</v>
          </cell>
        </row>
        <row r="311">
          <cell r="B311">
            <v>2310</v>
          </cell>
          <cell r="C311">
            <v>3310</v>
          </cell>
        </row>
        <row r="312">
          <cell r="B312">
            <v>2311</v>
          </cell>
          <cell r="C312">
            <v>3311</v>
          </cell>
        </row>
        <row r="313">
          <cell r="B313">
            <v>2312</v>
          </cell>
          <cell r="C313">
            <v>3312</v>
          </cell>
        </row>
        <row r="314">
          <cell r="B314">
            <v>2313</v>
          </cell>
          <cell r="C314">
            <v>3313</v>
          </cell>
        </row>
        <row r="315">
          <cell r="B315">
            <v>2314</v>
          </cell>
          <cell r="C315">
            <v>3314</v>
          </cell>
        </row>
        <row r="316">
          <cell r="B316">
            <v>2315</v>
          </cell>
          <cell r="C316">
            <v>3315</v>
          </cell>
        </row>
        <row r="317">
          <cell r="B317">
            <v>2316</v>
          </cell>
          <cell r="C317">
            <v>3316</v>
          </cell>
        </row>
        <row r="318">
          <cell r="B318">
            <v>2317</v>
          </cell>
          <cell r="C318">
            <v>3317</v>
          </cell>
        </row>
        <row r="319">
          <cell r="B319">
            <v>2318</v>
          </cell>
          <cell r="C319">
            <v>3318</v>
          </cell>
        </row>
        <row r="320">
          <cell r="B320">
            <v>2319</v>
          </cell>
          <cell r="C320">
            <v>3319</v>
          </cell>
        </row>
        <row r="321">
          <cell r="B321">
            <v>2320</v>
          </cell>
          <cell r="C321">
            <v>3320</v>
          </cell>
        </row>
        <row r="322">
          <cell r="B322">
            <v>2321</v>
          </cell>
          <cell r="C322">
            <v>3321</v>
          </cell>
        </row>
        <row r="323">
          <cell r="B323">
            <v>2322</v>
          </cell>
          <cell r="C323">
            <v>3322</v>
          </cell>
        </row>
        <row r="324">
          <cell r="B324">
            <v>2323</v>
          </cell>
          <cell r="C324">
            <v>3323</v>
          </cell>
        </row>
        <row r="325">
          <cell r="B325">
            <v>2324</v>
          </cell>
          <cell r="C325">
            <v>3324</v>
          </cell>
        </row>
        <row r="326">
          <cell r="B326">
            <v>2325</v>
          </cell>
          <cell r="C326">
            <v>3325</v>
          </cell>
        </row>
        <row r="327">
          <cell r="B327">
            <v>2326</v>
          </cell>
          <cell r="C327">
            <v>3326</v>
          </cell>
        </row>
        <row r="328">
          <cell r="B328">
            <v>2327</v>
          </cell>
          <cell r="C328">
            <v>3327</v>
          </cell>
        </row>
        <row r="329">
          <cell r="B329">
            <v>2328</v>
          </cell>
          <cell r="C329">
            <v>3328</v>
          </cell>
        </row>
        <row r="330">
          <cell r="B330">
            <v>2329</v>
          </cell>
          <cell r="C330">
            <v>3329</v>
          </cell>
        </row>
        <row r="331">
          <cell r="B331">
            <v>2330</v>
          </cell>
          <cell r="C331">
            <v>3330</v>
          </cell>
        </row>
        <row r="332">
          <cell r="B332">
            <v>2331</v>
          </cell>
          <cell r="C332">
            <v>3331</v>
          </cell>
        </row>
        <row r="333">
          <cell r="B333">
            <v>2332</v>
          </cell>
          <cell r="C333">
            <v>3332</v>
          </cell>
        </row>
        <row r="334">
          <cell r="B334">
            <v>2333</v>
          </cell>
          <cell r="C334">
            <v>3333</v>
          </cell>
        </row>
        <row r="335">
          <cell r="B335">
            <v>2334</v>
          </cell>
          <cell r="C335">
            <v>3334</v>
          </cell>
        </row>
        <row r="336">
          <cell r="B336">
            <v>2335</v>
          </cell>
          <cell r="C336">
            <v>3335</v>
          </cell>
        </row>
        <row r="337">
          <cell r="B337">
            <v>2336</v>
          </cell>
          <cell r="C337">
            <v>3336</v>
          </cell>
        </row>
        <row r="338">
          <cell r="B338">
            <v>2337</v>
          </cell>
          <cell r="C338">
            <v>3337</v>
          </cell>
        </row>
        <row r="339">
          <cell r="B339">
            <v>2338</v>
          </cell>
          <cell r="C339">
            <v>3338</v>
          </cell>
        </row>
        <row r="340">
          <cell r="B340">
            <v>2339</v>
          </cell>
          <cell r="C340">
            <v>3339</v>
          </cell>
        </row>
        <row r="341">
          <cell r="B341">
            <v>2340</v>
          </cell>
          <cell r="C341">
            <v>3340</v>
          </cell>
        </row>
        <row r="342">
          <cell r="B342">
            <v>2341</v>
          </cell>
          <cell r="C342">
            <v>3341</v>
          </cell>
        </row>
        <row r="343">
          <cell r="B343">
            <v>2342</v>
          </cell>
          <cell r="C343">
            <v>3342</v>
          </cell>
        </row>
        <row r="344">
          <cell r="B344">
            <v>2343</v>
          </cell>
          <cell r="C344">
            <v>3343</v>
          </cell>
        </row>
        <row r="345">
          <cell r="B345">
            <v>2344</v>
          </cell>
          <cell r="C345">
            <v>3344</v>
          </cell>
        </row>
        <row r="346">
          <cell r="B346">
            <v>2345</v>
          </cell>
          <cell r="C346">
            <v>3345</v>
          </cell>
        </row>
        <row r="347">
          <cell r="B347">
            <v>2346</v>
          </cell>
          <cell r="C347">
            <v>3346</v>
          </cell>
        </row>
        <row r="348">
          <cell r="B348">
            <v>2347</v>
          </cell>
          <cell r="C348">
            <v>3347</v>
          </cell>
        </row>
        <row r="349">
          <cell r="B349">
            <v>2348</v>
          </cell>
          <cell r="C349">
            <v>3348</v>
          </cell>
        </row>
        <row r="350">
          <cell r="B350">
            <v>2349</v>
          </cell>
          <cell r="C350">
            <v>3349</v>
          </cell>
        </row>
        <row r="351">
          <cell r="B351">
            <v>2350</v>
          </cell>
          <cell r="C351">
            <v>3350</v>
          </cell>
        </row>
        <row r="352">
          <cell r="B352">
            <v>2351</v>
          </cell>
          <cell r="C352">
            <v>3351</v>
          </cell>
        </row>
        <row r="353">
          <cell r="B353">
            <v>2352</v>
          </cell>
          <cell r="C353">
            <v>3352</v>
          </cell>
        </row>
        <row r="354">
          <cell r="B354">
            <v>2353</v>
          </cell>
          <cell r="C354">
            <v>3353</v>
          </cell>
        </row>
        <row r="355">
          <cell r="B355">
            <v>2354</v>
          </cell>
          <cell r="C355">
            <v>3354</v>
          </cell>
        </row>
        <row r="356">
          <cell r="B356">
            <v>2355</v>
          </cell>
          <cell r="C356">
            <v>3355</v>
          </cell>
        </row>
        <row r="357">
          <cell r="B357">
            <v>2356</v>
          </cell>
          <cell r="C357">
            <v>3356</v>
          </cell>
        </row>
        <row r="358">
          <cell r="B358">
            <v>2357</v>
          </cell>
          <cell r="C358">
            <v>3357</v>
          </cell>
        </row>
        <row r="359">
          <cell r="B359">
            <v>2358</v>
          </cell>
          <cell r="C359">
            <v>3358</v>
          </cell>
        </row>
        <row r="360">
          <cell r="B360">
            <v>2359</v>
          </cell>
          <cell r="C360">
            <v>3359</v>
          </cell>
        </row>
        <row r="361">
          <cell r="B361">
            <v>2360</v>
          </cell>
          <cell r="C361">
            <v>3360</v>
          </cell>
        </row>
        <row r="362">
          <cell r="B362">
            <v>2361</v>
          </cell>
          <cell r="C362">
            <v>3361</v>
          </cell>
        </row>
        <row r="363">
          <cell r="B363">
            <v>2362</v>
          </cell>
          <cell r="C363">
            <v>3362</v>
          </cell>
        </row>
        <row r="364">
          <cell r="B364">
            <v>2363</v>
          </cell>
          <cell r="C364">
            <v>3363</v>
          </cell>
        </row>
        <row r="365">
          <cell r="B365">
            <v>2364</v>
          </cell>
          <cell r="C365">
            <v>3364</v>
          </cell>
        </row>
        <row r="366">
          <cell r="B366">
            <v>2365</v>
          </cell>
          <cell r="C366">
            <v>3365</v>
          </cell>
        </row>
        <row r="367">
          <cell r="B367">
            <v>2366</v>
          </cell>
          <cell r="C367">
            <v>3366</v>
          </cell>
        </row>
        <row r="368">
          <cell r="B368">
            <v>2367</v>
          </cell>
          <cell r="C368">
            <v>3367</v>
          </cell>
        </row>
        <row r="369">
          <cell r="B369">
            <v>2368</v>
          </cell>
          <cell r="C369">
            <v>3368</v>
          </cell>
        </row>
        <row r="370">
          <cell r="B370">
            <v>2369</v>
          </cell>
          <cell r="C370">
            <v>3369</v>
          </cell>
        </row>
        <row r="371">
          <cell r="B371">
            <v>2370</v>
          </cell>
          <cell r="C371">
            <v>3370</v>
          </cell>
        </row>
        <row r="372">
          <cell r="B372">
            <v>2371</v>
          </cell>
          <cell r="C372">
            <v>3371</v>
          </cell>
        </row>
        <row r="373">
          <cell r="B373">
            <v>2372</v>
          </cell>
          <cell r="C373">
            <v>3372</v>
          </cell>
        </row>
        <row r="374">
          <cell r="B374">
            <v>2373</v>
          </cell>
          <cell r="C374">
            <v>3373</v>
          </cell>
        </row>
        <row r="375">
          <cell r="B375">
            <v>2374</v>
          </cell>
          <cell r="C375">
            <v>3374</v>
          </cell>
        </row>
        <row r="376">
          <cell r="B376">
            <v>2375</v>
          </cell>
          <cell r="C376">
            <v>3375</v>
          </cell>
        </row>
        <row r="377">
          <cell r="B377">
            <v>2376</v>
          </cell>
          <cell r="C377">
            <v>3376</v>
          </cell>
        </row>
        <row r="378">
          <cell r="B378">
            <v>2377</v>
          </cell>
          <cell r="C378">
            <v>3377</v>
          </cell>
        </row>
        <row r="379">
          <cell r="B379">
            <v>2378</v>
          </cell>
          <cell r="C379">
            <v>3378</v>
          </cell>
        </row>
        <row r="380">
          <cell r="B380">
            <v>2379</v>
          </cell>
          <cell r="C380">
            <v>3379</v>
          </cell>
        </row>
        <row r="381">
          <cell r="B381">
            <v>2380</v>
          </cell>
          <cell r="C381">
            <v>3380</v>
          </cell>
        </row>
        <row r="382">
          <cell r="B382">
            <v>2381</v>
          </cell>
          <cell r="C382">
            <v>3381</v>
          </cell>
        </row>
        <row r="383">
          <cell r="B383">
            <v>2382</v>
          </cell>
          <cell r="C383">
            <v>3382</v>
          </cell>
        </row>
        <row r="384">
          <cell r="B384">
            <v>2383</v>
          </cell>
          <cell r="C384">
            <v>3383</v>
          </cell>
        </row>
        <row r="385">
          <cell r="B385">
            <v>2384</v>
          </cell>
          <cell r="C385">
            <v>3384</v>
          </cell>
        </row>
        <row r="386">
          <cell r="B386">
            <v>2385</v>
          </cell>
          <cell r="C386">
            <v>3385</v>
          </cell>
        </row>
        <row r="387">
          <cell r="B387">
            <v>2386</v>
          </cell>
          <cell r="C387">
            <v>3386</v>
          </cell>
        </row>
        <row r="388">
          <cell r="B388">
            <v>2387</v>
          </cell>
          <cell r="C388">
            <v>3387</v>
          </cell>
        </row>
        <row r="389">
          <cell r="B389">
            <v>2388</v>
          </cell>
          <cell r="C389">
            <v>3388</v>
          </cell>
        </row>
        <row r="390">
          <cell r="B390">
            <v>2389</v>
          </cell>
          <cell r="C390">
            <v>3389</v>
          </cell>
        </row>
        <row r="391">
          <cell r="B391">
            <v>2390</v>
          </cell>
          <cell r="C391">
            <v>3390</v>
          </cell>
        </row>
        <row r="392">
          <cell r="B392">
            <v>2391</v>
          </cell>
          <cell r="C392">
            <v>3391</v>
          </cell>
        </row>
        <row r="393">
          <cell r="B393">
            <v>2392</v>
          </cell>
          <cell r="C393">
            <v>3392</v>
          </cell>
        </row>
        <row r="394">
          <cell r="B394">
            <v>2393</v>
          </cell>
          <cell r="C394">
            <v>3393</v>
          </cell>
        </row>
        <row r="395">
          <cell r="B395">
            <v>2394</v>
          </cell>
          <cell r="C395">
            <v>3394</v>
          </cell>
        </row>
        <row r="396">
          <cell r="B396">
            <v>2395</v>
          </cell>
          <cell r="C396">
            <v>3395</v>
          </cell>
        </row>
        <row r="397">
          <cell r="B397">
            <v>2396</v>
          </cell>
          <cell r="C397">
            <v>3396</v>
          </cell>
        </row>
        <row r="398">
          <cell r="B398">
            <v>2397</v>
          </cell>
          <cell r="C398">
            <v>3397</v>
          </cell>
        </row>
        <row r="399">
          <cell r="B399">
            <v>2398</v>
          </cell>
          <cell r="C399">
            <v>3398</v>
          </cell>
        </row>
        <row r="400">
          <cell r="B400">
            <v>2399</v>
          </cell>
          <cell r="C400">
            <v>3399</v>
          </cell>
        </row>
        <row r="401">
          <cell r="B401">
            <v>2400</v>
          </cell>
          <cell r="C401">
            <v>3400</v>
          </cell>
        </row>
        <row r="402">
          <cell r="B402">
            <v>2401</v>
          </cell>
          <cell r="C402">
            <v>3401</v>
          </cell>
        </row>
        <row r="403">
          <cell r="B403">
            <v>2402</v>
          </cell>
          <cell r="C403">
            <v>3402</v>
          </cell>
        </row>
        <row r="404">
          <cell r="B404">
            <v>2403</v>
          </cell>
          <cell r="C404">
            <v>3403</v>
          </cell>
        </row>
        <row r="405">
          <cell r="B405">
            <v>2404</v>
          </cell>
          <cell r="C405">
            <v>3404</v>
          </cell>
        </row>
        <row r="406">
          <cell r="B406">
            <v>2405</v>
          </cell>
          <cell r="C406">
            <v>3405</v>
          </cell>
        </row>
        <row r="407">
          <cell r="B407">
            <v>2406</v>
          </cell>
          <cell r="C407">
            <v>3406</v>
          </cell>
        </row>
        <row r="408">
          <cell r="B408">
            <v>2407</v>
          </cell>
          <cell r="C408">
            <v>3407</v>
          </cell>
        </row>
        <row r="409">
          <cell r="B409">
            <v>2408</v>
          </cell>
          <cell r="C409">
            <v>3408</v>
          </cell>
        </row>
        <row r="410">
          <cell r="B410">
            <v>2409</v>
          </cell>
          <cell r="C410">
            <v>3409</v>
          </cell>
        </row>
        <row r="411">
          <cell r="B411">
            <v>2410</v>
          </cell>
          <cell r="C411">
            <v>3410</v>
          </cell>
        </row>
        <row r="412">
          <cell r="B412">
            <v>2411</v>
          </cell>
          <cell r="C412">
            <v>3411</v>
          </cell>
        </row>
        <row r="413">
          <cell r="B413">
            <v>2412</v>
          </cell>
          <cell r="C413">
            <v>3412</v>
          </cell>
        </row>
        <row r="414">
          <cell r="B414">
            <v>2413</v>
          </cell>
          <cell r="C414">
            <v>3413</v>
          </cell>
        </row>
        <row r="415">
          <cell r="B415">
            <v>2414</v>
          </cell>
          <cell r="C415">
            <v>3414</v>
          </cell>
        </row>
        <row r="416">
          <cell r="B416">
            <v>2415</v>
          </cell>
          <cell r="C416">
            <v>3415</v>
          </cell>
        </row>
        <row r="417">
          <cell r="B417">
            <v>2416</v>
          </cell>
          <cell r="C417">
            <v>3416</v>
          </cell>
        </row>
        <row r="418">
          <cell r="B418">
            <v>2417</v>
          </cell>
          <cell r="C418">
            <v>3417</v>
          </cell>
        </row>
        <row r="419">
          <cell r="B419">
            <v>2418</v>
          </cell>
          <cell r="C419">
            <v>3418</v>
          </cell>
        </row>
        <row r="420">
          <cell r="B420">
            <v>2419</v>
          </cell>
          <cell r="C420">
            <v>3419</v>
          </cell>
        </row>
        <row r="421">
          <cell r="B421">
            <v>2420</v>
          </cell>
          <cell r="C421">
            <v>3420</v>
          </cell>
        </row>
        <row r="422">
          <cell r="B422">
            <v>2421</v>
          </cell>
          <cell r="C422">
            <v>3421</v>
          </cell>
        </row>
        <row r="423">
          <cell r="B423">
            <v>2422</v>
          </cell>
          <cell r="C423">
            <v>3422</v>
          </cell>
        </row>
        <row r="424">
          <cell r="B424">
            <v>2423</v>
          </cell>
          <cell r="C424">
            <v>3423</v>
          </cell>
        </row>
        <row r="425">
          <cell r="B425">
            <v>2424</v>
          </cell>
          <cell r="C425">
            <v>3424</v>
          </cell>
        </row>
        <row r="426">
          <cell r="B426">
            <v>2425</v>
          </cell>
          <cell r="C426">
            <v>3425</v>
          </cell>
        </row>
        <row r="427">
          <cell r="B427">
            <v>2426</v>
          </cell>
          <cell r="C427">
            <v>3426</v>
          </cell>
        </row>
        <row r="428">
          <cell r="B428">
            <v>2427</v>
          </cell>
          <cell r="C428">
            <v>3427</v>
          </cell>
        </row>
        <row r="429">
          <cell r="B429">
            <v>2428</v>
          </cell>
          <cell r="C429">
            <v>3428</v>
          </cell>
        </row>
        <row r="430">
          <cell r="B430">
            <v>2429</v>
          </cell>
          <cell r="C430">
            <v>3429</v>
          </cell>
        </row>
        <row r="431">
          <cell r="B431">
            <v>2430</v>
          </cell>
          <cell r="C431">
            <v>3430</v>
          </cell>
        </row>
        <row r="432">
          <cell r="B432">
            <v>2431</v>
          </cell>
          <cell r="C432">
            <v>3431</v>
          </cell>
        </row>
        <row r="433">
          <cell r="B433">
            <v>2432</v>
          </cell>
          <cell r="C433">
            <v>3432</v>
          </cell>
        </row>
        <row r="434">
          <cell r="B434">
            <v>2433</v>
          </cell>
          <cell r="C434">
            <v>3433</v>
          </cell>
        </row>
        <row r="435">
          <cell r="B435">
            <v>2434</v>
          </cell>
          <cell r="C435">
            <v>3434</v>
          </cell>
        </row>
        <row r="436">
          <cell r="B436">
            <v>2435</v>
          </cell>
          <cell r="C436">
            <v>3435</v>
          </cell>
        </row>
        <row r="437">
          <cell r="B437">
            <v>2436</v>
          </cell>
          <cell r="C437">
            <v>3436</v>
          </cell>
        </row>
        <row r="438">
          <cell r="B438">
            <v>2437</v>
          </cell>
          <cell r="C438">
            <v>3437</v>
          </cell>
        </row>
        <row r="439">
          <cell r="B439">
            <v>2438</v>
          </cell>
          <cell r="C439">
            <v>3438</v>
          </cell>
        </row>
        <row r="440">
          <cell r="B440">
            <v>2439</v>
          </cell>
          <cell r="C440">
            <v>3439</v>
          </cell>
        </row>
        <row r="441">
          <cell r="B441">
            <v>2440</v>
          </cell>
          <cell r="C441">
            <v>3440</v>
          </cell>
        </row>
        <row r="442">
          <cell r="B442">
            <v>2441</v>
          </cell>
          <cell r="C442">
            <v>3441</v>
          </cell>
        </row>
        <row r="443">
          <cell r="B443">
            <v>2442</v>
          </cell>
          <cell r="C443">
            <v>3442</v>
          </cell>
        </row>
        <row r="444">
          <cell r="B444">
            <v>2443</v>
          </cell>
          <cell r="C444">
            <v>3443</v>
          </cell>
        </row>
        <row r="445">
          <cell r="B445">
            <v>2444</v>
          </cell>
          <cell r="C445">
            <v>3444</v>
          </cell>
        </row>
        <row r="446">
          <cell r="B446">
            <v>2445</v>
          </cell>
          <cell r="C446">
            <v>3445</v>
          </cell>
        </row>
        <row r="447">
          <cell r="B447">
            <v>2446</v>
          </cell>
          <cell r="C447">
            <v>3446</v>
          </cell>
        </row>
        <row r="448">
          <cell r="B448">
            <v>2447</v>
          </cell>
          <cell r="C448">
            <v>3447</v>
          </cell>
        </row>
        <row r="449">
          <cell r="B449">
            <v>2448</v>
          </cell>
          <cell r="C449">
            <v>3448</v>
          </cell>
        </row>
        <row r="450">
          <cell r="B450">
            <v>2449</v>
          </cell>
          <cell r="C450">
            <v>3449</v>
          </cell>
        </row>
        <row r="451">
          <cell r="B451">
            <v>2450</v>
          </cell>
          <cell r="C451">
            <v>3450</v>
          </cell>
        </row>
        <row r="452">
          <cell r="B452">
            <v>2451</v>
          </cell>
          <cell r="C452">
            <v>3451</v>
          </cell>
        </row>
        <row r="453">
          <cell r="B453">
            <v>2452</v>
          </cell>
          <cell r="C453">
            <v>3452</v>
          </cell>
        </row>
        <row r="454">
          <cell r="B454">
            <v>2453</v>
          </cell>
          <cell r="C454">
            <v>3453</v>
          </cell>
        </row>
        <row r="455">
          <cell r="B455">
            <v>2454</v>
          </cell>
          <cell r="C455">
            <v>3454</v>
          </cell>
        </row>
        <row r="456">
          <cell r="B456">
            <v>2455</v>
          </cell>
          <cell r="C456">
            <v>3455</v>
          </cell>
        </row>
        <row r="457">
          <cell r="B457">
            <v>2456</v>
          </cell>
          <cell r="C457">
            <v>3456</v>
          </cell>
        </row>
        <row r="458">
          <cell r="B458">
            <v>2457</v>
          </cell>
          <cell r="C458">
            <v>3457</v>
          </cell>
        </row>
        <row r="459">
          <cell r="B459">
            <v>2458</v>
          </cell>
          <cell r="C459">
            <v>3458</v>
          </cell>
        </row>
        <row r="460">
          <cell r="B460">
            <v>2459</v>
          </cell>
          <cell r="C460">
            <v>3459</v>
          </cell>
        </row>
        <row r="461">
          <cell r="B461">
            <v>2460</v>
          </cell>
          <cell r="C461">
            <v>3460</v>
          </cell>
        </row>
        <row r="462">
          <cell r="B462">
            <v>2461</v>
          </cell>
          <cell r="C462">
            <v>3461</v>
          </cell>
        </row>
        <row r="463">
          <cell r="B463">
            <v>2462</v>
          </cell>
          <cell r="C463">
            <v>3462</v>
          </cell>
        </row>
        <row r="464">
          <cell r="B464">
            <v>2463</v>
          </cell>
          <cell r="C464">
            <v>3463</v>
          </cell>
        </row>
        <row r="465">
          <cell r="B465">
            <v>2464</v>
          </cell>
          <cell r="C465">
            <v>3464</v>
          </cell>
        </row>
        <row r="466">
          <cell r="B466">
            <v>2465</v>
          </cell>
          <cell r="C466">
            <v>3465</v>
          </cell>
        </row>
        <row r="467">
          <cell r="B467">
            <v>2466</v>
          </cell>
          <cell r="C467">
            <v>3466</v>
          </cell>
        </row>
        <row r="468">
          <cell r="B468">
            <v>2467</v>
          </cell>
          <cell r="C468">
            <v>3467</v>
          </cell>
        </row>
        <row r="469">
          <cell r="B469">
            <v>2468</v>
          </cell>
          <cell r="C469">
            <v>3468</v>
          </cell>
        </row>
        <row r="470">
          <cell r="B470">
            <v>2469</v>
          </cell>
          <cell r="C470">
            <v>3469</v>
          </cell>
        </row>
        <row r="471">
          <cell r="B471">
            <v>2470</v>
          </cell>
          <cell r="C471">
            <v>3470</v>
          </cell>
        </row>
        <row r="472">
          <cell r="B472">
            <v>2471</v>
          </cell>
          <cell r="C472">
            <v>3471</v>
          </cell>
        </row>
        <row r="473">
          <cell r="B473">
            <v>2472</v>
          </cell>
          <cell r="C473">
            <v>3472</v>
          </cell>
        </row>
        <row r="474">
          <cell r="B474">
            <v>2473</v>
          </cell>
          <cell r="C474">
            <v>3473</v>
          </cell>
        </row>
        <row r="475">
          <cell r="B475">
            <v>2474</v>
          </cell>
          <cell r="C475">
            <v>3474</v>
          </cell>
        </row>
        <row r="476">
          <cell r="B476">
            <v>2475</v>
          </cell>
          <cell r="C476">
            <v>3475</v>
          </cell>
        </row>
        <row r="477">
          <cell r="B477">
            <v>2476</v>
          </cell>
          <cell r="C477">
            <v>3476</v>
          </cell>
        </row>
        <row r="478">
          <cell r="B478">
            <v>2477</v>
          </cell>
          <cell r="C478">
            <v>3477</v>
          </cell>
        </row>
        <row r="479">
          <cell r="B479">
            <v>2478</v>
          </cell>
          <cell r="C479">
            <v>3478</v>
          </cell>
        </row>
        <row r="480">
          <cell r="B480">
            <v>2479</v>
          </cell>
          <cell r="C480">
            <v>3479</v>
          </cell>
        </row>
        <row r="481">
          <cell r="B481">
            <v>2480</v>
          </cell>
          <cell r="C481">
            <v>3480</v>
          </cell>
        </row>
        <row r="482">
          <cell r="B482">
            <v>2481</v>
          </cell>
          <cell r="C482">
            <v>3481</v>
          </cell>
        </row>
        <row r="483">
          <cell r="B483">
            <v>2482</v>
          </cell>
          <cell r="C483">
            <v>3482</v>
          </cell>
        </row>
        <row r="484">
          <cell r="B484">
            <v>2483</v>
          </cell>
          <cell r="C484">
            <v>3483</v>
          </cell>
        </row>
        <row r="485">
          <cell r="B485">
            <v>2484</v>
          </cell>
          <cell r="C485">
            <v>3484</v>
          </cell>
        </row>
        <row r="486">
          <cell r="B486">
            <v>2485</v>
          </cell>
          <cell r="C486">
            <v>3485</v>
          </cell>
        </row>
        <row r="487">
          <cell r="B487">
            <v>2486</v>
          </cell>
          <cell r="C487">
            <v>3486</v>
          </cell>
        </row>
        <row r="488">
          <cell r="B488">
            <v>2487</v>
          </cell>
          <cell r="C488">
            <v>3487</v>
          </cell>
        </row>
        <row r="489">
          <cell r="B489">
            <v>2488</v>
          </cell>
          <cell r="C489">
            <v>3488</v>
          </cell>
        </row>
        <row r="490">
          <cell r="B490">
            <v>2489</v>
          </cell>
          <cell r="C490">
            <v>3489</v>
          </cell>
        </row>
        <row r="491">
          <cell r="B491">
            <v>2490</v>
          </cell>
          <cell r="C491">
            <v>3490</v>
          </cell>
        </row>
        <row r="492">
          <cell r="B492">
            <v>2491</v>
          </cell>
          <cell r="C492">
            <v>3491</v>
          </cell>
        </row>
        <row r="493">
          <cell r="B493">
            <v>2492</v>
          </cell>
          <cell r="C493">
            <v>3492</v>
          </cell>
        </row>
        <row r="494">
          <cell r="B494">
            <v>2493</v>
          </cell>
          <cell r="C494">
            <v>3493</v>
          </cell>
        </row>
        <row r="495">
          <cell r="B495">
            <v>2494</v>
          </cell>
          <cell r="C495">
            <v>3494</v>
          </cell>
        </row>
        <row r="496">
          <cell r="B496">
            <v>2495</v>
          </cell>
          <cell r="C496">
            <v>3495</v>
          </cell>
        </row>
        <row r="497">
          <cell r="B497">
            <v>2496</v>
          </cell>
          <cell r="C497">
            <v>3496</v>
          </cell>
        </row>
        <row r="498">
          <cell r="B498">
            <v>2497</v>
          </cell>
          <cell r="C498">
            <v>3497</v>
          </cell>
        </row>
        <row r="499">
          <cell r="B499">
            <v>2498</v>
          </cell>
          <cell r="C499">
            <v>3498</v>
          </cell>
        </row>
        <row r="500">
          <cell r="B500">
            <v>2499</v>
          </cell>
          <cell r="C500">
            <v>3499</v>
          </cell>
        </row>
        <row r="501">
          <cell r="B501">
            <v>2500</v>
          </cell>
          <cell r="C501">
            <v>3500</v>
          </cell>
        </row>
        <row r="502">
          <cell r="B502">
            <v>2501</v>
          </cell>
          <cell r="C502">
            <v>3501</v>
          </cell>
        </row>
        <row r="503">
          <cell r="B503">
            <v>2502</v>
          </cell>
          <cell r="C503">
            <v>3502</v>
          </cell>
        </row>
        <row r="504">
          <cell r="B504">
            <v>2503</v>
          </cell>
          <cell r="C504">
            <v>3503</v>
          </cell>
        </row>
        <row r="505">
          <cell r="B505">
            <v>2504</v>
          </cell>
          <cell r="C505">
            <v>3504</v>
          </cell>
        </row>
        <row r="506">
          <cell r="B506">
            <v>2505</v>
          </cell>
          <cell r="C506">
            <v>3505</v>
          </cell>
        </row>
        <row r="507">
          <cell r="B507">
            <v>2506</v>
          </cell>
          <cell r="C507">
            <v>3506</v>
          </cell>
        </row>
        <row r="508">
          <cell r="B508">
            <v>2507</v>
          </cell>
          <cell r="C508">
            <v>3507</v>
          </cell>
        </row>
        <row r="509">
          <cell r="B509">
            <v>2508</v>
          </cell>
          <cell r="C509">
            <v>3508</v>
          </cell>
        </row>
        <row r="510">
          <cell r="B510">
            <v>2509</v>
          </cell>
          <cell r="C510">
            <v>3509</v>
          </cell>
        </row>
        <row r="511">
          <cell r="B511">
            <v>2510</v>
          </cell>
          <cell r="C511">
            <v>3510</v>
          </cell>
        </row>
        <row r="512">
          <cell r="B512">
            <v>2511</v>
          </cell>
          <cell r="C512">
            <v>3511</v>
          </cell>
        </row>
        <row r="513">
          <cell r="B513">
            <v>2512</v>
          </cell>
          <cell r="C513">
            <v>3512</v>
          </cell>
        </row>
        <row r="514">
          <cell r="B514">
            <v>2513</v>
          </cell>
          <cell r="C514">
            <v>3513</v>
          </cell>
        </row>
        <row r="515">
          <cell r="B515">
            <v>2514</v>
          </cell>
          <cell r="C515">
            <v>3514</v>
          </cell>
        </row>
        <row r="516">
          <cell r="B516">
            <v>2515</v>
          </cell>
          <cell r="C516">
            <v>3515</v>
          </cell>
        </row>
        <row r="517">
          <cell r="B517">
            <v>2516</v>
          </cell>
          <cell r="C517">
            <v>3516</v>
          </cell>
        </row>
        <row r="518">
          <cell r="B518">
            <v>2517</v>
          </cell>
          <cell r="C518">
            <v>3517</v>
          </cell>
        </row>
        <row r="519">
          <cell r="B519">
            <v>2518</v>
          </cell>
          <cell r="C519">
            <v>3518</v>
          </cell>
        </row>
        <row r="520">
          <cell r="B520">
            <v>2519</v>
          </cell>
          <cell r="C520">
            <v>3519</v>
          </cell>
        </row>
        <row r="521">
          <cell r="B521">
            <v>2520</v>
          </cell>
          <cell r="C521">
            <v>3520</v>
          </cell>
        </row>
        <row r="522">
          <cell r="B522">
            <v>2521</v>
          </cell>
          <cell r="C522">
            <v>3521</v>
          </cell>
        </row>
        <row r="523">
          <cell r="B523">
            <v>2522</v>
          </cell>
          <cell r="C523">
            <v>3522</v>
          </cell>
        </row>
        <row r="524">
          <cell r="B524">
            <v>2523</v>
          </cell>
          <cell r="C524">
            <v>3523</v>
          </cell>
        </row>
        <row r="525">
          <cell r="B525">
            <v>2524</v>
          </cell>
          <cell r="C525">
            <v>3524</v>
          </cell>
        </row>
        <row r="526">
          <cell r="B526">
            <v>2525</v>
          </cell>
          <cell r="C526">
            <v>3525</v>
          </cell>
        </row>
        <row r="527">
          <cell r="B527">
            <v>2526</v>
          </cell>
          <cell r="C527">
            <v>3526</v>
          </cell>
        </row>
        <row r="528">
          <cell r="B528">
            <v>2527</v>
          </cell>
          <cell r="C528">
            <v>3527</v>
          </cell>
        </row>
        <row r="529">
          <cell r="B529">
            <v>2528</v>
          </cell>
          <cell r="C529">
            <v>3528</v>
          </cell>
        </row>
        <row r="530">
          <cell r="B530">
            <v>2529</v>
          </cell>
          <cell r="C530">
            <v>3529</v>
          </cell>
        </row>
        <row r="531">
          <cell r="B531">
            <v>2530</v>
          </cell>
          <cell r="C531">
            <v>3530</v>
          </cell>
        </row>
        <row r="532">
          <cell r="B532">
            <v>2531</v>
          </cell>
          <cell r="C532">
            <v>3531</v>
          </cell>
        </row>
        <row r="533">
          <cell r="B533">
            <v>2532</v>
          </cell>
          <cell r="C533">
            <v>3532</v>
          </cell>
        </row>
        <row r="534">
          <cell r="B534">
            <v>2533</v>
          </cell>
          <cell r="C534">
            <v>3533</v>
          </cell>
        </row>
        <row r="535">
          <cell r="B535">
            <v>2534</v>
          </cell>
          <cell r="C535">
            <v>3534</v>
          </cell>
        </row>
        <row r="536">
          <cell r="B536">
            <v>2535</v>
          </cell>
          <cell r="C536">
            <v>3535</v>
          </cell>
        </row>
        <row r="537">
          <cell r="B537">
            <v>2536</v>
          </cell>
          <cell r="C537">
            <v>3536</v>
          </cell>
        </row>
        <row r="538">
          <cell r="B538">
            <v>2537</v>
          </cell>
          <cell r="C538">
            <v>3537</v>
          </cell>
        </row>
        <row r="539">
          <cell r="B539">
            <v>2538</v>
          </cell>
          <cell r="C539">
            <v>3538</v>
          </cell>
        </row>
        <row r="540">
          <cell r="B540">
            <v>2539</v>
          </cell>
          <cell r="C540">
            <v>3539</v>
          </cell>
        </row>
        <row r="541">
          <cell r="B541">
            <v>2540</v>
          </cell>
          <cell r="C541">
            <v>3540</v>
          </cell>
        </row>
        <row r="542">
          <cell r="B542">
            <v>2541</v>
          </cell>
          <cell r="C542">
            <v>3541</v>
          </cell>
        </row>
        <row r="543">
          <cell r="B543">
            <v>2542</v>
          </cell>
          <cell r="C543">
            <v>3542</v>
          </cell>
        </row>
        <row r="544">
          <cell r="B544">
            <v>2543</v>
          </cell>
          <cell r="C544">
            <v>3543</v>
          </cell>
        </row>
        <row r="545">
          <cell r="B545">
            <v>2544</v>
          </cell>
          <cell r="C545">
            <v>3544</v>
          </cell>
        </row>
        <row r="546">
          <cell r="B546">
            <v>2545</v>
          </cell>
          <cell r="C546">
            <v>3545</v>
          </cell>
        </row>
        <row r="547">
          <cell r="B547">
            <v>2546</v>
          </cell>
          <cell r="C547">
            <v>3546</v>
          </cell>
        </row>
        <row r="548">
          <cell r="B548">
            <v>2547</v>
          </cell>
          <cell r="C548">
            <v>3547</v>
          </cell>
        </row>
        <row r="549">
          <cell r="B549">
            <v>2548</v>
          </cell>
          <cell r="C549">
            <v>3548</v>
          </cell>
        </row>
        <row r="550">
          <cell r="B550">
            <v>2549</v>
          </cell>
          <cell r="C550">
            <v>3549</v>
          </cell>
        </row>
        <row r="551">
          <cell r="B551">
            <v>2550</v>
          </cell>
          <cell r="C551">
            <v>3550</v>
          </cell>
        </row>
        <row r="552">
          <cell r="B552">
            <v>2551</v>
          </cell>
          <cell r="C552">
            <v>3551</v>
          </cell>
        </row>
        <row r="553">
          <cell r="B553">
            <v>2552</v>
          </cell>
          <cell r="C553">
            <v>3552</v>
          </cell>
        </row>
        <row r="554">
          <cell r="B554">
            <v>2553</v>
          </cell>
          <cell r="C554">
            <v>3553</v>
          </cell>
        </row>
        <row r="555">
          <cell r="B555">
            <v>2554</v>
          </cell>
          <cell r="C555">
            <v>3554</v>
          </cell>
        </row>
        <row r="556">
          <cell r="B556">
            <v>2555</v>
          </cell>
          <cell r="C556">
            <v>3555</v>
          </cell>
        </row>
        <row r="557">
          <cell r="B557">
            <v>2556</v>
          </cell>
          <cell r="C557">
            <v>3556</v>
          </cell>
        </row>
        <row r="558">
          <cell r="B558">
            <v>2557</v>
          </cell>
          <cell r="C558">
            <v>3557</v>
          </cell>
        </row>
        <row r="559">
          <cell r="B559">
            <v>2558</v>
          </cell>
          <cell r="C559">
            <v>3558</v>
          </cell>
        </row>
        <row r="560">
          <cell r="B560">
            <v>2559</v>
          </cell>
          <cell r="C560">
            <v>3559</v>
          </cell>
        </row>
        <row r="561">
          <cell r="B561">
            <v>2560</v>
          </cell>
          <cell r="C561">
            <v>3560</v>
          </cell>
        </row>
        <row r="562">
          <cell r="B562">
            <v>2561</v>
          </cell>
          <cell r="C562">
            <v>3561</v>
          </cell>
        </row>
        <row r="563">
          <cell r="B563">
            <v>2562</v>
          </cell>
          <cell r="C563">
            <v>3562</v>
          </cell>
        </row>
        <row r="564">
          <cell r="B564">
            <v>2563</v>
          </cell>
          <cell r="C564">
            <v>3563</v>
          </cell>
        </row>
        <row r="565">
          <cell r="B565">
            <v>2564</v>
          </cell>
          <cell r="C565">
            <v>3564</v>
          </cell>
        </row>
        <row r="566">
          <cell r="B566">
            <v>2565</v>
          </cell>
          <cell r="C566">
            <v>3565</v>
          </cell>
        </row>
        <row r="567">
          <cell r="B567">
            <v>2566</v>
          </cell>
          <cell r="C567">
            <v>3566</v>
          </cell>
        </row>
        <row r="568">
          <cell r="B568">
            <v>2567</v>
          </cell>
          <cell r="C568">
            <v>3567</v>
          </cell>
        </row>
        <row r="569">
          <cell r="B569">
            <v>2568</v>
          </cell>
          <cell r="C569">
            <v>3568</v>
          </cell>
        </row>
        <row r="570">
          <cell r="B570">
            <v>2569</v>
          </cell>
          <cell r="C570">
            <v>3569</v>
          </cell>
        </row>
        <row r="571">
          <cell r="B571">
            <v>2570</v>
          </cell>
          <cell r="C571">
            <v>3570</v>
          </cell>
        </row>
        <row r="572">
          <cell r="B572">
            <v>2571</v>
          </cell>
          <cell r="C572">
            <v>3571</v>
          </cell>
        </row>
        <row r="573">
          <cell r="B573">
            <v>2572</v>
          </cell>
          <cell r="C573">
            <v>3572</v>
          </cell>
        </row>
        <row r="574">
          <cell r="B574">
            <v>2573</v>
          </cell>
          <cell r="C574">
            <v>3573</v>
          </cell>
        </row>
        <row r="575">
          <cell r="B575">
            <v>2574</v>
          </cell>
          <cell r="C575">
            <v>3574</v>
          </cell>
        </row>
        <row r="576">
          <cell r="B576">
            <v>2575</v>
          </cell>
          <cell r="C576">
            <v>3575</v>
          </cell>
        </row>
        <row r="577">
          <cell r="B577">
            <v>2576</v>
          </cell>
          <cell r="C577">
            <v>3576</v>
          </cell>
        </row>
        <row r="578">
          <cell r="B578">
            <v>2577</v>
          </cell>
          <cell r="C578">
            <v>3577</v>
          </cell>
        </row>
        <row r="579">
          <cell r="B579">
            <v>2578</v>
          </cell>
          <cell r="C579">
            <v>3578</v>
          </cell>
        </row>
        <row r="580">
          <cell r="B580">
            <v>2579</v>
          </cell>
          <cell r="C580">
            <v>3579</v>
          </cell>
        </row>
        <row r="581">
          <cell r="B581">
            <v>2580</v>
          </cell>
          <cell r="C581">
            <v>3580</v>
          </cell>
        </row>
        <row r="582">
          <cell r="B582">
            <v>2581</v>
          </cell>
          <cell r="C582">
            <v>3581</v>
          </cell>
        </row>
        <row r="583">
          <cell r="B583">
            <v>2582</v>
          </cell>
          <cell r="C583">
            <v>3582</v>
          </cell>
        </row>
        <row r="584">
          <cell r="B584">
            <v>2583</v>
          </cell>
          <cell r="C584">
            <v>3583</v>
          </cell>
        </row>
        <row r="585">
          <cell r="B585">
            <v>2584</v>
          </cell>
          <cell r="C585">
            <v>3584</v>
          </cell>
        </row>
        <row r="586">
          <cell r="B586">
            <v>2585</v>
          </cell>
          <cell r="C586">
            <v>3585</v>
          </cell>
        </row>
        <row r="587">
          <cell r="B587">
            <v>2586</v>
          </cell>
          <cell r="C587">
            <v>3586</v>
          </cell>
        </row>
        <row r="588">
          <cell r="B588">
            <v>2587</v>
          </cell>
          <cell r="C588">
            <v>3587</v>
          </cell>
        </row>
        <row r="589">
          <cell r="B589">
            <v>2588</v>
          </cell>
          <cell r="C589">
            <v>3588</v>
          </cell>
        </row>
        <row r="590">
          <cell r="B590">
            <v>2589</v>
          </cell>
          <cell r="C590">
            <v>3589</v>
          </cell>
        </row>
        <row r="591">
          <cell r="B591">
            <v>2590</v>
          </cell>
          <cell r="C591">
            <v>3590</v>
          </cell>
        </row>
        <row r="592">
          <cell r="B592">
            <v>2591</v>
          </cell>
          <cell r="C592">
            <v>3591</v>
          </cell>
        </row>
        <row r="593">
          <cell r="B593">
            <v>2592</v>
          </cell>
          <cell r="C593">
            <v>3592</v>
          </cell>
        </row>
        <row r="594">
          <cell r="B594">
            <v>2593</v>
          </cell>
          <cell r="C594">
            <v>3593</v>
          </cell>
        </row>
        <row r="595">
          <cell r="B595">
            <v>2594</v>
          </cell>
          <cell r="C595">
            <v>3594</v>
          </cell>
        </row>
        <row r="596">
          <cell r="B596">
            <v>2595</v>
          </cell>
          <cell r="C596">
            <v>3595</v>
          </cell>
        </row>
        <row r="597">
          <cell r="B597">
            <v>2596</v>
          </cell>
          <cell r="C597">
            <v>3596</v>
          </cell>
        </row>
        <row r="598">
          <cell r="B598">
            <v>2597</v>
          </cell>
          <cell r="C598">
            <v>3597</v>
          </cell>
        </row>
        <row r="599">
          <cell r="B599">
            <v>2598</v>
          </cell>
          <cell r="C599">
            <v>3598</v>
          </cell>
        </row>
        <row r="600">
          <cell r="B600">
            <v>2599</v>
          </cell>
          <cell r="C600">
            <v>3599</v>
          </cell>
        </row>
        <row r="601">
          <cell r="B601">
            <v>2600</v>
          </cell>
          <cell r="C601">
            <v>3600</v>
          </cell>
        </row>
        <row r="602">
          <cell r="B602">
            <v>2601</v>
          </cell>
          <cell r="C602">
            <v>3601</v>
          </cell>
        </row>
        <row r="603">
          <cell r="B603">
            <v>2602</v>
          </cell>
          <cell r="C603">
            <v>3602</v>
          </cell>
        </row>
        <row r="604">
          <cell r="B604">
            <v>2603</v>
          </cell>
          <cell r="C604">
            <v>3603</v>
          </cell>
        </row>
        <row r="605">
          <cell r="B605">
            <v>2604</v>
          </cell>
          <cell r="C605">
            <v>3604</v>
          </cell>
        </row>
        <row r="606">
          <cell r="B606">
            <v>2605</v>
          </cell>
          <cell r="C606">
            <v>3605</v>
          </cell>
        </row>
        <row r="607">
          <cell r="B607">
            <v>2606</v>
          </cell>
          <cell r="C607">
            <v>3606</v>
          </cell>
        </row>
        <row r="608">
          <cell r="B608">
            <v>2607</v>
          </cell>
          <cell r="C608">
            <v>3607</v>
          </cell>
        </row>
        <row r="609">
          <cell r="B609">
            <v>2608</v>
          </cell>
          <cell r="C609">
            <v>3608</v>
          </cell>
        </row>
        <row r="610">
          <cell r="B610">
            <v>2609</v>
          </cell>
          <cell r="C610">
            <v>3609</v>
          </cell>
        </row>
        <row r="611">
          <cell r="B611">
            <v>2610</v>
          </cell>
          <cell r="C611">
            <v>3610</v>
          </cell>
        </row>
        <row r="612">
          <cell r="B612">
            <v>2611</v>
          </cell>
          <cell r="C612">
            <v>3611</v>
          </cell>
        </row>
        <row r="613">
          <cell r="B613">
            <v>2612</v>
          </cell>
          <cell r="C613">
            <v>3612</v>
          </cell>
        </row>
        <row r="614">
          <cell r="B614">
            <v>2613</v>
          </cell>
          <cell r="C614">
            <v>3613</v>
          </cell>
        </row>
        <row r="615">
          <cell r="B615">
            <v>2614</v>
          </cell>
          <cell r="C615">
            <v>3614</v>
          </cell>
        </row>
        <row r="616">
          <cell r="B616">
            <v>2615</v>
          </cell>
          <cell r="C616">
            <v>3615</v>
          </cell>
        </row>
        <row r="617">
          <cell r="B617">
            <v>2616</v>
          </cell>
          <cell r="C617">
            <v>3616</v>
          </cell>
        </row>
        <row r="618">
          <cell r="B618">
            <v>2617</v>
          </cell>
          <cell r="C618">
            <v>3617</v>
          </cell>
        </row>
        <row r="619">
          <cell r="B619">
            <v>2618</v>
          </cell>
          <cell r="C619">
            <v>3618</v>
          </cell>
        </row>
        <row r="620">
          <cell r="B620">
            <v>2619</v>
          </cell>
          <cell r="C620">
            <v>3619</v>
          </cell>
        </row>
        <row r="621">
          <cell r="B621">
            <v>2620</v>
          </cell>
          <cell r="C621">
            <v>3620</v>
          </cell>
        </row>
        <row r="622">
          <cell r="B622">
            <v>2621</v>
          </cell>
          <cell r="C622">
            <v>3621</v>
          </cell>
        </row>
        <row r="623">
          <cell r="B623">
            <v>2622</v>
          </cell>
          <cell r="C623">
            <v>3622</v>
          </cell>
        </row>
        <row r="624">
          <cell r="B624">
            <v>2623</v>
          </cell>
          <cell r="C624">
            <v>3623</v>
          </cell>
        </row>
        <row r="625">
          <cell r="B625">
            <v>2624</v>
          </cell>
          <cell r="C625">
            <v>3624</v>
          </cell>
        </row>
        <row r="626">
          <cell r="B626">
            <v>2625</v>
          </cell>
          <cell r="C626">
            <v>3625</v>
          </cell>
        </row>
        <row r="627">
          <cell r="B627">
            <v>2626</v>
          </cell>
          <cell r="C627">
            <v>3626</v>
          </cell>
        </row>
        <row r="628">
          <cell r="B628">
            <v>2627</v>
          </cell>
          <cell r="C628">
            <v>3627</v>
          </cell>
        </row>
        <row r="629">
          <cell r="B629">
            <v>2628</v>
          </cell>
          <cell r="C629">
            <v>3628</v>
          </cell>
        </row>
        <row r="630">
          <cell r="B630">
            <v>2629</v>
          </cell>
          <cell r="C630">
            <v>3629</v>
          </cell>
        </row>
        <row r="631">
          <cell r="B631">
            <v>2630</v>
          </cell>
          <cell r="C631">
            <v>3630</v>
          </cell>
        </row>
        <row r="632">
          <cell r="B632">
            <v>2631</v>
          </cell>
          <cell r="C632">
            <v>3631</v>
          </cell>
        </row>
        <row r="633">
          <cell r="B633">
            <v>2632</v>
          </cell>
          <cell r="C633">
            <v>3632</v>
          </cell>
        </row>
        <row r="634">
          <cell r="B634">
            <v>2633</v>
          </cell>
          <cell r="C634">
            <v>3633</v>
          </cell>
        </row>
        <row r="635">
          <cell r="B635">
            <v>2634</v>
          </cell>
          <cell r="C635">
            <v>3634</v>
          </cell>
        </row>
        <row r="636">
          <cell r="B636">
            <v>2635</v>
          </cell>
          <cell r="C636">
            <v>3635</v>
          </cell>
        </row>
        <row r="637">
          <cell r="B637">
            <v>2636</v>
          </cell>
          <cell r="C637">
            <v>3636</v>
          </cell>
        </row>
        <row r="638">
          <cell r="B638">
            <v>2637</v>
          </cell>
          <cell r="C638">
            <v>3637</v>
          </cell>
        </row>
        <row r="639">
          <cell r="B639">
            <v>2638</v>
          </cell>
          <cell r="C639">
            <v>3638</v>
          </cell>
        </row>
        <row r="640">
          <cell r="B640">
            <v>2639</v>
          </cell>
          <cell r="C640">
            <v>3639</v>
          </cell>
        </row>
        <row r="641">
          <cell r="B641">
            <v>2640</v>
          </cell>
          <cell r="C641">
            <v>3640</v>
          </cell>
        </row>
        <row r="642">
          <cell r="B642">
            <v>2641</v>
          </cell>
          <cell r="C642">
            <v>3641</v>
          </cell>
        </row>
        <row r="643">
          <cell r="B643">
            <v>2642</v>
          </cell>
          <cell r="C643">
            <v>3642</v>
          </cell>
        </row>
        <row r="644">
          <cell r="B644">
            <v>2643</v>
          </cell>
          <cell r="C644">
            <v>3643</v>
          </cell>
        </row>
        <row r="645">
          <cell r="B645">
            <v>2644</v>
          </cell>
          <cell r="C645">
            <v>3644</v>
          </cell>
        </row>
        <row r="646">
          <cell r="B646">
            <v>2645</v>
          </cell>
          <cell r="C646">
            <v>3645</v>
          </cell>
        </row>
        <row r="647">
          <cell r="B647">
            <v>2646</v>
          </cell>
          <cell r="C647">
            <v>3646</v>
          </cell>
        </row>
        <row r="648">
          <cell r="B648">
            <v>2647</v>
          </cell>
          <cell r="C648">
            <v>3647</v>
          </cell>
        </row>
        <row r="649">
          <cell r="B649">
            <v>2648</v>
          </cell>
          <cell r="C649">
            <v>3648</v>
          </cell>
        </row>
        <row r="650">
          <cell r="B650">
            <v>2649</v>
          </cell>
          <cell r="C650">
            <v>3649</v>
          </cell>
        </row>
        <row r="651">
          <cell r="B651">
            <v>2650</v>
          </cell>
          <cell r="C651">
            <v>3650</v>
          </cell>
        </row>
        <row r="652">
          <cell r="B652">
            <v>2651</v>
          </cell>
          <cell r="C652">
            <v>3651</v>
          </cell>
        </row>
        <row r="653">
          <cell r="B653">
            <v>2652</v>
          </cell>
          <cell r="C653">
            <v>3652</v>
          </cell>
        </row>
        <row r="654">
          <cell r="B654">
            <v>2653</v>
          </cell>
          <cell r="C654">
            <v>3653</v>
          </cell>
        </row>
        <row r="655">
          <cell r="B655">
            <v>2654</v>
          </cell>
          <cell r="C655">
            <v>3654</v>
          </cell>
        </row>
        <row r="656">
          <cell r="B656">
            <v>2655</v>
          </cell>
          <cell r="C656">
            <v>3655</v>
          </cell>
        </row>
        <row r="657">
          <cell r="B657">
            <v>2656</v>
          </cell>
          <cell r="C657">
            <v>3656</v>
          </cell>
        </row>
        <row r="658">
          <cell r="B658">
            <v>2657</v>
          </cell>
          <cell r="C658">
            <v>3657</v>
          </cell>
        </row>
        <row r="659">
          <cell r="B659">
            <v>2658</v>
          </cell>
          <cell r="C659">
            <v>3658</v>
          </cell>
        </row>
        <row r="660">
          <cell r="B660">
            <v>2659</v>
          </cell>
          <cell r="C660">
            <v>3659</v>
          </cell>
        </row>
        <row r="661">
          <cell r="B661">
            <v>2660</v>
          </cell>
          <cell r="C661">
            <v>3660</v>
          </cell>
        </row>
        <row r="662">
          <cell r="B662">
            <v>2661</v>
          </cell>
          <cell r="C662">
            <v>3661</v>
          </cell>
        </row>
        <row r="663">
          <cell r="B663">
            <v>2662</v>
          </cell>
          <cell r="C663">
            <v>3662</v>
          </cell>
        </row>
        <row r="664">
          <cell r="B664">
            <v>2663</v>
          </cell>
          <cell r="C664">
            <v>3663</v>
          </cell>
        </row>
        <row r="665">
          <cell r="B665">
            <v>2664</v>
          </cell>
          <cell r="C665">
            <v>3664</v>
          </cell>
        </row>
        <row r="666">
          <cell r="B666">
            <v>2665</v>
          </cell>
          <cell r="C666">
            <v>3665</v>
          </cell>
        </row>
        <row r="667">
          <cell r="B667">
            <v>2666</v>
          </cell>
          <cell r="C667">
            <v>3666</v>
          </cell>
        </row>
        <row r="668">
          <cell r="B668">
            <v>2667</v>
          </cell>
          <cell r="C668">
            <v>3667</v>
          </cell>
        </row>
        <row r="669">
          <cell r="B669">
            <v>2668</v>
          </cell>
          <cell r="C669">
            <v>3668</v>
          </cell>
        </row>
        <row r="670">
          <cell r="B670">
            <v>2669</v>
          </cell>
          <cell r="C670">
            <v>3669</v>
          </cell>
        </row>
        <row r="671">
          <cell r="B671">
            <v>2670</v>
          </cell>
          <cell r="C671">
            <v>3670</v>
          </cell>
        </row>
        <row r="672">
          <cell r="B672">
            <v>2671</v>
          </cell>
          <cell r="C672">
            <v>3671</v>
          </cell>
        </row>
        <row r="673">
          <cell r="B673">
            <v>2672</v>
          </cell>
          <cell r="C673">
            <v>3672</v>
          </cell>
        </row>
        <row r="674">
          <cell r="B674">
            <v>2673</v>
          </cell>
          <cell r="C674">
            <v>3673</v>
          </cell>
        </row>
        <row r="675">
          <cell r="B675">
            <v>2674</v>
          </cell>
          <cell r="C675">
            <v>3674</v>
          </cell>
        </row>
        <row r="676">
          <cell r="B676">
            <v>2675</v>
          </cell>
          <cell r="C676">
            <v>3675</v>
          </cell>
        </row>
        <row r="677">
          <cell r="B677">
            <v>2676</v>
          </cell>
          <cell r="C677">
            <v>3676</v>
          </cell>
        </row>
        <row r="678">
          <cell r="B678">
            <v>2677</v>
          </cell>
          <cell r="C678">
            <v>3677</v>
          </cell>
        </row>
        <row r="679">
          <cell r="B679">
            <v>2678</v>
          </cell>
          <cell r="C679">
            <v>3678</v>
          </cell>
        </row>
        <row r="680">
          <cell r="B680">
            <v>2679</v>
          </cell>
          <cell r="C680">
            <v>3679</v>
          </cell>
        </row>
        <row r="681">
          <cell r="B681">
            <v>2680</v>
          </cell>
          <cell r="C681">
            <v>3680</v>
          </cell>
        </row>
        <row r="682">
          <cell r="B682">
            <v>2681</v>
          </cell>
          <cell r="C682">
            <v>3681</v>
          </cell>
        </row>
        <row r="683">
          <cell r="B683">
            <v>2682</v>
          </cell>
          <cell r="C683">
            <v>3682</v>
          </cell>
        </row>
        <row r="684">
          <cell r="B684">
            <v>2683</v>
          </cell>
          <cell r="C684">
            <v>3683</v>
          </cell>
        </row>
        <row r="685">
          <cell r="B685">
            <v>2684</v>
          </cell>
          <cell r="C685">
            <v>3684</v>
          </cell>
        </row>
        <row r="686">
          <cell r="B686">
            <v>2685</v>
          </cell>
          <cell r="C686">
            <v>3685</v>
          </cell>
        </row>
        <row r="687">
          <cell r="B687">
            <v>2686</v>
          </cell>
          <cell r="C687">
            <v>3686</v>
          </cell>
        </row>
        <row r="688">
          <cell r="B688">
            <v>2687</v>
          </cell>
          <cell r="C688">
            <v>3687</v>
          </cell>
        </row>
        <row r="689">
          <cell r="B689">
            <v>2688</v>
          </cell>
          <cell r="C689">
            <v>3688</v>
          </cell>
        </row>
        <row r="690">
          <cell r="B690">
            <v>2689</v>
          </cell>
          <cell r="C690">
            <v>3689</v>
          </cell>
        </row>
        <row r="691">
          <cell r="B691">
            <v>2690</v>
          </cell>
          <cell r="C691">
            <v>3690</v>
          </cell>
        </row>
        <row r="692">
          <cell r="B692">
            <v>2691</v>
          </cell>
          <cell r="C692">
            <v>3691</v>
          </cell>
        </row>
        <row r="693">
          <cell r="B693">
            <v>2692</v>
          </cell>
          <cell r="C693">
            <v>3692</v>
          </cell>
        </row>
        <row r="694">
          <cell r="B694">
            <v>2693</v>
          </cell>
          <cell r="C694">
            <v>3693</v>
          </cell>
        </row>
        <row r="695">
          <cell r="B695">
            <v>2694</v>
          </cell>
          <cell r="C695">
            <v>3694</v>
          </cell>
        </row>
        <row r="696">
          <cell r="B696">
            <v>2695</v>
          </cell>
          <cell r="C696">
            <v>3695</v>
          </cell>
        </row>
        <row r="697">
          <cell r="B697">
            <v>2696</v>
          </cell>
          <cell r="C697">
            <v>3696</v>
          </cell>
        </row>
        <row r="698">
          <cell r="B698">
            <v>2697</v>
          </cell>
          <cell r="C698">
            <v>3697</v>
          </cell>
        </row>
        <row r="699">
          <cell r="B699">
            <v>2698</v>
          </cell>
          <cell r="C699">
            <v>3698</v>
          </cell>
        </row>
        <row r="700">
          <cell r="B700">
            <v>2699</v>
          </cell>
          <cell r="C700">
            <v>3699</v>
          </cell>
        </row>
        <row r="701">
          <cell r="B701">
            <v>2700</v>
          </cell>
          <cell r="C701">
            <v>3700</v>
          </cell>
        </row>
        <row r="702">
          <cell r="B702">
            <v>2701</v>
          </cell>
          <cell r="C702">
            <v>3701</v>
          </cell>
        </row>
        <row r="703">
          <cell r="B703">
            <v>2702</v>
          </cell>
          <cell r="C703">
            <v>3702</v>
          </cell>
        </row>
        <row r="704">
          <cell r="B704">
            <v>2703</v>
          </cell>
          <cell r="C704">
            <v>3703</v>
          </cell>
        </row>
        <row r="705">
          <cell r="B705">
            <v>2704</v>
          </cell>
          <cell r="C705">
            <v>3704</v>
          </cell>
        </row>
        <row r="706">
          <cell r="B706">
            <v>2705</v>
          </cell>
          <cell r="C706">
            <v>3705</v>
          </cell>
        </row>
        <row r="707">
          <cell r="B707">
            <v>2706</v>
          </cell>
          <cell r="C707">
            <v>3706</v>
          </cell>
        </row>
        <row r="708">
          <cell r="B708">
            <v>2707</v>
          </cell>
          <cell r="C708">
            <v>3707</v>
          </cell>
        </row>
        <row r="709">
          <cell r="B709">
            <v>2708</v>
          </cell>
          <cell r="C709">
            <v>3708</v>
          </cell>
        </row>
        <row r="710">
          <cell r="B710">
            <v>2709</v>
          </cell>
          <cell r="C710">
            <v>3709</v>
          </cell>
        </row>
        <row r="711">
          <cell r="B711">
            <v>2710</v>
          </cell>
          <cell r="C711">
            <v>3710</v>
          </cell>
        </row>
        <row r="712">
          <cell r="B712">
            <v>2711</v>
          </cell>
          <cell r="C712">
            <v>3711</v>
          </cell>
        </row>
        <row r="713">
          <cell r="B713">
            <v>2712</v>
          </cell>
          <cell r="C713">
            <v>3712</v>
          </cell>
        </row>
        <row r="714">
          <cell r="B714">
            <v>2713</v>
          </cell>
          <cell r="C714">
            <v>3713</v>
          </cell>
        </row>
        <row r="715">
          <cell r="B715">
            <v>2714</v>
          </cell>
          <cell r="C715">
            <v>3714</v>
          </cell>
        </row>
        <row r="716">
          <cell r="B716">
            <v>2715</v>
          </cell>
          <cell r="C716">
            <v>3715</v>
          </cell>
        </row>
        <row r="717">
          <cell r="B717">
            <v>2716</v>
          </cell>
          <cell r="C717">
            <v>3716</v>
          </cell>
        </row>
        <row r="718">
          <cell r="B718">
            <v>2717</v>
          </cell>
          <cell r="C718">
            <v>3717</v>
          </cell>
        </row>
        <row r="719">
          <cell r="B719">
            <v>2718</v>
          </cell>
          <cell r="C719">
            <v>3718</v>
          </cell>
        </row>
        <row r="720">
          <cell r="B720">
            <v>2719</v>
          </cell>
          <cell r="C720">
            <v>3719</v>
          </cell>
        </row>
        <row r="721">
          <cell r="B721">
            <v>2720</v>
          </cell>
          <cell r="C721">
            <v>3720</v>
          </cell>
        </row>
        <row r="722">
          <cell r="B722">
            <v>2721</v>
          </cell>
          <cell r="C722">
            <v>3721</v>
          </cell>
        </row>
        <row r="723">
          <cell r="B723">
            <v>2722</v>
          </cell>
          <cell r="C723">
            <v>3722</v>
          </cell>
        </row>
        <row r="724">
          <cell r="B724">
            <v>2723</v>
          </cell>
          <cell r="C724">
            <v>3723</v>
          </cell>
        </row>
        <row r="725">
          <cell r="B725">
            <v>2724</v>
          </cell>
          <cell r="C725">
            <v>3724</v>
          </cell>
        </row>
        <row r="726">
          <cell r="B726">
            <v>2725</v>
          </cell>
          <cell r="C726">
            <v>3725</v>
          </cell>
        </row>
        <row r="727">
          <cell r="B727">
            <v>2726</v>
          </cell>
          <cell r="C727">
            <v>3726</v>
          </cell>
        </row>
        <row r="728">
          <cell r="B728">
            <v>2727</v>
          </cell>
          <cell r="C728">
            <v>3727</v>
          </cell>
        </row>
        <row r="729">
          <cell r="B729">
            <v>2728</v>
          </cell>
          <cell r="C729">
            <v>3728</v>
          </cell>
        </row>
        <row r="730">
          <cell r="B730">
            <v>2729</v>
          </cell>
          <cell r="C730">
            <v>3729</v>
          </cell>
        </row>
        <row r="731">
          <cell r="B731">
            <v>2730</v>
          </cell>
          <cell r="C731">
            <v>3730</v>
          </cell>
        </row>
        <row r="732">
          <cell r="B732">
            <v>2731</v>
          </cell>
          <cell r="C732">
            <v>3731</v>
          </cell>
        </row>
        <row r="733">
          <cell r="B733">
            <v>2732</v>
          </cell>
          <cell r="C733">
            <v>3732</v>
          </cell>
        </row>
        <row r="734">
          <cell r="B734">
            <v>2733</v>
          </cell>
          <cell r="C734">
            <v>3733</v>
          </cell>
        </row>
        <row r="735">
          <cell r="B735">
            <v>2734</v>
          </cell>
          <cell r="C735">
            <v>3734</v>
          </cell>
        </row>
        <row r="736">
          <cell r="B736">
            <v>2735</v>
          </cell>
          <cell r="C736">
            <v>3735</v>
          </cell>
        </row>
        <row r="737">
          <cell r="B737">
            <v>2736</v>
          </cell>
          <cell r="C737">
            <v>3736</v>
          </cell>
        </row>
        <row r="738">
          <cell r="B738">
            <v>2737</v>
          </cell>
          <cell r="C738">
            <v>3737</v>
          </cell>
        </row>
        <row r="739">
          <cell r="B739">
            <v>2738</v>
          </cell>
          <cell r="C739">
            <v>3738</v>
          </cell>
        </row>
        <row r="740">
          <cell r="B740">
            <v>2739</v>
          </cell>
          <cell r="C740">
            <v>3739</v>
          </cell>
        </row>
        <row r="741">
          <cell r="B741">
            <v>2740</v>
          </cell>
          <cell r="C741">
            <v>3740</v>
          </cell>
        </row>
        <row r="742">
          <cell r="B742">
            <v>2741</v>
          </cell>
          <cell r="C742">
            <v>3741</v>
          </cell>
        </row>
        <row r="743">
          <cell r="B743">
            <v>2742</v>
          </cell>
          <cell r="C743">
            <v>3742</v>
          </cell>
        </row>
        <row r="744">
          <cell r="B744">
            <v>2743</v>
          </cell>
          <cell r="C744">
            <v>3743</v>
          </cell>
        </row>
        <row r="745">
          <cell r="B745">
            <v>2744</v>
          </cell>
          <cell r="C745">
            <v>3744</v>
          </cell>
        </row>
        <row r="746">
          <cell r="B746">
            <v>2745</v>
          </cell>
          <cell r="C746">
            <v>3745</v>
          </cell>
        </row>
        <row r="747">
          <cell r="B747">
            <v>2746</v>
          </cell>
          <cell r="C747">
            <v>3746</v>
          </cell>
        </row>
        <row r="748">
          <cell r="B748">
            <v>2747</v>
          </cell>
          <cell r="C748">
            <v>3747</v>
          </cell>
        </row>
        <row r="749">
          <cell r="B749">
            <v>2748</v>
          </cell>
          <cell r="C749">
            <v>3748</v>
          </cell>
        </row>
        <row r="750">
          <cell r="B750">
            <v>2749</v>
          </cell>
          <cell r="C750">
            <v>3749</v>
          </cell>
        </row>
        <row r="751">
          <cell r="B751">
            <v>2750</v>
          </cell>
          <cell r="C751">
            <v>3750</v>
          </cell>
        </row>
        <row r="752">
          <cell r="B752">
            <v>2751</v>
          </cell>
          <cell r="C752">
            <v>3751</v>
          </cell>
        </row>
        <row r="753">
          <cell r="B753">
            <v>2752</v>
          </cell>
          <cell r="C753">
            <v>3752</v>
          </cell>
        </row>
        <row r="754">
          <cell r="B754">
            <v>2753</v>
          </cell>
          <cell r="C754">
            <v>3753</v>
          </cell>
        </row>
        <row r="755">
          <cell r="B755">
            <v>2754</v>
          </cell>
          <cell r="C755">
            <v>3754</v>
          </cell>
        </row>
        <row r="756">
          <cell r="B756">
            <v>2755</v>
          </cell>
          <cell r="C756">
            <v>3755</v>
          </cell>
        </row>
        <row r="757">
          <cell r="B757">
            <v>2756</v>
          </cell>
          <cell r="C757">
            <v>3756</v>
          </cell>
        </row>
        <row r="758">
          <cell r="B758">
            <v>2757</v>
          </cell>
          <cell r="C758">
            <v>3757</v>
          </cell>
        </row>
        <row r="759">
          <cell r="B759">
            <v>2758</v>
          </cell>
          <cell r="C759">
            <v>3758</v>
          </cell>
        </row>
        <row r="760">
          <cell r="B760">
            <v>2759</v>
          </cell>
          <cell r="C760">
            <v>3759</v>
          </cell>
        </row>
        <row r="761">
          <cell r="B761">
            <v>2760</v>
          </cell>
          <cell r="C761">
            <v>3760</v>
          </cell>
        </row>
        <row r="762">
          <cell r="B762">
            <v>2761</v>
          </cell>
          <cell r="C762">
            <v>3761</v>
          </cell>
        </row>
        <row r="763">
          <cell r="B763">
            <v>2762</v>
          </cell>
          <cell r="C763">
            <v>3762</v>
          </cell>
        </row>
        <row r="764">
          <cell r="B764">
            <v>2763</v>
          </cell>
          <cell r="C764">
            <v>3763</v>
          </cell>
        </row>
        <row r="765">
          <cell r="B765">
            <v>2764</v>
          </cell>
          <cell r="C765">
            <v>3764</v>
          </cell>
        </row>
        <row r="766">
          <cell r="B766">
            <v>2765</v>
          </cell>
          <cell r="C766">
            <v>3765</v>
          </cell>
        </row>
        <row r="767">
          <cell r="B767">
            <v>2766</v>
          </cell>
          <cell r="C767">
            <v>3766</v>
          </cell>
        </row>
        <row r="768">
          <cell r="B768">
            <v>2767</v>
          </cell>
          <cell r="C768">
            <v>3767</v>
          </cell>
        </row>
        <row r="769">
          <cell r="B769">
            <v>2768</v>
          </cell>
          <cell r="C769">
            <v>3768</v>
          </cell>
        </row>
        <row r="770">
          <cell r="B770">
            <v>2769</v>
          </cell>
          <cell r="C770">
            <v>3769</v>
          </cell>
        </row>
        <row r="771">
          <cell r="B771">
            <v>2770</v>
          </cell>
          <cell r="C771">
            <v>3770</v>
          </cell>
        </row>
        <row r="772">
          <cell r="B772">
            <v>2771</v>
          </cell>
          <cell r="C772">
            <v>3771</v>
          </cell>
        </row>
        <row r="773">
          <cell r="B773">
            <v>2772</v>
          </cell>
          <cell r="C773">
            <v>3772</v>
          </cell>
        </row>
        <row r="774">
          <cell r="B774">
            <v>2773</v>
          </cell>
          <cell r="C774">
            <v>3773</v>
          </cell>
        </row>
        <row r="775">
          <cell r="B775">
            <v>2774</v>
          </cell>
          <cell r="C775">
            <v>3774</v>
          </cell>
        </row>
        <row r="776">
          <cell r="B776">
            <v>2775</v>
          </cell>
          <cell r="C776">
            <v>3775</v>
          </cell>
        </row>
        <row r="777">
          <cell r="B777">
            <v>2776</v>
          </cell>
          <cell r="C777">
            <v>3776</v>
          </cell>
        </row>
        <row r="778">
          <cell r="B778">
            <v>2777</v>
          </cell>
          <cell r="C778">
            <v>3777</v>
          </cell>
        </row>
        <row r="779">
          <cell r="B779">
            <v>2778</v>
          </cell>
          <cell r="C779">
            <v>3778</v>
          </cell>
        </row>
        <row r="780">
          <cell r="B780">
            <v>2779</v>
          </cell>
          <cell r="C780">
            <v>3779</v>
          </cell>
        </row>
        <row r="781">
          <cell r="B781">
            <v>2780</v>
          </cell>
          <cell r="C781">
            <v>3780</v>
          </cell>
        </row>
        <row r="782">
          <cell r="B782">
            <v>2781</v>
          </cell>
          <cell r="C782">
            <v>3781</v>
          </cell>
        </row>
        <row r="783">
          <cell r="B783">
            <v>2782</v>
          </cell>
          <cell r="C783">
            <v>3782</v>
          </cell>
        </row>
        <row r="784">
          <cell r="B784">
            <v>2783</v>
          </cell>
          <cell r="C784">
            <v>3783</v>
          </cell>
        </row>
        <row r="785">
          <cell r="B785">
            <v>2784</v>
          </cell>
          <cell r="C785">
            <v>3784</v>
          </cell>
        </row>
        <row r="786">
          <cell r="B786">
            <v>2785</v>
          </cell>
          <cell r="C786">
            <v>3785</v>
          </cell>
        </row>
        <row r="787">
          <cell r="B787">
            <v>2786</v>
          </cell>
          <cell r="C787">
            <v>3786</v>
          </cell>
        </row>
        <row r="788">
          <cell r="B788">
            <v>2787</v>
          </cell>
          <cell r="C788">
            <v>3787</v>
          </cell>
        </row>
        <row r="789">
          <cell r="B789">
            <v>2788</v>
          </cell>
          <cell r="C789">
            <v>3788</v>
          </cell>
        </row>
        <row r="790">
          <cell r="B790">
            <v>2789</v>
          </cell>
          <cell r="C790">
            <v>3789</v>
          </cell>
        </row>
        <row r="791">
          <cell r="B791">
            <v>2790</v>
          </cell>
          <cell r="C791">
            <v>3790</v>
          </cell>
        </row>
        <row r="792">
          <cell r="B792">
            <v>2791</v>
          </cell>
          <cell r="C792">
            <v>3791</v>
          </cell>
        </row>
        <row r="793">
          <cell r="B793">
            <v>2792</v>
          </cell>
          <cell r="C793">
            <v>3792</v>
          </cell>
        </row>
        <row r="794">
          <cell r="B794">
            <v>2793</v>
          </cell>
          <cell r="C794">
            <v>3793</v>
          </cell>
        </row>
        <row r="795">
          <cell r="B795">
            <v>2794</v>
          </cell>
          <cell r="C795">
            <v>3794</v>
          </cell>
        </row>
        <row r="796">
          <cell r="B796">
            <v>2795</v>
          </cell>
          <cell r="C796">
            <v>3795</v>
          </cell>
        </row>
        <row r="797">
          <cell r="B797">
            <v>2796</v>
          </cell>
          <cell r="C797">
            <v>3796</v>
          </cell>
        </row>
        <row r="798">
          <cell r="B798">
            <v>2797</v>
          </cell>
          <cell r="C798">
            <v>3797</v>
          </cell>
        </row>
        <row r="799">
          <cell r="B799">
            <v>2798</v>
          </cell>
          <cell r="C799">
            <v>3798</v>
          </cell>
        </row>
        <row r="800">
          <cell r="B800">
            <v>2799</v>
          </cell>
          <cell r="C800">
            <v>3799</v>
          </cell>
        </row>
        <row r="801">
          <cell r="B801">
            <v>2800</v>
          </cell>
          <cell r="C801">
            <v>3800</v>
          </cell>
        </row>
        <row r="802">
          <cell r="B802">
            <v>2801</v>
          </cell>
          <cell r="C802">
            <v>3801</v>
          </cell>
        </row>
        <row r="803">
          <cell r="B803">
            <v>2802</v>
          </cell>
          <cell r="C803">
            <v>3802</v>
          </cell>
        </row>
        <row r="804">
          <cell r="B804">
            <v>2803</v>
          </cell>
          <cell r="C804">
            <v>3803</v>
          </cell>
        </row>
        <row r="805">
          <cell r="B805">
            <v>2804</v>
          </cell>
          <cell r="C805">
            <v>3804</v>
          </cell>
        </row>
        <row r="806">
          <cell r="B806">
            <v>2805</v>
          </cell>
          <cell r="C806">
            <v>3805</v>
          </cell>
        </row>
        <row r="807">
          <cell r="B807">
            <v>2806</v>
          </cell>
          <cell r="C807">
            <v>3806</v>
          </cell>
        </row>
        <row r="808">
          <cell r="B808">
            <v>2807</v>
          </cell>
          <cell r="C808">
            <v>3807</v>
          </cell>
        </row>
        <row r="809">
          <cell r="B809">
            <v>2808</v>
          </cell>
          <cell r="C809">
            <v>3808</v>
          </cell>
        </row>
        <row r="810">
          <cell r="B810">
            <v>2809</v>
          </cell>
          <cell r="C810">
            <v>3809</v>
          </cell>
        </row>
        <row r="811">
          <cell r="B811">
            <v>2810</v>
          </cell>
          <cell r="C811">
            <v>3810</v>
          </cell>
        </row>
        <row r="812">
          <cell r="B812">
            <v>2811</v>
          </cell>
          <cell r="C812">
            <v>3811</v>
          </cell>
        </row>
        <row r="813">
          <cell r="B813">
            <v>2812</v>
          </cell>
          <cell r="C813">
            <v>3812</v>
          </cell>
        </row>
        <row r="814">
          <cell r="B814">
            <v>2813</v>
          </cell>
          <cell r="C814">
            <v>3813</v>
          </cell>
        </row>
        <row r="815">
          <cell r="B815">
            <v>2814</v>
          </cell>
          <cell r="C815">
            <v>3814</v>
          </cell>
        </row>
        <row r="816">
          <cell r="B816">
            <v>2815</v>
          </cell>
          <cell r="C816">
            <v>3815</v>
          </cell>
        </row>
        <row r="817">
          <cell r="B817">
            <v>2816</v>
          </cell>
          <cell r="C817">
            <v>3816</v>
          </cell>
        </row>
        <row r="818">
          <cell r="B818">
            <v>2817</v>
          </cell>
          <cell r="C818">
            <v>3817</v>
          </cell>
        </row>
        <row r="819">
          <cell r="B819">
            <v>2818</v>
          </cell>
          <cell r="C819">
            <v>3818</v>
          </cell>
        </row>
        <row r="820">
          <cell r="B820">
            <v>2819</v>
          </cell>
          <cell r="C820">
            <v>3819</v>
          </cell>
        </row>
        <row r="821">
          <cell r="B821">
            <v>2820</v>
          </cell>
          <cell r="C821">
            <v>3820</v>
          </cell>
        </row>
        <row r="822">
          <cell r="B822">
            <v>2821</v>
          </cell>
          <cell r="C822">
            <v>3821</v>
          </cell>
        </row>
        <row r="823">
          <cell r="B823">
            <v>2822</v>
          </cell>
          <cell r="C823">
            <v>3822</v>
          </cell>
        </row>
        <row r="824">
          <cell r="B824">
            <v>2823</v>
          </cell>
          <cell r="C824">
            <v>3823</v>
          </cell>
        </row>
        <row r="825">
          <cell r="B825">
            <v>2824</v>
          </cell>
          <cell r="C825">
            <v>3824</v>
          </cell>
        </row>
        <row r="826">
          <cell r="B826">
            <v>2825</v>
          </cell>
          <cell r="C826">
            <v>3825</v>
          </cell>
        </row>
        <row r="827">
          <cell r="B827">
            <v>2826</v>
          </cell>
          <cell r="C827">
            <v>3826</v>
          </cell>
        </row>
        <row r="828">
          <cell r="B828">
            <v>2827</v>
          </cell>
          <cell r="C828">
            <v>3827</v>
          </cell>
        </row>
        <row r="829">
          <cell r="B829">
            <v>2828</v>
          </cell>
          <cell r="C829">
            <v>3828</v>
          </cell>
        </row>
        <row r="830">
          <cell r="B830">
            <v>2829</v>
          </cell>
          <cell r="C830">
            <v>3829</v>
          </cell>
        </row>
        <row r="831">
          <cell r="B831">
            <v>2830</v>
          </cell>
          <cell r="C831">
            <v>3830</v>
          </cell>
        </row>
        <row r="832">
          <cell r="B832">
            <v>2831</v>
          </cell>
          <cell r="C832">
            <v>3831</v>
          </cell>
        </row>
        <row r="833">
          <cell r="B833">
            <v>2832</v>
          </cell>
          <cell r="C833">
            <v>3832</v>
          </cell>
        </row>
        <row r="834">
          <cell r="B834">
            <v>2833</v>
          </cell>
          <cell r="C834">
            <v>3833</v>
          </cell>
        </row>
        <row r="835">
          <cell r="B835">
            <v>2834</v>
          </cell>
          <cell r="C835">
            <v>3834</v>
          </cell>
        </row>
        <row r="836">
          <cell r="B836">
            <v>2835</v>
          </cell>
          <cell r="C836">
            <v>3835</v>
          </cell>
        </row>
        <row r="837">
          <cell r="B837">
            <v>2836</v>
          </cell>
          <cell r="C837">
            <v>3836</v>
          </cell>
        </row>
        <row r="838">
          <cell r="B838">
            <v>2837</v>
          </cell>
          <cell r="C838">
            <v>3837</v>
          </cell>
        </row>
        <row r="839">
          <cell r="B839">
            <v>2838</v>
          </cell>
          <cell r="C839">
            <v>3838</v>
          </cell>
        </row>
        <row r="840">
          <cell r="B840">
            <v>2839</v>
          </cell>
          <cell r="C840">
            <v>3839</v>
          </cell>
        </row>
        <row r="841">
          <cell r="B841">
            <v>2840</v>
          </cell>
          <cell r="C841">
            <v>3840</v>
          </cell>
        </row>
        <row r="842">
          <cell r="B842">
            <v>2841</v>
          </cell>
          <cell r="C842">
            <v>3841</v>
          </cell>
        </row>
        <row r="843">
          <cell r="B843">
            <v>2842</v>
          </cell>
          <cell r="C843">
            <v>3842</v>
          </cell>
        </row>
        <row r="844">
          <cell r="B844">
            <v>2843</v>
          </cell>
          <cell r="C844">
            <v>3843</v>
          </cell>
        </row>
        <row r="845">
          <cell r="B845">
            <v>2844</v>
          </cell>
          <cell r="C845">
            <v>3844</v>
          </cell>
        </row>
        <row r="846">
          <cell r="B846">
            <v>2845</v>
          </cell>
          <cell r="C846">
            <v>3845</v>
          </cell>
        </row>
        <row r="847">
          <cell r="B847">
            <v>2846</v>
          </cell>
          <cell r="C847">
            <v>3846</v>
          </cell>
        </row>
        <row r="848">
          <cell r="B848">
            <v>2847</v>
          </cell>
          <cell r="C848">
            <v>3847</v>
          </cell>
        </row>
        <row r="849">
          <cell r="B849">
            <v>2848</v>
          </cell>
          <cell r="C849">
            <v>3848</v>
          </cell>
        </row>
        <row r="850">
          <cell r="B850">
            <v>2849</v>
          </cell>
          <cell r="C850">
            <v>3849</v>
          </cell>
        </row>
        <row r="851">
          <cell r="B851">
            <v>2850</v>
          </cell>
          <cell r="C851">
            <v>3850</v>
          </cell>
        </row>
        <row r="852">
          <cell r="B852">
            <v>2851</v>
          </cell>
          <cell r="C852">
            <v>3851</v>
          </cell>
        </row>
        <row r="853">
          <cell r="B853">
            <v>2852</v>
          </cell>
          <cell r="C853">
            <v>3852</v>
          </cell>
        </row>
        <row r="854">
          <cell r="B854">
            <v>2853</v>
          </cell>
          <cell r="C854">
            <v>3853</v>
          </cell>
        </row>
        <row r="855">
          <cell r="B855">
            <v>2854</v>
          </cell>
          <cell r="C855">
            <v>3854</v>
          </cell>
        </row>
        <row r="856">
          <cell r="B856">
            <v>2855</v>
          </cell>
          <cell r="C856">
            <v>3855</v>
          </cell>
        </row>
        <row r="857">
          <cell r="B857">
            <v>2856</v>
          </cell>
          <cell r="C857">
            <v>3856</v>
          </cell>
        </row>
        <row r="858">
          <cell r="B858">
            <v>2857</v>
          </cell>
          <cell r="C858">
            <v>3857</v>
          </cell>
        </row>
        <row r="859">
          <cell r="B859">
            <v>2858</v>
          </cell>
          <cell r="C859">
            <v>3858</v>
          </cell>
        </row>
        <row r="860">
          <cell r="B860">
            <v>2859</v>
          </cell>
          <cell r="C860">
            <v>3859</v>
          </cell>
        </row>
        <row r="861">
          <cell r="B861">
            <v>2860</v>
          </cell>
          <cell r="C861">
            <v>3860</v>
          </cell>
        </row>
        <row r="862">
          <cell r="B862">
            <v>2861</v>
          </cell>
          <cell r="C862">
            <v>3861</v>
          </cell>
        </row>
        <row r="863">
          <cell r="B863">
            <v>2862</v>
          </cell>
          <cell r="C863">
            <v>3862</v>
          </cell>
        </row>
        <row r="864">
          <cell r="B864">
            <v>2863</v>
          </cell>
          <cell r="C864">
            <v>3863</v>
          </cell>
        </row>
        <row r="865">
          <cell r="B865">
            <v>2864</v>
          </cell>
          <cell r="C865">
            <v>3864</v>
          </cell>
        </row>
        <row r="866">
          <cell r="B866">
            <v>2865</v>
          </cell>
          <cell r="C866">
            <v>3865</v>
          </cell>
        </row>
        <row r="867">
          <cell r="B867">
            <v>2866</v>
          </cell>
          <cell r="C867">
            <v>3866</v>
          </cell>
        </row>
        <row r="868">
          <cell r="B868">
            <v>2867</v>
          </cell>
          <cell r="C868">
            <v>3867</v>
          </cell>
        </row>
        <row r="869">
          <cell r="B869">
            <v>2868</v>
          </cell>
          <cell r="C869">
            <v>3868</v>
          </cell>
        </row>
        <row r="870">
          <cell r="B870">
            <v>2869</v>
          </cell>
          <cell r="C870">
            <v>3869</v>
          </cell>
        </row>
        <row r="871">
          <cell r="B871">
            <v>2870</v>
          </cell>
          <cell r="C871">
            <v>3870</v>
          </cell>
        </row>
        <row r="872">
          <cell r="B872">
            <v>2871</v>
          </cell>
          <cell r="C872">
            <v>3871</v>
          </cell>
        </row>
        <row r="873">
          <cell r="B873">
            <v>2872</v>
          </cell>
          <cell r="C873">
            <v>3872</v>
          </cell>
        </row>
        <row r="874">
          <cell r="B874">
            <v>2873</v>
          </cell>
          <cell r="C874">
            <v>3873</v>
          </cell>
        </row>
        <row r="875">
          <cell r="B875">
            <v>2874</v>
          </cell>
          <cell r="C875">
            <v>3874</v>
          </cell>
        </row>
        <row r="876">
          <cell r="B876">
            <v>2875</v>
          </cell>
          <cell r="C876">
            <v>3875</v>
          </cell>
        </row>
        <row r="877">
          <cell r="B877">
            <v>2876</v>
          </cell>
          <cell r="C877">
            <v>3876</v>
          </cell>
        </row>
        <row r="878">
          <cell r="B878">
            <v>2877</v>
          </cell>
          <cell r="C878">
            <v>3877</v>
          </cell>
        </row>
        <row r="879">
          <cell r="B879">
            <v>2878</v>
          </cell>
          <cell r="C879">
            <v>3878</v>
          </cell>
        </row>
        <row r="880">
          <cell r="B880">
            <v>2879</v>
          </cell>
          <cell r="C880">
            <v>3879</v>
          </cell>
        </row>
        <row r="881">
          <cell r="B881">
            <v>2880</v>
          </cell>
          <cell r="C881">
            <v>3880</v>
          </cell>
        </row>
        <row r="882">
          <cell r="B882">
            <v>2881</v>
          </cell>
          <cell r="C882">
            <v>3881</v>
          </cell>
        </row>
        <row r="883">
          <cell r="B883">
            <v>2882</v>
          </cell>
          <cell r="C883">
            <v>3882</v>
          </cell>
        </row>
        <row r="884">
          <cell r="B884">
            <v>2883</v>
          </cell>
          <cell r="C884">
            <v>3883</v>
          </cell>
        </row>
        <row r="885">
          <cell r="B885">
            <v>2884</v>
          </cell>
          <cell r="C885">
            <v>3884</v>
          </cell>
        </row>
        <row r="886">
          <cell r="B886">
            <v>2885</v>
          </cell>
          <cell r="C886">
            <v>3885</v>
          </cell>
        </row>
        <row r="887">
          <cell r="B887">
            <v>2886</v>
          </cell>
          <cell r="C887">
            <v>3886</v>
          </cell>
        </row>
        <row r="888">
          <cell r="B888">
            <v>2887</v>
          </cell>
          <cell r="C888">
            <v>3887</v>
          </cell>
        </row>
        <row r="889">
          <cell r="B889">
            <v>2888</v>
          </cell>
          <cell r="C889">
            <v>3888</v>
          </cell>
        </row>
        <row r="890">
          <cell r="B890">
            <v>2889</v>
          </cell>
          <cell r="C890">
            <v>3889</v>
          </cell>
        </row>
        <row r="891">
          <cell r="B891">
            <v>2890</v>
          </cell>
          <cell r="C891">
            <v>3890</v>
          </cell>
        </row>
        <row r="892">
          <cell r="B892">
            <v>2891</v>
          </cell>
          <cell r="C892">
            <v>3891</v>
          </cell>
        </row>
        <row r="893">
          <cell r="B893">
            <v>2892</v>
          </cell>
          <cell r="C893">
            <v>3892</v>
          </cell>
        </row>
        <row r="894">
          <cell r="B894">
            <v>2893</v>
          </cell>
          <cell r="C894">
            <v>3893</v>
          </cell>
        </row>
        <row r="895">
          <cell r="B895">
            <v>2894</v>
          </cell>
          <cell r="C895">
            <v>3894</v>
          </cell>
        </row>
        <row r="896">
          <cell r="B896">
            <v>2895</v>
          </cell>
          <cell r="C896">
            <v>3895</v>
          </cell>
        </row>
        <row r="897">
          <cell r="B897">
            <v>2896</v>
          </cell>
          <cell r="C897">
            <v>3896</v>
          </cell>
        </row>
        <row r="898">
          <cell r="B898">
            <v>2897</v>
          </cell>
          <cell r="C898">
            <v>3897</v>
          </cell>
        </row>
        <row r="899">
          <cell r="B899">
            <v>2898</v>
          </cell>
          <cell r="C899">
            <v>3898</v>
          </cell>
        </row>
        <row r="900">
          <cell r="B900">
            <v>2899</v>
          </cell>
          <cell r="C900">
            <v>3899</v>
          </cell>
        </row>
        <row r="901">
          <cell r="B901">
            <v>2900</v>
          </cell>
          <cell r="C901">
            <v>3900</v>
          </cell>
        </row>
        <row r="902">
          <cell r="B902">
            <v>2901</v>
          </cell>
          <cell r="C902">
            <v>3901</v>
          </cell>
        </row>
        <row r="903">
          <cell r="B903">
            <v>2902</v>
          </cell>
          <cell r="C903">
            <v>3902</v>
          </cell>
        </row>
        <row r="904">
          <cell r="B904">
            <v>2903</v>
          </cell>
          <cell r="C904">
            <v>3903</v>
          </cell>
        </row>
        <row r="905">
          <cell r="B905">
            <v>2904</v>
          </cell>
          <cell r="C905">
            <v>3904</v>
          </cell>
        </row>
        <row r="906">
          <cell r="B906">
            <v>2905</v>
          </cell>
          <cell r="C906">
            <v>3905</v>
          </cell>
        </row>
        <row r="907">
          <cell r="B907">
            <v>2906</v>
          </cell>
          <cell r="C907">
            <v>3906</v>
          </cell>
        </row>
        <row r="908">
          <cell r="B908">
            <v>2907</v>
          </cell>
          <cell r="C908">
            <v>3907</v>
          </cell>
        </row>
        <row r="909">
          <cell r="B909">
            <v>2908</v>
          </cell>
          <cell r="C909">
            <v>3908</v>
          </cell>
        </row>
        <row r="910">
          <cell r="B910">
            <v>2909</v>
          </cell>
          <cell r="C910">
            <v>3909</v>
          </cell>
        </row>
        <row r="911">
          <cell r="B911">
            <v>2910</v>
          </cell>
          <cell r="C911">
            <v>3910</v>
          </cell>
        </row>
        <row r="912">
          <cell r="B912">
            <v>2911</v>
          </cell>
          <cell r="C912">
            <v>3911</v>
          </cell>
        </row>
        <row r="913">
          <cell r="B913">
            <v>2912</v>
          </cell>
          <cell r="C913">
            <v>3912</v>
          </cell>
        </row>
        <row r="914">
          <cell r="B914">
            <v>2913</v>
          </cell>
          <cell r="C914">
            <v>3913</v>
          </cell>
        </row>
        <row r="915">
          <cell r="B915">
            <v>2914</v>
          </cell>
          <cell r="C915">
            <v>3914</v>
          </cell>
        </row>
        <row r="916">
          <cell r="B916">
            <v>2915</v>
          </cell>
          <cell r="C916">
            <v>3915</v>
          </cell>
        </row>
        <row r="917">
          <cell r="B917">
            <v>2916</v>
          </cell>
          <cell r="C917">
            <v>3916</v>
          </cell>
        </row>
        <row r="918">
          <cell r="B918">
            <v>2917</v>
          </cell>
          <cell r="C918">
            <v>3917</v>
          </cell>
        </row>
        <row r="919">
          <cell r="B919">
            <v>2918</v>
          </cell>
          <cell r="C919">
            <v>3918</v>
          </cell>
        </row>
        <row r="920">
          <cell r="B920">
            <v>2919</v>
          </cell>
          <cell r="C920">
            <v>3919</v>
          </cell>
        </row>
        <row r="921">
          <cell r="B921">
            <v>2920</v>
          </cell>
          <cell r="C921">
            <v>3920</v>
          </cell>
        </row>
        <row r="922">
          <cell r="B922">
            <v>2921</v>
          </cell>
          <cell r="C922">
            <v>3921</v>
          </cell>
        </row>
        <row r="923">
          <cell r="B923">
            <v>2922</v>
          </cell>
          <cell r="C923">
            <v>3922</v>
          </cell>
        </row>
        <row r="924">
          <cell r="B924">
            <v>2923</v>
          </cell>
          <cell r="C924">
            <v>3923</v>
          </cell>
        </row>
        <row r="925">
          <cell r="B925">
            <v>2924</v>
          </cell>
          <cell r="C925">
            <v>3924</v>
          </cell>
        </row>
        <row r="926">
          <cell r="B926">
            <v>2925</v>
          </cell>
          <cell r="C926">
            <v>3925</v>
          </cell>
        </row>
        <row r="927">
          <cell r="B927">
            <v>2926</v>
          </cell>
          <cell r="C927">
            <v>3926</v>
          </cell>
        </row>
        <row r="928">
          <cell r="B928">
            <v>2927</v>
          </cell>
          <cell r="C928">
            <v>3927</v>
          </cell>
        </row>
        <row r="929">
          <cell r="B929">
            <v>2928</v>
          </cell>
          <cell r="C929">
            <v>3928</v>
          </cell>
        </row>
        <row r="930">
          <cell r="B930">
            <v>2929</v>
          </cell>
          <cell r="C930">
            <v>3929</v>
          </cell>
        </row>
        <row r="931">
          <cell r="B931">
            <v>2930</v>
          </cell>
          <cell r="C931">
            <v>3930</v>
          </cell>
        </row>
        <row r="932">
          <cell r="B932">
            <v>2931</v>
          </cell>
          <cell r="C932">
            <v>3931</v>
          </cell>
        </row>
        <row r="933">
          <cell r="B933">
            <v>2932</v>
          </cell>
          <cell r="C933">
            <v>3932</v>
          </cell>
        </row>
        <row r="934">
          <cell r="B934">
            <v>2933</v>
          </cell>
          <cell r="C934">
            <v>3933</v>
          </cell>
        </row>
        <row r="935">
          <cell r="B935">
            <v>2934</v>
          </cell>
          <cell r="C935">
            <v>3934</v>
          </cell>
        </row>
        <row r="936">
          <cell r="B936">
            <v>2935</v>
          </cell>
          <cell r="C936">
            <v>3935</v>
          </cell>
        </row>
        <row r="937">
          <cell r="B937">
            <v>2936</v>
          </cell>
          <cell r="C937">
            <v>3936</v>
          </cell>
        </row>
        <row r="938">
          <cell r="B938">
            <v>2937</v>
          </cell>
          <cell r="C938">
            <v>3937</v>
          </cell>
        </row>
        <row r="939">
          <cell r="B939">
            <v>2938</v>
          </cell>
          <cell r="C939">
            <v>3938</v>
          </cell>
        </row>
        <row r="940">
          <cell r="B940">
            <v>2939</v>
          </cell>
          <cell r="C940">
            <v>3939</v>
          </cell>
        </row>
        <row r="941">
          <cell r="B941">
            <v>2940</v>
          </cell>
          <cell r="C941">
            <v>3940</v>
          </cell>
        </row>
        <row r="942">
          <cell r="B942">
            <v>2941</v>
          </cell>
          <cell r="C942">
            <v>3941</v>
          </cell>
        </row>
        <row r="943">
          <cell r="B943">
            <v>2942</v>
          </cell>
          <cell r="C943">
            <v>3942</v>
          </cell>
        </row>
        <row r="944">
          <cell r="B944">
            <v>2943</v>
          </cell>
          <cell r="C944">
            <v>3943</v>
          </cell>
        </row>
        <row r="945">
          <cell r="B945">
            <v>2944</v>
          </cell>
          <cell r="C945">
            <v>3944</v>
          </cell>
        </row>
        <row r="946">
          <cell r="B946">
            <v>2945</v>
          </cell>
          <cell r="C946">
            <v>3945</v>
          </cell>
        </row>
        <row r="947">
          <cell r="B947">
            <v>2946</v>
          </cell>
          <cell r="C947">
            <v>3946</v>
          </cell>
        </row>
        <row r="948">
          <cell r="B948">
            <v>2947</v>
          </cell>
          <cell r="C948">
            <v>3947</v>
          </cell>
        </row>
        <row r="949">
          <cell r="B949">
            <v>2948</v>
          </cell>
          <cell r="C949">
            <v>3948</v>
          </cell>
        </row>
        <row r="950">
          <cell r="B950">
            <v>2949</v>
          </cell>
          <cell r="C950">
            <v>3949</v>
          </cell>
        </row>
        <row r="951">
          <cell r="B951">
            <v>2950</v>
          </cell>
          <cell r="C951">
            <v>3950</v>
          </cell>
        </row>
        <row r="952">
          <cell r="B952">
            <v>2951</v>
          </cell>
          <cell r="C952">
            <v>3951</v>
          </cell>
        </row>
        <row r="953">
          <cell r="B953">
            <v>2952</v>
          </cell>
          <cell r="C953">
            <v>3952</v>
          </cell>
        </row>
        <row r="954">
          <cell r="B954">
            <v>2953</v>
          </cell>
          <cell r="C954">
            <v>3953</v>
          </cell>
        </row>
        <row r="955">
          <cell r="B955">
            <v>2954</v>
          </cell>
          <cell r="C955">
            <v>3954</v>
          </cell>
        </row>
        <row r="956">
          <cell r="B956">
            <v>2955</v>
          </cell>
          <cell r="C956">
            <v>3955</v>
          </cell>
        </row>
        <row r="957">
          <cell r="B957">
            <v>2956</v>
          </cell>
          <cell r="C957">
            <v>3956</v>
          </cell>
        </row>
        <row r="958">
          <cell r="B958">
            <v>2957</v>
          </cell>
          <cell r="C958">
            <v>3957</v>
          </cell>
        </row>
        <row r="959">
          <cell r="B959">
            <v>2958</v>
          </cell>
          <cell r="C959">
            <v>3958</v>
          </cell>
        </row>
        <row r="960">
          <cell r="B960">
            <v>2959</v>
          </cell>
          <cell r="C960">
            <v>3959</v>
          </cell>
        </row>
        <row r="961">
          <cell r="B961">
            <v>2960</v>
          </cell>
          <cell r="C961">
            <v>3960</v>
          </cell>
        </row>
        <row r="962">
          <cell r="B962">
            <v>2961</v>
          </cell>
          <cell r="C962">
            <v>3961</v>
          </cell>
        </row>
        <row r="963">
          <cell r="B963">
            <v>2962</v>
          </cell>
          <cell r="C963">
            <v>3962</v>
          </cell>
        </row>
        <row r="964">
          <cell r="B964">
            <v>2963</v>
          </cell>
          <cell r="C964">
            <v>3963</v>
          </cell>
        </row>
        <row r="965">
          <cell r="B965">
            <v>2964</v>
          </cell>
          <cell r="C965">
            <v>3964</v>
          </cell>
        </row>
        <row r="966">
          <cell r="B966">
            <v>2965</v>
          </cell>
          <cell r="C966">
            <v>3965</v>
          </cell>
        </row>
        <row r="967">
          <cell r="B967">
            <v>2966</v>
          </cell>
          <cell r="C967">
            <v>3966</v>
          </cell>
        </row>
        <row r="968">
          <cell r="B968">
            <v>2967</v>
          </cell>
          <cell r="C968">
            <v>3967</v>
          </cell>
        </row>
        <row r="969">
          <cell r="B969">
            <v>2968</v>
          </cell>
          <cell r="C969">
            <v>3968</v>
          </cell>
        </row>
        <row r="970">
          <cell r="B970">
            <v>2969</v>
          </cell>
          <cell r="C970">
            <v>3969</v>
          </cell>
        </row>
        <row r="971">
          <cell r="B971">
            <v>2970</v>
          </cell>
          <cell r="C971">
            <v>3970</v>
          </cell>
        </row>
        <row r="972">
          <cell r="B972">
            <v>2971</v>
          </cell>
          <cell r="C972">
            <v>3971</v>
          </cell>
        </row>
        <row r="973">
          <cell r="B973">
            <v>2972</v>
          </cell>
          <cell r="C973">
            <v>3972</v>
          </cell>
        </row>
        <row r="974">
          <cell r="B974">
            <v>2973</v>
          </cell>
          <cell r="C974">
            <v>3973</v>
          </cell>
        </row>
        <row r="975">
          <cell r="B975">
            <v>2974</v>
          </cell>
          <cell r="C975">
            <v>3974</v>
          </cell>
        </row>
        <row r="976">
          <cell r="B976">
            <v>2975</v>
          </cell>
          <cell r="C976">
            <v>3975</v>
          </cell>
        </row>
        <row r="977">
          <cell r="B977">
            <v>2976</v>
          </cell>
          <cell r="C977">
            <v>3976</v>
          </cell>
        </row>
        <row r="978">
          <cell r="B978">
            <v>2977</v>
          </cell>
          <cell r="C978">
            <v>3977</v>
          </cell>
        </row>
        <row r="979">
          <cell r="B979">
            <v>2978</v>
          </cell>
          <cell r="C979">
            <v>3978</v>
          </cell>
        </row>
        <row r="980">
          <cell r="B980">
            <v>2979</v>
          </cell>
          <cell r="C980">
            <v>3979</v>
          </cell>
        </row>
        <row r="981">
          <cell r="B981">
            <v>2980</v>
          </cell>
          <cell r="C981">
            <v>3980</v>
          </cell>
        </row>
        <row r="982">
          <cell r="B982">
            <v>2981</v>
          </cell>
          <cell r="C982">
            <v>3981</v>
          </cell>
        </row>
        <row r="983">
          <cell r="B983">
            <v>2982</v>
          </cell>
          <cell r="C983">
            <v>3982</v>
          </cell>
        </row>
        <row r="984">
          <cell r="B984">
            <v>2983</v>
          </cell>
          <cell r="C984">
            <v>3983</v>
          </cell>
        </row>
        <row r="985">
          <cell r="B985">
            <v>2984</v>
          </cell>
          <cell r="C985">
            <v>3984</v>
          </cell>
        </row>
        <row r="986">
          <cell r="B986">
            <v>2985</v>
          </cell>
          <cell r="C986">
            <v>3985</v>
          </cell>
        </row>
        <row r="987">
          <cell r="B987">
            <v>2986</v>
          </cell>
          <cell r="C987">
            <v>3986</v>
          </cell>
        </row>
        <row r="988">
          <cell r="B988">
            <v>2987</v>
          </cell>
          <cell r="C988">
            <v>3987</v>
          </cell>
        </row>
        <row r="989">
          <cell r="B989">
            <v>2988</v>
          </cell>
          <cell r="C989">
            <v>3988</v>
          </cell>
        </row>
        <row r="990">
          <cell r="B990">
            <v>2989</v>
          </cell>
          <cell r="C990">
            <v>3989</v>
          </cell>
        </row>
        <row r="991">
          <cell r="B991">
            <v>2990</v>
          </cell>
          <cell r="C991">
            <v>3990</v>
          </cell>
        </row>
        <row r="992">
          <cell r="B992">
            <v>2991</v>
          </cell>
          <cell r="C992">
            <v>3991</v>
          </cell>
        </row>
        <row r="993">
          <cell r="B993">
            <v>2992</v>
          </cell>
          <cell r="C993">
            <v>3992</v>
          </cell>
        </row>
        <row r="994">
          <cell r="B994">
            <v>2993</v>
          </cell>
          <cell r="C994">
            <v>3993</v>
          </cell>
        </row>
        <row r="995">
          <cell r="B995">
            <v>2994</v>
          </cell>
          <cell r="C995">
            <v>3994</v>
          </cell>
        </row>
        <row r="996">
          <cell r="B996">
            <v>2995</v>
          </cell>
          <cell r="C996">
            <v>3995</v>
          </cell>
        </row>
        <row r="997">
          <cell r="B997">
            <v>2996</v>
          </cell>
          <cell r="C997">
            <v>3996</v>
          </cell>
        </row>
        <row r="998">
          <cell r="B998">
            <v>2997</v>
          </cell>
          <cell r="C998">
            <v>3997</v>
          </cell>
        </row>
        <row r="999">
          <cell r="B999">
            <v>2998</v>
          </cell>
          <cell r="C999">
            <v>3998</v>
          </cell>
        </row>
        <row r="1000">
          <cell r="B1000">
            <v>2999</v>
          </cell>
          <cell r="C1000">
            <v>3999</v>
          </cell>
        </row>
      </sheetData>
      <sheetData sheetId="1"/>
      <sheetData sheetId="2">
        <row r="5">
          <cell r="H5">
            <v>1056</v>
          </cell>
        </row>
        <row r="6">
          <cell r="H6">
            <v>2460</v>
          </cell>
        </row>
        <row r="7">
          <cell r="H7">
            <v>808</v>
          </cell>
        </row>
        <row r="8">
          <cell r="H8">
            <v>127</v>
          </cell>
        </row>
        <row r="9">
          <cell r="H9">
            <v>896</v>
          </cell>
        </row>
        <row r="10">
          <cell r="H10">
            <v>381</v>
          </cell>
        </row>
        <row r="11">
          <cell r="H11">
            <v>1014</v>
          </cell>
        </row>
        <row r="12">
          <cell r="H12">
            <v>834</v>
          </cell>
        </row>
        <row r="13">
          <cell r="H13">
            <v>1420</v>
          </cell>
        </row>
        <row r="14">
          <cell r="H14">
            <v>9313</v>
          </cell>
        </row>
        <row r="15">
          <cell r="H15">
            <v>818</v>
          </cell>
        </row>
        <row r="16">
          <cell r="H16">
            <v>1762</v>
          </cell>
        </row>
        <row r="17">
          <cell r="H17">
            <v>1324</v>
          </cell>
        </row>
        <row r="18">
          <cell r="H18">
            <v>1944</v>
          </cell>
        </row>
        <row r="19">
          <cell r="H19">
            <v>1563</v>
          </cell>
        </row>
        <row r="20">
          <cell r="H20">
            <v>41</v>
          </cell>
        </row>
        <row r="21">
          <cell r="H21">
            <v>1880</v>
          </cell>
        </row>
        <row r="22">
          <cell r="H22">
            <v>1291</v>
          </cell>
        </row>
        <row r="23">
          <cell r="H23">
            <v>9506</v>
          </cell>
        </row>
        <row r="24">
          <cell r="H24">
            <v>1840</v>
          </cell>
        </row>
        <row r="25">
          <cell r="H25">
            <v>331</v>
          </cell>
        </row>
        <row r="26">
          <cell r="H26">
            <v>21</v>
          </cell>
        </row>
        <row r="27">
          <cell r="H27">
            <v>1589</v>
          </cell>
        </row>
        <row r="28">
          <cell r="H28">
            <v>1567</v>
          </cell>
        </row>
        <row r="29">
          <cell r="H29">
            <v>933</v>
          </cell>
        </row>
        <row r="30">
          <cell r="H30">
            <v>1018</v>
          </cell>
        </row>
        <row r="31">
          <cell r="H31">
            <v>481</v>
          </cell>
        </row>
        <row r="32">
          <cell r="H32">
            <v>901</v>
          </cell>
        </row>
        <row r="33">
          <cell r="H33">
            <v>1656</v>
          </cell>
        </row>
        <row r="34">
          <cell r="H34">
            <v>265</v>
          </cell>
        </row>
        <row r="35">
          <cell r="H35">
            <v>1234</v>
          </cell>
        </row>
        <row r="36">
          <cell r="H36">
            <v>307</v>
          </cell>
        </row>
        <row r="37">
          <cell r="H37">
            <v>566</v>
          </cell>
        </row>
        <row r="38">
          <cell r="H38">
            <v>1108</v>
          </cell>
        </row>
        <row r="39">
          <cell r="H39">
            <v>1020</v>
          </cell>
        </row>
        <row r="40">
          <cell r="H40">
            <v>365</v>
          </cell>
        </row>
        <row r="41">
          <cell r="H41">
            <v>1256</v>
          </cell>
        </row>
        <row r="42">
          <cell r="H42">
            <v>890</v>
          </cell>
        </row>
        <row r="43">
          <cell r="H43">
            <v>1432</v>
          </cell>
        </row>
        <row r="44">
          <cell r="H44">
            <v>9655</v>
          </cell>
        </row>
        <row r="45">
          <cell r="H45">
            <v>1022</v>
          </cell>
        </row>
        <row r="46">
          <cell r="H46">
            <v>1730</v>
          </cell>
        </row>
        <row r="47">
          <cell r="H47">
            <v>744</v>
          </cell>
        </row>
        <row r="48">
          <cell r="H48">
            <v>123</v>
          </cell>
        </row>
        <row r="49">
          <cell r="H49">
            <v>842</v>
          </cell>
        </row>
        <row r="50">
          <cell r="H50">
            <v>530</v>
          </cell>
        </row>
        <row r="51">
          <cell r="H51">
            <v>722</v>
          </cell>
        </row>
        <row r="52">
          <cell r="H52">
            <v>1110</v>
          </cell>
        </row>
        <row r="53">
          <cell r="H53">
            <v>1024</v>
          </cell>
        </row>
        <row r="54">
          <cell r="H54">
            <v>1630</v>
          </cell>
        </row>
        <row r="55">
          <cell r="H55">
            <v>1924</v>
          </cell>
        </row>
        <row r="56">
          <cell r="H56">
            <v>641</v>
          </cell>
        </row>
        <row r="57">
          <cell r="H57">
            <v>2410</v>
          </cell>
        </row>
        <row r="58">
          <cell r="H58">
            <v>1460</v>
          </cell>
        </row>
        <row r="59">
          <cell r="H59">
            <v>1484</v>
          </cell>
        </row>
        <row r="60">
          <cell r="H60">
            <v>9452</v>
          </cell>
        </row>
        <row r="61">
          <cell r="H61">
            <v>1766</v>
          </cell>
        </row>
        <row r="62">
          <cell r="H62">
            <v>301</v>
          </cell>
        </row>
        <row r="63">
          <cell r="H63">
            <v>1026</v>
          </cell>
        </row>
        <row r="64">
          <cell r="H64">
            <v>257</v>
          </cell>
        </row>
        <row r="65">
          <cell r="H65">
            <v>179</v>
          </cell>
        </row>
        <row r="66">
          <cell r="H66">
            <v>9602</v>
          </cell>
        </row>
        <row r="67">
          <cell r="H67">
            <v>1680</v>
          </cell>
        </row>
        <row r="68">
          <cell r="H68">
            <v>1700</v>
          </cell>
        </row>
        <row r="69">
          <cell r="H69">
            <v>151</v>
          </cell>
        </row>
        <row r="70">
          <cell r="H70">
            <v>758</v>
          </cell>
        </row>
        <row r="71">
          <cell r="H71">
            <v>1114</v>
          </cell>
        </row>
        <row r="72">
          <cell r="H72">
            <v>1028</v>
          </cell>
        </row>
        <row r="73">
          <cell r="H73">
            <v>1380</v>
          </cell>
        </row>
        <row r="74">
          <cell r="H74">
            <v>738</v>
          </cell>
        </row>
        <row r="75">
          <cell r="H75">
            <v>1658</v>
          </cell>
        </row>
        <row r="76">
          <cell r="H76">
            <v>451</v>
          </cell>
        </row>
        <row r="77">
          <cell r="H77">
            <v>631</v>
          </cell>
        </row>
        <row r="78">
          <cell r="H78">
            <v>335</v>
          </cell>
        </row>
        <row r="79">
          <cell r="H79">
            <v>1547</v>
          </cell>
        </row>
        <row r="80">
          <cell r="H80">
            <v>1030</v>
          </cell>
        </row>
        <row r="81">
          <cell r="H81">
            <v>772</v>
          </cell>
        </row>
        <row r="82">
          <cell r="H82">
            <v>1788</v>
          </cell>
        </row>
        <row r="83">
          <cell r="H83">
            <v>500</v>
          </cell>
        </row>
        <row r="84">
          <cell r="H84">
            <v>588</v>
          </cell>
        </row>
        <row r="85">
          <cell r="H85">
            <v>373</v>
          </cell>
        </row>
        <row r="86">
          <cell r="H86">
            <v>1666</v>
          </cell>
        </row>
        <row r="87">
          <cell r="H87">
            <v>1032</v>
          </cell>
        </row>
        <row r="88">
          <cell r="H88">
            <v>1116</v>
          </cell>
        </row>
        <row r="89">
          <cell r="H89">
            <v>888</v>
          </cell>
        </row>
        <row r="90">
          <cell r="H90">
            <v>9232</v>
          </cell>
        </row>
        <row r="91">
          <cell r="H91">
            <v>433</v>
          </cell>
        </row>
        <row r="92">
          <cell r="H92">
            <v>1466</v>
          </cell>
        </row>
        <row r="93">
          <cell r="H93">
            <v>1034</v>
          </cell>
        </row>
        <row r="94">
          <cell r="H94">
            <v>1810</v>
          </cell>
        </row>
        <row r="95">
          <cell r="H95">
            <v>645</v>
          </cell>
        </row>
        <row r="96">
          <cell r="H96">
            <v>570</v>
          </cell>
        </row>
        <row r="97">
          <cell r="H97">
            <v>3704</v>
          </cell>
        </row>
        <row r="98">
          <cell r="H98">
            <v>325</v>
          </cell>
        </row>
        <row r="99">
          <cell r="H99">
            <v>1587</v>
          </cell>
        </row>
        <row r="100">
          <cell r="H100">
            <v>550</v>
          </cell>
        </row>
        <row r="101">
          <cell r="H101">
            <v>1036</v>
          </cell>
        </row>
        <row r="102">
          <cell r="H102">
            <v>1332</v>
          </cell>
        </row>
        <row r="103">
          <cell r="H103">
            <v>1118</v>
          </cell>
        </row>
        <row r="104">
          <cell r="H104">
            <v>1768</v>
          </cell>
        </row>
        <row r="105">
          <cell r="H105">
            <v>947</v>
          </cell>
        </row>
        <row r="106">
          <cell r="H106">
            <v>526</v>
          </cell>
        </row>
        <row r="107">
          <cell r="H107">
            <v>802</v>
          </cell>
        </row>
        <row r="108">
          <cell r="H108">
            <v>1543</v>
          </cell>
        </row>
        <row r="109">
          <cell r="H109">
            <v>1038</v>
          </cell>
        </row>
        <row r="110">
          <cell r="H110">
            <v>1430</v>
          </cell>
        </row>
        <row r="111">
          <cell r="H111">
            <v>1382</v>
          </cell>
        </row>
        <row r="112">
          <cell r="H112">
            <v>1040</v>
          </cell>
        </row>
        <row r="113">
          <cell r="H113">
            <v>1122</v>
          </cell>
        </row>
        <row r="114">
          <cell r="H114">
            <v>463</v>
          </cell>
        </row>
        <row r="115">
          <cell r="H115">
            <v>303</v>
          </cell>
        </row>
        <row r="116">
          <cell r="H116">
            <v>261</v>
          </cell>
        </row>
        <row r="117">
          <cell r="H117">
            <v>594</v>
          </cell>
        </row>
        <row r="118">
          <cell r="H118">
            <v>1844</v>
          </cell>
        </row>
        <row r="119">
          <cell r="H119">
            <v>1042</v>
          </cell>
        </row>
        <row r="120">
          <cell r="H120">
            <v>1240</v>
          </cell>
        </row>
        <row r="121">
          <cell r="H121">
            <v>1250</v>
          </cell>
        </row>
        <row r="122">
          <cell r="H122">
            <v>1452</v>
          </cell>
        </row>
        <row r="123">
          <cell r="H123">
            <v>2462</v>
          </cell>
        </row>
        <row r="124">
          <cell r="H124">
            <v>1044</v>
          </cell>
        </row>
        <row r="125">
          <cell r="H125">
            <v>411</v>
          </cell>
        </row>
        <row r="126">
          <cell r="H126">
            <v>816</v>
          </cell>
        </row>
        <row r="127">
          <cell r="H127">
            <v>9603</v>
          </cell>
        </row>
        <row r="128">
          <cell r="H128">
            <v>1846</v>
          </cell>
        </row>
        <row r="129">
          <cell r="H129">
            <v>1124</v>
          </cell>
        </row>
        <row r="130">
          <cell r="H130">
            <v>1046</v>
          </cell>
        </row>
        <row r="131">
          <cell r="H131">
            <v>1704</v>
          </cell>
        </row>
        <row r="132">
          <cell r="H132">
            <v>635</v>
          </cell>
        </row>
        <row r="133">
          <cell r="H133">
            <v>1551</v>
          </cell>
        </row>
        <row r="134">
          <cell r="H134">
            <v>1740</v>
          </cell>
        </row>
        <row r="135">
          <cell r="H135">
            <v>1012</v>
          </cell>
        </row>
        <row r="136">
          <cell r="H136">
            <v>840</v>
          </cell>
        </row>
        <row r="137">
          <cell r="H137">
            <v>1454</v>
          </cell>
        </row>
        <row r="138">
          <cell r="H138">
            <v>305</v>
          </cell>
        </row>
        <row r="139">
          <cell r="H139">
            <v>1048</v>
          </cell>
        </row>
        <row r="140">
          <cell r="H140">
            <v>1126</v>
          </cell>
        </row>
        <row r="141">
          <cell r="H141">
            <v>1780</v>
          </cell>
        </row>
        <row r="142">
          <cell r="H142">
            <v>1581</v>
          </cell>
        </row>
        <row r="143">
          <cell r="H143">
            <v>9331</v>
          </cell>
        </row>
        <row r="144">
          <cell r="H144">
            <v>453</v>
          </cell>
        </row>
        <row r="145">
          <cell r="H145">
            <v>1050</v>
          </cell>
        </row>
        <row r="146">
          <cell r="H146">
            <v>1688</v>
          </cell>
        </row>
        <row r="147">
          <cell r="H147">
            <v>1426</v>
          </cell>
        </row>
        <row r="148">
          <cell r="H148">
            <v>387</v>
          </cell>
        </row>
        <row r="149">
          <cell r="H149">
            <v>150</v>
          </cell>
        </row>
        <row r="150">
          <cell r="H150">
            <v>482</v>
          </cell>
        </row>
        <row r="151">
          <cell r="H151">
            <v>1670</v>
          </cell>
        </row>
        <row r="152">
          <cell r="H152">
            <v>1052</v>
          </cell>
        </row>
        <row r="153">
          <cell r="H153">
            <v>1128</v>
          </cell>
        </row>
        <row r="154">
          <cell r="H154">
            <v>1956</v>
          </cell>
        </row>
        <row r="155">
          <cell r="H155">
            <v>3524</v>
          </cell>
        </row>
        <row r="156">
          <cell r="H156">
            <v>1792</v>
          </cell>
        </row>
        <row r="157">
          <cell r="H157">
            <v>882</v>
          </cell>
        </row>
        <row r="158">
          <cell r="H158">
            <v>309</v>
          </cell>
        </row>
        <row r="159">
          <cell r="H159">
            <v>1781</v>
          </cell>
        </row>
        <row r="160">
          <cell r="H160">
            <v>383</v>
          </cell>
        </row>
        <row r="161">
          <cell r="H161">
            <v>870</v>
          </cell>
        </row>
        <row r="162">
          <cell r="H162">
            <v>1942</v>
          </cell>
        </row>
        <row r="163">
          <cell r="H163">
            <v>836</v>
          </cell>
        </row>
        <row r="164">
          <cell r="H164">
            <v>1458</v>
          </cell>
        </row>
        <row r="165">
          <cell r="H165">
            <v>9604</v>
          </cell>
        </row>
        <row r="166">
          <cell r="H166">
            <v>3700</v>
          </cell>
        </row>
        <row r="167">
          <cell r="H167">
            <v>113</v>
          </cell>
        </row>
        <row r="168">
          <cell r="H168">
            <v>734</v>
          </cell>
        </row>
        <row r="169">
          <cell r="H169">
            <v>213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33C2B-B703-4785-8A1E-08F29FDAE3F4}">
  <sheetPr>
    <tabColor rgb="FFFF0000"/>
  </sheetPr>
  <dimension ref="A1:J174"/>
  <sheetViews>
    <sheetView tabSelected="1" view="pageLayout" topLeftCell="A5" zoomScale="115" zoomScaleNormal="100" zoomScalePageLayoutView="115" workbookViewId="0">
      <selection activeCell="C10" sqref="C10"/>
    </sheetView>
  </sheetViews>
  <sheetFormatPr defaultColWidth="8.19921875" defaultRowHeight="15.6" x14ac:dyDescent="0.25"/>
  <cols>
    <col min="1" max="1" width="3.8984375" style="10" bestFit="1" customWidth="1"/>
    <col min="2" max="2" width="7.09765625" style="10" bestFit="1" customWidth="1"/>
    <col min="3" max="3" width="7.5" style="10" bestFit="1" customWidth="1"/>
    <col min="4" max="4" width="6.59765625" style="10" bestFit="1" customWidth="1"/>
    <col min="5" max="6" width="5.5" style="10" bestFit="1" customWidth="1"/>
    <col min="7" max="7" width="5.3984375" style="10" bestFit="1" customWidth="1"/>
    <col min="8" max="16384" width="8.19921875" style="10"/>
  </cols>
  <sheetData>
    <row r="1" spans="1:10" s="2" customFormat="1" ht="78.75" customHeight="1" x14ac:dyDescent="0.25"/>
    <row r="2" spans="1:10" s="2" customFormat="1" ht="15" x14ac:dyDescent="0.25"/>
    <row r="3" spans="1:10" s="2" customFormat="1" ht="15" x14ac:dyDescent="0.25"/>
    <row r="4" spans="1:10" s="2" customFormat="1" ht="15" x14ac:dyDescent="0.25"/>
    <row r="5" spans="1:10" s="2" customFormat="1" ht="15" x14ac:dyDescent="0.25"/>
    <row r="6" spans="1:10" s="2" customFormat="1" ht="15" x14ac:dyDescent="0.25"/>
    <row r="7" spans="1:10" s="2" customFormat="1" ht="15" x14ac:dyDescent="0.25"/>
    <row r="8" spans="1:10" x14ac:dyDescent="0.25">
      <c r="A8" s="11" t="s">
        <v>0</v>
      </c>
      <c r="B8" s="12"/>
      <c r="C8" s="12"/>
      <c r="D8" s="12"/>
      <c r="E8" s="12"/>
      <c r="F8" s="12"/>
      <c r="G8" s="12"/>
      <c r="H8" s="12"/>
      <c r="I8" s="12"/>
      <c r="J8" s="13"/>
    </row>
    <row r="9" spans="1:10" x14ac:dyDescent="0.3">
      <c r="A9" s="14" t="s">
        <v>179</v>
      </c>
      <c r="B9" s="5" t="s">
        <v>1</v>
      </c>
      <c r="C9" s="6" t="s">
        <v>2</v>
      </c>
      <c r="D9" s="6" t="s">
        <v>4</v>
      </c>
      <c r="E9" s="6" t="s">
        <v>6</v>
      </c>
      <c r="F9" s="6" t="s">
        <v>7</v>
      </c>
      <c r="G9" s="7" t="s">
        <v>5</v>
      </c>
      <c r="H9" s="15" t="s">
        <v>180</v>
      </c>
      <c r="I9" s="16"/>
      <c r="J9" s="17"/>
    </row>
    <row r="10" spans="1:10" x14ac:dyDescent="0.3">
      <c r="A10" s="8" t="str">
        <f>IF(Data!$H1&lt;&gt;"",ROW(FILTR!$A10)-9,"")</f>
        <v/>
      </c>
      <c r="B10" s="8" t="str">
        <f>IF(Data!$E1&lt;&gt;"",INDEX(Data!$I$1:$M$1000,MATCH(Data!$I1,Data!$I$1:$I$1000,0),1))</f>
        <v/>
      </c>
      <c r="C10" s="8" t="str">
        <f>IF(Data!$E1&lt;&gt;"",INDEX(Data!$I$1:$M$1000,MATCH(Data!$I1,Data!$I$1:$I$1000,0),2))</f>
        <v/>
      </c>
      <c r="D10" s="8" t="str">
        <f>IF(Data!$E1&lt;&gt;"",INDEX(Data!$I$1:$M$1000,MATCH(Data!$I1,Data!$I$1:$I$1000,0),3))</f>
        <v/>
      </c>
      <c r="E10" s="9" t="str">
        <f>IF(Data!$E1&lt;&gt;"",INDEX(Data!$I$1:$M$1000,MATCH(Data!$I1,Data!$I$1:$I$1000,0),4))</f>
        <v/>
      </c>
      <c r="F10" s="9" t="str">
        <f>IF(Data!$E1&lt;&gt;"",INDEX(Data!$I$1:$M$1000,MATCH(Data!$I1,Data!$I$1:$I$1000,0),5))</f>
        <v/>
      </c>
      <c r="G10" s="8"/>
      <c r="H10" s="20"/>
      <c r="I10" s="21"/>
      <c r="J10" s="22"/>
    </row>
    <row r="11" spans="1:10" x14ac:dyDescent="0.3">
      <c r="A11" s="8" t="str">
        <f>IF(Data!$H2&lt;&gt;"",ROW(FILTR!$A11)-9,"")</f>
        <v/>
      </c>
      <c r="B11" s="8" t="str">
        <f>IF(Data!$E2&lt;&gt;"",INDEX(Data!$I$1:$M$1000,MATCH(Data!$I2,Data!$I$1:$I$1000,0),1))</f>
        <v/>
      </c>
      <c r="C11" s="8" t="str">
        <f>IF(Data!$E2&lt;&gt;"",INDEX(Data!$I$1:$M$1000,MATCH(Data!$I2,Data!$I$1:$I$1000,0),2))</f>
        <v/>
      </c>
      <c r="D11" s="8" t="str">
        <f>IF(Data!$E2&lt;&gt;"",INDEX(Data!$I$1:$M$1000,MATCH(Data!$I2,Data!$I$1:$I$1000,0),3))</f>
        <v/>
      </c>
      <c r="E11" s="9" t="str">
        <f>IF(Data!$E2&lt;&gt;"",INDEX(Data!$I$1:$M$1000,MATCH(Data!$I2,Data!$I$1:$I$1000,0),4))</f>
        <v/>
      </c>
      <c r="F11" s="9" t="str">
        <f>IF(Data!$E2&lt;&gt;"",INDEX(Data!$I$1:$M$1000,MATCH(Data!$I2,Data!$I$1:$I$1000,0),5))</f>
        <v/>
      </c>
      <c r="G11" s="8"/>
      <c r="H11" s="20"/>
      <c r="I11" s="21"/>
      <c r="J11" s="22"/>
    </row>
    <row r="12" spans="1:10" x14ac:dyDescent="0.3">
      <c r="A12" s="8">
        <f>IF(Data!$H3&lt;&gt;"",ROW(FILTR!$A12)-9,"")</f>
        <v>3</v>
      </c>
      <c r="B12" s="8">
        <f>IF(Data!$E3&lt;&gt;"",INDEX(Data!$I$1:$M$1000,MATCH(Data!$I3,Data!$I$1:$I$1000,0),1))</f>
        <v>784</v>
      </c>
      <c r="C12" s="8" t="str">
        <f>IF(Data!$E3&lt;&gt;"",INDEX(Data!$I$1:$M$1000,MATCH(Data!$I3,Data!$I$1:$I$1000,0),2))</f>
        <v>HZAQG</v>
      </c>
      <c r="D12" s="8" t="str">
        <f>IF(Data!$E3&lt;&gt;"",INDEX(Data!$I$1:$M$1000,MATCH(Data!$I3,Data!$I$1:$I$1000,0),3))</f>
        <v>COK</v>
      </c>
      <c r="E12" s="9">
        <f>IF(Data!$E3&lt;&gt;"",INDEX(Data!$I$1:$M$1000,MATCH(Data!$I3,Data!$I$1:$I$1000,0),4))</f>
        <v>3.4722222222222199E-3</v>
      </c>
      <c r="F12" s="9">
        <f>IF(Data!$E3&lt;&gt;"",INDEX(Data!$I$1:$M$1000,MATCH(Data!$I3,Data!$I$1:$I$1000,0),5))</f>
        <v>0</v>
      </c>
      <c r="G12" s="8"/>
      <c r="H12" s="20"/>
      <c r="I12" s="21"/>
      <c r="J12" s="22"/>
    </row>
    <row r="13" spans="1:10" x14ac:dyDescent="0.3">
      <c r="A13" s="8" t="str">
        <f>IF(Data!$H4&lt;&gt;"",ROW(FILTR!$A13)-9,"")</f>
        <v/>
      </c>
      <c r="B13" s="8" t="str">
        <f>IF(Data!$E4&lt;&gt;"",INDEX(Data!$I$1:$M$1000,MATCH(Data!$I4,Data!$I$1:$I$1000,0),1))</f>
        <v/>
      </c>
      <c r="C13" s="8" t="str">
        <f>IF(Data!$E4&lt;&gt;"",INDEX(Data!$I$1:$M$1000,MATCH(Data!$I4,Data!$I$1:$I$1000,0),2))</f>
        <v/>
      </c>
      <c r="D13" s="8" t="str">
        <f>IF(Data!$E4&lt;&gt;"",INDEX(Data!$I$1:$M$1000,MATCH(Data!$I4,Data!$I$1:$I$1000,0),3))</f>
        <v/>
      </c>
      <c r="E13" s="9" t="str">
        <f>IF(Data!$E4&lt;&gt;"",INDEX(Data!$I$1:$M$1000,MATCH(Data!$I4,Data!$I$1:$I$1000,0),4))</f>
        <v/>
      </c>
      <c r="F13" s="9" t="str">
        <f>IF(Data!$E4&lt;&gt;"",INDEX(Data!$I$1:$M$1000,MATCH(Data!$I4,Data!$I$1:$I$1000,0),5))</f>
        <v/>
      </c>
      <c r="G13" s="8"/>
      <c r="H13" s="20"/>
      <c r="I13" s="21"/>
      <c r="J13" s="22"/>
    </row>
    <row r="14" spans="1:10" x14ac:dyDescent="0.3">
      <c r="A14" s="8" t="str">
        <f>IF(Data!$H5&lt;&gt;"",ROW(FILTR!$A14)-9,"")</f>
        <v/>
      </c>
      <c r="B14" s="8" t="str">
        <f>IF(Data!$E5&lt;&gt;"",INDEX(Data!$I$1:$M$1000,MATCH(Data!$I5,Data!$I$1:$I$1000,0),1))</f>
        <v/>
      </c>
      <c r="C14" s="8" t="str">
        <f>IF(Data!$E5&lt;&gt;"",INDEX(Data!$I$1:$M$1000,MATCH(Data!$I5,Data!$I$1:$I$1000,0),2))</f>
        <v/>
      </c>
      <c r="D14" s="8" t="str">
        <f>IF(Data!$E5&lt;&gt;"",INDEX(Data!$I$1:$M$1000,MATCH(Data!$I5,Data!$I$1:$I$1000,0),3))</f>
        <v/>
      </c>
      <c r="E14" s="9" t="str">
        <f>IF(Data!$E5&lt;&gt;"",INDEX(Data!$I$1:$M$1000,MATCH(Data!$I5,Data!$I$1:$I$1000,0),4))</f>
        <v/>
      </c>
      <c r="F14" s="9" t="str">
        <f>IF(Data!$E5&lt;&gt;"",INDEX(Data!$I$1:$M$1000,MATCH(Data!$I5,Data!$I$1:$I$1000,0),5))</f>
        <v/>
      </c>
      <c r="G14" s="8"/>
      <c r="H14" s="20"/>
      <c r="I14" s="21"/>
      <c r="J14" s="22"/>
    </row>
    <row r="15" spans="1:10" x14ac:dyDescent="0.3">
      <c r="A15" s="8" t="str">
        <f>IF(Data!$H6&lt;&gt;"",ROW(FILTR!$A15)-9,"")</f>
        <v/>
      </c>
      <c r="B15" s="8" t="str">
        <f>IF(Data!$E6&lt;&gt;"",INDEX(Data!$I$1:$M$1000,MATCH(Data!$I6,Data!$I$1:$I$1000,0),1))</f>
        <v/>
      </c>
      <c r="C15" s="8" t="str">
        <f>IF(Data!$E6&lt;&gt;"",INDEX(Data!$I$1:$M$1000,MATCH(Data!$I6,Data!$I$1:$I$1000,0),2))</f>
        <v/>
      </c>
      <c r="D15" s="8" t="str">
        <f>IF(Data!$E6&lt;&gt;"",INDEX(Data!$I$1:$M$1000,MATCH(Data!$I6,Data!$I$1:$I$1000,0),3))</f>
        <v/>
      </c>
      <c r="E15" s="9" t="str">
        <f>IF(Data!$E6&lt;&gt;"",INDEX(Data!$I$1:$M$1000,MATCH(Data!$I6,Data!$I$1:$I$1000,0),4))</f>
        <v/>
      </c>
      <c r="F15" s="9" t="str">
        <f>IF(Data!$E6&lt;&gt;"",INDEX(Data!$I$1:$M$1000,MATCH(Data!$I6,Data!$I$1:$I$1000,0),5))</f>
        <v/>
      </c>
      <c r="G15" s="8"/>
      <c r="H15" s="20"/>
      <c r="I15" s="21"/>
      <c r="J15" s="22"/>
    </row>
    <row r="16" spans="1:10" x14ac:dyDescent="0.3">
      <c r="A16" s="8">
        <f>IF(Data!$H7&lt;&gt;"",ROW(FILTR!$A16)-9,"")</f>
        <v>7</v>
      </c>
      <c r="B16" s="8">
        <f>IF(Data!$E7&lt;&gt;"",INDEX(Data!$I$1:$M$1000,MATCH(Data!$I7,Data!$I$1:$I$1000,0),1))</f>
        <v>3629</v>
      </c>
      <c r="C16" s="8" t="str">
        <f>IF(Data!$E7&lt;&gt;"",INDEX(Data!$I$1:$M$1000,MATCH(Data!$I7,Data!$I$1:$I$1000,0),2))</f>
        <v>TCOCJ</v>
      </c>
      <c r="D16" s="8" t="str">
        <f>IF(Data!$E7&lt;&gt;"",INDEX(Data!$I$1:$M$1000,MATCH(Data!$I7,Data!$I$1:$I$1000,0),3))</f>
        <v>BGW</v>
      </c>
      <c r="E16" s="9">
        <f>IF(Data!$E7&lt;&gt;"",INDEX(Data!$I$1:$M$1000,MATCH(Data!$I7,Data!$I$1:$I$1000,0),4))</f>
        <v>4.1666666666666699E-2</v>
      </c>
      <c r="F16" s="9">
        <f>IF(Data!$E7&lt;&gt;"",INDEX(Data!$I$1:$M$1000,MATCH(Data!$I7,Data!$I$1:$I$1000,0),5))</f>
        <v>0</v>
      </c>
      <c r="G16" s="8"/>
      <c r="H16" s="20"/>
      <c r="I16" s="21"/>
      <c r="J16" s="22"/>
    </row>
    <row r="17" spans="1:10" x14ac:dyDescent="0.3">
      <c r="A17" s="8" t="str">
        <f>IF(Data!$H8&lt;&gt;"",ROW(FILTR!$A17)-9,"")</f>
        <v/>
      </c>
      <c r="B17" s="8" t="str">
        <f>IF(Data!$E8&lt;&gt;"",INDEX(Data!$I$1:$M$1000,MATCH(Data!$I8,Data!$I$1:$I$1000,0),1))</f>
        <v/>
      </c>
      <c r="C17" s="8" t="str">
        <f>IF(Data!$E8&lt;&gt;"",INDEX(Data!$I$1:$M$1000,MATCH(Data!$I8,Data!$I$1:$I$1000,0),2))</f>
        <v/>
      </c>
      <c r="D17" s="8" t="str">
        <f>IF(Data!$E8&lt;&gt;"",INDEX(Data!$I$1:$M$1000,MATCH(Data!$I8,Data!$I$1:$I$1000,0),3))</f>
        <v/>
      </c>
      <c r="E17" s="9" t="str">
        <f>IF(Data!$E8&lt;&gt;"",INDEX(Data!$I$1:$M$1000,MATCH(Data!$I8,Data!$I$1:$I$1000,0),4))</f>
        <v/>
      </c>
      <c r="F17" s="9" t="str">
        <f>IF(Data!$E8&lt;&gt;"",INDEX(Data!$I$1:$M$1000,MATCH(Data!$I8,Data!$I$1:$I$1000,0),5))</f>
        <v/>
      </c>
      <c r="G17" s="8"/>
      <c r="H17" s="20"/>
      <c r="I17" s="21"/>
      <c r="J17" s="22"/>
    </row>
    <row r="18" spans="1:10" x14ac:dyDescent="0.3">
      <c r="A18" s="8">
        <f>IF(Data!$H9&lt;&gt;"",ROW(FILTR!$A18)-9,"")</f>
        <v>9</v>
      </c>
      <c r="B18" s="8">
        <f>IF(Data!$E9&lt;&gt;"",INDEX(Data!$I$1:$M$1000,MATCH(Data!$I9,Data!$I$1:$I$1000,0),1))</f>
        <v>834</v>
      </c>
      <c r="C18" s="8" t="str">
        <f>IF(Data!$E9&lt;&gt;"",INDEX(Data!$I$1:$M$1000,MATCH(Data!$I9,Data!$I$1:$I$1000,0),2))</f>
        <v>HZARC</v>
      </c>
      <c r="D18" s="8" t="str">
        <f>IF(Data!$E9&lt;&gt;"",INDEX(Data!$I$1:$M$1000,MATCH(Data!$I9,Data!$I$1:$I$1000,0),3))</f>
        <v>KUL</v>
      </c>
      <c r="E18" s="9">
        <f>IF(Data!$E9&lt;&gt;"",INDEX(Data!$I$1:$M$1000,MATCH(Data!$I9,Data!$I$1:$I$1000,0),4))</f>
        <v>4.8611111111111098E-2</v>
      </c>
      <c r="F18" s="9">
        <f>IF(Data!$E9&lt;&gt;"",INDEX(Data!$I$1:$M$1000,MATCH(Data!$I9,Data!$I$1:$I$1000,0),5))</f>
        <v>0</v>
      </c>
      <c r="G18" s="8"/>
      <c r="H18" s="20"/>
      <c r="I18" s="21"/>
      <c r="J18" s="22"/>
    </row>
    <row r="19" spans="1:10" x14ac:dyDescent="0.3">
      <c r="A19" s="8" t="str">
        <f>IF(Data!$H10&lt;&gt;"",ROW(FILTR!$A19)-9,"")</f>
        <v/>
      </c>
      <c r="B19" s="8" t="str">
        <f>IF(Data!$E10&lt;&gt;"",INDEX(Data!$I$1:$M$1000,MATCH(Data!$I10,Data!$I$1:$I$1000,0),1))</f>
        <v/>
      </c>
      <c r="C19" s="8" t="str">
        <f>IF(Data!$E10&lt;&gt;"",INDEX(Data!$I$1:$M$1000,MATCH(Data!$I10,Data!$I$1:$I$1000,0),2))</f>
        <v/>
      </c>
      <c r="D19" s="8" t="str">
        <f>IF(Data!$E10&lt;&gt;"",INDEX(Data!$I$1:$M$1000,MATCH(Data!$I10,Data!$I$1:$I$1000,0),3))</f>
        <v/>
      </c>
      <c r="E19" s="9" t="str">
        <f>IF(Data!$E10&lt;&gt;"",INDEX(Data!$I$1:$M$1000,MATCH(Data!$I10,Data!$I$1:$I$1000,0),4))</f>
        <v/>
      </c>
      <c r="F19" s="9" t="str">
        <f>IF(Data!$E10&lt;&gt;"",INDEX(Data!$I$1:$M$1000,MATCH(Data!$I10,Data!$I$1:$I$1000,0),5))</f>
        <v/>
      </c>
      <c r="G19" s="8"/>
      <c r="H19" s="20"/>
      <c r="I19" s="21"/>
      <c r="J19" s="22"/>
    </row>
    <row r="20" spans="1:10" x14ac:dyDescent="0.3">
      <c r="A20" s="8" t="str">
        <f>IF(Data!$H11&lt;&gt;"",ROW(FILTR!$A20)-9,"")</f>
        <v/>
      </c>
      <c r="B20" s="8" t="str">
        <f>IF(Data!$E11&lt;&gt;"",INDEX(Data!$I$1:$M$1000,MATCH(Data!$I11,Data!$I$1:$I$1000,0),1))</f>
        <v/>
      </c>
      <c r="C20" s="8" t="str">
        <f>IF(Data!$E11&lt;&gt;"",INDEX(Data!$I$1:$M$1000,MATCH(Data!$I11,Data!$I$1:$I$1000,0),2))</f>
        <v/>
      </c>
      <c r="D20" s="8" t="str">
        <f>IF(Data!$E11&lt;&gt;"",INDEX(Data!$I$1:$M$1000,MATCH(Data!$I11,Data!$I$1:$I$1000,0),3))</f>
        <v/>
      </c>
      <c r="E20" s="9" t="str">
        <f>IF(Data!$E11&lt;&gt;"",INDEX(Data!$I$1:$M$1000,MATCH(Data!$I11,Data!$I$1:$I$1000,0),4))</f>
        <v/>
      </c>
      <c r="F20" s="9" t="str">
        <f>IF(Data!$E11&lt;&gt;"",INDEX(Data!$I$1:$M$1000,MATCH(Data!$I11,Data!$I$1:$I$1000,0),5))</f>
        <v/>
      </c>
      <c r="G20" s="8"/>
      <c r="H20" s="20"/>
      <c r="I20" s="21"/>
      <c r="J20" s="22"/>
    </row>
    <row r="21" spans="1:10" x14ac:dyDescent="0.3">
      <c r="A21" s="8">
        <f>IF(Data!$H12&lt;&gt;"",ROW(FILTR!$A21)-9,"")</f>
        <v>12</v>
      </c>
      <c r="B21" s="8">
        <f>IF(Data!$E12&lt;&gt;"",INDEX(Data!$I$1:$M$1000,MATCH(Data!$I12,Data!$I$1:$I$1000,0),1))</f>
        <v>818</v>
      </c>
      <c r="C21" s="8" t="str">
        <f>IF(Data!$E12&lt;&gt;"",INDEX(Data!$I$1:$M$1000,MATCH(Data!$I12,Data!$I$1:$I$1000,0),2))</f>
        <v>HZAK32</v>
      </c>
      <c r="D21" s="8" t="str">
        <f>IF(Data!$E12&lt;&gt;"",INDEX(Data!$I$1:$M$1000,MATCH(Data!$I12,Data!$I$1:$I$1000,0),3))</f>
        <v>CGK</v>
      </c>
      <c r="E21" s="9">
        <f>IF(Data!$E12&lt;&gt;"",INDEX(Data!$I$1:$M$1000,MATCH(Data!$I12,Data!$I$1:$I$1000,0),4))</f>
        <v>5.2083333333333301E-2</v>
      </c>
      <c r="F21" s="9">
        <f>IF(Data!$E12&lt;&gt;"",INDEX(Data!$I$1:$M$1000,MATCH(Data!$I12,Data!$I$1:$I$1000,0),5))</f>
        <v>0</v>
      </c>
      <c r="G21" s="8"/>
      <c r="H21" s="20"/>
      <c r="I21" s="21"/>
      <c r="J21" s="22"/>
    </row>
    <row r="22" spans="1:10" x14ac:dyDescent="0.3">
      <c r="A22" s="8" t="str">
        <f>IF(Data!$H13&lt;&gt;"",ROW(FILTR!$A22)-9,"")</f>
        <v/>
      </c>
      <c r="B22" s="8" t="str">
        <f>IF(Data!$E13&lt;&gt;"",INDEX(Data!$I$1:$M$1000,MATCH(Data!$I13,Data!$I$1:$I$1000,0),1))</f>
        <v/>
      </c>
      <c r="C22" s="8" t="str">
        <f>IF(Data!$E13&lt;&gt;"",INDEX(Data!$I$1:$M$1000,MATCH(Data!$I13,Data!$I$1:$I$1000,0),2))</f>
        <v/>
      </c>
      <c r="D22" s="8" t="str">
        <f>IF(Data!$E13&lt;&gt;"",INDEX(Data!$I$1:$M$1000,MATCH(Data!$I13,Data!$I$1:$I$1000,0),3))</f>
        <v/>
      </c>
      <c r="E22" s="9" t="str">
        <f>IF(Data!$E13&lt;&gt;"",INDEX(Data!$I$1:$M$1000,MATCH(Data!$I13,Data!$I$1:$I$1000,0),4))</f>
        <v/>
      </c>
      <c r="F22" s="9" t="str">
        <f>IF(Data!$E13&lt;&gt;"",INDEX(Data!$I$1:$M$1000,MATCH(Data!$I13,Data!$I$1:$I$1000,0),5))</f>
        <v/>
      </c>
      <c r="G22" s="8"/>
      <c r="H22" s="20"/>
      <c r="I22" s="21"/>
      <c r="J22" s="22"/>
    </row>
    <row r="23" spans="1:10" x14ac:dyDescent="0.3">
      <c r="A23" s="8" t="str">
        <f>IF(Data!$H14&lt;&gt;"",ROW(FILTR!$A23)-9,"")</f>
        <v/>
      </c>
      <c r="B23" s="8" t="str">
        <f>IF(Data!$E14&lt;&gt;"",INDEX(Data!$I$1:$M$1000,MATCH(Data!$I14,Data!$I$1:$I$1000,0),1))</f>
        <v/>
      </c>
      <c r="C23" s="8" t="str">
        <f>IF(Data!$E14&lt;&gt;"",INDEX(Data!$I$1:$M$1000,MATCH(Data!$I14,Data!$I$1:$I$1000,0),2))</f>
        <v/>
      </c>
      <c r="D23" s="8" t="str">
        <f>IF(Data!$E14&lt;&gt;"",INDEX(Data!$I$1:$M$1000,MATCH(Data!$I14,Data!$I$1:$I$1000,0),3))</f>
        <v/>
      </c>
      <c r="E23" s="9" t="str">
        <f>IF(Data!$E14&lt;&gt;"",INDEX(Data!$I$1:$M$1000,MATCH(Data!$I14,Data!$I$1:$I$1000,0),4))</f>
        <v/>
      </c>
      <c r="F23" s="9" t="str">
        <f>IF(Data!$E14&lt;&gt;"",INDEX(Data!$I$1:$M$1000,MATCH(Data!$I14,Data!$I$1:$I$1000,0),5))</f>
        <v/>
      </c>
      <c r="G23" s="8"/>
      <c r="H23" s="20"/>
      <c r="I23" s="21"/>
      <c r="J23" s="22"/>
    </row>
    <row r="24" spans="1:10" x14ac:dyDescent="0.3">
      <c r="A24" s="8" t="str">
        <f>IF(Data!$H15&lt;&gt;"",ROW(FILTR!$A24)-9,"")</f>
        <v/>
      </c>
      <c r="B24" s="8" t="str">
        <f>IF(Data!$E15&lt;&gt;"",INDEX(Data!$I$1:$M$1000,MATCH(Data!$I15,Data!$I$1:$I$1000,0),1))</f>
        <v/>
      </c>
      <c r="C24" s="8" t="str">
        <f>IF(Data!$E15&lt;&gt;"",INDEX(Data!$I$1:$M$1000,MATCH(Data!$I15,Data!$I$1:$I$1000,0),2))</f>
        <v/>
      </c>
      <c r="D24" s="8" t="str">
        <f>IF(Data!$E15&lt;&gt;"",INDEX(Data!$I$1:$M$1000,MATCH(Data!$I15,Data!$I$1:$I$1000,0),3))</f>
        <v/>
      </c>
      <c r="E24" s="9" t="str">
        <f>IF(Data!$E15&lt;&gt;"",INDEX(Data!$I$1:$M$1000,MATCH(Data!$I15,Data!$I$1:$I$1000,0),4))</f>
        <v/>
      </c>
      <c r="F24" s="9" t="str">
        <f>IF(Data!$E15&lt;&gt;"",INDEX(Data!$I$1:$M$1000,MATCH(Data!$I15,Data!$I$1:$I$1000,0),5))</f>
        <v/>
      </c>
      <c r="G24" s="8"/>
      <c r="H24" s="20"/>
      <c r="I24" s="21"/>
      <c r="J24" s="22"/>
    </row>
    <row r="25" spans="1:10" x14ac:dyDescent="0.3">
      <c r="A25" s="8" t="str">
        <f>IF(Data!$H16&lt;&gt;"",ROW(FILTR!$A25)-9,"")</f>
        <v/>
      </c>
      <c r="B25" s="8" t="str">
        <f>IF(Data!$E16&lt;&gt;"",INDEX(Data!$I$1:$M$1000,MATCH(Data!$I16,Data!$I$1:$I$1000,0),1))</f>
        <v/>
      </c>
      <c r="C25" s="8" t="str">
        <f>IF(Data!$E16&lt;&gt;"",INDEX(Data!$I$1:$M$1000,MATCH(Data!$I16,Data!$I$1:$I$1000,0),2))</f>
        <v/>
      </c>
      <c r="D25" s="8" t="str">
        <f>IF(Data!$E16&lt;&gt;"",INDEX(Data!$I$1:$M$1000,MATCH(Data!$I16,Data!$I$1:$I$1000,0),3))</f>
        <v/>
      </c>
      <c r="E25" s="9" t="str">
        <f>IF(Data!$E16&lt;&gt;"",INDEX(Data!$I$1:$M$1000,MATCH(Data!$I16,Data!$I$1:$I$1000,0),4))</f>
        <v/>
      </c>
      <c r="F25" s="9" t="str">
        <f>IF(Data!$E16&lt;&gt;"",INDEX(Data!$I$1:$M$1000,MATCH(Data!$I16,Data!$I$1:$I$1000,0),5))</f>
        <v/>
      </c>
      <c r="G25" s="8"/>
      <c r="H25" s="20"/>
      <c r="I25" s="21"/>
      <c r="J25" s="22"/>
    </row>
    <row r="26" spans="1:10" x14ac:dyDescent="0.3">
      <c r="A26" s="8" t="str">
        <f>IF(Data!$H17&lt;&gt;"",ROW(FILTR!$A26)-9,"")</f>
        <v/>
      </c>
      <c r="B26" s="8" t="str">
        <f>IF(Data!$E17&lt;&gt;"",INDEX(Data!$I$1:$M$1000,MATCH(Data!$I17,Data!$I$1:$I$1000,0),1))</f>
        <v/>
      </c>
      <c r="C26" s="8" t="str">
        <f>IF(Data!$E17&lt;&gt;"",INDEX(Data!$I$1:$M$1000,MATCH(Data!$I17,Data!$I$1:$I$1000,0),2))</f>
        <v/>
      </c>
      <c r="D26" s="8" t="str">
        <f>IF(Data!$E17&lt;&gt;"",INDEX(Data!$I$1:$M$1000,MATCH(Data!$I17,Data!$I$1:$I$1000,0),3))</f>
        <v/>
      </c>
      <c r="E26" s="9" t="str">
        <f>IF(Data!$E17&lt;&gt;"",INDEX(Data!$I$1:$M$1000,MATCH(Data!$I17,Data!$I$1:$I$1000,0),4))</f>
        <v/>
      </c>
      <c r="F26" s="9" t="str">
        <f>IF(Data!$E17&lt;&gt;"",INDEX(Data!$I$1:$M$1000,MATCH(Data!$I17,Data!$I$1:$I$1000,0),5))</f>
        <v/>
      </c>
      <c r="G26" s="8"/>
      <c r="H26" s="20"/>
      <c r="I26" s="21"/>
      <c r="J26" s="22"/>
    </row>
    <row r="27" spans="1:10" x14ac:dyDescent="0.3">
      <c r="A27" s="8" t="str">
        <f>IF(Data!$H18&lt;&gt;"",ROW(FILTR!$A27)-9,"")</f>
        <v/>
      </c>
      <c r="B27" s="8" t="str">
        <f>IF(Data!$E18&lt;&gt;"",INDEX(Data!$I$1:$M$1000,MATCH(Data!$I18,Data!$I$1:$I$1000,0),1))</f>
        <v/>
      </c>
      <c r="C27" s="8" t="str">
        <f>IF(Data!$E18&lt;&gt;"",INDEX(Data!$I$1:$M$1000,MATCH(Data!$I18,Data!$I$1:$I$1000,0),2))</f>
        <v/>
      </c>
      <c r="D27" s="8" t="str">
        <f>IF(Data!$E18&lt;&gt;"",INDEX(Data!$I$1:$M$1000,MATCH(Data!$I18,Data!$I$1:$I$1000,0),3))</f>
        <v/>
      </c>
      <c r="E27" s="9" t="str">
        <f>IF(Data!$E18&lt;&gt;"",INDEX(Data!$I$1:$M$1000,MATCH(Data!$I18,Data!$I$1:$I$1000,0),4))</f>
        <v/>
      </c>
      <c r="F27" s="9" t="str">
        <f>IF(Data!$E18&lt;&gt;"",INDEX(Data!$I$1:$M$1000,MATCH(Data!$I18,Data!$I$1:$I$1000,0),5))</f>
        <v/>
      </c>
      <c r="G27" s="8"/>
      <c r="H27" s="20"/>
      <c r="I27" s="21"/>
      <c r="J27" s="22"/>
    </row>
    <row r="28" spans="1:10" x14ac:dyDescent="0.3">
      <c r="A28" s="8" t="str">
        <f>IF(Data!$H19&lt;&gt;"",ROW(FILTR!$A28)-9,"")</f>
        <v/>
      </c>
      <c r="B28" s="8" t="str">
        <f>IF(Data!$E19&lt;&gt;"",INDEX(Data!$I$1:$M$1000,MATCH(Data!$I19,Data!$I$1:$I$1000,0),1))</f>
        <v/>
      </c>
      <c r="C28" s="8" t="str">
        <f>IF(Data!$E19&lt;&gt;"",INDEX(Data!$I$1:$M$1000,MATCH(Data!$I19,Data!$I$1:$I$1000,0),2))</f>
        <v/>
      </c>
      <c r="D28" s="8" t="str">
        <f>IF(Data!$E19&lt;&gt;"",INDEX(Data!$I$1:$M$1000,MATCH(Data!$I19,Data!$I$1:$I$1000,0),3))</f>
        <v/>
      </c>
      <c r="E28" s="9" t="str">
        <f>IF(Data!$E19&lt;&gt;"",INDEX(Data!$I$1:$M$1000,MATCH(Data!$I19,Data!$I$1:$I$1000,0),4))</f>
        <v/>
      </c>
      <c r="F28" s="9" t="str">
        <f>IF(Data!$E19&lt;&gt;"",INDEX(Data!$I$1:$M$1000,MATCH(Data!$I19,Data!$I$1:$I$1000,0),5))</f>
        <v/>
      </c>
      <c r="G28" s="8"/>
      <c r="H28" s="20"/>
      <c r="I28" s="21"/>
      <c r="J28" s="22"/>
    </row>
    <row r="29" spans="1:10" x14ac:dyDescent="0.3">
      <c r="A29" s="8" t="str">
        <f>IF(Data!$H20&lt;&gt;"",ROW(FILTR!$A29)-9,"")</f>
        <v/>
      </c>
      <c r="B29" s="8" t="str">
        <f>IF(Data!$E20&lt;&gt;"",INDEX(Data!$I$1:$M$1000,MATCH(Data!$I20,Data!$I$1:$I$1000,0),1))</f>
        <v/>
      </c>
      <c r="C29" s="8" t="str">
        <f>IF(Data!$E20&lt;&gt;"",INDEX(Data!$I$1:$M$1000,MATCH(Data!$I20,Data!$I$1:$I$1000,0),2))</f>
        <v/>
      </c>
      <c r="D29" s="8" t="str">
        <f>IF(Data!$E20&lt;&gt;"",INDEX(Data!$I$1:$M$1000,MATCH(Data!$I20,Data!$I$1:$I$1000,0),3))</f>
        <v/>
      </c>
      <c r="E29" s="9" t="str">
        <f>IF(Data!$E20&lt;&gt;"",INDEX(Data!$I$1:$M$1000,MATCH(Data!$I20,Data!$I$1:$I$1000,0),4))</f>
        <v/>
      </c>
      <c r="F29" s="9" t="str">
        <f>IF(Data!$E20&lt;&gt;"",INDEX(Data!$I$1:$M$1000,MATCH(Data!$I20,Data!$I$1:$I$1000,0),5))</f>
        <v/>
      </c>
      <c r="G29" s="8"/>
      <c r="H29" s="20"/>
      <c r="I29" s="21"/>
      <c r="J29" s="22"/>
    </row>
    <row r="30" spans="1:10" x14ac:dyDescent="0.3">
      <c r="A30" s="8" t="str">
        <f>IF(Data!$H21&lt;&gt;"",ROW(FILTR!$A30)-9,"")</f>
        <v/>
      </c>
      <c r="B30" s="8" t="str">
        <f>IF(Data!$E21&lt;&gt;"",INDEX(Data!$I$1:$M$1000,MATCH(Data!$I21,Data!$I$1:$I$1000,0),1))</f>
        <v/>
      </c>
      <c r="C30" s="8" t="str">
        <f>IF(Data!$E21&lt;&gt;"",INDEX(Data!$I$1:$M$1000,MATCH(Data!$I21,Data!$I$1:$I$1000,0),2))</f>
        <v/>
      </c>
      <c r="D30" s="8" t="str">
        <f>IF(Data!$E21&lt;&gt;"",INDEX(Data!$I$1:$M$1000,MATCH(Data!$I21,Data!$I$1:$I$1000,0),3))</f>
        <v/>
      </c>
      <c r="E30" s="9" t="str">
        <f>IF(Data!$E21&lt;&gt;"",INDEX(Data!$I$1:$M$1000,MATCH(Data!$I21,Data!$I$1:$I$1000,0),4))</f>
        <v/>
      </c>
      <c r="F30" s="9" t="str">
        <f>IF(Data!$E21&lt;&gt;"",INDEX(Data!$I$1:$M$1000,MATCH(Data!$I21,Data!$I$1:$I$1000,0),5))</f>
        <v/>
      </c>
      <c r="G30" s="8"/>
      <c r="H30" s="20"/>
      <c r="I30" s="21"/>
      <c r="J30" s="22"/>
    </row>
    <row r="31" spans="1:10" x14ac:dyDescent="0.3">
      <c r="A31" s="8" t="str">
        <f>IF(Data!$H22&lt;&gt;"",ROW(FILTR!$A31)-9,"")</f>
        <v/>
      </c>
      <c r="B31" s="8" t="str">
        <f>IF(Data!$E22&lt;&gt;"",INDEX(Data!$I$1:$M$1000,MATCH(Data!$I22,Data!$I$1:$I$1000,0),1))</f>
        <v/>
      </c>
      <c r="C31" s="8" t="str">
        <f>IF(Data!$E22&lt;&gt;"",INDEX(Data!$I$1:$M$1000,MATCH(Data!$I22,Data!$I$1:$I$1000,0),2))</f>
        <v/>
      </c>
      <c r="D31" s="8" t="str">
        <f>IF(Data!$E22&lt;&gt;"",INDEX(Data!$I$1:$M$1000,MATCH(Data!$I22,Data!$I$1:$I$1000,0),3))</f>
        <v/>
      </c>
      <c r="E31" s="9" t="str">
        <f>IF(Data!$E22&lt;&gt;"",INDEX(Data!$I$1:$M$1000,MATCH(Data!$I22,Data!$I$1:$I$1000,0),4))</f>
        <v/>
      </c>
      <c r="F31" s="9" t="str">
        <f>IF(Data!$E22&lt;&gt;"",INDEX(Data!$I$1:$M$1000,MATCH(Data!$I22,Data!$I$1:$I$1000,0),5))</f>
        <v/>
      </c>
      <c r="G31" s="8"/>
      <c r="H31" s="20"/>
      <c r="I31" s="21"/>
      <c r="J31" s="22"/>
    </row>
    <row r="32" spans="1:10" x14ac:dyDescent="0.3">
      <c r="A32" s="8" t="str">
        <f>IF(Data!$H23&lt;&gt;"",ROW(FILTR!$A32)-9,"")</f>
        <v/>
      </c>
      <c r="B32" s="8" t="str">
        <f>IF(Data!$E23&lt;&gt;"",INDEX(Data!$I$1:$M$1000,MATCH(Data!$I23,Data!$I$1:$I$1000,0),1))</f>
        <v/>
      </c>
      <c r="C32" s="8" t="str">
        <f>IF(Data!$E23&lt;&gt;"",INDEX(Data!$I$1:$M$1000,MATCH(Data!$I23,Data!$I$1:$I$1000,0),2))</f>
        <v/>
      </c>
      <c r="D32" s="8" t="str">
        <f>IF(Data!$E23&lt;&gt;"",INDEX(Data!$I$1:$M$1000,MATCH(Data!$I23,Data!$I$1:$I$1000,0),3))</f>
        <v/>
      </c>
      <c r="E32" s="9" t="str">
        <f>IF(Data!$E23&lt;&gt;"",INDEX(Data!$I$1:$M$1000,MATCH(Data!$I23,Data!$I$1:$I$1000,0),4))</f>
        <v/>
      </c>
      <c r="F32" s="9" t="str">
        <f>IF(Data!$E23&lt;&gt;"",INDEX(Data!$I$1:$M$1000,MATCH(Data!$I23,Data!$I$1:$I$1000,0),5))</f>
        <v/>
      </c>
      <c r="G32" s="8"/>
      <c r="H32" s="20"/>
      <c r="I32" s="21"/>
      <c r="J32" s="22"/>
    </row>
    <row r="33" spans="1:10" x14ac:dyDescent="0.3">
      <c r="A33" s="8" t="str">
        <f>IF(Data!$H24&lt;&gt;"",ROW(FILTR!$A33)-9,"")</f>
        <v/>
      </c>
      <c r="B33" s="8" t="str">
        <f>IF(Data!$E24&lt;&gt;"",INDEX(Data!$I$1:$M$1000,MATCH(Data!$I24,Data!$I$1:$I$1000,0),1))</f>
        <v/>
      </c>
      <c r="C33" s="8" t="str">
        <f>IF(Data!$E24&lt;&gt;"",INDEX(Data!$I$1:$M$1000,MATCH(Data!$I24,Data!$I$1:$I$1000,0),2))</f>
        <v/>
      </c>
      <c r="D33" s="8" t="str">
        <f>IF(Data!$E24&lt;&gt;"",INDEX(Data!$I$1:$M$1000,MATCH(Data!$I24,Data!$I$1:$I$1000,0),3))</f>
        <v/>
      </c>
      <c r="E33" s="9" t="str">
        <f>IF(Data!$E24&lt;&gt;"",INDEX(Data!$I$1:$M$1000,MATCH(Data!$I24,Data!$I$1:$I$1000,0),4))</f>
        <v/>
      </c>
      <c r="F33" s="9" t="str">
        <f>IF(Data!$E24&lt;&gt;"",INDEX(Data!$I$1:$M$1000,MATCH(Data!$I24,Data!$I$1:$I$1000,0),5))</f>
        <v/>
      </c>
      <c r="G33" s="8"/>
      <c r="H33" s="20"/>
      <c r="I33" s="21"/>
      <c r="J33" s="22"/>
    </row>
    <row r="34" spans="1:10" x14ac:dyDescent="0.3">
      <c r="A34" s="8" t="str">
        <f>IF(Data!$H25&lt;&gt;"",ROW(FILTR!$A34)-9,"")</f>
        <v/>
      </c>
      <c r="B34" s="8" t="str">
        <f>IF(Data!$E25&lt;&gt;"",INDEX(Data!$I$1:$M$1000,MATCH(Data!$I25,Data!$I$1:$I$1000,0),1))</f>
        <v/>
      </c>
      <c r="C34" s="8" t="str">
        <f>IF(Data!$E25&lt;&gt;"",INDEX(Data!$I$1:$M$1000,MATCH(Data!$I25,Data!$I$1:$I$1000,0),2))</f>
        <v/>
      </c>
      <c r="D34" s="8" t="str">
        <f>IF(Data!$E25&lt;&gt;"",INDEX(Data!$I$1:$M$1000,MATCH(Data!$I25,Data!$I$1:$I$1000,0),3))</f>
        <v/>
      </c>
      <c r="E34" s="9" t="str">
        <f>IF(Data!$E25&lt;&gt;"",INDEX(Data!$I$1:$M$1000,MATCH(Data!$I25,Data!$I$1:$I$1000,0),4))</f>
        <v/>
      </c>
      <c r="F34" s="9" t="str">
        <f>IF(Data!$E25&lt;&gt;"",INDEX(Data!$I$1:$M$1000,MATCH(Data!$I25,Data!$I$1:$I$1000,0),5))</f>
        <v/>
      </c>
      <c r="G34" s="8"/>
      <c r="H34" s="20"/>
      <c r="I34" s="21"/>
      <c r="J34" s="22"/>
    </row>
    <row r="35" spans="1:10" x14ac:dyDescent="0.3">
      <c r="A35" s="8" t="str">
        <f>IF(Data!$H26&lt;&gt;"",ROW(FILTR!$A35)-9,"")</f>
        <v/>
      </c>
      <c r="B35" s="8" t="str">
        <f>IF(Data!$E26&lt;&gt;"",INDEX(Data!$I$1:$M$1000,MATCH(Data!$I26,Data!$I$1:$I$1000,0),1))</f>
        <v/>
      </c>
      <c r="C35" s="8" t="str">
        <f>IF(Data!$E26&lt;&gt;"",INDEX(Data!$I$1:$M$1000,MATCH(Data!$I26,Data!$I$1:$I$1000,0),2))</f>
        <v/>
      </c>
      <c r="D35" s="8" t="str">
        <f>IF(Data!$E26&lt;&gt;"",INDEX(Data!$I$1:$M$1000,MATCH(Data!$I26,Data!$I$1:$I$1000,0),3))</f>
        <v/>
      </c>
      <c r="E35" s="9" t="str">
        <f>IF(Data!$E26&lt;&gt;"",INDEX(Data!$I$1:$M$1000,MATCH(Data!$I26,Data!$I$1:$I$1000,0),4))</f>
        <v/>
      </c>
      <c r="F35" s="9" t="str">
        <f>IF(Data!$E26&lt;&gt;"",INDEX(Data!$I$1:$M$1000,MATCH(Data!$I26,Data!$I$1:$I$1000,0),5))</f>
        <v/>
      </c>
      <c r="G35" s="8"/>
      <c r="H35" s="20"/>
      <c r="I35" s="21"/>
      <c r="J35" s="22"/>
    </row>
    <row r="36" spans="1:10" x14ac:dyDescent="0.3">
      <c r="A36" s="8" t="str">
        <f>IF(Data!$H27&lt;&gt;"",ROW(FILTR!$A36)-9,"")</f>
        <v/>
      </c>
      <c r="B36" s="8" t="str">
        <f>IF(Data!$E27&lt;&gt;"",INDEX(Data!$I$1:$M$1000,MATCH(Data!$I27,Data!$I$1:$I$1000,0),1))</f>
        <v/>
      </c>
      <c r="C36" s="8" t="str">
        <f>IF(Data!$E27&lt;&gt;"",INDEX(Data!$I$1:$M$1000,MATCH(Data!$I27,Data!$I$1:$I$1000,0),2))</f>
        <v/>
      </c>
      <c r="D36" s="8" t="str">
        <f>IF(Data!$E27&lt;&gt;"",INDEX(Data!$I$1:$M$1000,MATCH(Data!$I27,Data!$I$1:$I$1000,0),3))</f>
        <v/>
      </c>
      <c r="E36" s="9" t="str">
        <f>IF(Data!$E27&lt;&gt;"",INDEX(Data!$I$1:$M$1000,MATCH(Data!$I27,Data!$I$1:$I$1000,0),4))</f>
        <v/>
      </c>
      <c r="F36" s="9" t="str">
        <f>IF(Data!$E27&lt;&gt;"",INDEX(Data!$I$1:$M$1000,MATCH(Data!$I27,Data!$I$1:$I$1000,0),5))</f>
        <v/>
      </c>
      <c r="G36" s="8"/>
      <c r="H36" s="20"/>
      <c r="I36" s="21"/>
      <c r="J36" s="22"/>
    </row>
    <row r="37" spans="1:10" x14ac:dyDescent="0.3">
      <c r="A37" s="8">
        <f>IF(Data!$H28&lt;&gt;"",ROW(FILTR!$A37)-9,"")</f>
        <v>28</v>
      </c>
      <c r="B37" s="8">
        <f>IF(Data!$E28&lt;&gt;"",INDEX(Data!$I$1:$M$1000,MATCH(Data!$I28,Data!$I$1:$I$1000,0),1))</f>
        <v>265</v>
      </c>
      <c r="C37" s="8" t="str">
        <f>IF(Data!$E28&lt;&gt;"",INDEX(Data!$I$1:$M$1000,MATCH(Data!$I28,Data!$I$1:$I$1000,0),2))</f>
        <v>HZAQK</v>
      </c>
      <c r="D37" s="8" t="str">
        <f>IF(Data!$E28&lt;&gt;"",INDEX(Data!$I$1:$M$1000,MATCH(Data!$I28,Data!$I$1:$I$1000,0),3))</f>
        <v>IST</v>
      </c>
      <c r="E37" s="9">
        <f>IF(Data!$E28&lt;&gt;"",INDEX(Data!$I$1:$M$1000,MATCH(Data!$I28,Data!$I$1:$I$1000,0),4))</f>
        <v>0.15277777777777801</v>
      </c>
      <c r="F37" s="9">
        <f>IF(Data!$E28&lt;&gt;"",INDEX(Data!$I$1:$M$1000,MATCH(Data!$I28,Data!$I$1:$I$1000,0),5))</f>
        <v>0</v>
      </c>
      <c r="G37" s="8"/>
      <c r="H37" s="20"/>
      <c r="I37" s="21"/>
      <c r="J37" s="22"/>
    </row>
    <row r="38" spans="1:10" x14ac:dyDescent="0.3">
      <c r="A38" s="8" t="str">
        <f>IF(Data!$H29&lt;&gt;"",ROW(FILTR!$A38)-9,"")</f>
        <v/>
      </c>
      <c r="B38" s="8" t="str">
        <f>IF(Data!$E29&lt;&gt;"",INDEX(Data!$I$1:$M$1000,MATCH(Data!$I29,Data!$I$1:$I$1000,0),1))</f>
        <v/>
      </c>
      <c r="C38" s="8" t="str">
        <f>IF(Data!$E29&lt;&gt;"",INDEX(Data!$I$1:$M$1000,MATCH(Data!$I29,Data!$I$1:$I$1000,0),2))</f>
        <v/>
      </c>
      <c r="D38" s="8" t="str">
        <f>IF(Data!$E29&lt;&gt;"",INDEX(Data!$I$1:$M$1000,MATCH(Data!$I29,Data!$I$1:$I$1000,0),3))</f>
        <v/>
      </c>
      <c r="E38" s="9" t="str">
        <f>IF(Data!$E29&lt;&gt;"",INDEX(Data!$I$1:$M$1000,MATCH(Data!$I29,Data!$I$1:$I$1000,0),4))</f>
        <v/>
      </c>
      <c r="F38" s="9" t="str">
        <f>IF(Data!$E29&lt;&gt;"",INDEX(Data!$I$1:$M$1000,MATCH(Data!$I29,Data!$I$1:$I$1000,0),5))</f>
        <v/>
      </c>
      <c r="G38" s="8"/>
      <c r="H38" s="20"/>
      <c r="I38" s="21"/>
      <c r="J38" s="22"/>
    </row>
    <row r="39" spans="1:10" x14ac:dyDescent="0.3">
      <c r="A39" s="8" t="str">
        <f>IF(Data!$H30&lt;&gt;"",ROW(FILTR!$A39)-9,"")</f>
        <v/>
      </c>
      <c r="B39" s="8" t="str">
        <f>IF(Data!$E30&lt;&gt;"",INDEX(Data!$I$1:$M$1000,MATCH(Data!$I30,Data!$I$1:$I$1000,0),1))</f>
        <v/>
      </c>
      <c r="C39" s="8" t="str">
        <f>IF(Data!$E30&lt;&gt;"",INDEX(Data!$I$1:$M$1000,MATCH(Data!$I30,Data!$I$1:$I$1000,0),2))</f>
        <v/>
      </c>
      <c r="D39" s="8" t="str">
        <f>IF(Data!$E30&lt;&gt;"",INDEX(Data!$I$1:$M$1000,MATCH(Data!$I30,Data!$I$1:$I$1000,0),3))</f>
        <v/>
      </c>
      <c r="E39" s="9" t="str">
        <f>IF(Data!$E30&lt;&gt;"",INDEX(Data!$I$1:$M$1000,MATCH(Data!$I30,Data!$I$1:$I$1000,0),4))</f>
        <v/>
      </c>
      <c r="F39" s="9" t="str">
        <f>IF(Data!$E30&lt;&gt;"",INDEX(Data!$I$1:$M$1000,MATCH(Data!$I30,Data!$I$1:$I$1000,0),5))</f>
        <v/>
      </c>
      <c r="G39" s="8"/>
      <c r="H39" s="20"/>
      <c r="I39" s="21"/>
      <c r="J39" s="22"/>
    </row>
    <row r="40" spans="1:10" x14ac:dyDescent="0.3">
      <c r="A40" s="8" t="str">
        <f>IF(Data!$H31&lt;&gt;"",ROW(FILTR!$A40)-9,"")</f>
        <v/>
      </c>
      <c r="B40" s="8" t="str">
        <f>IF(Data!$E31&lt;&gt;"",INDEX(Data!$I$1:$M$1000,MATCH(Data!$I31,Data!$I$1:$I$1000,0),1))</f>
        <v/>
      </c>
      <c r="C40" s="8" t="str">
        <f>IF(Data!$E31&lt;&gt;"",INDEX(Data!$I$1:$M$1000,MATCH(Data!$I31,Data!$I$1:$I$1000,0),2))</f>
        <v/>
      </c>
      <c r="D40" s="8" t="str">
        <f>IF(Data!$E31&lt;&gt;"",INDEX(Data!$I$1:$M$1000,MATCH(Data!$I31,Data!$I$1:$I$1000,0),3))</f>
        <v/>
      </c>
      <c r="E40" s="9" t="str">
        <f>IF(Data!$E31&lt;&gt;"",INDEX(Data!$I$1:$M$1000,MATCH(Data!$I31,Data!$I$1:$I$1000,0),4))</f>
        <v/>
      </c>
      <c r="F40" s="9" t="str">
        <f>IF(Data!$E31&lt;&gt;"",INDEX(Data!$I$1:$M$1000,MATCH(Data!$I31,Data!$I$1:$I$1000,0),5))</f>
        <v/>
      </c>
      <c r="G40" s="8"/>
      <c r="H40" s="20"/>
      <c r="I40" s="21"/>
      <c r="J40" s="22"/>
    </row>
    <row r="41" spans="1:10" x14ac:dyDescent="0.3">
      <c r="A41" s="8" t="str">
        <f>IF(Data!$H32&lt;&gt;"",ROW(FILTR!$A41)-9,"")</f>
        <v/>
      </c>
      <c r="B41" s="8" t="str">
        <f>IF(Data!$E32&lt;&gt;"",INDEX(Data!$I$1:$M$1000,MATCH(Data!$I32,Data!$I$1:$I$1000,0),1))</f>
        <v/>
      </c>
      <c r="C41" s="8" t="str">
        <f>IF(Data!$E32&lt;&gt;"",INDEX(Data!$I$1:$M$1000,MATCH(Data!$I32,Data!$I$1:$I$1000,0),2))</f>
        <v/>
      </c>
      <c r="D41" s="8" t="str">
        <f>IF(Data!$E32&lt;&gt;"",INDEX(Data!$I$1:$M$1000,MATCH(Data!$I32,Data!$I$1:$I$1000,0),3))</f>
        <v/>
      </c>
      <c r="E41" s="9" t="str">
        <f>IF(Data!$E32&lt;&gt;"",INDEX(Data!$I$1:$M$1000,MATCH(Data!$I32,Data!$I$1:$I$1000,0),4))</f>
        <v/>
      </c>
      <c r="F41" s="9" t="str">
        <f>IF(Data!$E32&lt;&gt;"",INDEX(Data!$I$1:$M$1000,MATCH(Data!$I32,Data!$I$1:$I$1000,0),5))</f>
        <v/>
      </c>
      <c r="G41" s="8"/>
      <c r="H41" s="20"/>
      <c r="I41" s="21"/>
      <c r="J41" s="22"/>
    </row>
    <row r="42" spans="1:10" x14ac:dyDescent="0.3">
      <c r="A42" s="8" t="str">
        <f>IF(Data!$H33&lt;&gt;"",ROW(FILTR!$A42)-9,"")</f>
        <v/>
      </c>
      <c r="B42" s="8" t="str">
        <f>IF(Data!$E33&lt;&gt;"",INDEX(Data!$I$1:$M$1000,MATCH(Data!$I33,Data!$I$1:$I$1000,0),1))</f>
        <v/>
      </c>
      <c r="C42" s="8" t="str">
        <f>IF(Data!$E33&lt;&gt;"",INDEX(Data!$I$1:$M$1000,MATCH(Data!$I33,Data!$I$1:$I$1000,0),2))</f>
        <v/>
      </c>
      <c r="D42" s="8" t="str">
        <f>IF(Data!$E33&lt;&gt;"",INDEX(Data!$I$1:$M$1000,MATCH(Data!$I33,Data!$I$1:$I$1000,0),3))</f>
        <v/>
      </c>
      <c r="E42" s="9" t="str">
        <f>IF(Data!$E33&lt;&gt;"",INDEX(Data!$I$1:$M$1000,MATCH(Data!$I33,Data!$I$1:$I$1000,0),4))</f>
        <v/>
      </c>
      <c r="F42" s="9" t="str">
        <f>IF(Data!$E33&lt;&gt;"",INDEX(Data!$I$1:$M$1000,MATCH(Data!$I33,Data!$I$1:$I$1000,0),5))</f>
        <v/>
      </c>
      <c r="G42" s="8"/>
      <c r="H42" s="20"/>
      <c r="I42" s="21"/>
      <c r="J42" s="22"/>
    </row>
    <row r="43" spans="1:10" x14ac:dyDescent="0.3">
      <c r="A43" s="8" t="str">
        <f>IF(Data!$H34&lt;&gt;"",ROW(FILTR!$A43)-9,"")</f>
        <v/>
      </c>
      <c r="B43" s="8" t="str">
        <f>IF(Data!$E34&lt;&gt;"",INDEX(Data!$I$1:$M$1000,MATCH(Data!$I34,Data!$I$1:$I$1000,0),1))</f>
        <v/>
      </c>
      <c r="C43" s="8" t="str">
        <f>IF(Data!$E34&lt;&gt;"",INDEX(Data!$I$1:$M$1000,MATCH(Data!$I34,Data!$I$1:$I$1000,0),2))</f>
        <v/>
      </c>
      <c r="D43" s="8" t="str">
        <f>IF(Data!$E34&lt;&gt;"",INDEX(Data!$I$1:$M$1000,MATCH(Data!$I34,Data!$I$1:$I$1000,0),3))</f>
        <v/>
      </c>
      <c r="E43" s="9" t="str">
        <f>IF(Data!$E34&lt;&gt;"",INDEX(Data!$I$1:$M$1000,MATCH(Data!$I34,Data!$I$1:$I$1000,0),4))</f>
        <v/>
      </c>
      <c r="F43" s="9" t="str">
        <f>IF(Data!$E34&lt;&gt;"",INDEX(Data!$I$1:$M$1000,MATCH(Data!$I34,Data!$I$1:$I$1000,0),5))</f>
        <v/>
      </c>
      <c r="G43" s="8"/>
      <c r="H43" s="20"/>
      <c r="I43" s="21"/>
      <c r="J43" s="22"/>
    </row>
    <row r="44" spans="1:10" x14ac:dyDescent="0.3">
      <c r="A44" s="8" t="str">
        <f>IF(Data!$H35&lt;&gt;"",ROW(FILTR!$A44)-9,"")</f>
        <v/>
      </c>
      <c r="B44" s="8" t="str">
        <f>IF(Data!$E35&lt;&gt;"",INDEX(Data!$I$1:$M$1000,MATCH(Data!$I35,Data!$I$1:$I$1000,0),1))</f>
        <v/>
      </c>
      <c r="C44" s="8" t="str">
        <f>IF(Data!$E35&lt;&gt;"",INDEX(Data!$I$1:$M$1000,MATCH(Data!$I35,Data!$I$1:$I$1000,0),2))</f>
        <v/>
      </c>
      <c r="D44" s="8" t="str">
        <f>IF(Data!$E35&lt;&gt;"",INDEX(Data!$I$1:$M$1000,MATCH(Data!$I35,Data!$I$1:$I$1000,0),3))</f>
        <v/>
      </c>
      <c r="E44" s="9" t="str">
        <f>IF(Data!$E35&lt;&gt;"",INDEX(Data!$I$1:$M$1000,MATCH(Data!$I35,Data!$I$1:$I$1000,0),4))</f>
        <v/>
      </c>
      <c r="F44" s="9" t="str">
        <f>IF(Data!$E35&lt;&gt;"",INDEX(Data!$I$1:$M$1000,MATCH(Data!$I35,Data!$I$1:$I$1000,0),5))</f>
        <v/>
      </c>
      <c r="G44" s="8"/>
      <c r="H44" s="20"/>
      <c r="I44" s="21"/>
      <c r="J44" s="22"/>
    </row>
    <row r="45" spans="1:10" x14ac:dyDescent="0.3">
      <c r="A45" s="8" t="str">
        <f>IF(Data!$H36&lt;&gt;"",ROW(FILTR!$A45)-9,"")</f>
        <v/>
      </c>
      <c r="B45" s="8" t="str">
        <f>IF(Data!$E36&lt;&gt;"",INDEX(Data!$I$1:$M$1000,MATCH(Data!$I36,Data!$I$1:$I$1000,0),1))</f>
        <v/>
      </c>
      <c r="C45" s="8" t="str">
        <f>IF(Data!$E36&lt;&gt;"",INDEX(Data!$I$1:$M$1000,MATCH(Data!$I36,Data!$I$1:$I$1000,0),2))</f>
        <v/>
      </c>
      <c r="D45" s="8" t="str">
        <f>IF(Data!$E36&lt;&gt;"",INDEX(Data!$I$1:$M$1000,MATCH(Data!$I36,Data!$I$1:$I$1000,0),3))</f>
        <v/>
      </c>
      <c r="E45" s="9" t="str">
        <f>IF(Data!$E36&lt;&gt;"",INDEX(Data!$I$1:$M$1000,MATCH(Data!$I36,Data!$I$1:$I$1000,0),4))</f>
        <v/>
      </c>
      <c r="F45" s="9" t="str">
        <f>IF(Data!$E36&lt;&gt;"",INDEX(Data!$I$1:$M$1000,MATCH(Data!$I36,Data!$I$1:$I$1000,0),5))</f>
        <v/>
      </c>
      <c r="G45" s="8"/>
      <c r="H45" s="20"/>
      <c r="I45" s="21"/>
      <c r="J45" s="22"/>
    </row>
    <row r="46" spans="1:10" x14ac:dyDescent="0.3">
      <c r="A46" s="8" t="str">
        <f>IF(Data!$H37&lt;&gt;"",ROW(FILTR!$A46)-9,"")</f>
        <v/>
      </c>
      <c r="B46" s="8" t="str">
        <f>IF(Data!$E37&lt;&gt;"",INDEX(Data!$I$1:$M$1000,MATCH(Data!$I37,Data!$I$1:$I$1000,0),1))</f>
        <v/>
      </c>
      <c r="C46" s="8" t="str">
        <f>IF(Data!$E37&lt;&gt;"",INDEX(Data!$I$1:$M$1000,MATCH(Data!$I37,Data!$I$1:$I$1000,0),2))</f>
        <v/>
      </c>
      <c r="D46" s="8" t="str">
        <f>IF(Data!$E37&lt;&gt;"",INDEX(Data!$I$1:$M$1000,MATCH(Data!$I37,Data!$I$1:$I$1000,0),3))</f>
        <v/>
      </c>
      <c r="E46" s="9" t="str">
        <f>IF(Data!$E37&lt;&gt;"",INDEX(Data!$I$1:$M$1000,MATCH(Data!$I37,Data!$I$1:$I$1000,0),4))</f>
        <v/>
      </c>
      <c r="F46" s="9" t="str">
        <f>IF(Data!$E37&lt;&gt;"",INDEX(Data!$I$1:$M$1000,MATCH(Data!$I37,Data!$I$1:$I$1000,0),5))</f>
        <v/>
      </c>
      <c r="G46" s="8"/>
      <c r="H46" s="20"/>
      <c r="I46" s="21"/>
      <c r="J46" s="22"/>
    </row>
    <row r="47" spans="1:10" x14ac:dyDescent="0.3">
      <c r="A47" s="8" t="str">
        <f>IF(Data!$H38&lt;&gt;"",ROW(FILTR!$A47)-9,"")</f>
        <v/>
      </c>
      <c r="B47" s="8" t="str">
        <f>IF(Data!$E38&lt;&gt;"",INDEX(Data!$I$1:$M$1000,MATCH(Data!$I38,Data!$I$1:$I$1000,0),1))</f>
        <v/>
      </c>
      <c r="C47" s="8" t="str">
        <f>IF(Data!$E38&lt;&gt;"",INDEX(Data!$I$1:$M$1000,MATCH(Data!$I38,Data!$I$1:$I$1000,0),2))</f>
        <v/>
      </c>
      <c r="D47" s="8" t="str">
        <f>IF(Data!$E38&lt;&gt;"",INDEX(Data!$I$1:$M$1000,MATCH(Data!$I38,Data!$I$1:$I$1000,0),3))</f>
        <v/>
      </c>
      <c r="E47" s="9" t="str">
        <f>IF(Data!$E38&lt;&gt;"",INDEX(Data!$I$1:$M$1000,MATCH(Data!$I38,Data!$I$1:$I$1000,0),4))</f>
        <v/>
      </c>
      <c r="F47" s="9" t="str">
        <f>IF(Data!$E38&lt;&gt;"",INDEX(Data!$I$1:$M$1000,MATCH(Data!$I38,Data!$I$1:$I$1000,0),5))</f>
        <v/>
      </c>
      <c r="G47" s="8"/>
      <c r="H47" s="20"/>
      <c r="I47" s="21"/>
      <c r="J47" s="22"/>
    </row>
    <row r="48" spans="1:10" x14ac:dyDescent="0.3">
      <c r="A48" s="8" t="str">
        <f>IF(Data!$H39&lt;&gt;"",ROW(FILTR!$A48)-9,"")</f>
        <v/>
      </c>
      <c r="B48" s="8" t="str">
        <f>IF(Data!$E39&lt;&gt;"",INDEX(Data!$I$1:$M$1000,MATCH(Data!$I39,Data!$I$1:$I$1000,0),1))</f>
        <v/>
      </c>
      <c r="C48" s="8" t="str">
        <f>IF(Data!$E39&lt;&gt;"",INDEX(Data!$I$1:$M$1000,MATCH(Data!$I39,Data!$I$1:$I$1000,0),2))</f>
        <v/>
      </c>
      <c r="D48" s="8" t="str">
        <f>IF(Data!$E39&lt;&gt;"",INDEX(Data!$I$1:$M$1000,MATCH(Data!$I39,Data!$I$1:$I$1000,0),3))</f>
        <v/>
      </c>
      <c r="E48" s="9" t="str">
        <f>IF(Data!$E39&lt;&gt;"",INDEX(Data!$I$1:$M$1000,MATCH(Data!$I39,Data!$I$1:$I$1000,0),4))</f>
        <v/>
      </c>
      <c r="F48" s="9" t="str">
        <f>IF(Data!$E39&lt;&gt;"",INDEX(Data!$I$1:$M$1000,MATCH(Data!$I39,Data!$I$1:$I$1000,0),5))</f>
        <v/>
      </c>
      <c r="G48" s="8"/>
      <c r="H48" s="20"/>
      <c r="I48" s="21"/>
      <c r="J48" s="22"/>
    </row>
    <row r="49" spans="1:10" x14ac:dyDescent="0.3">
      <c r="A49" s="8" t="str">
        <f>IF(Data!$H40&lt;&gt;"",ROW(FILTR!$A49)-9,"")</f>
        <v/>
      </c>
      <c r="B49" s="8" t="str">
        <f>IF(Data!$E40&lt;&gt;"",INDEX(Data!$I$1:$M$1000,MATCH(Data!$I40,Data!$I$1:$I$1000,0),1))</f>
        <v/>
      </c>
      <c r="C49" s="8" t="str">
        <f>IF(Data!$E40&lt;&gt;"",INDEX(Data!$I$1:$M$1000,MATCH(Data!$I40,Data!$I$1:$I$1000,0),2))</f>
        <v/>
      </c>
      <c r="D49" s="8" t="str">
        <f>IF(Data!$E40&lt;&gt;"",INDEX(Data!$I$1:$M$1000,MATCH(Data!$I40,Data!$I$1:$I$1000,0),3))</f>
        <v/>
      </c>
      <c r="E49" s="9" t="str">
        <f>IF(Data!$E40&lt;&gt;"",INDEX(Data!$I$1:$M$1000,MATCH(Data!$I40,Data!$I$1:$I$1000,0),4))</f>
        <v/>
      </c>
      <c r="F49" s="9" t="str">
        <f>IF(Data!$E40&lt;&gt;"",INDEX(Data!$I$1:$M$1000,MATCH(Data!$I40,Data!$I$1:$I$1000,0),5))</f>
        <v/>
      </c>
      <c r="G49" s="8"/>
      <c r="H49" s="20"/>
      <c r="I49" s="21"/>
      <c r="J49" s="22"/>
    </row>
    <row r="50" spans="1:10" x14ac:dyDescent="0.3">
      <c r="A50" s="8" t="str">
        <f>IF(Data!$H41&lt;&gt;"",ROW(FILTR!$A50)-9,"")</f>
        <v/>
      </c>
      <c r="B50" s="8" t="str">
        <f>IF(Data!$E41&lt;&gt;"",INDEX(Data!$I$1:$M$1000,MATCH(Data!$I41,Data!$I$1:$I$1000,0),1))</f>
        <v/>
      </c>
      <c r="C50" s="8" t="str">
        <f>IF(Data!$E41&lt;&gt;"",INDEX(Data!$I$1:$M$1000,MATCH(Data!$I41,Data!$I$1:$I$1000,0),2))</f>
        <v/>
      </c>
      <c r="D50" s="8" t="str">
        <f>IF(Data!$E41&lt;&gt;"",INDEX(Data!$I$1:$M$1000,MATCH(Data!$I41,Data!$I$1:$I$1000,0),3))</f>
        <v/>
      </c>
      <c r="E50" s="9" t="str">
        <f>IF(Data!$E41&lt;&gt;"",INDEX(Data!$I$1:$M$1000,MATCH(Data!$I41,Data!$I$1:$I$1000,0),4))</f>
        <v/>
      </c>
      <c r="F50" s="9" t="str">
        <f>IF(Data!$E41&lt;&gt;"",INDEX(Data!$I$1:$M$1000,MATCH(Data!$I41,Data!$I$1:$I$1000,0),5))</f>
        <v/>
      </c>
      <c r="G50" s="8"/>
      <c r="H50" s="20"/>
      <c r="I50" s="21"/>
      <c r="J50" s="22"/>
    </row>
    <row r="51" spans="1:10" x14ac:dyDescent="0.3">
      <c r="A51" s="8" t="str">
        <f>IF(Data!$H42&lt;&gt;"",ROW(FILTR!$A51)-9,"")</f>
        <v/>
      </c>
      <c r="B51" s="8" t="str">
        <f>IF(Data!$E42&lt;&gt;"",INDEX(Data!$I$1:$M$1000,MATCH(Data!$I42,Data!$I$1:$I$1000,0),1))</f>
        <v/>
      </c>
      <c r="C51" s="8" t="str">
        <f>IF(Data!$E42&lt;&gt;"",INDEX(Data!$I$1:$M$1000,MATCH(Data!$I42,Data!$I$1:$I$1000,0),2))</f>
        <v/>
      </c>
      <c r="D51" s="8" t="str">
        <f>IF(Data!$E42&lt;&gt;"",INDEX(Data!$I$1:$M$1000,MATCH(Data!$I42,Data!$I$1:$I$1000,0),3))</f>
        <v/>
      </c>
      <c r="E51" s="9" t="str">
        <f>IF(Data!$E42&lt;&gt;"",INDEX(Data!$I$1:$M$1000,MATCH(Data!$I42,Data!$I$1:$I$1000,0),4))</f>
        <v/>
      </c>
      <c r="F51" s="9" t="str">
        <f>IF(Data!$E42&lt;&gt;"",INDEX(Data!$I$1:$M$1000,MATCH(Data!$I42,Data!$I$1:$I$1000,0),5))</f>
        <v/>
      </c>
      <c r="G51" s="8"/>
      <c r="H51" s="20"/>
      <c r="I51" s="21"/>
      <c r="J51" s="22"/>
    </row>
    <row r="52" spans="1:10" x14ac:dyDescent="0.3">
      <c r="A52" s="8" t="str">
        <f>IF(Data!$H43&lt;&gt;"",ROW(FILTR!$A52)-9,"")</f>
        <v/>
      </c>
      <c r="B52" s="8" t="str">
        <f>IF(Data!$E43&lt;&gt;"",INDEX(Data!$I$1:$M$1000,MATCH(Data!$I43,Data!$I$1:$I$1000,0),1))</f>
        <v/>
      </c>
      <c r="C52" s="8" t="str">
        <f>IF(Data!$E43&lt;&gt;"",INDEX(Data!$I$1:$M$1000,MATCH(Data!$I43,Data!$I$1:$I$1000,0),2))</f>
        <v/>
      </c>
      <c r="D52" s="8" t="str">
        <f>IF(Data!$E43&lt;&gt;"",INDEX(Data!$I$1:$M$1000,MATCH(Data!$I43,Data!$I$1:$I$1000,0),3))</f>
        <v/>
      </c>
      <c r="E52" s="9" t="str">
        <f>IF(Data!$E43&lt;&gt;"",INDEX(Data!$I$1:$M$1000,MATCH(Data!$I43,Data!$I$1:$I$1000,0),4))</f>
        <v/>
      </c>
      <c r="F52" s="9" t="str">
        <f>IF(Data!$E43&lt;&gt;"",INDEX(Data!$I$1:$M$1000,MATCH(Data!$I43,Data!$I$1:$I$1000,0),5))</f>
        <v/>
      </c>
      <c r="G52" s="8"/>
      <c r="H52" s="20"/>
      <c r="I52" s="21"/>
      <c r="J52" s="22"/>
    </row>
    <row r="53" spans="1:10" x14ac:dyDescent="0.3">
      <c r="A53" s="8" t="str">
        <f>IF(Data!$H44&lt;&gt;"",ROW(FILTR!$A53)-9,"")</f>
        <v/>
      </c>
      <c r="B53" s="8" t="str">
        <f>IF(Data!$E44&lt;&gt;"",INDEX(Data!$I$1:$M$1000,MATCH(Data!$I44,Data!$I$1:$I$1000,0),1))</f>
        <v/>
      </c>
      <c r="C53" s="8" t="str">
        <f>IF(Data!$E44&lt;&gt;"",INDEX(Data!$I$1:$M$1000,MATCH(Data!$I44,Data!$I$1:$I$1000,0),2))</f>
        <v/>
      </c>
      <c r="D53" s="8" t="str">
        <f>IF(Data!$E44&lt;&gt;"",INDEX(Data!$I$1:$M$1000,MATCH(Data!$I44,Data!$I$1:$I$1000,0),3))</f>
        <v/>
      </c>
      <c r="E53" s="9" t="str">
        <f>IF(Data!$E44&lt;&gt;"",INDEX(Data!$I$1:$M$1000,MATCH(Data!$I44,Data!$I$1:$I$1000,0),4))</f>
        <v/>
      </c>
      <c r="F53" s="9" t="str">
        <f>IF(Data!$E44&lt;&gt;"",INDEX(Data!$I$1:$M$1000,MATCH(Data!$I44,Data!$I$1:$I$1000,0),5))</f>
        <v/>
      </c>
      <c r="G53" s="8"/>
      <c r="H53" s="20"/>
      <c r="I53" s="21"/>
      <c r="J53" s="22"/>
    </row>
    <row r="54" spans="1:10" x14ac:dyDescent="0.3">
      <c r="A54" s="8">
        <f>IF(Data!$H45&lt;&gt;"",ROW(FILTR!$A54)-9,"")</f>
        <v>45</v>
      </c>
      <c r="B54" s="8">
        <f>IF(Data!$E45&lt;&gt;"",INDEX(Data!$I$1:$M$1000,MATCH(Data!$I45,Data!$I$1:$I$1000,0),1))</f>
        <v>271</v>
      </c>
      <c r="C54" s="8" t="str">
        <f>IF(Data!$E45&lt;&gt;"",INDEX(Data!$I$1:$M$1000,MATCH(Data!$I45,Data!$I$1:$I$1000,0),2))</f>
        <v>HZAQ16</v>
      </c>
      <c r="D54" s="8" t="str">
        <f>IF(Data!$E45&lt;&gt;"",INDEX(Data!$I$1:$M$1000,MATCH(Data!$I45,Data!$I$1:$I$1000,0),3))</f>
        <v>ESB</v>
      </c>
      <c r="E54" s="9">
        <f>IF(Data!$E45&lt;&gt;"",INDEX(Data!$I$1:$M$1000,MATCH(Data!$I45,Data!$I$1:$I$1000,0),4))</f>
        <v>0.23611111111111099</v>
      </c>
      <c r="F54" s="9">
        <f>IF(Data!$E45&lt;&gt;"",INDEX(Data!$I$1:$M$1000,MATCH(Data!$I45,Data!$I$1:$I$1000,0),5))</f>
        <v>0</v>
      </c>
      <c r="G54" s="8"/>
      <c r="H54" s="20"/>
      <c r="I54" s="21"/>
      <c r="J54" s="22"/>
    </row>
    <row r="55" spans="1:10" x14ac:dyDescent="0.3">
      <c r="A55" s="8">
        <f>IF(Data!$H46&lt;&gt;"",ROW(FILTR!$A55)-9,"")</f>
        <v>46</v>
      </c>
      <c r="B55" s="8">
        <f>IF(Data!$E46&lt;&gt;"",INDEX(Data!$I$1:$M$1000,MATCH(Data!$I46,Data!$I$1:$I$1000,0),1))</f>
        <v>722</v>
      </c>
      <c r="C55" s="8" t="str">
        <f>IF(Data!$E46&lt;&gt;"",INDEX(Data!$I$1:$M$1000,MATCH(Data!$I46,Data!$I$1:$I$1000,0),2))</f>
        <v>HZAK24</v>
      </c>
      <c r="D55" s="8" t="str">
        <f>IF(Data!$E46&lt;&gt;"",INDEX(Data!$I$1:$M$1000,MATCH(Data!$I46,Data!$I$1:$I$1000,0),3))</f>
        <v>ISB</v>
      </c>
      <c r="E55" s="9">
        <f>IF(Data!$E46&lt;&gt;"",INDEX(Data!$I$1:$M$1000,MATCH(Data!$I46,Data!$I$1:$I$1000,0),4))</f>
        <v>0.25</v>
      </c>
      <c r="F55" s="9">
        <f>IF(Data!$E46&lt;&gt;"",INDEX(Data!$I$1:$M$1000,MATCH(Data!$I46,Data!$I$1:$I$1000,0),5))</f>
        <v>0</v>
      </c>
      <c r="G55" s="8"/>
      <c r="H55" s="20"/>
      <c r="I55" s="21"/>
      <c r="J55" s="22"/>
    </row>
    <row r="56" spans="1:10" x14ac:dyDescent="0.3">
      <c r="A56" s="8" t="str">
        <f>IF(Data!$H47&lt;&gt;"",ROW(FILTR!$A56)-9,"")</f>
        <v/>
      </c>
      <c r="B56" s="8" t="str">
        <f>IF(Data!$E47&lt;&gt;"",INDEX(Data!$I$1:$M$1000,MATCH(Data!$I47,Data!$I$1:$I$1000,0),1))</f>
        <v/>
      </c>
      <c r="C56" s="8" t="str">
        <f>IF(Data!$E47&lt;&gt;"",INDEX(Data!$I$1:$M$1000,MATCH(Data!$I47,Data!$I$1:$I$1000,0),2))</f>
        <v/>
      </c>
      <c r="D56" s="8" t="str">
        <f>IF(Data!$E47&lt;&gt;"",INDEX(Data!$I$1:$M$1000,MATCH(Data!$I47,Data!$I$1:$I$1000,0),3))</f>
        <v/>
      </c>
      <c r="E56" s="9" t="str">
        <f>IF(Data!$E47&lt;&gt;"",INDEX(Data!$I$1:$M$1000,MATCH(Data!$I47,Data!$I$1:$I$1000,0),4))</f>
        <v/>
      </c>
      <c r="F56" s="9" t="str">
        <f>IF(Data!$E47&lt;&gt;"",INDEX(Data!$I$1:$M$1000,MATCH(Data!$I47,Data!$I$1:$I$1000,0),5))</f>
        <v/>
      </c>
      <c r="G56" s="8"/>
      <c r="H56" s="20"/>
      <c r="I56" s="21"/>
      <c r="J56" s="22"/>
    </row>
    <row r="57" spans="1:10" x14ac:dyDescent="0.3">
      <c r="A57" s="8" t="str">
        <f>IF(Data!$H48&lt;&gt;"",ROW(FILTR!$A57)-9,"")</f>
        <v/>
      </c>
      <c r="B57" s="8" t="str">
        <f>IF(Data!$E48&lt;&gt;"",INDEX(Data!$I$1:$M$1000,MATCH(Data!$I48,Data!$I$1:$I$1000,0),1))</f>
        <v/>
      </c>
      <c r="C57" s="8" t="str">
        <f>IF(Data!$E48&lt;&gt;"",INDEX(Data!$I$1:$M$1000,MATCH(Data!$I48,Data!$I$1:$I$1000,0),2))</f>
        <v/>
      </c>
      <c r="D57" s="8" t="str">
        <f>IF(Data!$E48&lt;&gt;"",INDEX(Data!$I$1:$M$1000,MATCH(Data!$I48,Data!$I$1:$I$1000,0),3))</f>
        <v/>
      </c>
      <c r="E57" s="9" t="str">
        <f>IF(Data!$E48&lt;&gt;"",INDEX(Data!$I$1:$M$1000,MATCH(Data!$I48,Data!$I$1:$I$1000,0),4))</f>
        <v/>
      </c>
      <c r="F57" s="9" t="str">
        <f>IF(Data!$E48&lt;&gt;"",INDEX(Data!$I$1:$M$1000,MATCH(Data!$I48,Data!$I$1:$I$1000,0),5))</f>
        <v/>
      </c>
      <c r="G57" s="8"/>
      <c r="H57" s="20"/>
      <c r="I57" s="21"/>
      <c r="J57" s="22"/>
    </row>
    <row r="58" spans="1:10" x14ac:dyDescent="0.3">
      <c r="A58" s="8" t="str">
        <f>IF(Data!$H49&lt;&gt;"",ROW(FILTR!$A58)-9,"")</f>
        <v/>
      </c>
      <c r="B58" s="8" t="str">
        <f>IF(Data!$E49&lt;&gt;"",INDEX(Data!$I$1:$M$1000,MATCH(Data!$I49,Data!$I$1:$I$1000,0),1))</f>
        <v/>
      </c>
      <c r="C58" s="8" t="str">
        <f>IF(Data!$E49&lt;&gt;"",INDEX(Data!$I$1:$M$1000,MATCH(Data!$I49,Data!$I$1:$I$1000,0),2))</f>
        <v/>
      </c>
      <c r="D58" s="8" t="str">
        <f>IF(Data!$E49&lt;&gt;"",INDEX(Data!$I$1:$M$1000,MATCH(Data!$I49,Data!$I$1:$I$1000,0),3))</f>
        <v/>
      </c>
      <c r="E58" s="9" t="str">
        <f>IF(Data!$E49&lt;&gt;"",INDEX(Data!$I$1:$M$1000,MATCH(Data!$I49,Data!$I$1:$I$1000,0),4))</f>
        <v/>
      </c>
      <c r="F58" s="9" t="str">
        <f>IF(Data!$E49&lt;&gt;"",INDEX(Data!$I$1:$M$1000,MATCH(Data!$I49,Data!$I$1:$I$1000,0),5))</f>
        <v/>
      </c>
      <c r="G58" s="8"/>
      <c r="H58" s="20"/>
      <c r="I58" s="21"/>
      <c r="J58" s="22"/>
    </row>
    <row r="59" spans="1:10" x14ac:dyDescent="0.3">
      <c r="A59" s="8" t="str">
        <f>IF(Data!$H50&lt;&gt;"",ROW(FILTR!$A59)-9,"")</f>
        <v/>
      </c>
      <c r="B59" s="8" t="str">
        <f>IF(Data!$E50&lt;&gt;"",INDEX(Data!$I$1:$M$1000,MATCH(Data!$I50,Data!$I$1:$I$1000,0),1))</f>
        <v/>
      </c>
      <c r="C59" s="8" t="str">
        <f>IF(Data!$E50&lt;&gt;"",INDEX(Data!$I$1:$M$1000,MATCH(Data!$I50,Data!$I$1:$I$1000,0),2))</f>
        <v/>
      </c>
      <c r="D59" s="8" t="str">
        <f>IF(Data!$E50&lt;&gt;"",INDEX(Data!$I$1:$M$1000,MATCH(Data!$I50,Data!$I$1:$I$1000,0),3))</f>
        <v/>
      </c>
      <c r="E59" s="9" t="str">
        <f>IF(Data!$E50&lt;&gt;"",INDEX(Data!$I$1:$M$1000,MATCH(Data!$I50,Data!$I$1:$I$1000,0),4))</f>
        <v/>
      </c>
      <c r="F59" s="9" t="str">
        <f>IF(Data!$E50&lt;&gt;"",INDEX(Data!$I$1:$M$1000,MATCH(Data!$I50,Data!$I$1:$I$1000,0),5))</f>
        <v/>
      </c>
      <c r="G59" s="8"/>
      <c r="H59" s="20"/>
      <c r="I59" s="21"/>
      <c r="J59" s="22"/>
    </row>
    <row r="60" spans="1:10" x14ac:dyDescent="0.3">
      <c r="A60" s="8" t="str">
        <f>IF(Data!$H51&lt;&gt;"",ROW(FILTR!$A60)-9,"")</f>
        <v/>
      </c>
      <c r="B60" s="8" t="str">
        <f>IF(Data!$E51&lt;&gt;"",INDEX(Data!$I$1:$M$1000,MATCH(Data!$I51,Data!$I$1:$I$1000,0),1))</f>
        <v/>
      </c>
      <c r="C60" s="8" t="str">
        <f>IF(Data!$E51&lt;&gt;"",INDEX(Data!$I$1:$M$1000,MATCH(Data!$I51,Data!$I$1:$I$1000,0),2))</f>
        <v/>
      </c>
      <c r="D60" s="8" t="str">
        <f>IF(Data!$E51&lt;&gt;"",INDEX(Data!$I$1:$M$1000,MATCH(Data!$I51,Data!$I$1:$I$1000,0),3))</f>
        <v/>
      </c>
      <c r="E60" s="9" t="str">
        <f>IF(Data!$E51&lt;&gt;"",INDEX(Data!$I$1:$M$1000,MATCH(Data!$I51,Data!$I$1:$I$1000,0),4))</f>
        <v/>
      </c>
      <c r="F60" s="9" t="str">
        <f>IF(Data!$E51&lt;&gt;"",INDEX(Data!$I$1:$M$1000,MATCH(Data!$I51,Data!$I$1:$I$1000,0),5))</f>
        <v/>
      </c>
      <c r="G60" s="8"/>
      <c r="H60" s="20"/>
      <c r="I60" s="21"/>
      <c r="J60" s="22"/>
    </row>
    <row r="61" spans="1:10" x14ac:dyDescent="0.3">
      <c r="A61" s="8" t="str">
        <f>IF(Data!$H52&lt;&gt;"",ROW(FILTR!$A61)-9,"")</f>
        <v/>
      </c>
      <c r="B61" s="8" t="str">
        <f>IF(Data!$E52&lt;&gt;"",INDEX(Data!$I$1:$M$1000,MATCH(Data!$I52,Data!$I$1:$I$1000,0),1))</f>
        <v/>
      </c>
      <c r="C61" s="8" t="str">
        <f>IF(Data!$E52&lt;&gt;"",INDEX(Data!$I$1:$M$1000,MATCH(Data!$I52,Data!$I$1:$I$1000,0),2))</f>
        <v/>
      </c>
      <c r="D61" s="8" t="str">
        <f>IF(Data!$E52&lt;&gt;"",INDEX(Data!$I$1:$M$1000,MATCH(Data!$I52,Data!$I$1:$I$1000,0),3))</f>
        <v/>
      </c>
      <c r="E61" s="9" t="str">
        <f>IF(Data!$E52&lt;&gt;"",INDEX(Data!$I$1:$M$1000,MATCH(Data!$I52,Data!$I$1:$I$1000,0),4))</f>
        <v/>
      </c>
      <c r="F61" s="9" t="str">
        <f>IF(Data!$E52&lt;&gt;"",INDEX(Data!$I$1:$M$1000,MATCH(Data!$I52,Data!$I$1:$I$1000,0),5))</f>
        <v/>
      </c>
      <c r="G61" s="8"/>
      <c r="H61" s="20"/>
      <c r="I61" s="21"/>
      <c r="J61" s="22"/>
    </row>
    <row r="62" spans="1:10" x14ac:dyDescent="0.3">
      <c r="A62" s="8" t="str">
        <f>IF(Data!$H53&lt;&gt;"",ROW(FILTR!$A62)-9,"")</f>
        <v/>
      </c>
      <c r="B62" s="8" t="str">
        <f>IF(Data!$E53&lt;&gt;"",INDEX(Data!$I$1:$M$1000,MATCH(Data!$I53,Data!$I$1:$I$1000,0),1))</f>
        <v/>
      </c>
      <c r="C62" s="8" t="str">
        <f>IF(Data!$E53&lt;&gt;"",INDEX(Data!$I$1:$M$1000,MATCH(Data!$I53,Data!$I$1:$I$1000,0),2))</f>
        <v/>
      </c>
      <c r="D62" s="8" t="str">
        <f>IF(Data!$E53&lt;&gt;"",INDEX(Data!$I$1:$M$1000,MATCH(Data!$I53,Data!$I$1:$I$1000,0),3))</f>
        <v/>
      </c>
      <c r="E62" s="9" t="str">
        <f>IF(Data!$E53&lt;&gt;"",INDEX(Data!$I$1:$M$1000,MATCH(Data!$I53,Data!$I$1:$I$1000,0),4))</f>
        <v/>
      </c>
      <c r="F62" s="9" t="str">
        <f>IF(Data!$E53&lt;&gt;"",INDEX(Data!$I$1:$M$1000,MATCH(Data!$I53,Data!$I$1:$I$1000,0),5))</f>
        <v/>
      </c>
      <c r="G62" s="8"/>
      <c r="H62" s="20"/>
      <c r="I62" s="21"/>
      <c r="J62" s="22"/>
    </row>
    <row r="63" spans="1:10" x14ac:dyDescent="0.3">
      <c r="A63" s="8" t="str">
        <f>IF(Data!$H54&lt;&gt;"",ROW(FILTR!$A63)-9,"")</f>
        <v/>
      </c>
      <c r="B63" s="8" t="str">
        <f>IF(Data!$E54&lt;&gt;"",INDEX(Data!$I$1:$M$1000,MATCH(Data!$I54,Data!$I$1:$I$1000,0),1))</f>
        <v/>
      </c>
      <c r="C63" s="8" t="str">
        <f>IF(Data!$E54&lt;&gt;"",INDEX(Data!$I$1:$M$1000,MATCH(Data!$I54,Data!$I$1:$I$1000,0),2))</f>
        <v/>
      </c>
      <c r="D63" s="8" t="str">
        <f>IF(Data!$E54&lt;&gt;"",INDEX(Data!$I$1:$M$1000,MATCH(Data!$I54,Data!$I$1:$I$1000,0),3))</f>
        <v/>
      </c>
      <c r="E63" s="9" t="str">
        <f>IF(Data!$E54&lt;&gt;"",INDEX(Data!$I$1:$M$1000,MATCH(Data!$I54,Data!$I$1:$I$1000,0),4))</f>
        <v/>
      </c>
      <c r="F63" s="9" t="str">
        <f>IF(Data!$E54&lt;&gt;"",INDEX(Data!$I$1:$M$1000,MATCH(Data!$I54,Data!$I$1:$I$1000,0),5))</f>
        <v/>
      </c>
      <c r="G63" s="8"/>
      <c r="H63" s="20"/>
      <c r="I63" s="21"/>
      <c r="J63" s="22"/>
    </row>
    <row r="64" spans="1:10" x14ac:dyDescent="0.3">
      <c r="A64" s="8" t="str">
        <f>IF(Data!$H55&lt;&gt;"",ROW(FILTR!$A64)-9,"")</f>
        <v/>
      </c>
      <c r="B64" s="8" t="str">
        <f>IF(Data!$E55&lt;&gt;"",INDEX(Data!$I$1:$M$1000,MATCH(Data!$I55,Data!$I$1:$I$1000,0),1))</f>
        <v/>
      </c>
      <c r="C64" s="8" t="str">
        <f>IF(Data!$E55&lt;&gt;"",INDEX(Data!$I$1:$M$1000,MATCH(Data!$I55,Data!$I$1:$I$1000,0),2))</f>
        <v/>
      </c>
      <c r="D64" s="8" t="str">
        <f>IF(Data!$E55&lt;&gt;"",INDEX(Data!$I$1:$M$1000,MATCH(Data!$I55,Data!$I$1:$I$1000,0),3))</f>
        <v/>
      </c>
      <c r="E64" s="9" t="str">
        <f>IF(Data!$E55&lt;&gt;"",INDEX(Data!$I$1:$M$1000,MATCH(Data!$I55,Data!$I$1:$I$1000,0),4))</f>
        <v/>
      </c>
      <c r="F64" s="9" t="str">
        <f>IF(Data!$E55&lt;&gt;"",INDEX(Data!$I$1:$M$1000,MATCH(Data!$I55,Data!$I$1:$I$1000,0),5))</f>
        <v/>
      </c>
      <c r="G64" s="8"/>
      <c r="H64" s="20"/>
      <c r="I64" s="21"/>
      <c r="J64" s="22"/>
    </row>
    <row r="65" spans="1:10" x14ac:dyDescent="0.3">
      <c r="A65" s="8">
        <f>IF(Data!$H56&lt;&gt;"",ROW(FILTR!$A65)-9,"")</f>
        <v>56</v>
      </c>
      <c r="B65" s="8">
        <f>IF(Data!$E56&lt;&gt;"",INDEX(Data!$I$1:$M$1000,MATCH(Data!$I56,Data!$I$1:$I$1000,0),1))</f>
        <v>257</v>
      </c>
      <c r="C65" s="8" t="str">
        <f>IF(Data!$E56&lt;&gt;"",INDEX(Data!$I$1:$M$1000,MATCH(Data!$I56,Data!$I$1:$I$1000,0),2))</f>
        <v>HZAQ17</v>
      </c>
      <c r="D65" s="8" t="str">
        <f>IF(Data!$E56&lt;&gt;"",INDEX(Data!$I$1:$M$1000,MATCH(Data!$I56,Data!$I$1:$I$1000,0),3))</f>
        <v>IST</v>
      </c>
      <c r="E65" s="9">
        <f>IF(Data!$E56&lt;&gt;"",INDEX(Data!$I$1:$M$1000,MATCH(Data!$I56,Data!$I$1:$I$1000,0),4))</f>
        <v>0.29513888888888901</v>
      </c>
      <c r="F65" s="9">
        <f>IF(Data!$E56&lt;&gt;"",INDEX(Data!$I$1:$M$1000,MATCH(Data!$I56,Data!$I$1:$I$1000,0),5))</f>
        <v>0</v>
      </c>
      <c r="G65" s="8"/>
      <c r="H65" s="20"/>
      <c r="I65" s="21"/>
      <c r="J65" s="22"/>
    </row>
    <row r="66" spans="1:10" x14ac:dyDescent="0.3">
      <c r="A66" s="8" t="str">
        <f>IF(Data!$H57&lt;&gt;"",ROW(FILTR!$A66)-9,"")</f>
        <v/>
      </c>
      <c r="B66" s="8" t="str">
        <f>IF(Data!$E57&lt;&gt;"",INDEX(Data!$I$1:$M$1000,MATCH(Data!$I57,Data!$I$1:$I$1000,0),1))</f>
        <v/>
      </c>
      <c r="C66" s="8" t="str">
        <f>IF(Data!$E57&lt;&gt;"",INDEX(Data!$I$1:$M$1000,MATCH(Data!$I57,Data!$I$1:$I$1000,0),2))</f>
        <v/>
      </c>
      <c r="D66" s="8" t="str">
        <f>IF(Data!$E57&lt;&gt;"",INDEX(Data!$I$1:$M$1000,MATCH(Data!$I57,Data!$I$1:$I$1000,0),3))</f>
        <v/>
      </c>
      <c r="E66" s="9" t="str">
        <f>IF(Data!$E57&lt;&gt;"",INDEX(Data!$I$1:$M$1000,MATCH(Data!$I57,Data!$I$1:$I$1000,0),4))</f>
        <v/>
      </c>
      <c r="F66" s="9" t="str">
        <f>IF(Data!$E57&lt;&gt;"",INDEX(Data!$I$1:$M$1000,MATCH(Data!$I57,Data!$I$1:$I$1000,0),5))</f>
        <v/>
      </c>
      <c r="G66" s="8"/>
      <c r="H66" s="20"/>
      <c r="I66" s="21"/>
      <c r="J66" s="22"/>
    </row>
    <row r="67" spans="1:10" x14ac:dyDescent="0.3">
      <c r="A67" s="8" t="str">
        <f>IF(Data!$H58&lt;&gt;"",ROW(FILTR!$A67)-9,"")</f>
        <v/>
      </c>
      <c r="B67" s="8" t="str">
        <f>IF(Data!$E58&lt;&gt;"",INDEX(Data!$I$1:$M$1000,MATCH(Data!$I58,Data!$I$1:$I$1000,0),1))</f>
        <v/>
      </c>
      <c r="C67" s="8" t="str">
        <f>IF(Data!$E58&lt;&gt;"",INDEX(Data!$I$1:$M$1000,MATCH(Data!$I58,Data!$I$1:$I$1000,0),2))</f>
        <v/>
      </c>
      <c r="D67" s="8" t="str">
        <f>IF(Data!$E58&lt;&gt;"",INDEX(Data!$I$1:$M$1000,MATCH(Data!$I58,Data!$I$1:$I$1000,0),3))</f>
        <v/>
      </c>
      <c r="E67" s="9" t="str">
        <f>IF(Data!$E58&lt;&gt;"",INDEX(Data!$I$1:$M$1000,MATCH(Data!$I58,Data!$I$1:$I$1000,0),4))</f>
        <v/>
      </c>
      <c r="F67" s="9" t="str">
        <f>IF(Data!$E58&lt;&gt;"",INDEX(Data!$I$1:$M$1000,MATCH(Data!$I58,Data!$I$1:$I$1000,0),5))</f>
        <v/>
      </c>
      <c r="G67" s="8"/>
      <c r="H67" s="20"/>
      <c r="I67" s="21"/>
      <c r="J67" s="22"/>
    </row>
    <row r="68" spans="1:10" x14ac:dyDescent="0.3">
      <c r="A68" s="8" t="str">
        <f>IF(Data!$H59&lt;&gt;"",ROW(FILTR!$A68)-9,"")</f>
        <v/>
      </c>
      <c r="B68" s="8" t="str">
        <f>IF(Data!$E59&lt;&gt;"",INDEX(Data!$I$1:$M$1000,MATCH(Data!$I59,Data!$I$1:$I$1000,0),1))</f>
        <v/>
      </c>
      <c r="C68" s="8" t="str">
        <f>IF(Data!$E59&lt;&gt;"",INDEX(Data!$I$1:$M$1000,MATCH(Data!$I59,Data!$I$1:$I$1000,0),2))</f>
        <v/>
      </c>
      <c r="D68" s="8" t="str">
        <f>IF(Data!$E59&lt;&gt;"",INDEX(Data!$I$1:$M$1000,MATCH(Data!$I59,Data!$I$1:$I$1000,0),3))</f>
        <v/>
      </c>
      <c r="E68" s="9" t="str">
        <f>IF(Data!$E59&lt;&gt;"",INDEX(Data!$I$1:$M$1000,MATCH(Data!$I59,Data!$I$1:$I$1000,0),4))</f>
        <v/>
      </c>
      <c r="F68" s="9" t="str">
        <f>IF(Data!$E59&lt;&gt;"",INDEX(Data!$I$1:$M$1000,MATCH(Data!$I59,Data!$I$1:$I$1000,0),5))</f>
        <v/>
      </c>
      <c r="G68" s="8"/>
      <c r="H68" s="20"/>
      <c r="I68" s="21"/>
      <c r="J68" s="22"/>
    </row>
    <row r="69" spans="1:10" x14ac:dyDescent="0.3">
      <c r="A69" s="8" t="str">
        <f>IF(Data!$H60&lt;&gt;"",ROW(FILTR!$A69)-9,"")</f>
        <v/>
      </c>
      <c r="B69" s="8" t="str">
        <f>IF(Data!$E60&lt;&gt;"",INDEX(Data!$I$1:$M$1000,MATCH(Data!$I60,Data!$I$1:$I$1000,0),1))</f>
        <v/>
      </c>
      <c r="C69" s="8" t="str">
        <f>IF(Data!$E60&lt;&gt;"",INDEX(Data!$I$1:$M$1000,MATCH(Data!$I60,Data!$I$1:$I$1000,0),2))</f>
        <v/>
      </c>
      <c r="D69" s="8" t="str">
        <f>IF(Data!$E60&lt;&gt;"",INDEX(Data!$I$1:$M$1000,MATCH(Data!$I60,Data!$I$1:$I$1000,0),3))</f>
        <v/>
      </c>
      <c r="E69" s="9" t="str">
        <f>IF(Data!$E60&lt;&gt;"",INDEX(Data!$I$1:$M$1000,MATCH(Data!$I60,Data!$I$1:$I$1000,0),4))</f>
        <v/>
      </c>
      <c r="F69" s="9" t="str">
        <f>IF(Data!$E60&lt;&gt;"",INDEX(Data!$I$1:$M$1000,MATCH(Data!$I60,Data!$I$1:$I$1000,0),5))</f>
        <v/>
      </c>
      <c r="G69" s="8"/>
      <c r="H69" s="20"/>
      <c r="I69" s="21"/>
      <c r="J69" s="22"/>
    </row>
    <row r="70" spans="1:10" x14ac:dyDescent="0.3">
      <c r="A70" s="8" t="str">
        <f>IF(Data!$H61&lt;&gt;"",ROW(FILTR!$A70)-9,"")</f>
        <v/>
      </c>
      <c r="B70" s="8" t="str">
        <f>IF(Data!$E61&lt;&gt;"",INDEX(Data!$I$1:$M$1000,MATCH(Data!$I61,Data!$I$1:$I$1000,0),1))</f>
        <v/>
      </c>
      <c r="C70" s="8" t="str">
        <f>IF(Data!$E61&lt;&gt;"",INDEX(Data!$I$1:$M$1000,MATCH(Data!$I61,Data!$I$1:$I$1000,0),2))</f>
        <v/>
      </c>
      <c r="D70" s="8" t="str">
        <f>IF(Data!$E61&lt;&gt;"",INDEX(Data!$I$1:$M$1000,MATCH(Data!$I61,Data!$I$1:$I$1000,0),3))</f>
        <v/>
      </c>
      <c r="E70" s="9" t="str">
        <f>IF(Data!$E61&lt;&gt;"",INDEX(Data!$I$1:$M$1000,MATCH(Data!$I61,Data!$I$1:$I$1000,0),4))</f>
        <v/>
      </c>
      <c r="F70" s="9" t="str">
        <f>IF(Data!$E61&lt;&gt;"",INDEX(Data!$I$1:$M$1000,MATCH(Data!$I61,Data!$I$1:$I$1000,0),5))</f>
        <v/>
      </c>
      <c r="G70" s="8"/>
      <c r="H70" s="20"/>
      <c r="I70" s="21"/>
      <c r="J70" s="22"/>
    </row>
    <row r="71" spans="1:10" x14ac:dyDescent="0.3">
      <c r="A71" s="8">
        <f>IF(Data!$H62&lt;&gt;"",ROW(FILTR!$A71)-9,"")</f>
        <v>62</v>
      </c>
      <c r="B71" s="8">
        <f>IF(Data!$E62&lt;&gt;"",INDEX(Data!$I$1:$M$1000,MATCH(Data!$I62,Data!$I$1:$I$1000,0),1))</f>
        <v>758</v>
      </c>
      <c r="C71" s="8" t="str">
        <f>IF(Data!$E62&lt;&gt;"",INDEX(Data!$I$1:$M$1000,MATCH(Data!$I62,Data!$I$1:$I$1000,0),2))</f>
        <v>HZAK26</v>
      </c>
      <c r="D71" s="8" t="str">
        <f>IF(Data!$E62&lt;&gt;"",INDEX(Data!$I$1:$M$1000,MATCH(Data!$I62,Data!$I$1:$I$1000,0),3))</f>
        <v>DEL</v>
      </c>
      <c r="E71" s="9">
        <f>IF(Data!$E62&lt;&gt;"",INDEX(Data!$I$1:$M$1000,MATCH(Data!$I62,Data!$I$1:$I$1000,0),4))</f>
        <v>0.32986111111111099</v>
      </c>
      <c r="F71" s="9">
        <f>IF(Data!$E62&lt;&gt;"",INDEX(Data!$I$1:$M$1000,MATCH(Data!$I62,Data!$I$1:$I$1000,0),5))</f>
        <v>0</v>
      </c>
      <c r="G71" s="8"/>
      <c r="H71" s="20"/>
      <c r="I71" s="21"/>
      <c r="J71" s="22"/>
    </row>
    <row r="72" spans="1:10" x14ac:dyDescent="0.3">
      <c r="A72" s="8" t="str">
        <f>IF(Data!$H63&lt;&gt;"",ROW(FILTR!$A72)-9,"")</f>
        <v/>
      </c>
      <c r="B72" s="8" t="str">
        <f>IF(Data!$E63&lt;&gt;"",INDEX(Data!$I$1:$M$1000,MATCH(Data!$I63,Data!$I$1:$I$1000,0),1))</f>
        <v/>
      </c>
      <c r="C72" s="8" t="str">
        <f>IF(Data!$E63&lt;&gt;"",INDEX(Data!$I$1:$M$1000,MATCH(Data!$I63,Data!$I$1:$I$1000,0),2))</f>
        <v/>
      </c>
      <c r="D72" s="8" t="str">
        <f>IF(Data!$E63&lt;&gt;"",INDEX(Data!$I$1:$M$1000,MATCH(Data!$I63,Data!$I$1:$I$1000,0),3))</f>
        <v/>
      </c>
      <c r="E72" s="9" t="str">
        <f>IF(Data!$E63&lt;&gt;"",INDEX(Data!$I$1:$M$1000,MATCH(Data!$I63,Data!$I$1:$I$1000,0),4))</f>
        <v/>
      </c>
      <c r="F72" s="9" t="str">
        <f>IF(Data!$E63&lt;&gt;"",INDEX(Data!$I$1:$M$1000,MATCH(Data!$I63,Data!$I$1:$I$1000,0),5))</f>
        <v/>
      </c>
      <c r="G72" s="8"/>
      <c r="H72" s="20"/>
      <c r="I72" s="21"/>
      <c r="J72" s="22"/>
    </row>
    <row r="73" spans="1:10" x14ac:dyDescent="0.3">
      <c r="A73" s="8" t="str">
        <f>IF(Data!$H64&lt;&gt;"",ROW(FILTR!$A73)-9,"")</f>
        <v/>
      </c>
      <c r="B73" s="8" t="str">
        <f>IF(Data!$E64&lt;&gt;"",INDEX(Data!$I$1:$M$1000,MATCH(Data!$I64,Data!$I$1:$I$1000,0),1))</f>
        <v/>
      </c>
      <c r="C73" s="8" t="str">
        <f>IF(Data!$E64&lt;&gt;"",INDEX(Data!$I$1:$M$1000,MATCH(Data!$I64,Data!$I$1:$I$1000,0),2))</f>
        <v/>
      </c>
      <c r="D73" s="8" t="str">
        <f>IF(Data!$E64&lt;&gt;"",INDEX(Data!$I$1:$M$1000,MATCH(Data!$I64,Data!$I$1:$I$1000,0),3))</f>
        <v/>
      </c>
      <c r="E73" s="9" t="str">
        <f>IF(Data!$E64&lt;&gt;"",INDEX(Data!$I$1:$M$1000,MATCH(Data!$I64,Data!$I$1:$I$1000,0),4))</f>
        <v/>
      </c>
      <c r="F73" s="9" t="str">
        <f>IF(Data!$E64&lt;&gt;"",INDEX(Data!$I$1:$M$1000,MATCH(Data!$I64,Data!$I$1:$I$1000,0),5))</f>
        <v/>
      </c>
      <c r="G73" s="8"/>
      <c r="H73" s="20"/>
      <c r="I73" s="21"/>
      <c r="J73" s="22"/>
    </row>
    <row r="74" spans="1:10" x14ac:dyDescent="0.3">
      <c r="A74" s="8" t="str">
        <f>IF(Data!$H65&lt;&gt;"",ROW(FILTR!$A74)-9,"")</f>
        <v/>
      </c>
      <c r="B74" s="8" t="str">
        <f>IF(Data!$E65&lt;&gt;"",INDEX(Data!$I$1:$M$1000,MATCH(Data!$I65,Data!$I$1:$I$1000,0),1))</f>
        <v/>
      </c>
      <c r="C74" s="8" t="str">
        <f>IF(Data!$E65&lt;&gt;"",INDEX(Data!$I$1:$M$1000,MATCH(Data!$I65,Data!$I$1:$I$1000,0),2))</f>
        <v/>
      </c>
      <c r="D74" s="8" t="str">
        <f>IF(Data!$E65&lt;&gt;"",INDEX(Data!$I$1:$M$1000,MATCH(Data!$I65,Data!$I$1:$I$1000,0),3))</f>
        <v/>
      </c>
      <c r="E74" s="9" t="str">
        <f>IF(Data!$E65&lt;&gt;"",INDEX(Data!$I$1:$M$1000,MATCH(Data!$I65,Data!$I$1:$I$1000,0),4))</f>
        <v/>
      </c>
      <c r="F74" s="9" t="str">
        <f>IF(Data!$E65&lt;&gt;"",INDEX(Data!$I$1:$M$1000,MATCH(Data!$I65,Data!$I$1:$I$1000,0),5))</f>
        <v/>
      </c>
      <c r="G74" s="8"/>
      <c r="H74" s="20"/>
      <c r="I74" s="21"/>
      <c r="J74" s="22"/>
    </row>
    <row r="75" spans="1:10" x14ac:dyDescent="0.3">
      <c r="A75" s="8" t="str">
        <f>IF(Data!$H66&lt;&gt;"",ROW(FILTR!$A75)-9,"")</f>
        <v/>
      </c>
      <c r="B75" s="8" t="str">
        <f>IF(Data!$E66&lt;&gt;"",INDEX(Data!$I$1:$M$1000,MATCH(Data!$I66,Data!$I$1:$I$1000,0),1))</f>
        <v/>
      </c>
      <c r="C75" s="8" t="str">
        <f>IF(Data!$E66&lt;&gt;"",INDEX(Data!$I$1:$M$1000,MATCH(Data!$I66,Data!$I$1:$I$1000,0),2))</f>
        <v/>
      </c>
      <c r="D75" s="8" t="str">
        <f>IF(Data!$E66&lt;&gt;"",INDEX(Data!$I$1:$M$1000,MATCH(Data!$I66,Data!$I$1:$I$1000,0),3))</f>
        <v/>
      </c>
      <c r="E75" s="9" t="str">
        <f>IF(Data!$E66&lt;&gt;"",INDEX(Data!$I$1:$M$1000,MATCH(Data!$I66,Data!$I$1:$I$1000,0),4))</f>
        <v/>
      </c>
      <c r="F75" s="9" t="str">
        <f>IF(Data!$E66&lt;&gt;"",INDEX(Data!$I$1:$M$1000,MATCH(Data!$I66,Data!$I$1:$I$1000,0),5))</f>
        <v/>
      </c>
      <c r="G75" s="8"/>
      <c r="H75" s="20"/>
      <c r="I75" s="21"/>
      <c r="J75" s="22"/>
    </row>
    <row r="76" spans="1:10" x14ac:dyDescent="0.3">
      <c r="A76" s="8">
        <f>IF(Data!$H67&lt;&gt;"",ROW(FILTR!$A76)-9,"")</f>
        <v>67</v>
      </c>
      <c r="B76" s="8">
        <f>IF(Data!$E67&lt;&gt;"",INDEX(Data!$I$1:$M$1000,MATCH(Data!$I67,Data!$I$1:$I$1000,0),1))</f>
        <v>3738</v>
      </c>
      <c r="C76" s="8" t="str">
        <f>IF(Data!$E67&lt;&gt;"",INDEX(Data!$I$1:$M$1000,MATCH(Data!$I67,Data!$I$1:$I$1000,0),2))</f>
        <v>TCOCI</v>
      </c>
      <c r="D76" s="8" t="str">
        <f>IF(Data!$E67&lt;&gt;"",INDEX(Data!$I$1:$M$1000,MATCH(Data!$I67,Data!$I$1:$I$1000,0),3))</f>
        <v>LHE</v>
      </c>
      <c r="E76" s="9">
        <f>IF(Data!$E67&lt;&gt;"",INDEX(Data!$I$1:$M$1000,MATCH(Data!$I67,Data!$I$1:$I$1000,0),4))</f>
        <v>0.34722222222222199</v>
      </c>
      <c r="F76" s="9">
        <f>IF(Data!$E67&lt;&gt;"",INDEX(Data!$I$1:$M$1000,MATCH(Data!$I67,Data!$I$1:$I$1000,0),5))</f>
        <v>0</v>
      </c>
      <c r="G76" s="8"/>
      <c r="H76" s="20"/>
      <c r="I76" s="21"/>
      <c r="J76" s="22"/>
    </row>
    <row r="77" spans="1:10" x14ac:dyDescent="0.3">
      <c r="A77" s="8" t="str">
        <f>IF(Data!$H68&lt;&gt;"",ROW(FILTR!$A77)-9,"")</f>
        <v/>
      </c>
      <c r="B77" s="8" t="str">
        <f>IF(Data!$E68&lt;&gt;"",INDEX(Data!$I$1:$M$1000,MATCH(Data!$I68,Data!$I$1:$I$1000,0),1))</f>
        <v/>
      </c>
      <c r="C77" s="8" t="str">
        <f>IF(Data!$E68&lt;&gt;"",INDEX(Data!$I$1:$M$1000,MATCH(Data!$I68,Data!$I$1:$I$1000,0),2))</f>
        <v/>
      </c>
      <c r="D77" s="8" t="str">
        <f>IF(Data!$E68&lt;&gt;"",INDEX(Data!$I$1:$M$1000,MATCH(Data!$I68,Data!$I$1:$I$1000,0),3))</f>
        <v/>
      </c>
      <c r="E77" s="9" t="str">
        <f>IF(Data!$E68&lt;&gt;"",INDEX(Data!$I$1:$M$1000,MATCH(Data!$I68,Data!$I$1:$I$1000,0),4))</f>
        <v/>
      </c>
      <c r="F77" s="9" t="str">
        <f>IF(Data!$E68&lt;&gt;"",INDEX(Data!$I$1:$M$1000,MATCH(Data!$I68,Data!$I$1:$I$1000,0),5))</f>
        <v/>
      </c>
      <c r="G77" s="8"/>
      <c r="H77" s="20"/>
      <c r="I77" s="21"/>
      <c r="J77" s="22"/>
    </row>
    <row r="78" spans="1:10" x14ac:dyDescent="0.3">
      <c r="A78" s="8" t="str">
        <f>IF(Data!$H69&lt;&gt;"",ROW(FILTR!$A78)-9,"")</f>
        <v/>
      </c>
      <c r="B78" s="8" t="str">
        <f>IF(Data!$E69&lt;&gt;"",INDEX(Data!$I$1:$M$1000,MATCH(Data!$I69,Data!$I$1:$I$1000,0),1))</f>
        <v/>
      </c>
      <c r="C78" s="8" t="str">
        <f>IF(Data!$E69&lt;&gt;"",INDEX(Data!$I$1:$M$1000,MATCH(Data!$I69,Data!$I$1:$I$1000,0),2))</f>
        <v/>
      </c>
      <c r="D78" s="8" t="str">
        <f>IF(Data!$E69&lt;&gt;"",INDEX(Data!$I$1:$M$1000,MATCH(Data!$I69,Data!$I$1:$I$1000,0),3))</f>
        <v/>
      </c>
      <c r="E78" s="9" t="str">
        <f>IF(Data!$E69&lt;&gt;"",INDEX(Data!$I$1:$M$1000,MATCH(Data!$I69,Data!$I$1:$I$1000,0),4))</f>
        <v/>
      </c>
      <c r="F78" s="9" t="str">
        <f>IF(Data!$E69&lt;&gt;"",INDEX(Data!$I$1:$M$1000,MATCH(Data!$I69,Data!$I$1:$I$1000,0),5))</f>
        <v/>
      </c>
      <c r="G78" s="8"/>
      <c r="H78" s="20"/>
      <c r="I78" s="21"/>
      <c r="J78" s="22"/>
    </row>
    <row r="79" spans="1:10" x14ac:dyDescent="0.3">
      <c r="A79" s="8" t="str">
        <f>IF(Data!$H70&lt;&gt;"",ROW(FILTR!$A79)-9,"")</f>
        <v/>
      </c>
      <c r="B79" s="8" t="str">
        <f>IF(Data!$E70&lt;&gt;"",INDEX(Data!$I$1:$M$1000,MATCH(Data!$I70,Data!$I$1:$I$1000,0),1))</f>
        <v/>
      </c>
      <c r="C79" s="8" t="str">
        <f>IF(Data!$E70&lt;&gt;"",INDEX(Data!$I$1:$M$1000,MATCH(Data!$I70,Data!$I$1:$I$1000,0),2))</f>
        <v/>
      </c>
      <c r="D79" s="8" t="str">
        <f>IF(Data!$E70&lt;&gt;"",INDEX(Data!$I$1:$M$1000,MATCH(Data!$I70,Data!$I$1:$I$1000,0),3))</f>
        <v/>
      </c>
      <c r="E79" s="9" t="str">
        <f>IF(Data!$E70&lt;&gt;"",INDEX(Data!$I$1:$M$1000,MATCH(Data!$I70,Data!$I$1:$I$1000,0),4))</f>
        <v/>
      </c>
      <c r="F79" s="9" t="str">
        <f>IF(Data!$E70&lt;&gt;"",INDEX(Data!$I$1:$M$1000,MATCH(Data!$I70,Data!$I$1:$I$1000,0),5))</f>
        <v/>
      </c>
      <c r="G79" s="8"/>
      <c r="H79" s="20"/>
      <c r="I79" s="21"/>
      <c r="J79" s="22"/>
    </row>
    <row r="80" spans="1:10" x14ac:dyDescent="0.3">
      <c r="A80" s="8" t="str">
        <f>IF(Data!$H71&lt;&gt;"",ROW(FILTR!$A80)-9,"")</f>
        <v/>
      </c>
      <c r="B80" s="8" t="str">
        <f>IF(Data!$E71&lt;&gt;"",INDEX(Data!$I$1:$M$1000,MATCH(Data!$I71,Data!$I$1:$I$1000,0),1))</f>
        <v/>
      </c>
      <c r="C80" s="8" t="str">
        <f>IF(Data!$E71&lt;&gt;"",INDEX(Data!$I$1:$M$1000,MATCH(Data!$I71,Data!$I$1:$I$1000,0),2))</f>
        <v/>
      </c>
      <c r="D80" s="8" t="str">
        <f>IF(Data!$E71&lt;&gt;"",INDEX(Data!$I$1:$M$1000,MATCH(Data!$I71,Data!$I$1:$I$1000,0),3))</f>
        <v/>
      </c>
      <c r="E80" s="9" t="str">
        <f>IF(Data!$E71&lt;&gt;"",INDEX(Data!$I$1:$M$1000,MATCH(Data!$I71,Data!$I$1:$I$1000,0),4))</f>
        <v/>
      </c>
      <c r="F80" s="9" t="str">
        <f>IF(Data!$E71&lt;&gt;"",INDEX(Data!$I$1:$M$1000,MATCH(Data!$I71,Data!$I$1:$I$1000,0),5))</f>
        <v/>
      </c>
      <c r="G80" s="8"/>
      <c r="H80" s="20"/>
      <c r="I80" s="21"/>
      <c r="J80" s="22"/>
    </row>
    <row r="81" spans="1:10" x14ac:dyDescent="0.3">
      <c r="A81" s="8" t="str">
        <f>IF(Data!$H72&lt;&gt;"",ROW(FILTR!$A81)-9,"")</f>
        <v/>
      </c>
      <c r="B81" s="8" t="str">
        <f>IF(Data!$E72&lt;&gt;"",INDEX(Data!$I$1:$M$1000,MATCH(Data!$I72,Data!$I$1:$I$1000,0),1))</f>
        <v/>
      </c>
      <c r="C81" s="8" t="str">
        <f>IF(Data!$E72&lt;&gt;"",INDEX(Data!$I$1:$M$1000,MATCH(Data!$I72,Data!$I$1:$I$1000,0),2))</f>
        <v/>
      </c>
      <c r="D81" s="8" t="str">
        <f>IF(Data!$E72&lt;&gt;"",INDEX(Data!$I$1:$M$1000,MATCH(Data!$I72,Data!$I$1:$I$1000,0),3))</f>
        <v/>
      </c>
      <c r="E81" s="9" t="str">
        <f>IF(Data!$E72&lt;&gt;"",INDEX(Data!$I$1:$M$1000,MATCH(Data!$I72,Data!$I$1:$I$1000,0),4))</f>
        <v/>
      </c>
      <c r="F81" s="9" t="str">
        <f>IF(Data!$E72&lt;&gt;"",INDEX(Data!$I$1:$M$1000,MATCH(Data!$I72,Data!$I$1:$I$1000,0),5))</f>
        <v/>
      </c>
      <c r="G81" s="8"/>
      <c r="H81" s="20"/>
      <c r="I81" s="21"/>
      <c r="J81" s="22"/>
    </row>
    <row r="82" spans="1:10" x14ac:dyDescent="0.3">
      <c r="A82" s="8" t="str">
        <f>IF(Data!$H73&lt;&gt;"",ROW(FILTR!$A82)-9,"")</f>
        <v/>
      </c>
      <c r="B82" s="8" t="str">
        <f>IF(Data!$E73&lt;&gt;"",INDEX(Data!$I$1:$M$1000,MATCH(Data!$I73,Data!$I$1:$I$1000,0),1))</f>
        <v/>
      </c>
      <c r="C82" s="8" t="str">
        <f>IF(Data!$E73&lt;&gt;"",INDEX(Data!$I$1:$M$1000,MATCH(Data!$I73,Data!$I$1:$I$1000,0),2))</f>
        <v/>
      </c>
      <c r="D82" s="8" t="str">
        <f>IF(Data!$E73&lt;&gt;"",INDEX(Data!$I$1:$M$1000,MATCH(Data!$I73,Data!$I$1:$I$1000,0),3))</f>
        <v/>
      </c>
      <c r="E82" s="9" t="str">
        <f>IF(Data!$E73&lt;&gt;"",INDEX(Data!$I$1:$M$1000,MATCH(Data!$I73,Data!$I$1:$I$1000,0),4))</f>
        <v/>
      </c>
      <c r="F82" s="9" t="str">
        <f>IF(Data!$E73&lt;&gt;"",INDEX(Data!$I$1:$M$1000,MATCH(Data!$I73,Data!$I$1:$I$1000,0),5))</f>
        <v/>
      </c>
      <c r="G82" s="8"/>
      <c r="H82" s="20"/>
      <c r="I82" s="21"/>
      <c r="J82" s="22"/>
    </row>
    <row r="83" spans="1:10" x14ac:dyDescent="0.3">
      <c r="A83" s="8" t="str">
        <f>IF(Data!$H74&lt;&gt;"",ROW(FILTR!$A83)-9,"")</f>
        <v/>
      </c>
      <c r="B83" s="8" t="str">
        <f>IF(Data!$E74&lt;&gt;"",INDEX(Data!$I$1:$M$1000,MATCH(Data!$I74,Data!$I$1:$I$1000,0),1))</f>
        <v/>
      </c>
      <c r="C83" s="8" t="str">
        <f>IF(Data!$E74&lt;&gt;"",INDEX(Data!$I$1:$M$1000,MATCH(Data!$I74,Data!$I$1:$I$1000,0),2))</f>
        <v/>
      </c>
      <c r="D83" s="8" t="str">
        <f>IF(Data!$E74&lt;&gt;"",INDEX(Data!$I$1:$M$1000,MATCH(Data!$I74,Data!$I$1:$I$1000,0),3))</f>
        <v/>
      </c>
      <c r="E83" s="9" t="str">
        <f>IF(Data!$E74&lt;&gt;"",INDEX(Data!$I$1:$M$1000,MATCH(Data!$I74,Data!$I$1:$I$1000,0),4))</f>
        <v/>
      </c>
      <c r="F83" s="9" t="str">
        <f>IF(Data!$E74&lt;&gt;"",INDEX(Data!$I$1:$M$1000,MATCH(Data!$I74,Data!$I$1:$I$1000,0),5))</f>
        <v/>
      </c>
      <c r="G83" s="8"/>
      <c r="H83" s="20"/>
      <c r="I83" s="21"/>
      <c r="J83" s="22"/>
    </row>
    <row r="84" spans="1:10" x14ac:dyDescent="0.3">
      <c r="A84" s="8" t="str">
        <f>IF(Data!$H75&lt;&gt;"",ROW(FILTR!$A84)-9,"")</f>
        <v/>
      </c>
      <c r="B84" s="8" t="str">
        <f>IF(Data!$E75&lt;&gt;"",INDEX(Data!$I$1:$M$1000,MATCH(Data!$I75,Data!$I$1:$I$1000,0),1))</f>
        <v/>
      </c>
      <c r="C84" s="8" t="str">
        <f>IF(Data!$E75&lt;&gt;"",INDEX(Data!$I$1:$M$1000,MATCH(Data!$I75,Data!$I$1:$I$1000,0),2))</f>
        <v/>
      </c>
      <c r="D84" s="8" t="str">
        <f>IF(Data!$E75&lt;&gt;"",INDEX(Data!$I$1:$M$1000,MATCH(Data!$I75,Data!$I$1:$I$1000,0),3))</f>
        <v/>
      </c>
      <c r="E84" s="9" t="str">
        <f>IF(Data!$E75&lt;&gt;"",INDEX(Data!$I$1:$M$1000,MATCH(Data!$I75,Data!$I$1:$I$1000,0),4))</f>
        <v/>
      </c>
      <c r="F84" s="9" t="str">
        <f>IF(Data!$E75&lt;&gt;"",INDEX(Data!$I$1:$M$1000,MATCH(Data!$I75,Data!$I$1:$I$1000,0),5))</f>
        <v/>
      </c>
      <c r="G84" s="8"/>
      <c r="H84" s="20"/>
      <c r="I84" s="21"/>
      <c r="J84" s="22"/>
    </row>
    <row r="85" spans="1:10" x14ac:dyDescent="0.3">
      <c r="A85" s="8" t="str">
        <f>IF(Data!$H76&lt;&gt;"",ROW(FILTR!$A85)-9,"")</f>
        <v/>
      </c>
      <c r="B85" s="8" t="str">
        <f>IF(Data!$E76&lt;&gt;"",INDEX(Data!$I$1:$M$1000,MATCH(Data!$I76,Data!$I$1:$I$1000,0),1))</f>
        <v/>
      </c>
      <c r="C85" s="8" t="str">
        <f>IF(Data!$E76&lt;&gt;"",INDEX(Data!$I$1:$M$1000,MATCH(Data!$I76,Data!$I$1:$I$1000,0),2))</f>
        <v/>
      </c>
      <c r="D85" s="8" t="str">
        <f>IF(Data!$E76&lt;&gt;"",INDEX(Data!$I$1:$M$1000,MATCH(Data!$I76,Data!$I$1:$I$1000,0),3))</f>
        <v/>
      </c>
      <c r="E85" s="9" t="str">
        <f>IF(Data!$E76&lt;&gt;"",INDEX(Data!$I$1:$M$1000,MATCH(Data!$I76,Data!$I$1:$I$1000,0),4))</f>
        <v/>
      </c>
      <c r="F85" s="9" t="str">
        <f>IF(Data!$E76&lt;&gt;"",INDEX(Data!$I$1:$M$1000,MATCH(Data!$I76,Data!$I$1:$I$1000,0),5))</f>
        <v/>
      </c>
      <c r="G85" s="8"/>
      <c r="H85" s="20"/>
      <c r="I85" s="21"/>
      <c r="J85" s="22"/>
    </row>
    <row r="86" spans="1:10" x14ac:dyDescent="0.3">
      <c r="A86" s="8" t="str">
        <f>IF(Data!$H77&lt;&gt;"",ROW(FILTR!$A86)-9,"")</f>
        <v/>
      </c>
      <c r="B86" s="8" t="str">
        <f>IF(Data!$E77&lt;&gt;"",INDEX(Data!$I$1:$M$1000,MATCH(Data!$I77,Data!$I$1:$I$1000,0),1))</f>
        <v/>
      </c>
      <c r="C86" s="8" t="str">
        <f>IF(Data!$E77&lt;&gt;"",INDEX(Data!$I$1:$M$1000,MATCH(Data!$I77,Data!$I$1:$I$1000,0),2))</f>
        <v/>
      </c>
      <c r="D86" s="8" t="str">
        <f>IF(Data!$E77&lt;&gt;"",INDEX(Data!$I$1:$M$1000,MATCH(Data!$I77,Data!$I$1:$I$1000,0),3))</f>
        <v/>
      </c>
      <c r="E86" s="9" t="str">
        <f>IF(Data!$E77&lt;&gt;"",INDEX(Data!$I$1:$M$1000,MATCH(Data!$I77,Data!$I$1:$I$1000,0),4))</f>
        <v/>
      </c>
      <c r="F86" s="9" t="str">
        <f>IF(Data!$E77&lt;&gt;"",INDEX(Data!$I$1:$M$1000,MATCH(Data!$I77,Data!$I$1:$I$1000,0),5))</f>
        <v/>
      </c>
      <c r="G86" s="8"/>
      <c r="H86" s="20"/>
      <c r="I86" s="21"/>
      <c r="J86" s="22"/>
    </row>
    <row r="87" spans="1:10" x14ac:dyDescent="0.3">
      <c r="A87" s="8" t="str">
        <f>IF(Data!$H78&lt;&gt;"",ROW(FILTR!$A87)-9,"")</f>
        <v/>
      </c>
      <c r="B87" s="8" t="str">
        <f>IF(Data!$E78&lt;&gt;"",INDEX(Data!$I$1:$M$1000,MATCH(Data!$I78,Data!$I$1:$I$1000,0),1))</f>
        <v/>
      </c>
      <c r="C87" s="8" t="str">
        <f>IF(Data!$E78&lt;&gt;"",INDEX(Data!$I$1:$M$1000,MATCH(Data!$I78,Data!$I$1:$I$1000,0),2))</f>
        <v/>
      </c>
      <c r="D87" s="8" t="str">
        <f>IF(Data!$E78&lt;&gt;"",INDEX(Data!$I$1:$M$1000,MATCH(Data!$I78,Data!$I$1:$I$1000,0),3))</f>
        <v/>
      </c>
      <c r="E87" s="9" t="str">
        <f>IF(Data!$E78&lt;&gt;"",INDEX(Data!$I$1:$M$1000,MATCH(Data!$I78,Data!$I$1:$I$1000,0),4))</f>
        <v/>
      </c>
      <c r="F87" s="9" t="str">
        <f>IF(Data!$E78&lt;&gt;"",INDEX(Data!$I$1:$M$1000,MATCH(Data!$I78,Data!$I$1:$I$1000,0),5))</f>
        <v/>
      </c>
      <c r="G87" s="8"/>
      <c r="H87" s="20"/>
      <c r="I87" s="21"/>
      <c r="J87" s="22"/>
    </row>
    <row r="88" spans="1:10" x14ac:dyDescent="0.3">
      <c r="A88" s="8" t="str">
        <f>IF(Data!$H79&lt;&gt;"",ROW(FILTR!$A88)-9,"")</f>
        <v/>
      </c>
      <c r="B88" s="8" t="str">
        <f>IF(Data!$E79&lt;&gt;"",INDEX(Data!$I$1:$M$1000,MATCH(Data!$I79,Data!$I$1:$I$1000,0),1))</f>
        <v/>
      </c>
      <c r="C88" s="8" t="str">
        <f>IF(Data!$E79&lt;&gt;"",INDEX(Data!$I$1:$M$1000,MATCH(Data!$I79,Data!$I$1:$I$1000,0),2))</f>
        <v/>
      </c>
      <c r="D88" s="8" t="str">
        <f>IF(Data!$E79&lt;&gt;"",INDEX(Data!$I$1:$M$1000,MATCH(Data!$I79,Data!$I$1:$I$1000,0),3))</f>
        <v/>
      </c>
      <c r="E88" s="9" t="str">
        <f>IF(Data!$E79&lt;&gt;"",INDEX(Data!$I$1:$M$1000,MATCH(Data!$I79,Data!$I$1:$I$1000,0),4))</f>
        <v/>
      </c>
      <c r="F88" s="9" t="str">
        <f>IF(Data!$E79&lt;&gt;"",INDEX(Data!$I$1:$M$1000,MATCH(Data!$I79,Data!$I$1:$I$1000,0),5))</f>
        <v/>
      </c>
      <c r="G88" s="8"/>
      <c r="H88" s="20"/>
      <c r="I88" s="21"/>
      <c r="J88" s="22"/>
    </row>
    <row r="89" spans="1:10" x14ac:dyDescent="0.3">
      <c r="A89" s="8" t="str">
        <f>IF(Data!$H80&lt;&gt;"",ROW(FILTR!$A89)-9,"")</f>
        <v/>
      </c>
      <c r="B89" s="8" t="str">
        <f>IF(Data!$E80&lt;&gt;"",INDEX(Data!$I$1:$M$1000,MATCH(Data!$I80,Data!$I$1:$I$1000,0),1))</f>
        <v/>
      </c>
      <c r="C89" s="8" t="str">
        <f>IF(Data!$E80&lt;&gt;"",INDEX(Data!$I$1:$M$1000,MATCH(Data!$I80,Data!$I$1:$I$1000,0),2))</f>
        <v/>
      </c>
      <c r="D89" s="8" t="str">
        <f>IF(Data!$E80&lt;&gt;"",INDEX(Data!$I$1:$M$1000,MATCH(Data!$I80,Data!$I$1:$I$1000,0),3))</f>
        <v/>
      </c>
      <c r="E89" s="9" t="str">
        <f>IF(Data!$E80&lt;&gt;"",INDEX(Data!$I$1:$M$1000,MATCH(Data!$I80,Data!$I$1:$I$1000,0),4))</f>
        <v/>
      </c>
      <c r="F89" s="9" t="str">
        <f>IF(Data!$E80&lt;&gt;"",INDEX(Data!$I$1:$M$1000,MATCH(Data!$I80,Data!$I$1:$I$1000,0),5))</f>
        <v/>
      </c>
      <c r="G89" s="8"/>
      <c r="H89" s="20"/>
      <c r="I89" s="21"/>
      <c r="J89" s="22"/>
    </row>
    <row r="90" spans="1:10" x14ac:dyDescent="0.3">
      <c r="A90" s="8" t="str">
        <f>IF(Data!$H81&lt;&gt;"",ROW(FILTR!$A90)-9,"")</f>
        <v/>
      </c>
      <c r="B90" s="8" t="str">
        <f>IF(Data!$E81&lt;&gt;"",INDEX(Data!$I$1:$M$1000,MATCH(Data!$I81,Data!$I$1:$I$1000,0),1))</f>
        <v/>
      </c>
      <c r="C90" s="8" t="str">
        <f>IF(Data!$E81&lt;&gt;"",INDEX(Data!$I$1:$M$1000,MATCH(Data!$I81,Data!$I$1:$I$1000,0),2))</f>
        <v/>
      </c>
      <c r="D90" s="8" t="str">
        <f>IF(Data!$E81&lt;&gt;"",INDEX(Data!$I$1:$M$1000,MATCH(Data!$I81,Data!$I$1:$I$1000,0),3))</f>
        <v/>
      </c>
      <c r="E90" s="9" t="str">
        <f>IF(Data!$E81&lt;&gt;"",INDEX(Data!$I$1:$M$1000,MATCH(Data!$I81,Data!$I$1:$I$1000,0),4))</f>
        <v/>
      </c>
      <c r="F90" s="9" t="str">
        <f>IF(Data!$E81&lt;&gt;"",INDEX(Data!$I$1:$M$1000,MATCH(Data!$I81,Data!$I$1:$I$1000,0),5))</f>
        <v/>
      </c>
      <c r="G90" s="8"/>
      <c r="H90" s="20"/>
      <c r="I90" s="21"/>
      <c r="J90" s="22"/>
    </row>
    <row r="91" spans="1:10" x14ac:dyDescent="0.3">
      <c r="A91" s="8">
        <f>IF(Data!$H82&lt;&gt;"",ROW(FILTR!$A91)-9,"")</f>
        <v>82</v>
      </c>
      <c r="B91" s="8">
        <f>IF(Data!$E82&lt;&gt;"",INDEX(Data!$I$1:$M$1000,MATCH(Data!$I82,Data!$I$1:$I$1000,0),1))</f>
        <v>888</v>
      </c>
      <c r="C91" s="8" t="str">
        <f>IF(Data!$E82&lt;&gt;"",INDEX(Data!$I$1:$M$1000,MATCH(Data!$I82,Data!$I$1:$I$1000,0),2))</f>
        <v>HZAK25</v>
      </c>
      <c r="D91" s="8" t="str">
        <f>IF(Data!$E82&lt;&gt;"",INDEX(Data!$I$1:$M$1000,MATCH(Data!$I82,Data!$I$1:$I$1000,0),3))</f>
        <v>ISB</v>
      </c>
      <c r="E91" s="9">
        <f>IF(Data!$E82&lt;&gt;"",INDEX(Data!$I$1:$M$1000,MATCH(Data!$I82,Data!$I$1:$I$1000,0),4))</f>
        <v>0.4375</v>
      </c>
      <c r="F91" s="9">
        <f>IF(Data!$E82&lt;&gt;"",INDEX(Data!$I$1:$M$1000,MATCH(Data!$I82,Data!$I$1:$I$1000,0),5))</f>
        <v>0</v>
      </c>
      <c r="G91" s="8"/>
      <c r="H91" s="20"/>
      <c r="I91" s="21"/>
      <c r="J91" s="22"/>
    </row>
    <row r="92" spans="1:10" x14ac:dyDescent="0.3">
      <c r="A92" s="8" t="str">
        <f>IF(Data!$H83&lt;&gt;"",ROW(FILTR!$A92)-9,"")</f>
        <v/>
      </c>
      <c r="B92" s="8" t="str">
        <f>IF(Data!$E83&lt;&gt;"",INDEX(Data!$I$1:$M$1000,MATCH(Data!$I83,Data!$I$1:$I$1000,0),1))</f>
        <v/>
      </c>
      <c r="C92" s="8" t="str">
        <f>IF(Data!$E83&lt;&gt;"",INDEX(Data!$I$1:$M$1000,MATCH(Data!$I83,Data!$I$1:$I$1000,0),2))</f>
        <v/>
      </c>
      <c r="D92" s="8" t="str">
        <f>IF(Data!$E83&lt;&gt;"",INDEX(Data!$I$1:$M$1000,MATCH(Data!$I83,Data!$I$1:$I$1000,0),3))</f>
        <v/>
      </c>
      <c r="E92" s="9" t="str">
        <f>IF(Data!$E83&lt;&gt;"",INDEX(Data!$I$1:$M$1000,MATCH(Data!$I83,Data!$I$1:$I$1000,0),4))</f>
        <v/>
      </c>
      <c r="F92" s="9" t="str">
        <f>IF(Data!$E83&lt;&gt;"",INDEX(Data!$I$1:$M$1000,MATCH(Data!$I83,Data!$I$1:$I$1000,0),5))</f>
        <v/>
      </c>
      <c r="G92" s="8"/>
      <c r="H92" s="20"/>
      <c r="I92" s="21"/>
      <c r="J92" s="22"/>
    </row>
    <row r="93" spans="1:10" x14ac:dyDescent="0.3">
      <c r="A93" s="8">
        <f>IF(Data!$H84&lt;&gt;"",ROW(FILTR!$A93)-9,"")</f>
        <v>84</v>
      </c>
      <c r="B93" s="8">
        <f>IF(Data!$E84&lt;&gt;"",INDEX(Data!$I$1:$M$1000,MATCH(Data!$I84,Data!$I$1:$I$1000,0),1))</f>
        <v>2312</v>
      </c>
      <c r="C93" s="8" t="str">
        <f>IF(Data!$E84&lt;&gt;"",INDEX(Data!$I$1:$M$1000,MATCH(Data!$I84,Data!$I$1:$I$1000,0),2))</f>
        <v>TCOCO</v>
      </c>
      <c r="D93" s="8" t="str">
        <f>IF(Data!$E84&lt;&gt;"",INDEX(Data!$I$1:$M$1000,MATCH(Data!$I84,Data!$I$1:$I$1000,0),3))</f>
        <v>CZL</v>
      </c>
      <c r="E93" s="9">
        <f>IF(Data!$E84&lt;&gt;"",INDEX(Data!$I$1:$M$1000,MATCH(Data!$I84,Data!$I$1:$I$1000,0),4))</f>
        <v>0.45138888888888901</v>
      </c>
      <c r="F93" s="9">
        <f>IF(Data!$E84&lt;&gt;"",INDEX(Data!$I$1:$M$1000,MATCH(Data!$I84,Data!$I$1:$I$1000,0),5))</f>
        <v>0</v>
      </c>
      <c r="G93" s="8"/>
      <c r="H93" s="20"/>
      <c r="I93" s="21"/>
      <c r="J93" s="22"/>
    </row>
    <row r="94" spans="1:10" x14ac:dyDescent="0.3">
      <c r="A94" s="8" t="str">
        <f>IF(Data!$H85&lt;&gt;"",ROW(FILTR!$A94)-9,"")</f>
        <v/>
      </c>
      <c r="B94" s="8" t="str">
        <f>IF(Data!$E85&lt;&gt;"",INDEX(Data!$I$1:$M$1000,MATCH(Data!$I85,Data!$I$1:$I$1000,0),1))</f>
        <v/>
      </c>
      <c r="C94" s="8" t="str">
        <f>IF(Data!$E85&lt;&gt;"",INDEX(Data!$I$1:$M$1000,MATCH(Data!$I85,Data!$I$1:$I$1000,0),2))</f>
        <v/>
      </c>
      <c r="D94" s="8" t="str">
        <f>IF(Data!$E85&lt;&gt;"",INDEX(Data!$I$1:$M$1000,MATCH(Data!$I85,Data!$I$1:$I$1000,0),3))</f>
        <v/>
      </c>
      <c r="E94" s="9" t="str">
        <f>IF(Data!$E85&lt;&gt;"",INDEX(Data!$I$1:$M$1000,MATCH(Data!$I85,Data!$I$1:$I$1000,0),4))</f>
        <v/>
      </c>
      <c r="F94" s="9" t="str">
        <f>IF(Data!$E85&lt;&gt;"",INDEX(Data!$I$1:$M$1000,MATCH(Data!$I85,Data!$I$1:$I$1000,0),5))</f>
        <v/>
      </c>
      <c r="G94" s="8"/>
      <c r="H94" s="20"/>
      <c r="I94" s="21"/>
      <c r="J94" s="22"/>
    </row>
    <row r="95" spans="1:10" x14ac:dyDescent="0.3">
      <c r="A95" s="8" t="str">
        <f>IF(Data!$H86&lt;&gt;"",ROW(FILTR!$A95)-9,"")</f>
        <v/>
      </c>
      <c r="B95" s="8" t="str">
        <f>IF(Data!$E86&lt;&gt;"",INDEX(Data!$I$1:$M$1000,MATCH(Data!$I86,Data!$I$1:$I$1000,0),1))</f>
        <v/>
      </c>
      <c r="C95" s="8" t="str">
        <f>IF(Data!$E86&lt;&gt;"",INDEX(Data!$I$1:$M$1000,MATCH(Data!$I86,Data!$I$1:$I$1000,0),2))</f>
        <v/>
      </c>
      <c r="D95" s="8" t="str">
        <f>IF(Data!$E86&lt;&gt;"",INDEX(Data!$I$1:$M$1000,MATCH(Data!$I86,Data!$I$1:$I$1000,0),3))</f>
        <v/>
      </c>
      <c r="E95" s="9" t="str">
        <f>IF(Data!$E86&lt;&gt;"",INDEX(Data!$I$1:$M$1000,MATCH(Data!$I86,Data!$I$1:$I$1000,0),4))</f>
        <v/>
      </c>
      <c r="F95" s="9" t="str">
        <f>IF(Data!$E86&lt;&gt;"",INDEX(Data!$I$1:$M$1000,MATCH(Data!$I86,Data!$I$1:$I$1000,0),5))</f>
        <v/>
      </c>
      <c r="G95" s="8"/>
      <c r="H95" s="20"/>
      <c r="I95" s="21"/>
      <c r="J95" s="22"/>
    </row>
    <row r="96" spans="1:10" x14ac:dyDescent="0.3">
      <c r="A96" s="8" t="str">
        <f>IF(Data!$H87&lt;&gt;"",ROW(FILTR!$A96)-9,"")</f>
        <v/>
      </c>
      <c r="B96" s="8" t="str">
        <f>IF(Data!$E87&lt;&gt;"",INDEX(Data!$I$1:$M$1000,MATCH(Data!$I87,Data!$I$1:$I$1000,0),1))</f>
        <v/>
      </c>
      <c r="C96" s="8" t="str">
        <f>IF(Data!$E87&lt;&gt;"",INDEX(Data!$I$1:$M$1000,MATCH(Data!$I87,Data!$I$1:$I$1000,0),2))</f>
        <v/>
      </c>
      <c r="D96" s="8" t="str">
        <f>IF(Data!$E87&lt;&gt;"",INDEX(Data!$I$1:$M$1000,MATCH(Data!$I87,Data!$I$1:$I$1000,0),3))</f>
        <v/>
      </c>
      <c r="E96" s="9" t="str">
        <f>IF(Data!$E87&lt;&gt;"",INDEX(Data!$I$1:$M$1000,MATCH(Data!$I87,Data!$I$1:$I$1000,0),4))</f>
        <v/>
      </c>
      <c r="F96" s="9" t="str">
        <f>IF(Data!$E87&lt;&gt;"",INDEX(Data!$I$1:$M$1000,MATCH(Data!$I87,Data!$I$1:$I$1000,0),5))</f>
        <v/>
      </c>
      <c r="G96" s="8"/>
      <c r="H96" s="20"/>
      <c r="I96" s="21"/>
      <c r="J96" s="22"/>
    </row>
    <row r="97" spans="1:10" x14ac:dyDescent="0.3">
      <c r="A97" s="8" t="str">
        <f>IF(Data!$H88&lt;&gt;"",ROW(FILTR!$A97)-9,"")</f>
        <v/>
      </c>
      <c r="B97" s="8" t="str">
        <f>IF(Data!$E88&lt;&gt;"",INDEX(Data!$I$1:$M$1000,MATCH(Data!$I88,Data!$I$1:$I$1000,0),1))</f>
        <v/>
      </c>
      <c r="C97" s="8" t="str">
        <f>IF(Data!$E88&lt;&gt;"",INDEX(Data!$I$1:$M$1000,MATCH(Data!$I88,Data!$I$1:$I$1000,0),2))</f>
        <v/>
      </c>
      <c r="D97" s="8" t="str">
        <f>IF(Data!$E88&lt;&gt;"",INDEX(Data!$I$1:$M$1000,MATCH(Data!$I88,Data!$I$1:$I$1000,0),3))</f>
        <v/>
      </c>
      <c r="E97" s="9" t="str">
        <f>IF(Data!$E88&lt;&gt;"",INDEX(Data!$I$1:$M$1000,MATCH(Data!$I88,Data!$I$1:$I$1000,0),4))</f>
        <v/>
      </c>
      <c r="F97" s="9" t="str">
        <f>IF(Data!$E88&lt;&gt;"",INDEX(Data!$I$1:$M$1000,MATCH(Data!$I88,Data!$I$1:$I$1000,0),5))</f>
        <v/>
      </c>
      <c r="G97" s="8"/>
      <c r="H97" s="20"/>
      <c r="I97" s="21"/>
      <c r="J97" s="22"/>
    </row>
    <row r="98" spans="1:10" x14ac:dyDescent="0.3">
      <c r="A98" s="8">
        <f>IF(Data!$H89&lt;&gt;"",ROW(FILTR!$A98)-9,"")</f>
        <v>89</v>
      </c>
      <c r="B98" s="8">
        <f>IF(Data!$E89&lt;&gt;"",INDEX(Data!$I$1:$M$1000,MATCH(Data!$I89,Data!$I$1:$I$1000,0),1))</f>
        <v>3704</v>
      </c>
      <c r="C98" s="8" t="str">
        <f>IF(Data!$E89&lt;&gt;"",INDEX(Data!$I$1:$M$1000,MATCH(Data!$I89,Data!$I$1:$I$1000,0),2))</f>
        <v>TCOCN</v>
      </c>
      <c r="D98" s="8" t="str">
        <f>IF(Data!$E89&lt;&gt;"",INDEX(Data!$I$1:$M$1000,MATCH(Data!$I89,Data!$I$1:$I$1000,0),3))</f>
        <v>KHI</v>
      </c>
      <c r="E98" s="9">
        <f>IF(Data!$E89&lt;&gt;"",INDEX(Data!$I$1:$M$1000,MATCH(Data!$I89,Data!$I$1:$I$1000,0),4))</f>
        <v>0.47222222222222199</v>
      </c>
      <c r="F98" s="9">
        <f>IF(Data!$E89&lt;&gt;"",INDEX(Data!$I$1:$M$1000,MATCH(Data!$I89,Data!$I$1:$I$1000,0),5))</f>
        <v>0</v>
      </c>
      <c r="G98" s="8"/>
      <c r="H98" s="20"/>
      <c r="I98" s="21"/>
      <c r="J98" s="22"/>
    </row>
    <row r="99" spans="1:10" x14ac:dyDescent="0.3">
      <c r="A99" s="8" t="str">
        <f>IF(Data!$H90&lt;&gt;"",ROW(FILTR!$A99)-9,"")</f>
        <v/>
      </c>
      <c r="B99" s="8" t="str">
        <f>IF(Data!$E90&lt;&gt;"",INDEX(Data!$I$1:$M$1000,MATCH(Data!$I90,Data!$I$1:$I$1000,0),1))</f>
        <v/>
      </c>
      <c r="C99" s="8" t="str">
        <f>IF(Data!$E90&lt;&gt;"",INDEX(Data!$I$1:$M$1000,MATCH(Data!$I90,Data!$I$1:$I$1000,0),2))</f>
        <v/>
      </c>
      <c r="D99" s="8" t="str">
        <f>IF(Data!$E90&lt;&gt;"",INDEX(Data!$I$1:$M$1000,MATCH(Data!$I90,Data!$I$1:$I$1000,0),3))</f>
        <v/>
      </c>
      <c r="E99" s="9" t="str">
        <f>IF(Data!$E90&lt;&gt;"",INDEX(Data!$I$1:$M$1000,MATCH(Data!$I90,Data!$I$1:$I$1000,0),4))</f>
        <v/>
      </c>
      <c r="F99" s="9" t="str">
        <f>IF(Data!$E90&lt;&gt;"",INDEX(Data!$I$1:$M$1000,MATCH(Data!$I90,Data!$I$1:$I$1000,0),5))</f>
        <v/>
      </c>
      <c r="G99" s="8"/>
      <c r="H99" s="20"/>
      <c r="I99" s="21"/>
      <c r="J99" s="22"/>
    </row>
    <row r="100" spans="1:10" x14ac:dyDescent="0.3">
      <c r="A100" s="8" t="str">
        <f>IF(Data!$H91&lt;&gt;"",ROW(FILTR!$A100)-9,"")</f>
        <v/>
      </c>
      <c r="B100" s="8" t="str">
        <f>IF(Data!$E91&lt;&gt;"",INDEX(Data!$I$1:$M$1000,MATCH(Data!$I91,Data!$I$1:$I$1000,0),1))</f>
        <v/>
      </c>
      <c r="C100" s="8" t="str">
        <f>IF(Data!$E91&lt;&gt;"",INDEX(Data!$I$1:$M$1000,MATCH(Data!$I91,Data!$I$1:$I$1000,0),2))</f>
        <v/>
      </c>
      <c r="D100" s="8" t="str">
        <f>IF(Data!$E91&lt;&gt;"",INDEX(Data!$I$1:$M$1000,MATCH(Data!$I91,Data!$I$1:$I$1000,0),3))</f>
        <v/>
      </c>
      <c r="E100" s="9" t="str">
        <f>IF(Data!$E91&lt;&gt;"",INDEX(Data!$I$1:$M$1000,MATCH(Data!$I91,Data!$I$1:$I$1000,0),4))</f>
        <v/>
      </c>
      <c r="F100" s="9" t="str">
        <f>IF(Data!$E91&lt;&gt;"",INDEX(Data!$I$1:$M$1000,MATCH(Data!$I91,Data!$I$1:$I$1000,0),5))</f>
        <v/>
      </c>
      <c r="G100" s="8"/>
      <c r="H100" s="20"/>
      <c r="I100" s="21"/>
      <c r="J100" s="22"/>
    </row>
    <row r="101" spans="1:10" x14ac:dyDescent="0.3">
      <c r="A101" s="8" t="str">
        <f>IF(Data!$H92&lt;&gt;"",ROW(FILTR!$A101)-9,"")</f>
        <v/>
      </c>
      <c r="B101" s="8" t="str">
        <f>IF(Data!$E92&lt;&gt;"",INDEX(Data!$I$1:$M$1000,MATCH(Data!$I92,Data!$I$1:$I$1000,0),1))</f>
        <v/>
      </c>
      <c r="C101" s="8" t="str">
        <f>IF(Data!$E92&lt;&gt;"",INDEX(Data!$I$1:$M$1000,MATCH(Data!$I92,Data!$I$1:$I$1000,0),2))</f>
        <v/>
      </c>
      <c r="D101" s="8" t="str">
        <f>IF(Data!$E92&lt;&gt;"",INDEX(Data!$I$1:$M$1000,MATCH(Data!$I92,Data!$I$1:$I$1000,0),3))</f>
        <v/>
      </c>
      <c r="E101" s="9" t="str">
        <f>IF(Data!$E92&lt;&gt;"",INDEX(Data!$I$1:$M$1000,MATCH(Data!$I92,Data!$I$1:$I$1000,0),4))</f>
        <v/>
      </c>
      <c r="F101" s="9" t="str">
        <f>IF(Data!$E92&lt;&gt;"",INDEX(Data!$I$1:$M$1000,MATCH(Data!$I92,Data!$I$1:$I$1000,0),5))</f>
        <v/>
      </c>
      <c r="G101" s="8"/>
      <c r="H101" s="20"/>
      <c r="I101" s="21"/>
      <c r="J101" s="22"/>
    </row>
    <row r="102" spans="1:10" x14ac:dyDescent="0.3">
      <c r="A102" s="8" t="str">
        <f>IF(Data!$H93&lt;&gt;"",ROW(FILTR!$A102)-9,"")</f>
        <v/>
      </c>
      <c r="B102" s="8" t="str">
        <f>IF(Data!$E93&lt;&gt;"",INDEX(Data!$I$1:$M$1000,MATCH(Data!$I93,Data!$I$1:$I$1000,0),1))</f>
        <v/>
      </c>
      <c r="C102" s="8" t="str">
        <f>IF(Data!$E93&lt;&gt;"",INDEX(Data!$I$1:$M$1000,MATCH(Data!$I93,Data!$I$1:$I$1000,0),2))</f>
        <v/>
      </c>
      <c r="D102" s="8" t="str">
        <f>IF(Data!$E93&lt;&gt;"",INDEX(Data!$I$1:$M$1000,MATCH(Data!$I93,Data!$I$1:$I$1000,0),3))</f>
        <v/>
      </c>
      <c r="E102" s="9" t="str">
        <f>IF(Data!$E93&lt;&gt;"",INDEX(Data!$I$1:$M$1000,MATCH(Data!$I93,Data!$I$1:$I$1000,0),4))</f>
        <v/>
      </c>
      <c r="F102" s="9" t="str">
        <f>IF(Data!$E93&lt;&gt;"",INDEX(Data!$I$1:$M$1000,MATCH(Data!$I93,Data!$I$1:$I$1000,0),5))</f>
        <v/>
      </c>
      <c r="G102" s="8"/>
      <c r="H102" s="20"/>
      <c r="I102" s="21"/>
      <c r="J102" s="22"/>
    </row>
    <row r="103" spans="1:10" x14ac:dyDescent="0.3">
      <c r="A103" s="8" t="str">
        <f>IF(Data!$H94&lt;&gt;"",ROW(FILTR!$A103)-9,"")</f>
        <v/>
      </c>
      <c r="B103" s="8" t="str">
        <f>IF(Data!$E94&lt;&gt;"",INDEX(Data!$I$1:$M$1000,MATCH(Data!$I94,Data!$I$1:$I$1000,0),1))</f>
        <v/>
      </c>
      <c r="C103" s="8" t="str">
        <f>IF(Data!$E94&lt;&gt;"",INDEX(Data!$I$1:$M$1000,MATCH(Data!$I94,Data!$I$1:$I$1000,0),2))</f>
        <v/>
      </c>
      <c r="D103" s="8" t="str">
        <f>IF(Data!$E94&lt;&gt;"",INDEX(Data!$I$1:$M$1000,MATCH(Data!$I94,Data!$I$1:$I$1000,0),3))</f>
        <v/>
      </c>
      <c r="E103" s="9" t="str">
        <f>IF(Data!$E94&lt;&gt;"",INDEX(Data!$I$1:$M$1000,MATCH(Data!$I94,Data!$I$1:$I$1000,0),4))</f>
        <v/>
      </c>
      <c r="F103" s="9" t="str">
        <f>IF(Data!$E94&lt;&gt;"",INDEX(Data!$I$1:$M$1000,MATCH(Data!$I94,Data!$I$1:$I$1000,0),5))</f>
        <v/>
      </c>
      <c r="G103" s="8"/>
      <c r="H103" s="20"/>
      <c r="I103" s="21"/>
      <c r="J103" s="22"/>
    </row>
    <row r="104" spans="1:10" x14ac:dyDescent="0.3">
      <c r="A104" s="8" t="str">
        <f>IF(Data!$H95&lt;&gt;"",ROW(FILTR!$A104)-9,"")</f>
        <v/>
      </c>
      <c r="B104" s="8" t="str">
        <f>IF(Data!$E95&lt;&gt;"",INDEX(Data!$I$1:$M$1000,MATCH(Data!$I95,Data!$I$1:$I$1000,0),1))</f>
        <v/>
      </c>
      <c r="C104" s="8" t="str">
        <f>IF(Data!$E95&lt;&gt;"",INDEX(Data!$I$1:$M$1000,MATCH(Data!$I95,Data!$I$1:$I$1000,0),2))</f>
        <v/>
      </c>
      <c r="D104" s="8" t="str">
        <f>IF(Data!$E95&lt;&gt;"",INDEX(Data!$I$1:$M$1000,MATCH(Data!$I95,Data!$I$1:$I$1000,0),3))</f>
        <v/>
      </c>
      <c r="E104" s="9" t="str">
        <f>IF(Data!$E95&lt;&gt;"",INDEX(Data!$I$1:$M$1000,MATCH(Data!$I95,Data!$I$1:$I$1000,0),4))</f>
        <v/>
      </c>
      <c r="F104" s="9" t="str">
        <f>IF(Data!$E95&lt;&gt;"",INDEX(Data!$I$1:$M$1000,MATCH(Data!$I95,Data!$I$1:$I$1000,0),5))</f>
        <v/>
      </c>
      <c r="G104" s="8"/>
      <c r="H104" s="20"/>
      <c r="I104" s="21"/>
      <c r="J104" s="22"/>
    </row>
    <row r="105" spans="1:10" x14ac:dyDescent="0.3">
      <c r="A105" s="8" t="str">
        <f>IF(Data!$H96&lt;&gt;"",ROW(FILTR!$A105)-9,"")</f>
        <v/>
      </c>
      <c r="B105" s="8" t="str">
        <f>IF(Data!$E96&lt;&gt;"",INDEX(Data!$I$1:$M$1000,MATCH(Data!$I96,Data!$I$1:$I$1000,0),1))</f>
        <v/>
      </c>
      <c r="C105" s="8" t="str">
        <f>IF(Data!$E96&lt;&gt;"",INDEX(Data!$I$1:$M$1000,MATCH(Data!$I96,Data!$I$1:$I$1000,0),2))</f>
        <v/>
      </c>
      <c r="D105" s="8" t="str">
        <f>IF(Data!$E96&lt;&gt;"",INDEX(Data!$I$1:$M$1000,MATCH(Data!$I96,Data!$I$1:$I$1000,0),3))</f>
        <v/>
      </c>
      <c r="E105" s="9" t="str">
        <f>IF(Data!$E96&lt;&gt;"",INDEX(Data!$I$1:$M$1000,MATCH(Data!$I96,Data!$I$1:$I$1000,0),4))</f>
        <v/>
      </c>
      <c r="F105" s="9" t="str">
        <f>IF(Data!$E96&lt;&gt;"",INDEX(Data!$I$1:$M$1000,MATCH(Data!$I96,Data!$I$1:$I$1000,0),5))</f>
        <v/>
      </c>
      <c r="G105" s="8"/>
      <c r="H105" s="20"/>
      <c r="I105" s="21"/>
      <c r="J105" s="22"/>
    </row>
    <row r="106" spans="1:10" x14ac:dyDescent="0.3">
      <c r="A106" s="8" t="str">
        <f>IF(Data!$H97&lt;&gt;"",ROW(FILTR!$A106)-9,"")</f>
        <v/>
      </c>
      <c r="B106" s="8" t="str">
        <f>IF(Data!$E97&lt;&gt;"",INDEX(Data!$I$1:$M$1000,MATCH(Data!$I97,Data!$I$1:$I$1000,0),1))</f>
        <v/>
      </c>
      <c r="C106" s="8" t="str">
        <f>IF(Data!$E97&lt;&gt;"",INDEX(Data!$I$1:$M$1000,MATCH(Data!$I97,Data!$I$1:$I$1000,0),2))</f>
        <v/>
      </c>
      <c r="D106" s="8" t="str">
        <f>IF(Data!$E97&lt;&gt;"",INDEX(Data!$I$1:$M$1000,MATCH(Data!$I97,Data!$I$1:$I$1000,0),3))</f>
        <v/>
      </c>
      <c r="E106" s="9" t="str">
        <f>IF(Data!$E97&lt;&gt;"",INDEX(Data!$I$1:$M$1000,MATCH(Data!$I97,Data!$I$1:$I$1000,0),4))</f>
        <v/>
      </c>
      <c r="F106" s="9" t="str">
        <f>IF(Data!$E97&lt;&gt;"",INDEX(Data!$I$1:$M$1000,MATCH(Data!$I97,Data!$I$1:$I$1000,0),5))</f>
        <v/>
      </c>
      <c r="G106" s="8"/>
      <c r="H106" s="20"/>
      <c r="I106" s="21"/>
      <c r="J106" s="22"/>
    </row>
    <row r="107" spans="1:10" x14ac:dyDescent="0.3">
      <c r="A107" s="8">
        <f>IF(Data!$H98&lt;&gt;"",ROW(FILTR!$A107)-9,"")</f>
        <v>98</v>
      </c>
      <c r="B107" s="8">
        <f>IF(Data!$E98&lt;&gt;"",INDEX(Data!$I$1:$M$1000,MATCH(Data!$I98,Data!$I$1:$I$1000,0),1))</f>
        <v>802</v>
      </c>
      <c r="C107" s="8" t="str">
        <f>IF(Data!$E98&lt;&gt;"",INDEX(Data!$I$1:$M$1000,MATCH(Data!$I98,Data!$I$1:$I$1000,0),2))</f>
        <v>HZAK12</v>
      </c>
      <c r="D107" s="8" t="str">
        <f>IF(Data!$E98&lt;&gt;"",INDEX(Data!$I$1:$M$1000,MATCH(Data!$I98,Data!$I$1:$I$1000,0),3))</f>
        <v>DAC</v>
      </c>
      <c r="E107" s="9">
        <f>IF(Data!$E98&lt;&gt;"",INDEX(Data!$I$1:$M$1000,MATCH(Data!$I98,Data!$I$1:$I$1000,0),4))</f>
        <v>0.53125</v>
      </c>
      <c r="F107" s="9">
        <f>IF(Data!$E98&lt;&gt;"",INDEX(Data!$I$1:$M$1000,MATCH(Data!$I98,Data!$I$1:$I$1000,0),5))</f>
        <v>0</v>
      </c>
      <c r="G107" s="8"/>
      <c r="H107" s="20"/>
      <c r="I107" s="21"/>
      <c r="J107" s="22"/>
    </row>
    <row r="108" spans="1:10" x14ac:dyDescent="0.3">
      <c r="A108" s="8" t="str">
        <f>IF(Data!$H99&lt;&gt;"",ROW(FILTR!$A108)-9,"")</f>
        <v/>
      </c>
      <c r="B108" s="8" t="str">
        <f>IF(Data!$E99&lt;&gt;"",INDEX(Data!$I$1:$M$1000,MATCH(Data!$I99,Data!$I$1:$I$1000,0),1))</f>
        <v/>
      </c>
      <c r="C108" s="8" t="str">
        <f>IF(Data!$E99&lt;&gt;"",INDEX(Data!$I$1:$M$1000,MATCH(Data!$I99,Data!$I$1:$I$1000,0),2))</f>
        <v/>
      </c>
      <c r="D108" s="8" t="str">
        <f>IF(Data!$E99&lt;&gt;"",INDEX(Data!$I$1:$M$1000,MATCH(Data!$I99,Data!$I$1:$I$1000,0),3))</f>
        <v/>
      </c>
      <c r="E108" s="9" t="str">
        <f>IF(Data!$E99&lt;&gt;"",INDEX(Data!$I$1:$M$1000,MATCH(Data!$I99,Data!$I$1:$I$1000,0),4))</f>
        <v/>
      </c>
      <c r="F108" s="9" t="str">
        <f>IF(Data!$E99&lt;&gt;"",INDEX(Data!$I$1:$M$1000,MATCH(Data!$I99,Data!$I$1:$I$1000,0),5))</f>
        <v/>
      </c>
      <c r="G108" s="8"/>
      <c r="H108" s="20"/>
      <c r="I108" s="21"/>
      <c r="J108" s="22"/>
    </row>
    <row r="109" spans="1:10" x14ac:dyDescent="0.3">
      <c r="A109" s="8" t="str">
        <f>IF(Data!$H100&lt;&gt;"",ROW(FILTR!$A109)-9,"")</f>
        <v/>
      </c>
      <c r="B109" s="8" t="str">
        <f>IF(Data!$E100&lt;&gt;"",INDEX(Data!$I$1:$M$1000,MATCH(Data!$I100,Data!$I$1:$I$1000,0),1))</f>
        <v/>
      </c>
      <c r="C109" s="8" t="str">
        <f>IF(Data!$E100&lt;&gt;"",INDEX(Data!$I$1:$M$1000,MATCH(Data!$I100,Data!$I$1:$I$1000,0),2))</f>
        <v/>
      </c>
      <c r="D109" s="8" t="str">
        <f>IF(Data!$E100&lt;&gt;"",INDEX(Data!$I$1:$M$1000,MATCH(Data!$I100,Data!$I$1:$I$1000,0),3))</f>
        <v/>
      </c>
      <c r="E109" s="9" t="str">
        <f>IF(Data!$E100&lt;&gt;"",INDEX(Data!$I$1:$M$1000,MATCH(Data!$I100,Data!$I$1:$I$1000,0),4))</f>
        <v/>
      </c>
      <c r="F109" s="9" t="str">
        <f>IF(Data!$E100&lt;&gt;"",INDEX(Data!$I$1:$M$1000,MATCH(Data!$I100,Data!$I$1:$I$1000,0),5))</f>
        <v/>
      </c>
      <c r="G109" s="8"/>
      <c r="H109" s="20"/>
      <c r="I109" s="21"/>
      <c r="J109" s="22"/>
    </row>
    <row r="110" spans="1:10" x14ac:dyDescent="0.3">
      <c r="A110" s="8" t="str">
        <f>IF(Data!$H101&lt;&gt;"",ROW(FILTR!$A110)-9,"")</f>
        <v/>
      </c>
      <c r="B110" s="8" t="str">
        <f>IF(Data!$E101&lt;&gt;"",INDEX(Data!$I$1:$M$1000,MATCH(Data!$I101,Data!$I$1:$I$1000,0),1))</f>
        <v/>
      </c>
      <c r="C110" s="8" t="str">
        <f>IF(Data!$E101&lt;&gt;"",INDEX(Data!$I$1:$M$1000,MATCH(Data!$I101,Data!$I$1:$I$1000,0),2))</f>
        <v/>
      </c>
      <c r="D110" s="8" t="str">
        <f>IF(Data!$E101&lt;&gt;"",INDEX(Data!$I$1:$M$1000,MATCH(Data!$I101,Data!$I$1:$I$1000,0),3))</f>
        <v/>
      </c>
      <c r="E110" s="9" t="str">
        <f>IF(Data!$E101&lt;&gt;"",INDEX(Data!$I$1:$M$1000,MATCH(Data!$I101,Data!$I$1:$I$1000,0),4))</f>
        <v/>
      </c>
      <c r="F110" s="9" t="str">
        <f>IF(Data!$E101&lt;&gt;"",INDEX(Data!$I$1:$M$1000,MATCH(Data!$I101,Data!$I$1:$I$1000,0),5))</f>
        <v/>
      </c>
      <c r="G110" s="8"/>
      <c r="H110" s="20"/>
      <c r="I110" s="21"/>
      <c r="J110" s="22"/>
    </row>
    <row r="111" spans="1:10" x14ac:dyDescent="0.3">
      <c r="A111" s="8" t="str">
        <f>IF(Data!$H102&lt;&gt;"",ROW(FILTR!$A111)-9,"")</f>
        <v/>
      </c>
      <c r="B111" s="8" t="str">
        <f>IF(Data!$E102&lt;&gt;"",INDEX(Data!$I$1:$M$1000,MATCH(Data!$I102,Data!$I$1:$I$1000,0),1))</f>
        <v/>
      </c>
      <c r="C111" s="8" t="str">
        <f>IF(Data!$E102&lt;&gt;"",INDEX(Data!$I$1:$M$1000,MATCH(Data!$I102,Data!$I$1:$I$1000,0),2))</f>
        <v/>
      </c>
      <c r="D111" s="8" t="str">
        <f>IF(Data!$E102&lt;&gt;"",INDEX(Data!$I$1:$M$1000,MATCH(Data!$I102,Data!$I$1:$I$1000,0),3))</f>
        <v/>
      </c>
      <c r="E111" s="9" t="str">
        <f>IF(Data!$E102&lt;&gt;"",INDEX(Data!$I$1:$M$1000,MATCH(Data!$I102,Data!$I$1:$I$1000,0),4))</f>
        <v/>
      </c>
      <c r="F111" s="9" t="str">
        <f>IF(Data!$E102&lt;&gt;"",INDEX(Data!$I$1:$M$1000,MATCH(Data!$I102,Data!$I$1:$I$1000,0),5))</f>
        <v/>
      </c>
      <c r="G111" s="8"/>
      <c r="H111" s="20"/>
      <c r="I111" s="21"/>
      <c r="J111" s="22"/>
    </row>
    <row r="112" spans="1:10" x14ac:dyDescent="0.3">
      <c r="A112" s="8" t="str">
        <f>IF(Data!$H103&lt;&gt;"",ROW(FILTR!$A112)-9,"")</f>
        <v/>
      </c>
      <c r="B112" s="8" t="str">
        <f>IF(Data!$E103&lt;&gt;"",INDEX(Data!$I$1:$M$1000,MATCH(Data!$I103,Data!$I$1:$I$1000,0),1))</f>
        <v/>
      </c>
      <c r="C112" s="8" t="str">
        <f>IF(Data!$E103&lt;&gt;"",INDEX(Data!$I$1:$M$1000,MATCH(Data!$I103,Data!$I$1:$I$1000,0),2))</f>
        <v/>
      </c>
      <c r="D112" s="8" t="str">
        <f>IF(Data!$E103&lt;&gt;"",INDEX(Data!$I$1:$M$1000,MATCH(Data!$I103,Data!$I$1:$I$1000,0),3))</f>
        <v/>
      </c>
      <c r="E112" s="9" t="str">
        <f>IF(Data!$E103&lt;&gt;"",INDEX(Data!$I$1:$M$1000,MATCH(Data!$I103,Data!$I$1:$I$1000,0),4))</f>
        <v/>
      </c>
      <c r="F112" s="9" t="str">
        <f>IF(Data!$E103&lt;&gt;"",INDEX(Data!$I$1:$M$1000,MATCH(Data!$I103,Data!$I$1:$I$1000,0),5))</f>
        <v/>
      </c>
      <c r="G112" s="8"/>
      <c r="H112" s="20"/>
      <c r="I112" s="21"/>
      <c r="J112" s="22"/>
    </row>
    <row r="113" spans="1:10" x14ac:dyDescent="0.3">
      <c r="A113" s="8" t="str">
        <f>IF(Data!$H104&lt;&gt;"",ROW(FILTR!$A113)-9,"")</f>
        <v/>
      </c>
      <c r="B113" s="8" t="str">
        <f>IF(Data!$E104&lt;&gt;"",INDEX(Data!$I$1:$M$1000,MATCH(Data!$I104,Data!$I$1:$I$1000,0),1))</f>
        <v/>
      </c>
      <c r="C113" s="8" t="str">
        <f>IF(Data!$E104&lt;&gt;"",INDEX(Data!$I$1:$M$1000,MATCH(Data!$I104,Data!$I$1:$I$1000,0),2))</f>
        <v/>
      </c>
      <c r="D113" s="8" t="str">
        <f>IF(Data!$E104&lt;&gt;"",INDEX(Data!$I$1:$M$1000,MATCH(Data!$I104,Data!$I$1:$I$1000,0),3))</f>
        <v/>
      </c>
      <c r="E113" s="9" t="str">
        <f>IF(Data!$E104&lt;&gt;"",INDEX(Data!$I$1:$M$1000,MATCH(Data!$I104,Data!$I$1:$I$1000,0),4))</f>
        <v/>
      </c>
      <c r="F113" s="9" t="str">
        <f>IF(Data!$E104&lt;&gt;"",INDEX(Data!$I$1:$M$1000,MATCH(Data!$I104,Data!$I$1:$I$1000,0),5))</f>
        <v/>
      </c>
      <c r="G113" s="8"/>
      <c r="H113" s="20"/>
      <c r="I113" s="21"/>
      <c r="J113" s="22"/>
    </row>
    <row r="114" spans="1:10" x14ac:dyDescent="0.3">
      <c r="A114" s="8" t="str">
        <f>IF(Data!$H105&lt;&gt;"",ROW(FILTR!$A114)-9,"")</f>
        <v/>
      </c>
      <c r="B114" s="8" t="str">
        <f>IF(Data!$E105&lt;&gt;"",INDEX(Data!$I$1:$M$1000,MATCH(Data!$I105,Data!$I$1:$I$1000,0),1))</f>
        <v/>
      </c>
      <c r="C114" s="8" t="str">
        <f>IF(Data!$E105&lt;&gt;"",INDEX(Data!$I$1:$M$1000,MATCH(Data!$I105,Data!$I$1:$I$1000,0),2))</f>
        <v/>
      </c>
      <c r="D114" s="8" t="str">
        <f>IF(Data!$E105&lt;&gt;"",INDEX(Data!$I$1:$M$1000,MATCH(Data!$I105,Data!$I$1:$I$1000,0),3))</f>
        <v/>
      </c>
      <c r="E114" s="9" t="str">
        <f>IF(Data!$E105&lt;&gt;"",INDEX(Data!$I$1:$M$1000,MATCH(Data!$I105,Data!$I$1:$I$1000,0),4))</f>
        <v/>
      </c>
      <c r="F114" s="9" t="str">
        <f>IF(Data!$E105&lt;&gt;"",INDEX(Data!$I$1:$M$1000,MATCH(Data!$I105,Data!$I$1:$I$1000,0),5))</f>
        <v/>
      </c>
      <c r="G114" s="8"/>
      <c r="H114" s="20"/>
      <c r="I114" s="21"/>
      <c r="J114" s="22"/>
    </row>
    <row r="115" spans="1:10" x14ac:dyDescent="0.3">
      <c r="A115" s="8">
        <f>IF(Data!$H106&lt;&gt;"",ROW(FILTR!$A115)-9,"")</f>
        <v>106</v>
      </c>
      <c r="B115" s="8">
        <f>IF(Data!$E106&lt;&gt;"",INDEX(Data!$I$1:$M$1000,MATCH(Data!$I106,Data!$I$1:$I$1000,0),1))</f>
        <v>261</v>
      </c>
      <c r="C115" s="8" t="str">
        <f>IF(Data!$E106&lt;&gt;"",INDEX(Data!$I$1:$M$1000,MATCH(Data!$I106,Data!$I$1:$I$1000,0),2))</f>
        <v>HZAQ19</v>
      </c>
      <c r="D115" s="8" t="str">
        <f>IF(Data!$E106&lt;&gt;"",INDEX(Data!$I$1:$M$1000,MATCH(Data!$I106,Data!$I$1:$I$1000,0),3))</f>
        <v>IST</v>
      </c>
      <c r="E115" s="9">
        <f>IF(Data!$E106&lt;&gt;"",INDEX(Data!$I$1:$M$1000,MATCH(Data!$I106,Data!$I$1:$I$1000,0),4))</f>
        <v>0.59722222222222199</v>
      </c>
      <c r="F115" s="9">
        <f>IF(Data!$E106&lt;&gt;"",INDEX(Data!$I$1:$M$1000,MATCH(Data!$I106,Data!$I$1:$I$1000,0),5))</f>
        <v>0</v>
      </c>
      <c r="G115" s="8"/>
      <c r="H115" s="20"/>
      <c r="I115" s="21"/>
      <c r="J115" s="22"/>
    </row>
    <row r="116" spans="1:10" x14ac:dyDescent="0.3">
      <c r="A116" s="8" t="str">
        <f>IF(Data!$H107&lt;&gt;"",ROW(FILTR!$A116)-9,"")</f>
        <v/>
      </c>
      <c r="B116" s="8" t="str">
        <f>IF(Data!$E107&lt;&gt;"",INDEX(Data!$I$1:$M$1000,MATCH(Data!$I107,Data!$I$1:$I$1000,0),1))</f>
        <v/>
      </c>
      <c r="C116" s="8" t="str">
        <f>IF(Data!$E107&lt;&gt;"",INDEX(Data!$I$1:$M$1000,MATCH(Data!$I107,Data!$I$1:$I$1000,0),2))</f>
        <v/>
      </c>
      <c r="D116" s="8" t="str">
        <f>IF(Data!$E107&lt;&gt;"",INDEX(Data!$I$1:$M$1000,MATCH(Data!$I107,Data!$I$1:$I$1000,0),3))</f>
        <v/>
      </c>
      <c r="E116" s="9" t="str">
        <f>IF(Data!$E107&lt;&gt;"",INDEX(Data!$I$1:$M$1000,MATCH(Data!$I107,Data!$I$1:$I$1000,0),4))</f>
        <v/>
      </c>
      <c r="F116" s="9" t="str">
        <f>IF(Data!$E107&lt;&gt;"",INDEX(Data!$I$1:$M$1000,MATCH(Data!$I107,Data!$I$1:$I$1000,0),5))</f>
        <v/>
      </c>
      <c r="G116" s="8"/>
      <c r="H116" s="20"/>
      <c r="I116" s="21"/>
      <c r="J116" s="22"/>
    </row>
    <row r="117" spans="1:10" x14ac:dyDescent="0.3">
      <c r="A117" s="8" t="str">
        <f>IF(Data!$H108&lt;&gt;"",ROW(FILTR!$A117)-9,"")</f>
        <v/>
      </c>
      <c r="B117" s="8" t="str">
        <f>IF(Data!$E108&lt;&gt;"",INDEX(Data!$I$1:$M$1000,MATCH(Data!$I108,Data!$I$1:$I$1000,0),1))</f>
        <v/>
      </c>
      <c r="C117" s="8" t="str">
        <f>IF(Data!$E108&lt;&gt;"",INDEX(Data!$I$1:$M$1000,MATCH(Data!$I108,Data!$I$1:$I$1000,0),2))</f>
        <v/>
      </c>
      <c r="D117" s="8" t="str">
        <f>IF(Data!$E108&lt;&gt;"",INDEX(Data!$I$1:$M$1000,MATCH(Data!$I108,Data!$I$1:$I$1000,0),3))</f>
        <v/>
      </c>
      <c r="E117" s="9" t="str">
        <f>IF(Data!$E108&lt;&gt;"",INDEX(Data!$I$1:$M$1000,MATCH(Data!$I108,Data!$I$1:$I$1000,0),4))</f>
        <v/>
      </c>
      <c r="F117" s="9" t="str">
        <f>IF(Data!$E108&lt;&gt;"",INDEX(Data!$I$1:$M$1000,MATCH(Data!$I108,Data!$I$1:$I$1000,0),5))</f>
        <v/>
      </c>
      <c r="G117" s="8"/>
      <c r="H117" s="20"/>
      <c r="I117" s="21"/>
      <c r="J117" s="22"/>
    </row>
    <row r="118" spans="1:10" x14ac:dyDescent="0.3">
      <c r="A118" s="8" t="str">
        <f>IF(Data!$H109&lt;&gt;"",ROW(FILTR!$A118)-9,"")</f>
        <v/>
      </c>
      <c r="B118" s="8" t="str">
        <f>IF(Data!$E109&lt;&gt;"",INDEX(Data!$I$1:$M$1000,MATCH(Data!$I109,Data!$I$1:$I$1000,0),1))</f>
        <v/>
      </c>
      <c r="C118" s="8" t="str">
        <f>IF(Data!$E109&lt;&gt;"",INDEX(Data!$I$1:$M$1000,MATCH(Data!$I109,Data!$I$1:$I$1000,0),2))</f>
        <v/>
      </c>
      <c r="D118" s="8" t="str">
        <f>IF(Data!$E109&lt;&gt;"",INDEX(Data!$I$1:$M$1000,MATCH(Data!$I109,Data!$I$1:$I$1000,0),3))</f>
        <v/>
      </c>
      <c r="E118" s="9" t="str">
        <f>IF(Data!$E109&lt;&gt;"",INDEX(Data!$I$1:$M$1000,MATCH(Data!$I109,Data!$I$1:$I$1000,0),4))</f>
        <v/>
      </c>
      <c r="F118" s="9" t="str">
        <f>IF(Data!$E109&lt;&gt;"",INDEX(Data!$I$1:$M$1000,MATCH(Data!$I109,Data!$I$1:$I$1000,0),5))</f>
        <v/>
      </c>
      <c r="G118" s="8"/>
      <c r="H118" s="20"/>
      <c r="I118" s="21"/>
      <c r="J118" s="22"/>
    </row>
    <row r="119" spans="1:10" x14ac:dyDescent="0.3">
      <c r="A119" s="8" t="str">
        <f>IF(Data!$H110&lt;&gt;"",ROW(FILTR!$A119)-9,"")</f>
        <v/>
      </c>
      <c r="B119" s="8" t="str">
        <f>IF(Data!$E110&lt;&gt;"",INDEX(Data!$I$1:$M$1000,MATCH(Data!$I110,Data!$I$1:$I$1000,0),1))</f>
        <v/>
      </c>
      <c r="C119" s="8" t="str">
        <f>IF(Data!$E110&lt;&gt;"",INDEX(Data!$I$1:$M$1000,MATCH(Data!$I110,Data!$I$1:$I$1000,0),2))</f>
        <v/>
      </c>
      <c r="D119" s="8" t="str">
        <f>IF(Data!$E110&lt;&gt;"",INDEX(Data!$I$1:$M$1000,MATCH(Data!$I110,Data!$I$1:$I$1000,0),3))</f>
        <v/>
      </c>
      <c r="E119" s="9" t="str">
        <f>IF(Data!$E110&lt;&gt;"",INDEX(Data!$I$1:$M$1000,MATCH(Data!$I110,Data!$I$1:$I$1000,0),4))</f>
        <v/>
      </c>
      <c r="F119" s="9" t="str">
        <f>IF(Data!$E110&lt;&gt;"",INDEX(Data!$I$1:$M$1000,MATCH(Data!$I110,Data!$I$1:$I$1000,0),5))</f>
        <v/>
      </c>
      <c r="G119" s="8"/>
      <c r="H119" s="20"/>
      <c r="I119" s="21"/>
      <c r="J119" s="22"/>
    </row>
    <row r="120" spans="1:10" x14ac:dyDescent="0.3">
      <c r="A120" s="8" t="str">
        <f>IF(Data!$H111&lt;&gt;"",ROW(FILTR!$A120)-9,"")</f>
        <v/>
      </c>
      <c r="B120" s="8" t="str">
        <f>IF(Data!$E111&lt;&gt;"",INDEX(Data!$I$1:$M$1000,MATCH(Data!$I111,Data!$I$1:$I$1000,0),1))</f>
        <v/>
      </c>
      <c r="C120" s="8" t="str">
        <f>IF(Data!$E111&lt;&gt;"",INDEX(Data!$I$1:$M$1000,MATCH(Data!$I111,Data!$I$1:$I$1000,0),2))</f>
        <v/>
      </c>
      <c r="D120" s="8" t="str">
        <f>IF(Data!$E111&lt;&gt;"",INDEX(Data!$I$1:$M$1000,MATCH(Data!$I111,Data!$I$1:$I$1000,0),3))</f>
        <v/>
      </c>
      <c r="E120" s="9" t="str">
        <f>IF(Data!$E111&lt;&gt;"",INDEX(Data!$I$1:$M$1000,MATCH(Data!$I111,Data!$I$1:$I$1000,0),4))</f>
        <v/>
      </c>
      <c r="F120" s="9" t="str">
        <f>IF(Data!$E111&lt;&gt;"",INDEX(Data!$I$1:$M$1000,MATCH(Data!$I111,Data!$I$1:$I$1000,0),5))</f>
        <v/>
      </c>
      <c r="G120" s="8"/>
      <c r="H120" s="20"/>
      <c r="I120" s="21"/>
      <c r="J120" s="22"/>
    </row>
    <row r="121" spans="1:10" x14ac:dyDescent="0.3">
      <c r="A121" s="8" t="str">
        <f>IF(Data!$H112&lt;&gt;"",ROW(FILTR!$A121)-9,"")</f>
        <v/>
      </c>
      <c r="B121" s="8" t="str">
        <f>IF(Data!$E112&lt;&gt;"",INDEX(Data!$I$1:$M$1000,MATCH(Data!$I112,Data!$I$1:$I$1000,0),1))</f>
        <v/>
      </c>
      <c r="C121" s="8" t="str">
        <f>IF(Data!$E112&lt;&gt;"",INDEX(Data!$I$1:$M$1000,MATCH(Data!$I112,Data!$I$1:$I$1000,0),2))</f>
        <v/>
      </c>
      <c r="D121" s="8" t="str">
        <f>IF(Data!$E112&lt;&gt;"",INDEX(Data!$I$1:$M$1000,MATCH(Data!$I112,Data!$I$1:$I$1000,0),3))</f>
        <v/>
      </c>
      <c r="E121" s="9" t="str">
        <f>IF(Data!$E112&lt;&gt;"",INDEX(Data!$I$1:$M$1000,MATCH(Data!$I112,Data!$I$1:$I$1000,0),4))</f>
        <v/>
      </c>
      <c r="F121" s="9" t="str">
        <f>IF(Data!$E112&lt;&gt;"",INDEX(Data!$I$1:$M$1000,MATCH(Data!$I112,Data!$I$1:$I$1000,0),5))</f>
        <v/>
      </c>
      <c r="G121" s="8"/>
      <c r="H121" s="20"/>
      <c r="I121" s="21"/>
      <c r="J121" s="22"/>
    </row>
    <row r="122" spans="1:10" x14ac:dyDescent="0.3">
      <c r="A122" s="8" t="str">
        <f>IF(Data!$H113&lt;&gt;"",ROW(FILTR!$A122)-9,"")</f>
        <v/>
      </c>
      <c r="B122" s="8" t="str">
        <f>IF(Data!$E113&lt;&gt;"",INDEX(Data!$I$1:$M$1000,MATCH(Data!$I113,Data!$I$1:$I$1000,0),1))</f>
        <v/>
      </c>
      <c r="C122" s="8" t="str">
        <f>IF(Data!$E113&lt;&gt;"",INDEX(Data!$I$1:$M$1000,MATCH(Data!$I113,Data!$I$1:$I$1000,0),2))</f>
        <v/>
      </c>
      <c r="D122" s="8" t="str">
        <f>IF(Data!$E113&lt;&gt;"",INDEX(Data!$I$1:$M$1000,MATCH(Data!$I113,Data!$I$1:$I$1000,0),3))</f>
        <v/>
      </c>
      <c r="E122" s="9" t="str">
        <f>IF(Data!$E113&lt;&gt;"",INDEX(Data!$I$1:$M$1000,MATCH(Data!$I113,Data!$I$1:$I$1000,0),4))</f>
        <v/>
      </c>
      <c r="F122" s="9" t="str">
        <f>IF(Data!$E113&lt;&gt;"",INDEX(Data!$I$1:$M$1000,MATCH(Data!$I113,Data!$I$1:$I$1000,0),5))</f>
        <v/>
      </c>
      <c r="G122" s="8"/>
      <c r="H122" s="20"/>
      <c r="I122" s="21"/>
      <c r="J122" s="22"/>
    </row>
    <row r="123" spans="1:10" x14ac:dyDescent="0.3">
      <c r="A123" s="8" t="str">
        <f>IF(Data!$H114&lt;&gt;"",ROW(FILTR!$A123)-9,"")</f>
        <v/>
      </c>
      <c r="B123" s="8" t="str">
        <f>IF(Data!$E114&lt;&gt;"",INDEX(Data!$I$1:$M$1000,MATCH(Data!$I114,Data!$I$1:$I$1000,0),1))</f>
        <v/>
      </c>
      <c r="C123" s="8" t="str">
        <f>IF(Data!$E114&lt;&gt;"",INDEX(Data!$I$1:$M$1000,MATCH(Data!$I114,Data!$I$1:$I$1000,0),2))</f>
        <v/>
      </c>
      <c r="D123" s="8" t="str">
        <f>IF(Data!$E114&lt;&gt;"",INDEX(Data!$I$1:$M$1000,MATCH(Data!$I114,Data!$I$1:$I$1000,0),3))</f>
        <v/>
      </c>
      <c r="E123" s="9" t="str">
        <f>IF(Data!$E114&lt;&gt;"",INDEX(Data!$I$1:$M$1000,MATCH(Data!$I114,Data!$I$1:$I$1000,0),4))</f>
        <v/>
      </c>
      <c r="F123" s="9" t="str">
        <f>IF(Data!$E114&lt;&gt;"",INDEX(Data!$I$1:$M$1000,MATCH(Data!$I114,Data!$I$1:$I$1000,0),5))</f>
        <v/>
      </c>
      <c r="G123" s="8"/>
      <c r="H123" s="20"/>
      <c r="I123" s="21"/>
      <c r="J123" s="22"/>
    </row>
    <row r="124" spans="1:10" x14ac:dyDescent="0.3">
      <c r="A124" s="8" t="str">
        <f>IF(Data!$H115&lt;&gt;"",ROW(FILTR!$A124)-9,"")</f>
        <v/>
      </c>
      <c r="B124" s="8" t="str">
        <f>IF(Data!$E115&lt;&gt;"",INDEX(Data!$I$1:$M$1000,MATCH(Data!$I115,Data!$I$1:$I$1000,0),1))</f>
        <v/>
      </c>
      <c r="C124" s="8" t="str">
        <f>IF(Data!$E115&lt;&gt;"",INDEX(Data!$I$1:$M$1000,MATCH(Data!$I115,Data!$I$1:$I$1000,0),2))</f>
        <v/>
      </c>
      <c r="D124" s="8" t="str">
        <f>IF(Data!$E115&lt;&gt;"",INDEX(Data!$I$1:$M$1000,MATCH(Data!$I115,Data!$I$1:$I$1000,0),3))</f>
        <v/>
      </c>
      <c r="E124" s="9" t="str">
        <f>IF(Data!$E115&lt;&gt;"",INDEX(Data!$I$1:$M$1000,MATCH(Data!$I115,Data!$I$1:$I$1000,0),4))</f>
        <v/>
      </c>
      <c r="F124" s="9" t="str">
        <f>IF(Data!$E115&lt;&gt;"",INDEX(Data!$I$1:$M$1000,MATCH(Data!$I115,Data!$I$1:$I$1000,0),5))</f>
        <v/>
      </c>
      <c r="G124" s="8"/>
      <c r="H124" s="20"/>
      <c r="I124" s="21"/>
      <c r="J124" s="22"/>
    </row>
    <row r="125" spans="1:10" x14ac:dyDescent="0.3">
      <c r="A125" s="8" t="str">
        <f>IF(Data!$H116&lt;&gt;"",ROW(FILTR!$A125)-9,"")</f>
        <v/>
      </c>
      <c r="B125" s="8" t="str">
        <f>IF(Data!$E116&lt;&gt;"",INDEX(Data!$I$1:$M$1000,MATCH(Data!$I116,Data!$I$1:$I$1000,0),1))</f>
        <v/>
      </c>
      <c r="C125" s="8" t="str">
        <f>IF(Data!$E116&lt;&gt;"",INDEX(Data!$I$1:$M$1000,MATCH(Data!$I116,Data!$I$1:$I$1000,0),2))</f>
        <v/>
      </c>
      <c r="D125" s="8" t="str">
        <f>IF(Data!$E116&lt;&gt;"",INDEX(Data!$I$1:$M$1000,MATCH(Data!$I116,Data!$I$1:$I$1000,0),3))</f>
        <v/>
      </c>
      <c r="E125" s="9" t="str">
        <f>IF(Data!$E116&lt;&gt;"",INDEX(Data!$I$1:$M$1000,MATCH(Data!$I116,Data!$I$1:$I$1000,0),4))</f>
        <v/>
      </c>
      <c r="F125" s="9" t="str">
        <f>IF(Data!$E116&lt;&gt;"",INDEX(Data!$I$1:$M$1000,MATCH(Data!$I116,Data!$I$1:$I$1000,0),5))</f>
        <v/>
      </c>
      <c r="G125" s="8"/>
      <c r="H125" s="20"/>
      <c r="I125" s="21"/>
      <c r="J125" s="22"/>
    </row>
    <row r="126" spans="1:10" x14ac:dyDescent="0.3">
      <c r="A126" s="8" t="str">
        <f>IF(Data!$H117&lt;&gt;"",ROW(FILTR!$A126)-9,"")</f>
        <v/>
      </c>
      <c r="B126" s="8" t="str">
        <f>IF(Data!$E117&lt;&gt;"",INDEX(Data!$I$1:$M$1000,MATCH(Data!$I117,Data!$I$1:$I$1000,0),1))</f>
        <v/>
      </c>
      <c r="C126" s="8" t="str">
        <f>IF(Data!$E117&lt;&gt;"",INDEX(Data!$I$1:$M$1000,MATCH(Data!$I117,Data!$I$1:$I$1000,0),2))</f>
        <v/>
      </c>
      <c r="D126" s="8" t="str">
        <f>IF(Data!$E117&lt;&gt;"",INDEX(Data!$I$1:$M$1000,MATCH(Data!$I117,Data!$I$1:$I$1000,0),3))</f>
        <v/>
      </c>
      <c r="E126" s="9" t="str">
        <f>IF(Data!$E117&lt;&gt;"",INDEX(Data!$I$1:$M$1000,MATCH(Data!$I117,Data!$I$1:$I$1000,0),4))</f>
        <v/>
      </c>
      <c r="F126" s="9" t="str">
        <f>IF(Data!$E117&lt;&gt;"",INDEX(Data!$I$1:$M$1000,MATCH(Data!$I117,Data!$I$1:$I$1000,0),5))</f>
        <v/>
      </c>
      <c r="G126" s="8"/>
      <c r="H126" s="20"/>
      <c r="I126" s="21"/>
      <c r="J126" s="22"/>
    </row>
    <row r="127" spans="1:10" x14ac:dyDescent="0.3">
      <c r="A127" s="8">
        <f>IF(Data!$H118&lt;&gt;"",ROW(FILTR!$A127)-9,"")</f>
        <v>118</v>
      </c>
      <c r="B127" s="8">
        <f>IF(Data!$E118&lt;&gt;"",INDEX(Data!$I$1:$M$1000,MATCH(Data!$I118,Data!$I$1:$I$1000,0),1))</f>
        <v>816</v>
      </c>
      <c r="C127" s="8" t="str">
        <f>IF(Data!$E118&lt;&gt;"",INDEX(Data!$I$1:$M$1000,MATCH(Data!$I118,Data!$I$1:$I$1000,0),2))</f>
        <v>HZAK11</v>
      </c>
      <c r="D127" s="8" t="str">
        <f>IF(Data!$E118&lt;&gt;"",INDEX(Data!$I$1:$M$1000,MATCH(Data!$I118,Data!$I$1:$I$1000,0),3))</f>
        <v>CGK</v>
      </c>
      <c r="E127" s="9">
        <f>IF(Data!$E118&lt;&gt;"",INDEX(Data!$I$1:$M$1000,MATCH(Data!$I118,Data!$I$1:$I$1000,0),4))</f>
        <v>0.67708333333333304</v>
      </c>
      <c r="F127" s="9">
        <f>IF(Data!$E118&lt;&gt;"",INDEX(Data!$I$1:$M$1000,MATCH(Data!$I118,Data!$I$1:$I$1000,0),5))</f>
        <v>0</v>
      </c>
      <c r="G127" s="8"/>
      <c r="H127" s="20"/>
      <c r="I127" s="21"/>
      <c r="J127" s="22"/>
    </row>
    <row r="128" spans="1:10" x14ac:dyDescent="0.3">
      <c r="A128" s="8" t="str">
        <f>IF(Data!$H119&lt;&gt;"",ROW(FILTR!$A128)-9,"")</f>
        <v/>
      </c>
      <c r="B128" s="8" t="str">
        <f>IF(Data!$E119&lt;&gt;"",INDEX(Data!$I$1:$M$1000,MATCH(Data!$I119,Data!$I$1:$I$1000,0),1))</f>
        <v/>
      </c>
      <c r="C128" s="8" t="str">
        <f>IF(Data!$E119&lt;&gt;"",INDEX(Data!$I$1:$M$1000,MATCH(Data!$I119,Data!$I$1:$I$1000,0),2))</f>
        <v/>
      </c>
      <c r="D128" s="8" t="str">
        <f>IF(Data!$E119&lt;&gt;"",INDEX(Data!$I$1:$M$1000,MATCH(Data!$I119,Data!$I$1:$I$1000,0),3))</f>
        <v/>
      </c>
      <c r="E128" s="9" t="str">
        <f>IF(Data!$E119&lt;&gt;"",INDEX(Data!$I$1:$M$1000,MATCH(Data!$I119,Data!$I$1:$I$1000,0),4))</f>
        <v/>
      </c>
      <c r="F128" s="9" t="str">
        <f>IF(Data!$E119&lt;&gt;"",INDEX(Data!$I$1:$M$1000,MATCH(Data!$I119,Data!$I$1:$I$1000,0),5))</f>
        <v/>
      </c>
      <c r="G128" s="8"/>
      <c r="H128" s="20"/>
      <c r="I128" s="21"/>
      <c r="J128" s="22"/>
    </row>
    <row r="129" spans="1:10" x14ac:dyDescent="0.3">
      <c r="A129" s="8" t="str">
        <f>IF(Data!$H120&lt;&gt;"",ROW(FILTR!$A129)-9,"")</f>
        <v/>
      </c>
      <c r="B129" s="8" t="str">
        <f>IF(Data!$E120&lt;&gt;"",INDEX(Data!$I$1:$M$1000,MATCH(Data!$I120,Data!$I$1:$I$1000,0),1))</f>
        <v/>
      </c>
      <c r="C129" s="8" t="str">
        <f>IF(Data!$E120&lt;&gt;"",INDEX(Data!$I$1:$M$1000,MATCH(Data!$I120,Data!$I$1:$I$1000,0),2))</f>
        <v/>
      </c>
      <c r="D129" s="8" t="str">
        <f>IF(Data!$E120&lt;&gt;"",INDEX(Data!$I$1:$M$1000,MATCH(Data!$I120,Data!$I$1:$I$1000,0),3))</f>
        <v/>
      </c>
      <c r="E129" s="9" t="str">
        <f>IF(Data!$E120&lt;&gt;"",INDEX(Data!$I$1:$M$1000,MATCH(Data!$I120,Data!$I$1:$I$1000,0),4))</f>
        <v/>
      </c>
      <c r="F129" s="9" t="str">
        <f>IF(Data!$E120&lt;&gt;"",INDEX(Data!$I$1:$M$1000,MATCH(Data!$I120,Data!$I$1:$I$1000,0),5))</f>
        <v/>
      </c>
      <c r="G129" s="8"/>
      <c r="H129" s="20"/>
      <c r="I129" s="21"/>
      <c r="J129" s="22"/>
    </row>
    <row r="130" spans="1:10" x14ac:dyDescent="0.3">
      <c r="A130" s="8" t="str">
        <f>IF(Data!$H121&lt;&gt;"",ROW(FILTR!$A130)-9,"")</f>
        <v/>
      </c>
      <c r="B130" s="8" t="str">
        <f>IF(Data!$E121&lt;&gt;"",INDEX(Data!$I$1:$M$1000,MATCH(Data!$I121,Data!$I$1:$I$1000,0),1))</f>
        <v/>
      </c>
      <c r="C130" s="8" t="str">
        <f>IF(Data!$E121&lt;&gt;"",INDEX(Data!$I$1:$M$1000,MATCH(Data!$I121,Data!$I$1:$I$1000,0),2))</f>
        <v/>
      </c>
      <c r="D130" s="8" t="str">
        <f>IF(Data!$E121&lt;&gt;"",INDEX(Data!$I$1:$M$1000,MATCH(Data!$I121,Data!$I$1:$I$1000,0),3))</f>
        <v/>
      </c>
      <c r="E130" s="9" t="str">
        <f>IF(Data!$E121&lt;&gt;"",INDEX(Data!$I$1:$M$1000,MATCH(Data!$I121,Data!$I$1:$I$1000,0),4))</f>
        <v/>
      </c>
      <c r="F130" s="9" t="str">
        <f>IF(Data!$E121&lt;&gt;"",INDEX(Data!$I$1:$M$1000,MATCH(Data!$I121,Data!$I$1:$I$1000,0),5))</f>
        <v/>
      </c>
      <c r="G130" s="8"/>
      <c r="H130" s="20"/>
      <c r="I130" s="21"/>
      <c r="J130" s="22"/>
    </row>
    <row r="131" spans="1:10" x14ac:dyDescent="0.3">
      <c r="A131" s="8" t="str">
        <f>IF(Data!$H122&lt;&gt;"",ROW(FILTR!$A131)-9,"")</f>
        <v/>
      </c>
      <c r="B131" s="8" t="str">
        <f>IF(Data!$E122&lt;&gt;"",INDEX(Data!$I$1:$M$1000,MATCH(Data!$I122,Data!$I$1:$I$1000,0),1))</f>
        <v/>
      </c>
      <c r="C131" s="8" t="str">
        <f>IF(Data!$E122&lt;&gt;"",INDEX(Data!$I$1:$M$1000,MATCH(Data!$I122,Data!$I$1:$I$1000,0),2))</f>
        <v/>
      </c>
      <c r="D131" s="8" t="str">
        <f>IF(Data!$E122&lt;&gt;"",INDEX(Data!$I$1:$M$1000,MATCH(Data!$I122,Data!$I$1:$I$1000,0),3))</f>
        <v/>
      </c>
      <c r="E131" s="9" t="str">
        <f>IF(Data!$E122&lt;&gt;"",INDEX(Data!$I$1:$M$1000,MATCH(Data!$I122,Data!$I$1:$I$1000,0),4))</f>
        <v/>
      </c>
      <c r="F131" s="9" t="str">
        <f>IF(Data!$E122&lt;&gt;"",INDEX(Data!$I$1:$M$1000,MATCH(Data!$I122,Data!$I$1:$I$1000,0),5))</f>
        <v/>
      </c>
      <c r="G131" s="8"/>
      <c r="H131" s="20"/>
      <c r="I131" s="21"/>
      <c r="J131" s="22"/>
    </row>
    <row r="132" spans="1:10" x14ac:dyDescent="0.3">
      <c r="A132" s="8" t="str">
        <f>IF(Data!$H123&lt;&gt;"",ROW(FILTR!$A132)-9,"")</f>
        <v/>
      </c>
      <c r="B132" s="8" t="str">
        <f>IF(Data!$E123&lt;&gt;"",INDEX(Data!$I$1:$M$1000,MATCH(Data!$I123,Data!$I$1:$I$1000,0),1))</f>
        <v/>
      </c>
      <c r="C132" s="8" t="str">
        <f>IF(Data!$E123&lt;&gt;"",INDEX(Data!$I$1:$M$1000,MATCH(Data!$I123,Data!$I$1:$I$1000,0),2))</f>
        <v/>
      </c>
      <c r="D132" s="8" t="str">
        <f>IF(Data!$E123&lt;&gt;"",INDEX(Data!$I$1:$M$1000,MATCH(Data!$I123,Data!$I$1:$I$1000,0),3))</f>
        <v/>
      </c>
      <c r="E132" s="9" t="str">
        <f>IF(Data!$E123&lt;&gt;"",INDEX(Data!$I$1:$M$1000,MATCH(Data!$I123,Data!$I$1:$I$1000,0),4))</f>
        <v/>
      </c>
      <c r="F132" s="9" t="str">
        <f>IF(Data!$E123&lt;&gt;"",INDEX(Data!$I$1:$M$1000,MATCH(Data!$I123,Data!$I$1:$I$1000,0),5))</f>
        <v/>
      </c>
      <c r="G132" s="8"/>
      <c r="H132" s="20"/>
      <c r="I132" s="21"/>
      <c r="J132" s="22"/>
    </row>
    <row r="133" spans="1:10" x14ac:dyDescent="0.3">
      <c r="A133" s="8" t="str">
        <f>IF(Data!$H124&lt;&gt;"",ROW(FILTR!$A133)-9,"")</f>
        <v/>
      </c>
      <c r="B133" s="8" t="str">
        <f>IF(Data!$E124&lt;&gt;"",INDEX(Data!$I$1:$M$1000,MATCH(Data!$I124,Data!$I$1:$I$1000,0),1))</f>
        <v/>
      </c>
      <c r="C133" s="8" t="str">
        <f>IF(Data!$E124&lt;&gt;"",INDEX(Data!$I$1:$M$1000,MATCH(Data!$I124,Data!$I$1:$I$1000,0),2))</f>
        <v/>
      </c>
      <c r="D133" s="8" t="str">
        <f>IF(Data!$E124&lt;&gt;"",INDEX(Data!$I$1:$M$1000,MATCH(Data!$I124,Data!$I$1:$I$1000,0),3))</f>
        <v/>
      </c>
      <c r="E133" s="9" t="str">
        <f>IF(Data!$E124&lt;&gt;"",INDEX(Data!$I$1:$M$1000,MATCH(Data!$I124,Data!$I$1:$I$1000,0),4))</f>
        <v/>
      </c>
      <c r="F133" s="9" t="str">
        <f>IF(Data!$E124&lt;&gt;"",INDEX(Data!$I$1:$M$1000,MATCH(Data!$I124,Data!$I$1:$I$1000,0),5))</f>
        <v/>
      </c>
      <c r="G133" s="8"/>
      <c r="H133" s="20"/>
      <c r="I133" s="21"/>
      <c r="J133" s="22"/>
    </row>
    <row r="134" spans="1:10" x14ac:dyDescent="0.3">
      <c r="A134" s="8">
        <f>IF(Data!$H125&lt;&gt;"",ROW(FILTR!$A134)-9,"")</f>
        <v>125</v>
      </c>
      <c r="B134" s="8">
        <f>IF(Data!$E125&lt;&gt;"",INDEX(Data!$I$1:$M$1000,MATCH(Data!$I125,Data!$I$1:$I$1000,0),1))</f>
        <v>840</v>
      </c>
      <c r="C134" s="8" t="str">
        <f>IF(Data!$E125&lt;&gt;"",INDEX(Data!$I$1:$M$1000,MATCH(Data!$I125,Data!$I$1:$I$1000,0),2))</f>
        <v>HZARG</v>
      </c>
      <c r="D134" s="8" t="str">
        <f>IF(Data!$E125&lt;&gt;"",INDEX(Data!$I$1:$M$1000,MATCH(Data!$I125,Data!$I$1:$I$1000,0),3))</f>
        <v>KUL</v>
      </c>
      <c r="E134" s="9">
        <f>IF(Data!$E125&lt;&gt;"",INDEX(Data!$I$1:$M$1000,MATCH(Data!$I125,Data!$I$1:$I$1000,0),4))</f>
        <v>0.72916666666666696</v>
      </c>
      <c r="F134" s="9">
        <f>IF(Data!$E125&lt;&gt;"",INDEX(Data!$I$1:$M$1000,MATCH(Data!$I125,Data!$I$1:$I$1000,0),5))</f>
        <v>0</v>
      </c>
      <c r="G134" s="8"/>
      <c r="H134" s="20"/>
      <c r="I134" s="21"/>
      <c r="J134" s="22"/>
    </row>
    <row r="135" spans="1:10" x14ac:dyDescent="0.3">
      <c r="A135" s="8" t="str">
        <f>IF(Data!$H126&lt;&gt;"",ROW(FILTR!$A135)-9,"")</f>
        <v/>
      </c>
      <c r="B135" s="8" t="str">
        <f>IF(Data!$E126&lt;&gt;"",INDEX(Data!$I$1:$M$1000,MATCH(Data!$I126,Data!$I$1:$I$1000,0),1))</f>
        <v/>
      </c>
      <c r="C135" s="8" t="str">
        <f>IF(Data!$E126&lt;&gt;"",INDEX(Data!$I$1:$M$1000,MATCH(Data!$I126,Data!$I$1:$I$1000,0),2))</f>
        <v/>
      </c>
      <c r="D135" s="8" t="str">
        <f>IF(Data!$E126&lt;&gt;"",INDEX(Data!$I$1:$M$1000,MATCH(Data!$I126,Data!$I$1:$I$1000,0),3))</f>
        <v/>
      </c>
      <c r="E135" s="9" t="str">
        <f>IF(Data!$E126&lt;&gt;"",INDEX(Data!$I$1:$M$1000,MATCH(Data!$I126,Data!$I$1:$I$1000,0),4))</f>
        <v/>
      </c>
      <c r="F135" s="9" t="str">
        <f>IF(Data!$E126&lt;&gt;"",INDEX(Data!$I$1:$M$1000,MATCH(Data!$I126,Data!$I$1:$I$1000,0),5))</f>
        <v/>
      </c>
      <c r="G135" s="8"/>
      <c r="H135" s="20"/>
      <c r="I135" s="21"/>
      <c r="J135" s="22"/>
    </row>
    <row r="136" spans="1:10" x14ac:dyDescent="0.3">
      <c r="A136" s="8" t="str">
        <f>IF(Data!$H127&lt;&gt;"",ROW(FILTR!$A136)-9,"")</f>
        <v/>
      </c>
      <c r="B136" s="8" t="str">
        <f>IF(Data!$E127&lt;&gt;"",INDEX(Data!$I$1:$M$1000,MATCH(Data!$I127,Data!$I$1:$I$1000,0),1))</f>
        <v/>
      </c>
      <c r="C136" s="8" t="str">
        <f>IF(Data!$E127&lt;&gt;"",INDEX(Data!$I$1:$M$1000,MATCH(Data!$I127,Data!$I$1:$I$1000,0),2))</f>
        <v/>
      </c>
      <c r="D136" s="8" t="str">
        <f>IF(Data!$E127&lt;&gt;"",INDEX(Data!$I$1:$M$1000,MATCH(Data!$I127,Data!$I$1:$I$1000,0),3))</f>
        <v/>
      </c>
      <c r="E136" s="9" t="str">
        <f>IF(Data!$E127&lt;&gt;"",INDEX(Data!$I$1:$M$1000,MATCH(Data!$I127,Data!$I$1:$I$1000,0),4))</f>
        <v/>
      </c>
      <c r="F136" s="9" t="str">
        <f>IF(Data!$E127&lt;&gt;"",INDEX(Data!$I$1:$M$1000,MATCH(Data!$I127,Data!$I$1:$I$1000,0),5))</f>
        <v/>
      </c>
      <c r="G136" s="8"/>
      <c r="H136" s="20"/>
      <c r="I136" s="21"/>
      <c r="J136" s="22"/>
    </row>
    <row r="137" spans="1:10" x14ac:dyDescent="0.3">
      <c r="A137" s="8" t="str">
        <f>IF(Data!$H128&lt;&gt;"",ROW(FILTR!$A137)-9,"")</f>
        <v/>
      </c>
      <c r="B137" s="8" t="str">
        <f>IF(Data!$E128&lt;&gt;"",INDEX(Data!$I$1:$M$1000,MATCH(Data!$I128,Data!$I$1:$I$1000,0),1))</f>
        <v/>
      </c>
      <c r="C137" s="8" t="str">
        <f>IF(Data!$E128&lt;&gt;"",INDEX(Data!$I$1:$M$1000,MATCH(Data!$I128,Data!$I$1:$I$1000,0),2))</f>
        <v/>
      </c>
      <c r="D137" s="8" t="str">
        <f>IF(Data!$E128&lt;&gt;"",INDEX(Data!$I$1:$M$1000,MATCH(Data!$I128,Data!$I$1:$I$1000,0),3))</f>
        <v/>
      </c>
      <c r="E137" s="9" t="str">
        <f>IF(Data!$E128&lt;&gt;"",INDEX(Data!$I$1:$M$1000,MATCH(Data!$I128,Data!$I$1:$I$1000,0),4))</f>
        <v/>
      </c>
      <c r="F137" s="9" t="str">
        <f>IF(Data!$E128&lt;&gt;"",INDEX(Data!$I$1:$M$1000,MATCH(Data!$I128,Data!$I$1:$I$1000,0),5))</f>
        <v/>
      </c>
      <c r="G137" s="8"/>
      <c r="H137" s="20"/>
      <c r="I137" s="21"/>
      <c r="J137" s="22"/>
    </row>
    <row r="138" spans="1:10" x14ac:dyDescent="0.3">
      <c r="A138" s="8" t="str">
        <f>IF(Data!$H129&lt;&gt;"",ROW(FILTR!$A138)-9,"")</f>
        <v/>
      </c>
      <c r="B138" s="8" t="str">
        <f>IF(Data!$E129&lt;&gt;"",INDEX(Data!$I$1:$M$1000,MATCH(Data!$I129,Data!$I$1:$I$1000,0),1))</f>
        <v/>
      </c>
      <c r="C138" s="8" t="str">
        <f>IF(Data!$E129&lt;&gt;"",INDEX(Data!$I$1:$M$1000,MATCH(Data!$I129,Data!$I$1:$I$1000,0),2))</f>
        <v/>
      </c>
      <c r="D138" s="8" t="str">
        <f>IF(Data!$E129&lt;&gt;"",INDEX(Data!$I$1:$M$1000,MATCH(Data!$I129,Data!$I$1:$I$1000,0),3))</f>
        <v/>
      </c>
      <c r="E138" s="9" t="str">
        <f>IF(Data!$E129&lt;&gt;"",INDEX(Data!$I$1:$M$1000,MATCH(Data!$I129,Data!$I$1:$I$1000,0),4))</f>
        <v/>
      </c>
      <c r="F138" s="9" t="str">
        <f>IF(Data!$E129&lt;&gt;"",INDEX(Data!$I$1:$M$1000,MATCH(Data!$I129,Data!$I$1:$I$1000,0),5))</f>
        <v/>
      </c>
      <c r="G138" s="8"/>
      <c r="H138" s="20"/>
      <c r="I138" s="21"/>
      <c r="J138" s="22"/>
    </row>
    <row r="139" spans="1:10" x14ac:dyDescent="0.3">
      <c r="A139" s="8" t="str">
        <f>IF(Data!$H130&lt;&gt;"",ROW(FILTR!$A139)-9,"")</f>
        <v/>
      </c>
      <c r="B139" s="8" t="str">
        <f>IF(Data!$E130&lt;&gt;"",INDEX(Data!$I$1:$M$1000,MATCH(Data!$I130,Data!$I$1:$I$1000,0),1))</f>
        <v/>
      </c>
      <c r="C139" s="8" t="str">
        <f>IF(Data!$E130&lt;&gt;"",INDEX(Data!$I$1:$M$1000,MATCH(Data!$I130,Data!$I$1:$I$1000,0),2))</f>
        <v/>
      </c>
      <c r="D139" s="8" t="str">
        <f>IF(Data!$E130&lt;&gt;"",INDEX(Data!$I$1:$M$1000,MATCH(Data!$I130,Data!$I$1:$I$1000,0),3))</f>
        <v/>
      </c>
      <c r="E139" s="9" t="str">
        <f>IF(Data!$E130&lt;&gt;"",INDEX(Data!$I$1:$M$1000,MATCH(Data!$I130,Data!$I$1:$I$1000,0),4))</f>
        <v/>
      </c>
      <c r="F139" s="9" t="str">
        <f>IF(Data!$E130&lt;&gt;"",INDEX(Data!$I$1:$M$1000,MATCH(Data!$I130,Data!$I$1:$I$1000,0),5))</f>
        <v/>
      </c>
      <c r="G139" s="8"/>
      <c r="H139" s="20"/>
      <c r="I139" s="21"/>
      <c r="J139" s="22"/>
    </row>
    <row r="140" spans="1:10" x14ac:dyDescent="0.3">
      <c r="A140" s="8" t="str">
        <f>IF(Data!$H131&lt;&gt;"",ROW(FILTR!$A140)-9,"")</f>
        <v/>
      </c>
      <c r="B140" s="8" t="str">
        <f>IF(Data!$E131&lt;&gt;"",INDEX(Data!$I$1:$M$1000,MATCH(Data!$I131,Data!$I$1:$I$1000,0),1))</f>
        <v/>
      </c>
      <c r="C140" s="8" t="str">
        <f>IF(Data!$E131&lt;&gt;"",INDEX(Data!$I$1:$M$1000,MATCH(Data!$I131,Data!$I$1:$I$1000,0),2))</f>
        <v/>
      </c>
      <c r="D140" s="8" t="str">
        <f>IF(Data!$E131&lt;&gt;"",INDEX(Data!$I$1:$M$1000,MATCH(Data!$I131,Data!$I$1:$I$1000,0),3))</f>
        <v/>
      </c>
      <c r="E140" s="9" t="str">
        <f>IF(Data!$E131&lt;&gt;"",INDEX(Data!$I$1:$M$1000,MATCH(Data!$I131,Data!$I$1:$I$1000,0),4))</f>
        <v/>
      </c>
      <c r="F140" s="9" t="str">
        <f>IF(Data!$E131&lt;&gt;"",INDEX(Data!$I$1:$M$1000,MATCH(Data!$I131,Data!$I$1:$I$1000,0),5))</f>
        <v/>
      </c>
      <c r="G140" s="8"/>
      <c r="H140" s="20"/>
      <c r="I140" s="21"/>
      <c r="J140" s="22"/>
    </row>
    <row r="141" spans="1:10" x14ac:dyDescent="0.3">
      <c r="A141" s="8" t="str">
        <f>IF(Data!$H132&lt;&gt;"",ROW(FILTR!$A141)-9,"")</f>
        <v/>
      </c>
      <c r="B141" s="8" t="str">
        <f>IF(Data!$E132&lt;&gt;"",INDEX(Data!$I$1:$M$1000,MATCH(Data!$I132,Data!$I$1:$I$1000,0),1))</f>
        <v/>
      </c>
      <c r="C141" s="8" t="str">
        <f>IF(Data!$E132&lt;&gt;"",INDEX(Data!$I$1:$M$1000,MATCH(Data!$I132,Data!$I$1:$I$1000,0),2))</f>
        <v/>
      </c>
      <c r="D141" s="8" t="str">
        <f>IF(Data!$E132&lt;&gt;"",INDEX(Data!$I$1:$M$1000,MATCH(Data!$I132,Data!$I$1:$I$1000,0),3))</f>
        <v/>
      </c>
      <c r="E141" s="9" t="str">
        <f>IF(Data!$E132&lt;&gt;"",INDEX(Data!$I$1:$M$1000,MATCH(Data!$I132,Data!$I$1:$I$1000,0),4))</f>
        <v/>
      </c>
      <c r="F141" s="9" t="str">
        <f>IF(Data!$E132&lt;&gt;"",INDEX(Data!$I$1:$M$1000,MATCH(Data!$I132,Data!$I$1:$I$1000,0),5))</f>
        <v/>
      </c>
      <c r="G141" s="8"/>
      <c r="H141" s="20"/>
      <c r="I141" s="21"/>
      <c r="J141" s="22"/>
    </row>
    <row r="142" spans="1:10" x14ac:dyDescent="0.3">
      <c r="A142" s="8" t="str">
        <f>IF(Data!$H133&lt;&gt;"",ROW(FILTR!$A142)-9,"")</f>
        <v/>
      </c>
      <c r="B142" s="8" t="str">
        <f>IF(Data!$E133&lt;&gt;"",INDEX(Data!$I$1:$M$1000,MATCH(Data!$I133,Data!$I$1:$I$1000,0),1))</f>
        <v/>
      </c>
      <c r="C142" s="8" t="str">
        <f>IF(Data!$E133&lt;&gt;"",INDEX(Data!$I$1:$M$1000,MATCH(Data!$I133,Data!$I$1:$I$1000,0),2))</f>
        <v/>
      </c>
      <c r="D142" s="8" t="str">
        <f>IF(Data!$E133&lt;&gt;"",INDEX(Data!$I$1:$M$1000,MATCH(Data!$I133,Data!$I$1:$I$1000,0),3))</f>
        <v/>
      </c>
      <c r="E142" s="9" t="str">
        <f>IF(Data!$E133&lt;&gt;"",INDEX(Data!$I$1:$M$1000,MATCH(Data!$I133,Data!$I$1:$I$1000,0),4))</f>
        <v/>
      </c>
      <c r="F142" s="9" t="str">
        <f>IF(Data!$E133&lt;&gt;"",INDEX(Data!$I$1:$M$1000,MATCH(Data!$I133,Data!$I$1:$I$1000,0),5))</f>
        <v/>
      </c>
      <c r="G142" s="8"/>
      <c r="H142" s="20"/>
      <c r="I142" s="21"/>
      <c r="J142" s="22"/>
    </row>
    <row r="143" spans="1:10" x14ac:dyDescent="0.3">
      <c r="A143" s="8" t="str">
        <f>IF(Data!$H134&lt;&gt;"",ROW(FILTR!$A143)-9,"")</f>
        <v/>
      </c>
      <c r="B143" s="8" t="str">
        <f>IF(Data!$E134&lt;&gt;"",INDEX(Data!$I$1:$M$1000,MATCH(Data!$I134,Data!$I$1:$I$1000,0),1))</f>
        <v/>
      </c>
      <c r="C143" s="8" t="str">
        <f>IF(Data!$E134&lt;&gt;"",INDEX(Data!$I$1:$M$1000,MATCH(Data!$I134,Data!$I$1:$I$1000,0),2))</f>
        <v/>
      </c>
      <c r="D143" s="8" t="str">
        <f>IF(Data!$E134&lt;&gt;"",INDEX(Data!$I$1:$M$1000,MATCH(Data!$I134,Data!$I$1:$I$1000,0),3))</f>
        <v/>
      </c>
      <c r="E143" s="9" t="str">
        <f>IF(Data!$E134&lt;&gt;"",INDEX(Data!$I$1:$M$1000,MATCH(Data!$I134,Data!$I$1:$I$1000,0),4))</f>
        <v/>
      </c>
      <c r="F143" s="9" t="str">
        <f>IF(Data!$E134&lt;&gt;"",INDEX(Data!$I$1:$M$1000,MATCH(Data!$I134,Data!$I$1:$I$1000,0),5))</f>
        <v/>
      </c>
      <c r="G143" s="8"/>
      <c r="H143" s="20"/>
      <c r="I143" s="21"/>
      <c r="J143" s="22"/>
    </row>
    <row r="144" spans="1:10" x14ac:dyDescent="0.3">
      <c r="A144" s="8" t="str">
        <f>IF(Data!$H135&lt;&gt;"",ROW(FILTR!$A144)-9,"")</f>
        <v/>
      </c>
      <c r="B144" s="8" t="str">
        <f>IF(Data!$E135&lt;&gt;"",INDEX(Data!$I$1:$M$1000,MATCH(Data!$I135,Data!$I$1:$I$1000,0),1))</f>
        <v/>
      </c>
      <c r="C144" s="8" t="str">
        <f>IF(Data!$E135&lt;&gt;"",INDEX(Data!$I$1:$M$1000,MATCH(Data!$I135,Data!$I$1:$I$1000,0),2))</f>
        <v/>
      </c>
      <c r="D144" s="8" t="str">
        <f>IF(Data!$E135&lt;&gt;"",INDEX(Data!$I$1:$M$1000,MATCH(Data!$I135,Data!$I$1:$I$1000,0),3))</f>
        <v/>
      </c>
      <c r="E144" s="9" t="str">
        <f>IF(Data!$E135&lt;&gt;"",INDEX(Data!$I$1:$M$1000,MATCH(Data!$I135,Data!$I$1:$I$1000,0),4))</f>
        <v/>
      </c>
      <c r="F144" s="9" t="str">
        <f>IF(Data!$E135&lt;&gt;"",INDEX(Data!$I$1:$M$1000,MATCH(Data!$I135,Data!$I$1:$I$1000,0),5))</f>
        <v/>
      </c>
      <c r="G144" s="8"/>
      <c r="H144" s="20"/>
      <c r="I144" s="21"/>
      <c r="J144" s="22"/>
    </row>
    <row r="145" spans="1:10" x14ac:dyDescent="0.3">
      <c r="A145" s="8" t="str">
        <f>IF(Data!$H136&lt;&gt;"",ROW(FILTR!$A145)-9,"")</f>
        <v/>
      </c>
      <c r="B145" s="8" t="str">
        <f>IF(Data!$E136&lt;&gt;"",INDEX(Data!$I$1:$M$1000,MATCH(Data!$I136,Data!$I$1:$I$1000,0),1))</f>
        <v/>
      </c>
      <c r="C145" s="8" t="str">
        <f>IF(Data!$E136&lt;&gt;"",INDEX(Data!$I$1:$M$1000,MATCH(Data!$I136,Data!$I$1:$I$1000,0),2))</f>
        <v/>
      </c>
      <c r="D145" s="8" t="str">
        <f>IF(Data!$E136&lt;&gt;"",INDEX(Data!$I$1:$M$1000,MATCH(Data!$I136,Data!$I$1:$I$1000,0),3))</f>
        <v/>
      </c>
      <c r="E145" s="9" t="str">
        <f>IF(Data!$E136&lt;&gt;"",INDEX(Data!$I$1:$M$1000,MATCH(Data!$I136,Data!$I$1:$I$1000,0),4))</f>
        <v/>
      </c>
      <c r="F145" s="9" t="str">
        <f>IF(Data!$E136&lt;&gt;"",INDEX(Data!$I$1:$M$1000,MATCH(Data!$I136,Data!$I$1:$I$1000,0),5))</f>
        <v/>
      </c>
      <c r="G145" s="8"/>
      <c r="H145" s="20"/>
      <c r="I145" s="21"/>
      <c r="J145" s="22"/>
    </row>
    <row r="146" spans="1:10" x14ac:dyDescent="0.3">
      <c r="A146" s="8" t="str">
        <f>IF(Data!$H137&lt;&gt;"",ROW(FILTR!$A146)-9,"")</f>
        <v/>
      </c>
      <c r="B146" s="8" t="str">
        <f>IF(Data!$E137&lt;&gt;"",INDEX(Data!$I$1:$M$1000,MATCH(Data!$I137,Data!$I$1:$I$1000,0),1))</f>
        <v/>
      </c>
      <c r="C146" s="8" t="str">
        <f>IF(Data!$E137&lt;&gt;"",INDEX(Data!$I$1:$M$1000,MATCH(Data!$I137,Data!$I$1:$I$1000,0),2))</f>
        <v/>
      </c>
      <c r="D146" s="8" t="str">
        <f>IF(Data!$E137&lt;&gt;"",INDEX(Data!$I$1:$M$1000,MATCH(Data!$I137,Data!$I$1:$I$1000,0),3))</f>
        <v/>
      </c>
      <c r="E146" s="9" t="str">
        <f>IF(Data!$E137&lt;&gt;"",INDEX(Data!$I$1:$M$1000,MATCH(Data!$I137,Data!$I$1:$I$1000,0),4))</f>
        <v/>
      </c>
      <c r="F146" s="9" t="str">
        <f>IF(Data!$E137&lt;&gt;"",INDEX(Data!$I$1:$M$1000,MATCH(Data!$I137,Data!$I$1:$I$1000,0),5))</f>
        <v/>
      </c>
      <c r="G146" s="8"/>
      <c r="H146" s="20"/>
      <c r="I146" s="21"/>
      <c r="J146" s="22"/>
    </row>
    <row r="147" spans="1:10" x14ac:dyDescent="0.3">
      <c r="A147" s="8" t="str">
        <f>IF(Data!$H138&lt;&gt;"",ROW(FILTR!$A147)-9,"")</f>
        <v/>
      </c>
      <c r="B147" s="8" t="str">
        <f>IF(Data!$E138&lt;&gt;"",INDEX(Data!$I$1:$M$1000,MATCH(Data!$I138,Data!$I$1:$I$1000,0),1))</f>
        <v/>
      </c>
      <c r="C147" s="8" t="str">
        <f>IF(Data!$E138&lt;&gt;"",INDEX(Data!$I$1:$M$1000,MATCH(Data!$I138,Data!$I$1:$I$1000,0),2))</f>
        <v/>
      </c>
      <c r="D147" s="8" t="str">
        <f>IF(Data!$E138&lt;&gt;"",INDEX(Data!$I$1:$M$1000,MATCH(Data!$I138,Data!$I$1:$I$1000,0),3))</f>
        <v/>
      </c>
      <c r="E147" s="9" t="str">
        <f>IF(Data!$E138&lt;&gt;"",INDEX(Data!$I$1:$M$1000,MATCH(Data!$I138,Data!$I$1:$I$1000,0),4))</f>
        <v/>
      </c>
      <c r="F147" s="9" t="str">
        <f>IF(Data!$E138&lt;&gt;"",INDEX(Data!$I$1:$M$1000,MATCH(Data!$I138,Data!$I$1:$I$1000,0),5))</f>
        <v/>
      </c>
      <c r="G147" s="8"/>
      <c r="H147" s="20"/>
      <c r="I147" s="21"/>
      <c r="J147" s="22"/>
    </row>
    <row r="148" spans="1:10" x14ac:dyDescent="0.3">
      <c r="A148" s="8" t="str">
        <f>IF(Data!$H139&lt;&gt;"",ROW(FILTR!$A148)-9,"")</f>
        <v/>
      </c>
      <c r="B148" s="8" t="str">
        <f>IF(Data!$E139&lt;&gt;"",INDEX(Data!$I$1:$M$1000,MATCH(Data!$I139,Data!$I$1:$I$1000,0),1))</f>
        <v/>
      </c>
      <c r="C148" s="8" t="str">
        <f>IF(Data!$E139&lt;&gt;"",INDEX(Data!$I$1:$M$1000,MATCH(Data!$I139,Data!$I$1:$I$1000,0),2))</f>
        <v/>
      </c>
      <c r="D148" s="8" t="str">
        <f>IF(Data!$E139&lt;&gt;"",INDEX(Data!$I$1:$M$1000,MATCH(Data!$I139,Data!$I$1:$I$1000,0),3))</f>
        <v/>
      </c>
      <c r="E148" s="9" t="str">
        <f>IF(Data!$E139&lt;&gt;"",INDEX(Data!$I$1:$M$1000,MATCH(Data!$I139,Data!$I$1:$I$1000,0),4))</f>
        <v/>
      </c>
      <c r="F148" s="9" t="str">
        <f>IF(Data!$E139&lt;&gt;"",INDEX(Data!$I$1:$M$1000,MATCH(Data!$I139,Data!$I$1:$I$1000,0),5))</f>
        <v/>
      </c>
      <c r="G148" s="8"/>
      <c r="H148" s="20"/>
      <c r="I148" s="21"/>
      <c r="J148" s="22"/>
    </row>
    <row r="149" spans="1:10" x14ac:dyDescent="0.3">
      <c r="A149" s="8" t="str">
        <f>IF(Data!$H140&lt;&gt;"",ROW(FILTR!$A149)-9,"")</f>
        <v/>
      </c>
      <c r="B149" s="8" t="str">
        <f>IF(Data!$E140&lt;&gt;"",INDEX(Data!$I$1:$M$1000,MATCH(Data!$I140,Data!$I$1:$I$1000,0),1))</f>
        <v/>
      </c>
      <c r="C149" s="8" t="str">
        <f>IF(Data!$E140&lt;&gt;"",INDEX(Data!$I$1:$M$1000,MATCH(Data!$I140,Data!$I$1:$I$1000,0),2))</f>
        <v/>
      </c>
      <c r="D149" s="8" t="str">
        <f>IF(Data!$E140&lt;&gt;"",INDEX(Data!$I$1:$M$1000,MATCH(Data!$I140,Data!$I$1:$I$1000,0),3))</f>
        <v/>
      </c>
      <c r="E149" s="9" t="str">
        <f>IF(Data!$E140&lt;&gt;"",INDEX(Data!$I$1:$M$1000,MATCH(Data!$I140,Data!$I$1:$I$1000,0),4))</f>
        <v/>
      </c>
      <c r="F149" s="9" t="str">
        <f>IF(Data!$E140&lt;&gt;"",INDEX(Data!$I$1:$M$1000,MATCH(Data!$I140,Data!$I$1:$I$1000,0),5))</f>
        <v/>
      </c>
      <c r="G149" s="8"/>
      <c r="H149" s="20"/>
      <c r="I149" s="21"/>
      <c r="J149" s="22"/>
    </row>
    <row r="150" spans="1:10" x14ac:dyDescent="0.3">
      <c r="A150" s="8" t="str">
        <f>IF(Data!$H141&lt;&gt;"",ROW(FILTR!$A150)-9,"")</f>
        <v/>
      </c>
      <c r="B150" s="8" t="str">
        <f>IF(Data!$E141&lt;&gt;"",INDEX(Data!$I$1:$M$1000,MATCH(Data!$I141,Data!$I$1:$I$1000,0),1))</f>
        <v/>
      </c>
      <c r="C150" s="8" t="str">
        <f>IF(Data!$E141&lt;&gt;"",INDEX(Data!$I$1:$M$1000,MATCH(Data!$I141,Data!$I$1:$I$1000,0),2))</f>
        <v/>
      </c>
      <c r="D150" s="8" t="str">
        <f>IF(Data!$E141&lt;&gt;"",INDEX(Data!$I$1:$M$1000,MATCH(Data!$I141,Data!$I$1:$I$1000,0),3))</f>
        <v/>
      </c>
      <c r="E150" s="9" t="str">
        <f>IF(Data!$E141&lt;&gt;"",INDEX(Data!$I$1:$M$1000,MATCH(Data!$I141,Data!$I$1:$I$1000,0),4))</f>
        <v/>
      </c>
      <c r="F150" s="9" t="str">
        <f>IF(Data!$E141&lt;&gt;"",INDEX(Data!$I$1:$M$1000,MATCH(Data!$I141,Data!$I$1:$I$1000,0),5))</f>
        <v/>
      </c>
      <c r="G150" s="8"/>
      <c r="H150" s="20"/>
      <c r="I150" s="21"/>
      <c r="J150" s="22"/>
    </row>
    <row r="151" spans="1:10" x14ac:dyDescent="0.3">
      <c r="A151" s="8" t="str">
        <f>IF(Data!$H142&lt;&gt;"",ROW(FILTR!$A151)-9,"")</f>
        <v/>
      </c>
      <c r="B151" s="8" t="str">
        <f>IF(Data!$E142&lt;&gt;"",INDEX(Data!$I$1:$M$1000,MATCH(Data!$I142,Data!$I$1:$I$1000,0),1))</f>
        <v/>
      </c>
      <c r="C151" s="8" t="str">
        <f>IF(Data!$E142&lt;&gt;"",INDEX(Data!$I$1:$M$1000,MATCH(Data!$I142,Data!$I$1:$I$1000,0),2))</f>
        <v/>
      </c>
      <c r="D151" s="8" t="str">
        <f>IF(Data!$E142&lt;&gt;"",INDEX(Data!$I$1:$M$1000,MATCH(Data!$I142,Data!$I$1:$I$1000,0),3))</f>
        <v/>
      </c>
      <c r="E151" s="9" t="str">
        <f>IF(Data!$E142&lt;&gt;"",INDEX(Data!$I$1:$M$1000,MATCH(Data!$I142,Data!$I$1:$I$1000,0),4))</f>
        <v/>
      </c>
      <c r="F151" s="9" t="str">
        <f>IF(Data!$E142&lt;&gt;"",INDEX(Data!$I$1:$M$1000,MATCH(Data!$I142,Data!$I$1:$I$1000,0),5))</f>
        <v/>
      </c>
      <c r="G151" s="8"/>
      <c r="H151" s="20"/>
      <c r="I151" s="21"/>
      <c r="J151" s="22"/>
    </row>
    <row r="152" spans="1:10" x14ac:dyDescent="0.3">
      <c r="A152" s="8">
        <f>IF(Data!$H143&lt;&gt;"",ROW(FILTR!$A152)-9,"")</f>
        <v>143</v>
      </c>
      <c r="B152" s="8">
        <f>IF(Data!$E143&lt;&gt;"",INDEX(Data!$I$1:$M$1000,MATCH(Data!$I143,Data!$I$1:$I$1000,0),1))</f>
        <v>3505</v>
      </c>
      <c r="C152" s="8" t="str">
        <f>IF(Data!$E143&lt;&gt;"",INDEX(Data!$I$1:$M$1000,MATCH(Data!$I143,Data!$I$1:$I$1000,0),2))</f>
        <v>TFAAH</v>
      </c>
      <c r="D152" s="8" t="str">
        <f>IF(Data!$E143&lt;&gt;"",INDEX(Data!$I$1:$M$1000,MATCH(Data!$I143,Data!$I$1:$I$1000,0),3))</f>
        <v>KNO</v>
      </c>
      <c r="E152" s="9">
        <f>IF(Data!$E143&lt;&gt;"",INDEX(Data!$I$1:$M$1000,MATCH(Data!$I143,Data!$I$1:$I$1000,0),4))</f>
        <v>0.83333333333333304</v>
      </c>
      <c r="F152" s="9">
        <f>IF(Data!$E143&lt;&gt;"",INDEX(Data!$I$1:$M$1000,MATCH(Data!$I143,Data!$I$1:$I$1000,0),5))</f>
        <v>0</v>
      </c>
      <c r="G152" s="8"/>
      <c r="H152" s="20"/>
      <c r="I152" s="21"/>
      <c r="J152" s="22"/>
    </row>
    <row r="153" spans="1:10" x14ac:dyDescent="0.3">
      <c r="A153" s="8">
        <f>IF(Data!$H144&lt;&gt;"",ROW(FILTR!$A153)-9,"")</f>
        <v>144</v>
      </c>
      <c r="B153" s="8">
        <f>IF(Data!$E144&lt;&gt;"",INDEX(Data!$I$1:$M$1000,MATCH(Data!$I144,Data!$I$1:$I$1000,0),1))</f>
        <v>800</v>
      </c>
      <c r="C153" s="8" t="str">
        <f>IF(Data!$E144&lt;&gt;"",INDEX(Data!$I$1:$M$1000,MATCH(Data!$I144,Data!$I$1:$I$1000,0),2))</f>
        <v>HZAK13</v>
      </c>
      <c r="D153" s="8" t="str">
        <f>IF(Data!$E144&lt;&gt;"",INDEX(Data!$I$1:$M$1000,MATCH(Data!$I144,Data!$I$1:$I$1000,0),3))</f>
        <v>MUX</v>
      </c>
      <c r="E153" s="9">
        <f>IF(Data!$E144&lt;&gt;"",INDEX(Data!$I$1:$M$1000,MATCH(Data!$I144,Data!$I$1:$I$1000,0),4))</f>
        <v>0.83333333333333304</v>
      </c>
      <c r="F153" s="9">
        <f>IF(Data!$E144&lt;&gt;"",INDEX(Data!$I$1:$M$1000,MATCH(Data!$I144,Data!$I$1:$I$1000,0),5))</f>
        <v>0</v>
      </c>
      <c r="G153" s="8"/>
      <c r="H153" s="20"/>
      <c r="I153" s="21"/>
      <c r="J153" s="22"/>
    </row>
    <row r="154" spans="1:10" x14ac:dyDescent="0.3">
      <c r="A154" s="8" t="str">
        <f>IF(Data!$H145&lt;&gt;"",ROW(FILTR!$A154)-9,"")</f>
        <v/>
      </c>
      <c r="B154" s="8" t="str">
        <f>IF(Data!$E145&lt;&gt;"",INDEX(Data!$I$1:$M$1000,MATCH(Data!$I145,Data!$I$1:$I$1000,0),1))</f>
        <v/>
      </c>
      <c r="C154" s="8" t="str">
        <f>IF(Data!$E145&lt;&gt;"",INDEX(Data!$I$1:$M$1000,MATCH(Data!$I145,Data!$I$1:$I$1000,0),2))</f>
        <v/>
      </c>
      <c r="D154" s="8" t="str">
        <f>IF(Data!$E145&lt;&gt;"",INDEX(Data!$I$1:$M$1000,MATCH(Data!$I145,Data!$I$1:$I$1000,0),3))</f>
        <v/>
      </c>
      <c r="E154" s="9" t="str">
        <f>IF(Data!$E145&lt;&gt;"",INDEX(Data!$I$1:$M$1000,MATCH(Data!$I145,Data!$I$1:$I$1000,0),4))</f>
        <v/>
      </c>
      <c r="F154" s="9" t="str">
        <f>IF(Data!$E145&lt;&gt;"",INDEX(Data!$I$1:$M$1000,MATCH(Data!$I145,Data!$I$1:$I$1000,0),5))</f>
        <v/>
      </c>
      <c r="G154" s="8"/>
      <c r="H154" s="20"/>
      <c r="I154" s="21"/>
      <c r="J154" s="22"/>
    </row>
    <row r="155" spans="1:10" x14ac:dyDescent="0.3">
      <c r="A155" s="8" t="str">
        <f>IF(Data!$H146&lt;&gt;"",ROW(FILTR!$A155)-9,"")</f>
        <v/>
      </c>
      <c r="B155" s="8" t="str">
        <f>IF(Data!$E146&lt;&gt;"",INDEX(Data!$I$1:$M$1000,MATCH(Data!$I146,Data!$I$1:$I$1000,0),1))</f>
        <v/>
      </c>
      <c r="C155" s="8" t="str">
        <f>IF(Data!$E146&lt;&gt;"",INDEX(Data!$I$1:$M$1000,MATCH(Data!$I146,Data!$I$1:$I$1000,0),2))</f>
        <v/>
      </c>
      <c r="D155" s="8" t="str">
        <f>IF(Data!$E146&lt;&gt;"",INDEX(Data!$I$1:$M$1000,MATCH(Data!$I146,Data!$I$1:$I$1000,0),3))</f>
        <v/>
      </c>
      <c r="E155" s="9" t="str">
        <f>IF(Data!$E146&lt;&gt;"",INDEX(Data!$I$1:$M$1000,MATCH(Data!$I146,Data!$I$1:$I$1000,0),4))</f>
        <v/>
      </c>
      <c r="F155" s="9" t="str">
        <f>IF(Data!$E146&lt;&gt;"",INDEX(Data!$I$1:$M$1000,MATCH(Data!$I146,Data!$I$1:$I$1000,0),5))</f>
        <v/>
      </c>
      <c r="G155" s="8"/>
      <c r="H155" s="20"/>
      <c r="I155" s="21"/>
      <c r="J155" s="22"/>
    </row>
    <row r="156" spans="1:10" x14ac:dyDescent="0.3">
      <c r="A156" s="8">
        <f>IF(Data!$H147&lt;&gt;"",ROW(FILTR!$A156)-9,"")</f>
        <v>147</v>
      </c>
      <c r="B156" s="8">
        <f>IF(Data!$E147&lt;&gt;"",INDEX(Data!$I$1:$M$1000,MATCH(Data!$I147,Data!$I$1:$I$1000,0),1))</f>
        <v>832</v>
      </c>
      <c r="C156" s="8" t="str">
        <f>IF(Data!$E147&lt;&gt;"",INDEX(Data!$I$1:$M$1000,MATCH(Data!$I147,Data!$I$1:$I$1000,0),2))</f>
        <v>HZARF</v>
      </c>
      <c r="D156" s="8" t="str">
        <f>IF(Data!$E147&lt;&gt;"",INDEX(Data!$I$1:$M$1000,MATCH(Data!$I147,Data!$I$1:$I$1000,0),3))</f>
        <v>KUL</v>
      </c>
      <c r="E156" s="9">
        <f>IF(Data!$E147&lt;&gt;"",INDEX(Data!$I$1:$M$1000,MATCH(Data!$I147,Data!$I$1:$I$1000,0),4))</f>
        <v>0.84722222222222199</v>
      </c>
      <c r="F156" s="9">
        <f>IF(Data!$E147&lt;&gt;"",INDEX(Data!$I$1:$M$1000,MATCH(Data!$I147,Data!$I$1:$I$1000,0),5))</f>
        <v>0</v>
      </c>
      <c r="G156" s="8"/>
      <c r="H156" s="20"/>
      <c r="I156" s="21"/>
      <c r="J156" s="22"/>
    </row>
    <row r="157" spans="1:10" x14ac:dyDescent="0.3">
      <c r="A157" s="8" t="str">
        <f>IF(Data!$H148&lt;&gt;"",ROW(FILTR!$A157)-9,"")</f>
        <v/>
      </c>
      <c r="B157" s="8" t="str">
        <f>IF(Data!$E148&lt;&gt;"",INDEX(Data!$I$1:$M$1000,MATCH(Data!$I148,Data!$I$1:$I$1000,0),1))</f>
        <v/>
      </c>
      <c r="C157" s="8" t="str">
        <f>IF(Data!$E148&lt;&gt;"",INDEX(Data!$I$1:$M$1000,MATCH(Data!$I148,Data!$I$1:$I$1000,0),2))</f>
        <v/>
      </c>
      <c r="D157" s="8" t="str">
        <f>IF(Data!$E148&lt;&gt;"",INDEX(Data!$I$1:$M$1000,MATCH(Data!$I148,Data!$I$1:$I$1000,0),3))</f>
        <v/>
      </c>
      <c r="E157" s="9" t="str">
        <f>IF(Data!$E148&lt;&gt;"",INDEX(Data!$I$1:$M$1000,MATCH(Data!$I148,Data!$I$1:$I$1000,0),4))</f>
        <v/>
      </c>
      <c r="F157" s="9" t="str">
        <f>IF(Data!$E148&lt;&gt;"",INDEX(Data!$I$1:$M$1000,MATCH(Data!$I148,Data!$I$1:$I$1000,0),5))</f>
        <v/>
      </c>
      <c r="G157" s="8"/>
      <c r="H157" s="20"/>
      <c r="I157" s="21"/>
      <c r="J157" s="22"/>
    </row>
    <row r="158" spans="1:10" x14ac:dyDescent="0.3">
      <c r="A158" s="8">
        <f>IF(Data!$H149&lt;&gt;"",ROW(FILTR!$A158)-9,"")</f>
        <v>149</v>
      </c>
      <c r="B158" s="8">
        <f>IF(Data!$E149&lt;&gt;"",INDEX(Data!$I$1:$M$1000,MATCH(Data!$I149,Data!$I$1:$I$1000,0),1))</f>
        <v>3896</v>
      </c>
      <c r="C158" s="8" t="str">
        <f>IF(Data!$E149&lt;&gt;"",INDEX(Data!$I$1:$M$1000,MATCH(Data!$I149,Data!$I$1:$I$1000,0),2))</f>
        <v>TFAAK</v>
      </c>
      <c r="D158" s="8" t="str">
        <f>IF(Data!$E149&lt;&gt;"",INDEX(Data!$I$1:$M$1000,MATCH(Data!$I149,Data!$I$1:$I$1000,0),3))</f>
        <v>SUB</v>
      </c>
      <c r="E158" s="9">
        <f>IF(Data!$E149&lt;&gt;"",INDEX(Data!$I$1:$M$1000,MATCH(Data!$I149,Data!$I$1:$I$1000,0),4))</f>
        <v>0.85763888888888895</v>
      </c>
      <c r="F158" s="9">
        <f>IF(Data!$E149&lt;&gt;"",INDEX(Data!$I$1:$M$1000,MATCH(Data!$I149,Data!$I$1:$I$1000,0),5))</f>
        <v>0</v>
      </c>
      <c r="G158" s="8"/>
      <c r="H158" s="20"/>
      <c r="I158" s="21"/>
      <c r="J158" s="22"/>
    </row>
    <row r="159" spans="1:10" x14ac:dyDescent="0.3">
      <c r="A159" s="8" t="str">
        <f>IF(Data!$H150&lt;&gt;"",ROW(FILTR!$A159)-9,"")</f>
        <v/>
      </c>
      <c r="B159" s="8" t="str">
        <f>IF(Data!$E150&lt;&gt;"",INDEX(Data!$I$1:$M$1000,MATCH(Data!$I150,Data!$I$1:$I$1000,0),1))</f>
        <v/>
      </c>
      <c r="C159" s="8" t="str">
        <f>IF(Data!$E150&lt;&gt;"",INDEX(Data!$I$1:$M$1000,MATCH(Data!$I150,Data!$I$1:$I$1000,0),2))</f>
        <v/>
      </c>
      <c r="D159" s="8" t="str">
        <f>IF(Data!$E150&lt;&gt;"",INDEX(Data!$I$1:$M$1000,MATCH(Data!$I150,Data!$I$1:$I$1000,0),3))</f>
        <v/>
      </c>
      <c r="E159" s="9" t="str">
        <f>IF(Data!$E150&lt;&gt;"",INDEX(Data!$I$1:$M$1000,MATCH(Data!$I150,Data!$I$1:$I$1000,0),4))</f>
        <v/>
      </c>
      <c r="F159" s="9" t="str">
        <f>IF(Data!$E150&lt;&gt;"",INDEX(Data!$I$1:$M$1000,MATCH(Data!$I150,Data!$I$1:$I$1000,0),5))</f>
        <v/>
      </c>
      <c r="G159" s="8"/>
      <c r="H159" s="20"/>
      <c r="I159" s="21"/>
      <c r="J159" s="22"/>
    </row>
    <row r="160" spans="1:10" x14ac:dyDescent="0.3">
      <c r="A160" s="8" t="str">
        <f>IF(Data!$H151&lt;&gt;"",ROW(FILTR!$A160)-9,"")</f>
        <v/>
      </c>
      <c r="B160" s="8" t="str">
        <f>IF(Data!$E151&lt;&gt;"",INDEX(Data!$I$1:$M$1000,MATCH(Data!$I151,Data!$I$1:$I$1000,0),1))</f>
        <v/>
      </c>
      <c r="C160" s="8" t="str">
        <f>IF(Data!$E151&lt;&gt;"",INDEX(Data!$I$1:$M$1000,MATCH(Data!$I151,Data!$I$1:$I$1000,0),2))</f>
        <v/>
      </c>
      <c r="D160" s="8" t="str">
        <f>IF(Data!$E151&lt;&gt;"",INDEX(Data!$I$1:$M$1000,MATCH(Data!$I151,Data!$I$1:$I$1000,0),3))</f>
        <v/>
      </c>
      <c r="E160" s="9" t="str">
        <f>IF(Data!$E151&lt;&gt;"",INDEX(Data!$I$1:$M$1000,MATCH(Data!$I151,Data!$I$1:$I$1000,0),4))</f>
        <v/>
      </c>
      <c r="F160" s="9" t="str">
        <f>IF(Data!$E151&lt;&gt;"",INDEX(Data!$I$1:$M$1000,MATCH(Data!$I151,Data!$I$1:$I$1000,0),5))</f>
        <v/>
      </c>
      <c r="G160" s="8"/>
      <c r="H160" s="20"/>
      <c r="I160" s="21"/>
      <c r="J160" s="22"/>
    </row>
    <row r="161" spans="1:10" x14ac:dyDescent="0.3">
      <c r="A161" s="8" t="str">
        <f>IF(Data!$H152&lt;&gt;"",ROW(FILTR!$A161)-9,"")</f>
        <v/>
      </c>
      <c r="B161" s="8" t="str">
        <f>IF(Data!$E152&lt;&gt;"",INDEX(Data!$I$1:$M$1000,MATCH(Data!$I152,Data!$I$1:$I$1000,0),1))</f>
        <v/>
      </c>
      <c r="C161" s="8" t="str">
        <f>IF(Data!$E152&lt;&gt;"",INDEX(Data!$I$1:$M$1000,MATCH(Data!$I152,Data!$I$1:$I$1000,0),2))</f>
        <v/>
      </c>
      <c r="D161" s="8" t="str">
        <f>IF(Data!$E152&lt;&gt;"",INDEX(Data!$I$1:$M$1000,MATCH(Data!$I152,Data!$I$1:$I$1000,0),3))</f>
        <v/>
      </c>
      <c r="E161" s="9" t="str">
        <f>IF(Data!$E152&lt;&gt;"",INDEX(Data!$I$1:$M$1000,MATCH(Data!$I152,Data!$I$1:$I$1000,0),4))</f>
        <v/>
      </c>
      <c r="F161" s="9" t="str">
        <f>IF(Data!$E152&lt;&gt;"",INDEX(Data!$I$1:$M$1000,MATCH(Data!$I152,Data!$I$1:$I$1000,0),5))</f>
        <v/>
      </c>
      <c r="G161" s="8"/>
      <c r="H161" s="20"/>
      <c r="I161" s="21"/>
      <c r="J161" s="22"/>
    </row>
    <row r="162" spans="1:10" x14ac:dyDescent="0.3">
      <c r="A162" s="8" t="str">
        <f>IF(Data!$H153&lt;&gt;"",ROW(FILTR!$A162)-9,"")</f>
        <v/>
      </c>
      <c r="B162" s="8" t="str">
        <f>IF(Data!$E153&lt;&gt;"",INDEX(Data!$I$1:$M$1000,MATCH(Data!$I153,Data!$I$1:$I$1000,0),1))</f>
        <v/>
      </c>
      <c r="C162" s="8" t="str">
        <f>IF(Data!$E153&lt;&gt;"",INDEX(Data!$I$1:$M$1000,MATCH(Data!$I153,Data!$I$1:$I$1000,0),2))</f>
        <v/>
      </c>
      <c r="D162" s="8" t="str">
        <f>IF(Data!$E153&lt;&gt;"",INDEX(Data!$I$1:$M$1000,MATCH(Data!$I153,Data!$I$1:$I$1000,0),3))</f>
        <v/>
      </c>
      <c r="E162" s="9" t="str">
        <f>IF(Data!$E153&lt;&gt;"",INDEX(Data!$I$1:$M$1000,MATCH(Data!$I153,Data!$I$1:$I$1000,0),4))</f>
        <v/>
      </c>
      <c r="F162" s="9" t="str">
        <f>IF(Data!$E153&lt;&gt;"",INDEX(Data!$I$1:$M$1000,MATCH(Data!$I153,Data!$I$1:$I$1000,0),5))</f>
        <v/>
      </c>
      <c r="G162" s="8"/>
      <c r="H162" s="20"/>
      <c r="I162" s="21"/>
      <c r="J162" s="22"/>
    </row>
    <row r="163" spans="1:10" x14ac:dyDescent="0.3">
      <c r="A163" s="8">
        <f>IF(Data!$H154&lt;&gt;"",ROW(FILTR!$A163)-9,"")</f>
        <v>154</v>
      </c>
      <c r="B163" s="8">
        <f>IF(Data!$E154&lt;&gt;"",INDEX(Data!$I$1:$M$1000,MATCH(Data!$I154,Data!$I$1:$I$1000,0),1))</f>
        <v>341</v>
      </c>
      <c r="C163" s="8" t="str">
        <f>IF(Data!$E154&lt;&gt;"",INDEX(Data!$I$1:$M$1000,MATCH(Data!$I154,Data!$I$1:$I$1000,0),2))</f>
        <v>HZAK26</v>
      </c>
      <c r="D163" s="8" t="str">
        <f>IF(Data!$E154&lt;&gt;"",INDEX(Data!$I$1:$M$1000,MATCH(Data!$I154,Data!$I$1:$I$1000,0),3))</f>
        <v>ALG</v>
      </c>
      <c r="E163" s="9">
        <f>IF(Data!$E154&lt;&gt;"",INDEX(Data!$I$1:$M$1000,MATCH(Data!$I154,Data!$I$1:$I$1000,0),4))</f>
        <v>0.90625</v>
      </c>
      <c r="F163" s="9">
        <f>IF(Data!$E154&lt;&gt;"",INDEX(Data!$I$1:$M$1000,MATCH(Data!$I154,Data!$I$1:$I$1000,0),5))</f>
        <v>0</v>
      </c>
      <c r="G163" s="8"/>
      <c r="H163" s="20"/>
      <c r="I163" s="21"/>
      <c r="J163" s="22"/>
    </row>
    <row r="164" spans="1:10" x14ac:dyDescent="0.3">
      <c r="A164" s="8" t="str">
        <f>IF(Data!$H155&lt;&gt;"",ROW(FILTR!$A164)-9,"")</f>
        <v/>
      </c>
      <c r="B164" s="8" t="str">
        <f>IF(Data!$E155&lt;&gt;"",INDEX(Data!$I$1:$M$1000,MATCH(Data!$I155,Data!$I$1:$I$1000,0),1))</f>
        <v/>
      </c>
      <c r="C164" s="8" t="str">
        <f>IF(Data!$E155&lt;&gt;"",INDEX(Data!$I$1:$M$1000,MATCH(Data!$I155,Data!$I$1:$I$1000,0),2))</f>
        <v/>
      </c>
      <c r="D164" s="8" t="str">
        <f>IF(Data!$E155&lt;&gt;"",INDEX(Data!$I$1:$M$1000,MATCH(Data!$I155,Data!$I$1:$I$1000,0),3))</f>
        <v/>
      </c>
      <c r="E164" s="9" t="str">
        <f>IF(Data!$E155&lt;&gt;"",INDEX(Data!$I$1:$M$1000,MATCH(Data!$I155,Data!$I$1:$I$1000,0),4))</f>
        <v/>
      </c>
      <c r="F164" s="9" t="str">
        <f>IF(Data!$E155&lt;&gt;"",INDEX(Data!$I$1:$M$1000,MATCH(Data!$I155,Data!$I$1:$I$1000,0),5))</f>
        <v/>
      </c>
      <c r="G164" s="8"/>
      <c r="H164" s="20"/>
      <c r="I164" s="21"/>
      <c r="J164" s="22"/>
    </row>
    <row r="165" spans="1:10" x14ac:dyDescent="0.3">
      <c r="A165" s="8" t="str">
        <f>IF(Data!$H156&lt;&gt;"",ROW(FILTR!$A165)-9,"")</f>
        <v/>
      </c>
      <c r="B165" s="8" t="str">
        <f>IF(Data!$E156&lt;&gt;"",INDEX(Data!$I$1:$M$1000,MATCH(Data!$I156,Data!$I$1:$I$1000,0),1))</f>
        <v/>
      </c>
      <c r="C165" s="8" t="str">
        <f>IF(Data!$E156&lt;&gt;"",INDEX(Data!$I$1:$M$1000,MATCH(Data!$I156,Data!$I$1:$I$1000,0),2))</f>
        <v/>
      </c>
      <c r="D165" s="8" t="str">
        <f>IF(Data!$E156&lt;&gt;"",INDEX(Data!$I$1:$M$1000,MATCH(Data!$I156,Data!$I$1:$I$1000,0),3))</f>
        <v/>
      </c>
      <c r="E165" s="9" t="str">
        <f>IF(Data!$E156&lt;&gt;"",INDEX(Data!$I$1:$M$1000,MATCH(Data!$I156,Data!$I$1:$I$1000,0),4))</f>
        <v/>
      </c>
      <c r="F165" s="9" t="str">
        <f>IF(Data!$E156&lt;&gt;"",INDEX(Data!$I$1:$M$1000,MATCH(Data!$I156,Data!$I$1:$I$1000,0),5))</f>
        <v/>
      </c>
      <c r="G165" s="8"/>
      <c r="H165" s="20"/>
      <c r="I165" s="21"/>
      <c r="J165" s="22"/>
    </row>
    <row r="166" spans="1:10" x14ac:dyDescent="0.3">
      <c r="A166" s="8" t="str">
        <f>IF(Data!$H157&lt;&gt;"",ROW(FILTR!$A166)-9,"")</f>
        <v/>
      </c>
      <c r="B166" s="8" t="str">
        <f>IF(Data!$E157&lt;&gt;"",INDEX(Data!$I$1:$M$1000,MATCH(Data!$I157,Data!$I$1:$I$1000,0),1))</f>
        <v/>
      </c>
      <c r="C166" s="8" t="str">
        <f>IF(Data!$E157&lt;&gt;"",INDEX(Data!$I$1:$M$1000,MATCH(Data!$I157,Data!$I$1:$I$1000,0),2))</f>
        <v/>
      </c>
      <c r="D166" s="8" t="str">
        <f>IF(Data!$E157&lt;&gt;"",INDEX(Data!$I$1:$M$1000,MATCH(Data!$I157,Data!$I$1:$I$1000,0),3))</f>
        <v/>
      </c>
      <c r="E166" s="9" t="str">
        <f>IF(Data!$E157&lt;&gt;"",INDEX(Data!$I$1:$M$1000,MATCH(Data!$I157,Data!$I$1:$I$1000,0),4))</f>
        <v/>
      </c>
      <c r="F166" s="9" t="str">
        <f>IF(Data!$E157&lt;&gt;"",INDEX(Data!$I$1:$M$1000,MATCH(Data!$I157,Data!$I$1:$I$1000,0),5))</f>
        <v/>
      </c>
      <c r="G166" s="8"/>
      <c r="H166" s="20"/>
      <c r="I166" s="21"/>
      <c r="J166" s="22"/>
    </row>
    <row r="167" spans="1:10" x14ac:dyDescent="0.3">
      <c r="A167" s="8" t="str">
        <f>IF(Data!$H158&lt;&gt;"",ROW(FILTR!$A167)-9,"")</f>
        <v/>
      </c>
      <c r="B167" s="8" t="str">
        <f>IF(Data!$E158&lt;&gt;"",INDEX(Data!$I$1:$M$1000,MATCH(Data!$I158,Data!$I$1:$I$1000,0),1))</f>
        <v/>
      </c>
      <c r="C167" s="8" t="str">
        <f>IF(Data!$E158&lt;&gt;"",INDEX(Data!$I$1:$M$1000,MATCH(Data!$I158,Data!$I$1:$I$1000,0),2))</f>
        <v/>
      </c>
      <c r="D167" s="8" t="str">
        <f>IF(Data!$E158&lt;&gt;"",INDEX(Data!$I$1:$M$1000,MATCH(Data!$I158,Data!$I$1:$I$1000,0),3))</f>
        <v/>
      </c>
      <c r="E167" s="9" t="str">
        <f>IF(Data!$E158&lt;&gt;"",INDEX(Data!$I$1:$M$1000,MATCH(Data!$I158,Data!$I$1:$I$1000,0),4))</f>
        <v/>
      </c>
      <c r="F167" s="9" t="str">
        <f>IF(Data!$E158&lt;&gt;"",INDEX(Data!$I$1:$M$1000,MATCH(Data!$I158,Data!$I$1:$I$1000,0),5))</f>
        <v/>
      </c>
      <c r="G167" s="8"/>
      <c r="H167" s="20"/>
      <c r="I167" s="21"/>
      <c r="J167" s="22"/>
    </row>
    <row r="168" spans="1:10" x14ac:dyDescent="0.3">
      <c r="A168" s="8" t="str">
        <f>IF(Data!$H159&lt;&gt;"",ROW(FILTR!$A168)-9,"")</f>
        <v/>
      </c>
      <c r="B168" s="8" t="str">
        <f>IF(Data!$E159&lt;&gt;"",INDEX(Data!$I$1:$M$1000,MATCH(Data!$I159,Data!$I$1:$I$1000,0),1))</f>
        <v/>
      </c>
      <c r="C168" s="8" t="str">
        <f>IF(Data!$E159&lt;&gt;"",INDEX(Data!$I$1:$M$1000,MATCH(Data!$I159,Data!$I$1:$I$1000,0),2))</f>
        <v/>
      </c>
      <c r="D168" s="8" t="str">
        <f>IF(Data!$E159&lt;&gt;"",INDEX(Data!$I$1:$M$1000,MATCH(Data!$I159,Data!$I$1:$I$1000,0),3))</f>
        <v/>
      </c>
      <c r="E168" s="9" t="str">
        <f>IF(Data!$E159&lt;&gt;"",INDEX(Data!$I$1:$M$1000,MATCH(Data!$I159,Data!$I$1:$I$1000,0),4))</f>
        <v/>
      </c>
      <c r="F168" s="9" t="str">
        <f>IF(Data!$E159&lt;&gt;"",INDEX(Data!$I$1:$M$1000,MATCH(Data!$I159,Data!$I$1:$I$1000,0),5))</f>
        <v/>
      </c>
      <c r="G168" s="8"/>
      <c r="H168" s="20"/>
      <c r="I168" s="21"/>
      <c r="J168" s="22"/>
    </row>
    <row r="169" spans="1:10" x14ac:dyDescent="0.3">
      <c r="A169" s="8">
        <f>IF(Data!$H160&lt;&gt;"",ROW(FILTR!$A169)-9,"")</f>
        <v>160</v>
      </c>
      <c r="B169" s="8">
        <f>IF(Data!$E160&lt;&gt;"",INDEX(Data!$I$1:$M$1000,MATCH(Data!$I160,Data!$I$1:$I$1000,0),1))</f>
        <v>700</v>
      </c>
      <c r="C169" s="8" t="str">
        <f>IF(Data!$E160&lt;&gt;"",INDEX(Data!$I$1:$M$1000,MATCH(Data!$I160,Data!$I$1:$I$1000,0),2))</f>
        <v>HZAKQ</v>
      </c>
      <c r="D169" s="8" t="str">
        <f>IF(Data!$E160&lt;&gt;"",INDEX(Data!$I$1:$M$1000,MATCH(Data!$I160,Data!$I$1:$I$1000,0),3))</f>
        <v>KHI</v>
      </c>
      <c r="E169" s="9">
        <f>IF(Data!$E160&lt;&gt;"",INDEX(Data!$I$1:$M$1000,MATCH(Data!$I160,Data!$I$1:$I$1000,0),4))</f>
        <v>0.95833333333333304</v>
      </c>
      <c r="F169" s="9">
        <f>IF(Data!$E160&lt;&gt;"",INDEX(Data!$I$1:$M$1000,MATCH(Data!$I160,Data!$I$1:$I$1000,0),5))</f>
        <v>0</v>
      </c>
      <c r="G169" s="8"/>
    </row>
    <row r="170" spans="1:10" x14ac:dyDescent="0.3">
      <c r="A170" s="8">
        <f>IF(Data!$H161&lt;&gt;"",ROW(FILTR!$A170)-9,"")</f>
        <v>161</v>
      </c>
      <c r="B170" s="8">
        <f>IF(Data!$E161&lt;&gt;"",INDEX(Data!$I$1:$M$1000,MATCH(Data!$I161,Data!$I$1:$I$1000,0),1))</f>
        <v>734</v>
      </c>
      <c r="C170" s="8" t="str">
        <f>IF(Data!$E161&lt;&gt;"",INDEX(Data!$I$1:$M$1000,MATCH(Data!$I161,Data!$I$1:$I$1000,0),2))</f>
        <v>HZAK16</v>
      </c>
      <c r="D170" s="8" t="str">
        <f>IF(Data!$E161&lt;&gt;"",INDEX(Data!$I$1:$M$1000,MATCH(Data!$I161,Data!$I$1:$I$1000,0),3))</f>
        <v>LHE</v>
      </c>
      <c r="E170" s="9">
        <f>IF(Data!$E161&lt;&gt;"",INDEX(Data!$I$1:$M$1000,MATCH(Data!$I161,Data!$I$1:$I$1000,0),4))</f>
        <v>0.96875</v>
      </c>
      <c r="F170" s="9">
        <f>IF(Data!$E161&lt;&gt;"",INDEX(Data!$I$1:$M$1000,MATCH(Data!$I161,Data!$I$1:$I$1000,0),5))</f>
        <v>0</v>
      </c>
      <c r="G170" s="8"/>
    </row>
    <row r="171" spans="1:10" x14ac:dyDescent="0.3">
      <c r="A171" s="8" t="str">
        <f>IF(Data!$H162&lt;&gt;"",ROW(FILTR!$A171)-9,"")</f>
        <v/>
      </c>
      <c r="B171" s="8" t="str">
        <f>IF(Data!$E162&lt;&gt;"",INDEX(Data!$I$1:$M$1000,MATCH(Data!$I162,Data!$I$1:$I$1000,0),1))</f>
        <v/>
      </c>
      <c r="C171" s="8" t="str">
        <f>IF(Data!$E162&lt;&gt;"",INDEX(Data!$I$1:$M$1000,MATCH(Data!$I162,Data!$I$1:$I$1000,0),2))</f>
        <v/>
      </c>
      <c r="D171" s="8" t="str">
        <f>IF(Data!$E162&lt;&gt;"",INDEX(Data!$I$1:$M$1000,MATCH(Data!$I162,Data!$I$1:$I$1000,0),3))</f>
        <v/>
      </c>
      <c r="E171" s="9" t="str">
        <f>IF(Data!$E162&lt;&gt;"",INDEX(Data!$I$1:$M$1000,MATCH(Data!$I162,Data!$I$1:$I$1000,0),4))</f>
        <v/>
      </c>
      <c r="F171" s="9" t="str">
        <f>IF(Data!$E162&lt;&gt;"",INDEX(Data!$I$1:$M$1000,MATCH(Data!$I162,Data!$I$1:$I$1000,0),5))</f>
        <v/>
      </c>
      <c r="G171" s="8"/>
    </row>
    <row r="172" spans="1:10" x14ac:dyDescent="0.3">
      <c r="A172" s="8" t="str">
        <f>IF(Data!$H163&lt;&gt;"",ROW(FILTR!$A172)-9,"")</f>
        <v/>
      </c>
      <c r="B172" s="8" t="str">
        <f>IF(Data!$E163&lt;&gt;"",INDEX(Data!$I$1:$M$1000,MATCH(Data!$I163,Data!$I$1:$I$1000,0),1))</f>
        <v/>
      </c>
      <c r="C172" s="8" t="str">
        <f>IF(Data!$E163&lt;&gt;"",INDEX(Data!$I$1:$M$1000,MATCH(Data!$I163,Data!$I$1:$I$1000,0),2))</f>
        <v/>
      </c>
      <c r="D172" s="8" t="str">
        <f>IF(Data!$E163&lt;&gt;"",INDEX(Data!$I$1:$M$1000,MATCH(Data!$I163,Data!$I$1:$I$1000,0),3))</f>
        <v/>
      </c>
      <c r="E172" s="9" t="str">
        <f>IF(Data!$E163&lt;&gt;"",INDEX(Data!$I$1:$M$1000,MATCH(Data!$I163,Data!$I$1:$I$1000,0),4))</f>
        <v/>
      </c>
      <c r="F172" s="9" t="str">
        <f>IF(Data!$E163&lt;&gt;"",INDEX(Data!$I$1:$M$1000,MATCH(Data!$I163,Data!$I$1:$I$1000,0),5))</f>
        <v/>
      </c>
      <c r="G172" s="8"/>
    </row>
    <row r="173" spans="1:10" x14ac:dyDescent="0.3">
      <c r="A173" s="8" t="str">
        <f>IF(Data!$H164&lt;&gt;"",ROW(FILTR!$A173)-9,"")</f>
        <v/>
      </c>
      <c r="B173" s="8" t="str">
        <f>IF(Data!$E164&lt;&gt;"",INDEX(Data!$I$1:$M$1000,MATCH(Data!$I164,Data!$I$1:$I$1000,0),1))</f>
        <v/>
      </c>
      <c r="C173" s="8" t="str">
        <f>IF(Data!$E164&lt;&gt;"",INDEX(Data!$I$1:$M$1000,MATCH(Data!$I164,Data!$I$1:$I$1000,0),2))</f>
        <v/>
      </c>
      <c r="D173" s="8" t="str">
        <f>IF(Data!$E164&lt;&gt;"",INDEX(Data!$I$1:$M$1000,MATCH(Data!$I164,Data!$I$1:$I$1000,0),3))</f>
        <v/>
      </c>
      <c r="E173" s="9" t="str">
        <f>IF(Data!$E164&lt;&gt;"",INDEX(Data!$I$1:$M$1000,MATCH(Data!$I164,Data!$I$1:$I$1000,0),4))</f>
        <v/>
      </c>
      <c r="F173" s="9" t="str">
        <f>IF(Data!$E164&lt;&gt;"",INDEX(Data!$I$1:$M$1000,MATCH(Data!$I164,Data!$I$1:$I$1000,0),5))</f>
        <v/>
      </c>
      <c r="G173" s="8"/>
    </row>
    <row r="174" spans="1:10" x14ac:dyDescent="0.3">
      <c r="A174" s="8" t="str">
        <f>IF(Data!$H165&lt;&gt;"",ROW(FILTR!$A174)-9,"")</f>
        <v/>
      </c>
      <c r="B174" s="8" t="str">
        <f>IF(Data!$E165&lt;&gt;"",INDEX(Data!$I$1:$M$1000,MATCH(Data!$I165,Data!$I$1:$I$1000,0),1))</f>
        <v/>
      </c>
      <c r="C174" s="8" t="str">
        <f>IF(Data!$E165&lt;&gt;"",INDEX(Data!$I$1:$M$1000,MATCH(Data!$I165,Data!$I$1:$I$1000,0),2))</f>
        <v/>
      </c>
      <c r="D174" s="8" t="str">
        <f>IF(Data!$E165&lt;&gt;"",INDEX(Data!$I$1:$M$1000,MATCH(Data!$I165,Data!$I$1:$I$1000,0),3))</f>
        <v/>
      </c>
      <c r="E174" s="9" t="str">
        <f>IF(Data!$E165&lt;&gt;"",INDEX(Data!$I$1:$M$1000,MATCH(Data!$I165,Data!$I$1:$I$1000,0),4))</f>
        <v/>
      </c>
      <c r="F174" s="9" t="str">
        <f>IF(Data!$E165&lt;&gt;"",INDEX(Data!$I$1:$M$1000,MATCH(Data!$I165,Data!$I$1:$I$1000,0),5))</f>
        <v/>
      </c>
      <c r="G174" s="8"/>
    </row>
  </sheetData>
  <mergeCells count="159">
    <mergeCell ref="H163:J163"/>
    <mergeCell ref="H164:J164"/>
    <mergeCell ref="H165:J165"/>
    <mergeCell ref="H166:J166"/>
    <mergeCell ref="H167:J167"/>
    <mergeCell ref="H168:J168"/>
    <mergeCell ref="H157:J157"/>
    <mergeCell ref="H158:J158"/>
    <mergeCell ref="H159:J159"/>
    <mergeCell ref="H160:J160"/>
    <mergeCell ref="H161:J161"/>
    <mergeCell ref="H162:J162"/>
    <mergeCell ref="H151:J151"/>
    <mergeCell ref="H152:J152"/>
    <mergeCell ref="H153:J153"/>
    <mergeCell ref="H154:J154"/>
    <mergeCell ref="H155:J155"/>
    <mergeCell ref="H156:J156"/>
    <mergeCell ref="H145:J145"/>
    <mergeCell ref="H146:J146"/>
    <mergeCell ref="H147:J147"/>
    <mergeCell ref="H148:J148"/>
    <mergeCell ref="H149:J149"/>
    <mergeCell ref="H150:J150"/>
    <mergeCell ref="H139:J139"/>
    <mergeCell ref="H140:J140"/>
    <mergeCell ref="H141:J141"/>
    <mergeCell ref="H142:J142"/>
    <mergeCell ref="H143:J143"/>
    <mergeCell ref="H144:J144"/>
    <mergeCell ref="H133:J133"/>
    <mergeCell ref="H134:J134"/>
    <mergeCell ref="H135:J135"/>
    <mergeCell ref="H136:J136"/>
    <mergeCell ref="H137:J137"/>
    <mergeCell ref="H138:J138"/>
    <mergeCell ref="H127:J127"/>
    <mergeCell ref="H128:J128"/>
    <mergeCell ref="H129:J129"/>
    <mergeCell ref="H130:J130"/>
    <mergeCell ref="H131:J131"/>
    <mergeCell ref="H132:J132"/>
    <mergeCell ref="H121:J121"/>
    <mergeCell ref="H122:J122"/>
    <mergeCell ref="H123:J123"/>
    <mergeCell ref="H124:J124"/>
    <mergeCell ref="H125:J125"/>
    <mergeCell ref="H126:J126"/>
    <mergeCell ref="H115:J115"/>
    <mergeCell ref="H116:J116"/>
    <mergeCell ref="H117:J117"/>
    <mergeCell ref="H118:J118"/>
    <mergeCell ref="H119:J119"/>
    <mergeCell ref="H120:J120"/>
    <mergeCell ref="H109:J109"/>
    <mergeCell ref="H110:J110"/>
    <mergeCell ref="H111:J111"/>
    <mergeCell ref="H112:J112"/>
    <mergeCell ref="H113:J113"/>
    <mergeCell ref="H114:J114"/>
    <mergeCell ref="H103:J103"/>
    <mergeCell ref="H104:J104"/>
    <mergeCell ref="H105:J105"/>
    <mergeCell ref="H106:J106"/>
    <mergeCell ref="H107:J107"/>
    <mergeCell ref="H108:J108"/>
    <mergeCell ref="H97:J97"/>
    <mergeCell ref="H98:J98"/>
    <mergeCell ref="H99:J99"/>
    <mergeCell ref="H100:J100"/>
    <mergeCell ref="H101:J101"/>
    <mergeCell ref="H102:J102"/>
    <mergeCell ref="H91:J91"/>
    <mergeCell ref="H92:J92"/>
    <mergeCell ref="H93:J93"/>
    <mergeCell ref="H94:J94"/>
    <mergeCell ref="H95:J95"/>
    <mergeCell ref="H96:J96"/>
    <mergeCell ref="H85:J85"/>
    <mergeCell ref="H86:J86"/>
    <mergeCell ref="H87:J87"/>
    <mergeCell ref="H88:J88"/>
    <mergeCell ref="H89:J89"/>
    <mergeCell ref="H90:J90"/>
    <mergeCell ref="H79:J79"/>
    <mergeCell ref="H80:J80"/>
    <mergeCell ref="H81:J81"/>
    <mergeCell ref="H82:J82"/>
    <mergeCell ref="H83:J83"/>
    <mergeCell ref="H84:J84"/>
    <mergeCell ref="H73:J73"/>
    <mergeCell ref="H74:J74"/>
    <mergeCell ref="H75:J75"/>
    <mergeCell ref="H76:J76"/>
    <mergeCell ref="H77:J77"/>
    <mergeCell ref="H78:J78"/>
    <mergeCell ref="H67:J67"/>
    <mergeCell ref="H68:J68"/>
    <mergeCell ref="H69:J69"/>
    <mergeCell ref="H70:J70"/>
    <mergeCell ref="H71:J71"/>
    <mergeCell ref="H72:J72"/>
    <mergeCell ref="H61:J61"/>
    <mergeCell ref="H62:J62"/>
    <mergeCell ref="H63:J63"/>
    <mergeCell ref="H64:J64"/>
    <mergeCell ref="H65:J65"/>
    <mergeCell ref="H66:J66"/>
    <mergeCell ref="H55:J55"/>
    <mergeCell ref="H56:J56"/>
    <mergeCell ref="H57:J57"/>
    <mergeCell ref="H58:J58"/>
    <mergeCell ref="H59:J59"/>
    <mergeCell ref="H60:J60"/>
    <mergeCell ref="H49:J49"/>
    <mergeCell ref="H50:J50"/>
    <mergeCell ref="H51:J51"/>
    <mergeCell ref="H52:J52"/>
    <mergeCell ref="H53:J53"/>
    <mergeCell ref="H54:J54"/>
    <mergeCell ref="H43:J43"/>
    <mergeCell ref="H44:J44"/>
    <mergeCell ref="H45:J45"/>
    <mergeCell ref="H46:J46"/>
    <mergeCell ref="H47:J47"/>
    <mergeCell ref="H48:J48"/>
    <mergeCell ref="H37:J37"/>
    <mergeCell ref="H38:J38"/>
    <mergeCell ref="H39:J39"/>
    <mergeCell ref="H40:J40"/>
    <mergeCell ref="H41:J41"/>
    <mergeCell ref="H42:J42"/>
    <mergeCell ref="H31:J31"/>
    <mergeCell ref="H32:J32"/>
    <mergeCell ref="H33:J33"/>
    <mergeCell ref="H34:J34"/>
    <mergeCell ref="H35:J35"/>
    <mergeCell ref="H36:J36"/>
    <mergeCell ref="H25:J25"/>
    <mergeCell ref="H26:J26"/>
    <mergeCell ref="H27:J27"/>
    <mergeCell ref="H28:J28"/>
    <mergeCell ref="H29:J29"/>
    <mergeCell ref="H30:J30"/>
    <mergeCell ref="H19:J19"/>
    <mergeCell ref="H20:J20"/>
    <mergeCell ref="H21:J21"/>
    <mergeCell ref="H22:J22"/>
    <mergeCell ref="H23:J23"/>
    <mergeCell ref="H24:J24"/>
    <mergeCell ref="H13:J13"/>
    <mergeCell ref="H14:J14"/>
    <mergeCell ref="H15:J15"/>
    <mergeCell ref="H16:J16"/>
    <mergeCell ref="H17:J17"/>
    <mergeCell ref="H18:J18"/>
    <mergeCell ref="H10:J10"/>
    <mergeCell ref="H11:J11"/>
    <mergeCell ref="H12:J12"/>
  </mergeCells>
  <pageMargins left="0.7" right="0.5" top="0.75" bottom="0.8423913043478260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49F6-26A4-4625-B3A8-C0741921B5A4}">
  <dimension ref="A1:M1000"/>
  <sheetViews>
    <sheetView workbookViewId="0">
      <selection activeCell="T16" sqref="T16"/>
    </sheetView>
  </sheetViews>
  <sheetFormatPr defaultRowHeight="15.6" x14ac:dyDescent="0.25"/>
  <cols>
    <col min="1" max="1" width="3.8984375" style="1" bestFit="1" customWidth="1"/>
    <col min="2" max="3" width="5.296875" style="2" bestFit="1" customWidth="1"/>
    <col min="4" max="4" width="8.796875" style="2"/>
    <col min="5" max="7" width="2" style="2" bestFit="1" customWidth="1"/>
    <col min="8" max="8" width="4.19921875" style="18" bestFit="1" customWidth="1"/>
    <col min="9" max="9" width="5.296875" style="18" bestFit="1" customWidth="1"/>
    <col min="10" max="10" width="8.5" style="18" bestFit="1" customWidth="1"/>
    <col min="11" max="11" width="5.69921875" style="18" bestFit="1" customWidth="1"/>
    <col min="12" max="13" width="5.3984375" style="18" bestFit="1" customWidth="1"/>
    <col min="14" max="16384" width="8.796875" style="2"/>
  </cols>
  <sheetData>
    <row r="1" spans="1:13" x14ac:dyDescent="0.25">
      <c r="A1" s="3">
        <v>256</v>
      </c>
      <c r="B1" s="2">
        <v>2000</v>
      </c>
      <c r="C1" s="2">
        <v>3000</v>
      </c>
      <c r="E1" s="2">
        <f>COUNTIFS(Data!$A$1:$A$66,SCHEDULE!$C5)</f>
        <v>0</v>
      </c>
      <c r="F1" s="2">
        <f>COUNTIFS(Data!$B$1:$B$1000,SCHEDULE!$C5)</f>
        <v>0</v>
      </c>
      <c r="G1" s="2">
        <f>COUNTIFS(Data!$C$1:$C$1000,SCHEDULE!$C5)</f>
        <v>0</v>
      </c>
      <c r="H1" s="18" t="str">
        <f>IF($I1&lt;&gt;"",ROW()+1,"")</f>
        <v/>
      </c>
      <c r="I1" s="18" t="str">
        <f>IF(Data!$E1&lt;&gt;0,INDEX(SCHEDULE!$C$5:$I$190,MATCH(SCHEDULE!$C5,SCHEDULE!$C$5:$C$190,0),1),IF(Data!$F1&lt;&gt;0,INDEX(SCHEDULE!$C$5:$I$190,MATCH(SCHEDULE!$C5,SCHEDULE!$C$5:$C$190,0),1),IF(Data!$G1&lt;&gt;0,INDEX(SCHEDULE!$C$5:$I$190,MATCH(SCHEDULE!$C5,SCHEDULE!$C$5:$C$190,0),1),"")))</f>
        <v/>
      </c>
      <c r="J1" s="18" t="str">
        <f>IF(Data!$E1&lt;&gt;0,INDEX(SCHEDULE!$C$5:$I$190,MATCH(SCHEDULE!$C5,SCHEDULE!$C$5:$C$190,0),2),IF(Data!$F1&lt;&gt;0,INDEX(SCHEDULE!$C$5:$I$190,MATCH(SCHEDULE!$C5,SCHEDULE!$C$5:$C$190,0),2),IF(Data!$G1&lt;&gt;0,INDEX(SCHEDULE!$C$5:$I$190,MATCH(SCHEDULE!$C5,SCHEDULE!$C$5:$C$190,0),2),"")))</f>
        <v/>
      </c>
      <c r="K1" s="18" t="str">
        <f>IF(Data!$E1&lt;&gt;0,INDEX(SCHEDULE!$C$5:$I$190,MATCH(SCHEDULE!$C5,SCHEDULE!$C$5:$C$190,0),6),IF(Data!$F1&lt;&gt;0,INDEX(SCHEDULE!$C$5:$I$190,MATCH(SCHEDULE!$C5,SCHEDULE!$C$5:$C$190,0),6),IF(Data!$G1&lt;&gt;0,INDEX(SCHEDULE!$C$5:$I$190,MATCH(SCHEDULE!$C5,SCHEDULE!$C$5:$C$190,0),6),"")))</f>
        <v/>
      </c>
      <c r="L1" s="19" t="str">
        <f>IF(Data!$E1&lt;&gt;0,INDEX(SCHEDULE!$C$5:$I$190,MATCH(SCHEDULE!$C5,SCHEDULE!$C$5:$C$190,0),4),IF(Data!$F1&lt;&gt;0,INDEX(SCHEDULE!$C$5:$I$190,MATCH(SCHEDULE!$C5,SCHEDULE!$C$5:$C$190,0),4),IF(Data!$G1&lt;&gt;0,INDEX(SCHEDULE!$C$5:$I$190,MATCH(SCHEDULE!$C5,SCHEDULE!$C$5:$C$190,0),4),"")))</f>
        <v/>
      </c>
      <c r="M1" s="19" t="str">
        <f>IF(Data!$E1&lt;&gt;0,INDEX(SCHEDULE!$C$5:$I$190,MATCH(SCHEDULE!$C5,SCHEDULE!$C$5:$C$190,0),5),IF(Data!$F1&lt;&gt;0,INDEX(SCHEDULE!$C$5:$I$190,MATCH(SCHEDULE!$C5,SCHEDULE!$C$5:$C$190,0),5),IF(Data!$G1&lt;&gt;0,INDEX(SCHEDULE!$C$5:$I$190,MATCH(SCHEDULE!$C5,SCHEDULE!$C$5:$C$190,0),5),"")))</f>
        <v/>
      </c>
    </row>
    <row r="2" spans="1:13" x14ac:dyDescent="0.25">
      <c r="A2" s="3">
        <v>257</v>
      </c>
      <c r="B2" s="2">
        <v>2001</v>
      </c>
      <c r="C2" s="2">
        <v>3001</v>
      </c>
      <c r="E2" s="2">
        <f>COUNTIFS(Data!$A$1:$A$66,SCHEDULE!$C6)</f>
        <v>0</v>
      </c>
      <c r="F2" s="2">
        <f>COUNTIFS(Data!$B$1:$B$1000,SCHEDULE!$C6)</f>
        <v>0</v>
      </c>
      <c r="G2" s="2">
        <f>COUNTIFS(Data!$C$1:$C$1000,SCHEDULE!$C6)</f>
        <v>0</v>
      </c>
      <c r="H2" s="18" t="str">
        <f t="shared" ref="H2:H65" si="0">IF($I2&lt;&gt;"",ROW()+1,"")</f>
        <v/>
      </c>
      <c r="I2" s="18" t="str">
        <f>IF(Data!$E2&lt;&gt;0,INDEX(SCHEDULE!$C$5:$I$190,MATCH(SCHEDULE!$C6,SCHEDULE!$C$5:$C$190,0),1),IF(Data!$F2&lt;&gt;0,INDEX(SCHEDULE!$C$5:$I$190,MATCH(SCHEDULE!$C6,SCHEDULE!$C$5:$C$190,0),1),IF(Data!$G2&lt;&gt;0,INDEX(SCHEDULE!$C$5:$I$190,MATCH(SCHEDULE!$C6,SCHEDULE!$C$5:$C$190,0),1),"")))</f>
        <v/>
      </c>
      <c r="J2" s="18" t="str">
        <f>IF(Data!$E2&lt;&gt;0,INDEX(SCHEDULE!$C$5:$I$190,MATCH(SCHEDULE!$C6,SCHEDULE!$C$5:$C$190,0),2),IF(Data!$F2&lt;&gt;0,INDEX(SCHEDULE!$C$5:$I$190,MATCH(SCHEDULE!$C6,SCHEDULE!$C$5:$C$190,0),2),IF(Data!$G2&lt;&gt;0,INDEX(SCHEDULE!$C$5:$I$190,MATCH(SCHEDULE!$C6,SCHEDULE!$C$5:$C$190,0),2),"")))</f>
        <v/>
      </c>
      <c r="K2" s="18" t="str">
        <f>IF(Data!$E2&lt;&gt;0,INDEX(SCHEDULE!$C$5:$I$190,MATCH(SCHEDULE!$C6,SCHEDULE!$C$5:$C$190,0),6),IF(Data!$F2&lt;&gt;0,INDEX(SCHEDULE!$C$5:$I$190,MATCH(SCHEDULE!$C6,SCHEDULE!$C$5:$C$190,0),6),IF(Data!$G2&lt;&gt;0,INDEX(SCHEDULE!$C$5:$I$190,MATCH(SCHEDULE!$C6,SCHEDULE!$C$5:$C$190,0),6),"")))</f>
        <v/>
      </c>
      <c r="L2" s="19" t="str">
        <f>IF(Data!$E2&lt;&gt;0,INDEX(SCHEDULE!$C$5:$I$190,MATCH(SCHEDULE!$C6,SCHEDULE!$C$5:$C$190,0),4),IF(Data!$F2&lt;&gt;0,INDEX(SCHEDULE!$C$5:$I$190,MATCH(SCHEDULE!$C6,SCHEDULE!$C$5:$C$190,0),4),IF(Data!$G2&lt;&gt;0,INDEX(SCHEDULE!$C$5:$I$190,MATCH(SCHEDULE!$C6,SCHEDULE!$C$5:$C$190,0),4),"")))</f>
        <v/>
      </c>
      <c r="M2" s="19" t="str">
        <f>IF(Data!$E2&lt;&gt;0,INDEX(SCHEDULE!$C$5:$I$190,MATCH(SCHEDULE!$C6,SCHEDULE!$C$5:$C$190,0),5),IF(Data!$F2&lt;&gt;0,INDEX(SCHEDULE!$C$5:$I$190,MATCH(SCHEDULE!$C6,SCHEDULE!$C$5:$C$190,0),5),IF(Data!$G2&lt;&gt;0,INDEX(SCHEDULE!$C$5:$I$190,MATCH(SCHEDULE!$C6,SCHEDULE!$C$5:$C$190,0),5),"")))</f>
        <v/>
      </c>
    </row>
    <row r="3" spans="1:13" x14ac:dyDescent="0.25">
      <c r="A3" s="3">
        <v>260</v>
      </c>
      <c r="B3" s="2">
        <v>2002</v>
      </c>
      <c r="C3" s="2">
        <v>3002</v>
      </c>
      <c r="E3" s="2">
        <f>COUNTIFS(Data!$A$1:$A$66,SCHEDULE!$C7)</f>
        <v>1</v>
      </c>
      <c r="F3" s="2">
        <f>COUNTIFS(Data!$B$1:$B$1000,SCHEDULE!$C7)</f>
        <v>0</v>
      </c>
      <c r="G3" s="2">
        <f>COUNTIFS(Data!$C$1:$C$1000,SCHEDULE!$C7)</f>
        <v>0</v>
      </c>
      <c r="H3" s="18">
        <f t="shared" si="0"/>
        <v>4</v>
      </c>
      <c r="I3" s="18">
        <f>IF(Data!$E3&lt;&gt;0,INDEX(SCHEDULE!$C$5:$I$190,MATCH(SCHEDULE!$C7,SCHEDULE!$C$5:$C$190,0),1),IF(Data!$F3&lt;&gt;0,INDEX(SCHEDULE!$C$5:$I$190,MATCH(SCHEDULE!$C7,SCHEDULE!$C$5:$C$190,0),1),IF(Data!$G3&lt;&gt;0,INDEX(SCHEDULE!$C$5:$I$190,MATCH(SCHEDULE!$C7,SCHEDULE!$C$5:$C$190,0),1),"")))</f>
        <v>784</v>
      </c>
      <c r="J3" s="18" t="str">
        <f>IF(Data!$E3&lt;&gt;0,INDEX(SCHEDULE!$C$5:$I$190,MATCH(SCHEDULE!$C7,SCHEDULE!$C$5:$C$190,0),2),IF(Data!$F3&lt;&gt;0,INDEX(SCHEDULE!$C$5:$I$190,MATCH(SCHEDULE!$C7,SCHEDULE!$C$5:$C$190,0),2),IF(Data!$G3&lt;&gt;0,INDEX(SCHEDULE!$C$5:$I$190,MATCH(SCHEDULE!$C7,SCHEDULE!$C$5:$C$190,0),2),"")))</f>
        <v>HZAQG</v>
      </c>
      <c r="K3" s="18" t="str">
        <f>IF(Data!$E3&lt;&gt;0,INDEX(SCHEDULE!$C$5:$I$190,MATCH(SCHEDULE!$C7,SCHEDULE!$C$5:$C$190,0),6),IF(Data!$F3&lt;&gt;0,INDEX(SCHEDULE!$C$5:$I$190,MATCH(SCHEDULE!$C7,SCHEDULE!$C$5:$C$190,0),6),IF(Data!$G3&lt;&gt;0,INDEX(SCHEDULE!$C$5:$I$190,MATCH(SCHEDULE!$C7,SCHEDULE!$C$5:$C$190,0),6),"")))</f>
        <v>COK</v>
      </c>
      <c r="L3" s="19">
        <f>IF(Data!$E3&lt;&gt;0,INDEX(SCHEDULE!$C$5:$I$190,MATCH(SCHEDULE!$C7,SCHEDULE!$C$5:$C$190,0),4),IF(Data!$F3&lt;&gt;0,INDEX(SCHEDULE!$C$5:$I$190,MATCH(SCHEDULE!$C7,SCHEDULE!$C$5:$C$190,0),4),IF(Data!$G3&lt;&gt;0,INDEX(SCHEDULE!$C$5:$I$190,MATCH(SCHEDULE!$C7,SCHEDULE!$C$5:$C$190,0),4),"")))</f>
        <v>3.4722222222222199E-3</v>
      </c>
      <c r="M3" s="19">
        <f>IF(Data!$E3&lt;&gt;0,INDEX(SCHEDULE!$C$5:$I$190,MATCH(SCHEDULE!$C7,SCHEDULE!$C$5:$C$190,0),5),IF(Data!$F3&lt;&gt;0,INDEX(SCHEDULE!$C$5:$I$190,MATCH(SCHEDULE!$C7,SCHEDULE!$C$5:$C$190,0),5),IF(Data!$G3&lt;&gt;0,INDEX(SCHEDULE!$C$5:$I$190,MATCH(SCHEDULE!$C7,SCHEDULE!$C$5:$C$190,0),5),"")))</f>
        <v>0</v>
      </c>
    </row>
    <row r="4" spans="1:13" x14ac:dyDescent="0.25">
      <c r="A4" s="3">
        <v>261</v>
      </c>
      <c r="B4" s="2">
        <v>2003</v>
      </c>
      <c r="C4" s="2">
        <v>3003</v>
      </c>
      <c r="E4" s="2">
        <f>COUNTIFS(Data!$A$1:$A$66,SCHEDULE!$C8)</f>
        <v>0</v>
      </c>
      <c r="F4" s="2">
        <f>COUNTIFS(Data!$B$1:$B$1000,SCHEDULE!$C8)</f>
        <v>0</v>
      </c>
      <c r="G4" s="2">
        <f>COUNTIFS(Data!$C$1:$C$1000,SCHEDULE!$C8)</f>
        <v>0</v>
      </c>
      <c r="H4" s="18" t="str">
        <f t="shared" si="0"/>
        <v/>
      </c>
      <c r="I4" s="18" t="str">
        <f>IF(Data!$E4&lt;&gt;0,INDEX(SCHEDULE!$C$5:$I$190,MATCH(SCHEDULE!$C8,SCHEDULE!$C$5:$C$190,0),1),IF(Data!$F4&lt;&gt;0,INDEX(SCHEDULE!$C$5:$I$190,MATCH(SCHEDULE!$C8,SCHEDULE!$C$5:$C$190,0),1),IF(Data!$G4&lt;&gt;0,INDEX(SCHEDULE!$C$5:$I$190,MATCH(SCHEDULE!$C8,SCHEDULE!$C$5:$C$190,0),1),"")))</f>
        <v/>
      </c>
      <c r="J4" s="18" t="str">
        <f>IF(Data!$E4&lt;&gt;0,INDEX(SCHEDULE!$C$5:$I$190,MATCH(SCHEDULE!$C8,SCHEDULE!$C$5:$C$190,0),2),IF(Data!$F4&lt;&gt;0,INDEX(SCHEDULE!$C$5:$I$190,MATCH(SCHEDULE!$C8,SCHEDULE!$C$5:$C$190,0),2),IF(Data!$G4&lt;&gt;0,INDEX(SCHEDULE!$C$5:$I$190,MATCH(SCHEDULE!$C8,SCHEDULE!$C$5:$C$190,0),2),"")))</f>
        <v/>
      </c>
      <c r="K4" s="18" t="str">
        <f>IF(Data!$E4&lt;&gt;0,INDEX(SCHEDULE!$C$5:$I$190,MATCH(SCHEDULE!$C8,SCHEDULE!$C$5:$C$190,0),6),IF(Data!$F4&lt;&gt;0,INDEX(SCHEDULE!$C$5:$I$190,MATCH(SCHEDULE!$C8,SCHEDULE!$C$5:$C$190,0),6),IF(Data!$G4&lt;&gt;0,INDEX(SCHEDULE!$C$5:$I$190,MATCH(SCHEDULE!$C8,SCHEDULE!$C$5:$C$190,0),6),"")))</f>
        <v/>
      </c>
      <c r="L4" s="19" t="str">
        <f>IF(Data!$E4&lt;&gt;0,INDEX(SCHEDULE!$C$5:$I$190,MATCH(SCHEDULE!$C8,SCHEDULE!$C$5:$C$190,0),4),IF(Data!$F4&lt;&gt;0,INDEX(SCHEDULE!$C$5:$I$190,MATCH(SCHEDULE!$C8,SCHEDULE!$C$5:$C$190,0),4),IF(Data!$G4&lt;&gt;0,INDEX(SCHEDULE!$C$5:$I$190,MATCH(SCHEDULE!$C8,SCHEDULE!$C$5:$C$190,0),4),"")))</f>
        <v/>
      </c>
      <c r="M4" s="19" t="str">
        <f>IF(Data!$E4&lt;&gt;0,INDEX(SCHEDULE!$C$5:$I$190,MATCH(SCHEDULE!$C8,SCHEDULE!$C$5:$C$190,0),5),IF(Data!$F4&lt;&gt;0,INDEX(SCHEDULE!$C$5:$I$190,MATCH(SCHEDULE!$C8,SCHEDULE!$C$5:$C$190,0),5),IF(Data!$G4&lt;&gt;0,INDEX(SCHEDULE!$C$5:$I$190,MATCH(SCHEDULE!$C8,SCHEDULE!$C$5:$C$190,0),5),"")))</f>
        <v/>
      </c>
    </row>
    <row r="5" spans="1:13" x14ac:dyDescent="0.25">
      <c r="A5" s="3">
        <v>265</v>
      </c>
      <c r="B5" s="2">
        <v>2004</v>
      </c>
      <c r="C5" s="2">
        <v>3004</v>
      </c>
      <c r="E5" s="2">
        <f>COUNTIFS(Data!$A$1:$A$66,SCHEDULE!$C9)</f>
        <v>0</v>
      </c>
      <c r="F5" s="2">
        <f>COUNTIFS(Data!$B$1:$B$1000,SCHEDULE!$C9)</f>
        <v>0</v>
      </c>
      <c r="G5" s="2">
        <f>COUNTIFS(Data!$C$1:$C$1000,SCHEDULE!$C9)</f>
        <v>0</v>
      </c>
      <c r="H5" s="18" t="str">
        <f t="shared" si="0"/>
        <v/>
      </c>
      <c r="I5" s="18" t="str">
        <f>IF(Data!$E5&lt;&gt;0,INDEX(SCHEDULE!$C$5:$I$190,MATCH(SCHEDULE!$C9,SCHEDULE!$C$5:$C$190,0),1),IF(Data!$F5&lt;&gt;0,INDEX(SCHEDULE!$C$5:$I$190,MATCH(SCHEDULE!$C9,SCHEDULE!$C$5:$C$190,0),1),IF(Data!$G5&lt;&gt;0,INDEX(SCHEDULE!$C$5:$I$190,MATCH(SCHEDULE!$C9,SCHEDULE!$C$5:$C$190,0),1),"")))</f>
        <v/>
      </c>
      <c r="J5" s="18" t="str">
        <f>IF(Data!$E5&lt;&gt;0,INDEX(SCHEDULE!$C$5:$I$190,MATCH(SCHEDULE!$C9,SCHEDULE!$C$5:$C$190,0),2),IF(Data!$F5&lt;&gt;0,INDEX(SCHEDULE!$C$5:$I$190,MATCH(SCHEDULE!$C9,SCHEDULE!$C$5:$C$190,0),2),IF(Data!$G5&lt;&gt;0,INDEX(SCHEDULE!$C$5:$I$190,MATCH(SCHEDULE!$C9,SCHEDULE!$C$5:$C$190,0),2),"")))</f>
        <v/>
      </c>
      <c r="K5" s="18" t="str">
        <f>IF(Data!$E5&lt;&gt;0,INDEX(SCHEDULE!$C$5:$I$190,MATCH(SCHEDULE!$C9,SCHEDULE!$C$5:$C$190,0),6),IF(Data!$F5&lt;&gt;0,INDEX(SCHEDULE!$C$5:$I$190,MATCH(SCHEDULE!$C9,SCHEDULE!$C$5:$C$190,0),6),IF(Data!$G5&lt;&gt;0,INDEX(SCHEDULE!$C$5:$I$190,MATCH(SCHEDULE!$C9,SCHEDULE!$C$5:$C$190,0),6),"")))</f>
        <v/>
      </c>
      <c r="L5" s="19" t="str">
        <f>IF(Data!$E5&lt;&gt;0,INDEX(SCHEDULE!$C$5:$I$190,MATCH(SCHEDULE!$C9,SCHEDULE!$C$5:$C$190,0),4),IF(Data!$F5&lt;&gt;0,INDEX(SCHEDULE!$C$5:$I$190,MATCH(SCHEDULE!$C9,SCHEDULE!$C$5:$C$190,0),4),IF(Data!$G5&lt;&gt;0,INDEX(SCHEDULE!$C$5:$I$190,MATCH(SCHEDULE!$C9,SCHEDULE!$C$5:$C$190,0),4),"")))</f>
        <v/>
      </c>
      <c r="M5" s="19" t="str">
        <f>IF(Data!$E5&lt;&gt;0,INDEX(SCHEDULE!$C$5:$I$190,MATCH(SCHEDULE!$C9,SCHEDULE!$C$5:$C$190,0),5),IF(Data!$F5&lt;&gt;0,INDEX(SCHEDULE!$C$5:$I$190,MATCH(SCHEDULE!$C9,SCHEDULE!$C$5:$C$190,0),5),IF(Data!$G5&lt;&gt;0,INDEX(SCHEDULE!$C$5:$I$190,MATCH(SCHEDULE!$C9,SCHEDULE!$C$5:$C$190,0),5),"")))</f>
        <v/>
      </c>
    </row>
    <row r="6" spans="1:13" x14ac:dyDescent="0.25">
      <c r="A6" s="3">
        <v>266</v>
      </c>
      <c r="B6" s="2">
        <v>2005</v>
      </c>
      <c r="C6" s="2">
        <v>3005</v>
      </c>
      <c r="E6" s="2">
        <f>COUNTIFS(Data!$A$1:$A$66,SCHEDULE!$C10)</f>
        <v>0</v>
      </c>
      <c r="F6" s="2">
        <f>COUNTIFS(Data!$B$1:$B$1000,SCHEDULE!$C10)</f>
        <v>0</v>
      </c>
      <c r="G6" s="2">
        <f>COUNTIFS(Data!$C$1:$C$1000,SCHEDULE!$C10)</f>
        <v>0</v>
      </c>
      <c r="H6" s="18" t="str">
        <f t="shared" si="0"/>
        <v/>
      </c>
      <c r="I6" s="18" t="str">
        <f>IF(Data!$E6&lt;&gt;0,INDEX(SCHEDULE!$C$5:$I$190,MATCH(SCHEDULE!$C10,SCHEDULE!$C$5:$C$190,0),1),IF(Data!$F6&lt;&gt;0,INDEX(SCHEDULE!$C$5:$I$190,MATCH(SCHEDULE!$C10,SCHEDULE!$C$5:$C$190,0),1),IF(Data!$G6&lt;&gt;0,INDEX(SCHEDULE!$C$5:$I$190,MATCH(SCHEDULE!$C10,SCHEDULE!$C$5:$C$190,0),1),"")))</f>
        <v/>
      </c>
      <c r="J6" s="18" t="str">
        <f>IF(Data!$E6&lt;&gt;0,INDEX(SCHEDULE!$C$5:$I$190,MATCH(SCHEDULE!$C10,SCHEDULE!$C$5:$C$190,0),2),IF(Data!$F6&lt;&gt;0,INDEX(SCHEDULE!$C$5:$I$190,MATCH(SCHEDULE!$C10,SCHEDULE!$C$5:$C$190,0),2),IF(Data!$G6&lt;&gt;0,INDEX(SCHEDULE!$C$5:$I$190,MATCH(SCHEDULE!$C10,SCHEDULE!$C$5:$C$190,0),2),"")))</f>
        <v/>
      </c>
      <c r="K6" s="18" t="str">
        <f>IF(Data!$E6&lt;&gt;0,INDEX(SCHEDULE!$C$5:$I$190,MATCH(SCHEDULE!$C10,SCHEDULE!$C$5:$C$190,0),6),IF(Data!$F6&lt;&gt;0,INDEX(SCHEDULE!$C$5:$I$190,MATCH(SCHEDULE!$C10,SCHEDULE!$C$5:$C$190,0),6),IF(Data!$G6&lt;&gt;0,INDEX(SCHEDULE!$C$5:$I$190,MATCH(SCHEDULE!$C10,SCHEDULE!$C$5:$C$190,0),6),"")))</f>
        <v/>
      </c>
      <c r="L6" s="19" t="str">
        <f>IF(Data!$E6&lt;&gt;0,INDEX(SCHEDULE!$C$5:$I$190,MATCH(SCHEDULE!$C10,SCHEDULE!$C$5:$C$190,0),4),IF(Data!$F6&lt;&gt;0,INDEX(SCHEDULE!$C$5:$I$190,MATCH(SCHEDULE!$C10,SCHEDULE!$C$5:$C$190,0),4),IF(Data!$G6&lt;&gt;0,INDEX(SCHEDULE!$C$5:$I$190,MATCH(SCHEDULE!$C10,SCHEDULE!$C$5:$C$190,0),4),"")))</f>
        <v/>
      </c>
      <c r="M6" s="19" t="str">
        <f>IF(Data!$E6&lt;&gt;0,INDEX(SCHEDULE!$C$5:$I$190,MATCH(SCHEDULE!$C10,SCHEDULE!$C$5:$C$190,0),5),IF(Data!$F6&lt;&gt;0,INDEX(SCHEDULE!$C$5:$I$190,MATCH(SCHEDULE!$C10,SCHEDULE!$C$5:$C$190,0),5),IF(Data!$G6&lt;&gt;0,INDEX(SCHEDULE!$C$5:$I$190,MATCH(SCHEDULE!$C10,SCHEDULE!$C$5:$C$190,0),5),"")))</f>
        <v/>
      </c>
    </row>
    <row r="7" spans="1:13" x14ac:dyDescent="0.25">
      <c r="A7" s="3">
        <v>271</v>
      </c>
      <c r="B7" s="2">
        <v>2006</v>
      </c>
      <c r="C7" s="2">
        <v>3006</v>
      </c>
      <c r="E7" s="2">
        <f>COUNTIFS(Data!$A$1:$A$66,SCHEDULE!$C11)</f>
        <v>0</v>
      </c>
      <c r="F7" s="2">
        <f>COUNTIFS(Data!$B$1:$B$1000,SCHEDULE!$C11)</f>
        <v>0</v>
      </c>
      <c r="G7" s="2">
        <f>COUNTIFS(Data!$C$1:$C$1000,SCHEDULE!$C11)</f>
        <v>1</v>
      </c>
      <c r="H7" s="18">
        <f t="shared" si="0"/>
        <v>8</v>
      </c>
      <c r="I7" s="18">
        <f>IF(Data!$E7&lt;&gt;0,INDEX(SCHEDULE!$C$5:$I$190,MATCH(SCHEDULE!$C11,SCHEDULE!$C$5:$C$190,0),1),IF(Data!$F7&lt;&gt;0,INDEX(SCHEDULE!$C$5:$I$190,MATCH(SCHEDULE!$C11,SCHEDULE!$C$5:$C$190,0),1),IF(Data!$G7&lt;&gt;0,INDEX(SCHEDULE!$C$5:$I$190,MATCH(SCHEDULE!$C11,SCHEDULE!$C$5:$C$190,0),1),"")))</f>
        <v>3629</v>
      </c>
      <c r="J7" s="18" t="str">
        <f>IF(Data!$E7&lt;&gt;0,INDEX(SCHEDULE!$C$5:$I$190,MATCH(SCHEDULE!$C11,SCHEDULE!$C$5:$C$190,0),2),IF(Data!$F7&lt;&gt;0,INDEX(SCHEDULE!$C$5:$I$190,MATCH(SCHEDULE!$C11,SCHEDULE!$C$5:$C$190,0),2),IF(Data!$G7&lt;&gt;0,INDEX(SCHEDULE!$C$5:$I$190,MATCH(SCHEDULE!$C11,SCHEDULE!$C$5:$C$190,0),2),"")))</f>
        <v>TCOCJ</v>
      </c>
      <c r="K7" s="18" t="str">
        <f>IF(Data!$E7&lt;&gt;0,INDEX(SCHEDULE!$C$5:$I$190,MATCH(SCHEDULE!$C11,SCHEDULE!$C$5:$C$190,0),6),IF(Data!$F7&lt;&gt;0,INDEX(SCHEDULE!$C$5:$I$190,MATCH(SCHEDULE!$C11,SCHEDULE!$C$5:$C$190,0),6),IF(Data!$G7&lt;&gt;0,INDEX(SCHEDULE!$C$5:$I$190,MATCH(SCHEDULE!$C11,SCHEDULE!$C$5:$C$190,0),6),"")))</f>
        <v>BGW</v>
      </c>
      <c r="L7" s="19">
        <f>IF(Data!$E7&lt;&gt;0,INDEX(SCHEDULE!$C$5:$I$190,MATCH(SCHEDULE!$C11,SCHEDULE!$C$5:$C$190,0),4),IF(Data!$F7&lt;&gt;0,INDEX(SCHEDULE!$C$5:$I$190,MATCH(SCHEDULE!$C11,SCHEDULE!$C$5:$C$190,0),4),IF(Data!$G7&lt;&gt;0,INDEX(SCHEDULE!$C$5:$I$190,MATCH(SCHEDULE!$C11,SCHEDULE!$C$5:$C$190,0),4),"")))</f>
        <v>4.1666666666666699E-2</v>
      </c>
      <c r="M7" s="19">
        <f>IF(Data!$E7&lt;&gt;0,INDEX(SCHEDULE!$C$5:$I$190,MATCH(SCHEDULE!$C11,SCHEDULE!$C$5:$C$190,0),5),IF(Data!$F7&lt;&gt;0,INDEX(SCHEDULE!$C$5:$I$190,MATCH(SCHEDULE!$C11,SCHEDULE!$C$5:$C$190,0),5),IF(Data!$G7&lt;&gt;0,INDEX(SCHEDULE!$C$5:$I$190,MATCH(SCHEDULE!$C11,SCHEDULE!$C$5:$C$190,0),5),"")))</f>
        <v>0</v>
      </c>
    </row>
    <row r="8" spans="1:13" x14ac:dyDescent="0.25">
      <c r="A8" s="3">
        <v>272</v>
      </c>
      <c r="B8" s="2">
        <v>2007</v>
      </c>
      <c r="C8" s="2">
        <v>3007</v>
      </c>
      <c r="E8" s="2">
        <f>COUNTIFS(Data!$A$1:$A$66,SCHEDULE!$C12)</f>
        <v>0</v>
      </c>
      <c r="F8" s="2">
        <f>COUNTIFS(Data!$B$1:$B$1000,SCHEDULE!$C12)</f>
        <v>0</v>
      </c>
      <c r="G8" s="2">
        <f>COUNTIFS(Data!$C$1:$C$1000,SCHEDULE!$C12)</f>
        <v>0</v>
      </c>
      <c r="H8" s="18" t="str">
        <f t="shared" si="0"/>
        <v/>
      </c>
      <c r="I8" s="18" t="str">
        <f>IF(Data!$E8&lt;&gt;0,INDEX(SCHEDULE!$C$5:$I$190,MATCH(SCHEDULE!$C12,SCHEDULE!$C$5:$C$190,0),1),IF(Data!$F8&lt;&gt;0,INDEX(SCHEDULE!$C$5:$I$190,MATCH(SCHEDULE!$C12,SCHEDULE!$C$5:$C$190,0),1),IF(Data!$G8&lt;&gt;0,INDEX(SCHEDULE!$C$5:$I$190,MATCH(SCHEDULE!$C12,SCHEDULE!$C$5:$C$190,0),1),"")))</f>
        <v/>
      </c>
      <c r="J8" s="18" t="str">
        <f>IF(Data!$E8&lt;&gt;0,INDEX(SCHEDULE!$C$5:$I$190,MATCH(SCHEDULE!$C12,SCHEDULE!$C$5:$C$190,0),2),IF(Data!$F8&lt;&gt;0,INDEX(SCHEDULE!$C$5:$I$190,MATCH(SCHEDULE!$C12,SCHEDULE!$C$5:$C$190,0),2),IF(Data!$G8&lt;&gt;0,INDEX(SCHEDULE!$C$5:$I$190,MATCH(SCHEDULE!$C12,SCHEDULE!$C$5:$C$190,0),2),"")))</f>
        <v/>
      </c>
      <c r="K8" s="18" t="str">
        <f>IF(Data!$E8&lt;&gt;0,INDEX(SCHEDULE!$C$5:$I$190,MATCH(SCHEDULE!$C12,SCHEDULE!$C$5:$C$190,0),6),IF(Data!$F8&lt;&gt;0,INDEX(SCHEDULE!$C$5:$I$190,MATCH(SCHEDULE!$C12,SCHEDULE!$C$5:$C$190,0),6),IF(Data!$G8&lt;&gt;0,INDEX(SCHEDULE!$C$5:$I$190,MATCH(SCHEDULE!$C12,SCHEDULE!$C$5:$C$190,0),6),"")))</f>
        <v/>
      </c>
      <c r="L8" s="19" t="str">
        <f>IF(Data!$E8&lt;&gt;0,INDEX(SCHEDULE!$C$5:$I$190,MATCH(SCHEDULE!$C12,SCHEDULE!$C$5:$C$190,0),4),IF(Data!$F8&lt;&gt;0,INDEX(SCHEDULE!$C$5:$I$190,MATCH(SCHEDULE!$C12,SCHEDULE!$C$5:$C$190,0),4),IF(Data!$G8&lt;&gt;0,INDEX(SCHEDULE!$C$5:$I$190,MATCH(SCHEDULE!$C12,SCHEDULE!$C$5:$C$190,0),4),"")))</f>
        <v/>
      </c>
      <c r="M8" s="19" t="str">
        <f>IF(Data!$E8&lt;&gt;0,INDEX(SCHEDULE!$C$5:$I$190,MATCH(SCHEDULE!$C12,SCHEDULE!$C$5:$C$190,0),5),IF(Data!$F8&lt;&gt;0,INDEX(SCHEDULE!$C$5:$I$190,MATCH(SCHEDULE!$C12,SCHEDULE!$C$5:$C$190,0),5),IF(Data!$G8&lt;&gt;0,INDEX(SCHEDULE!$C$5:$I$190,MATCH(SCHEDULE!$C12,SCHEDULE!$C$5:$C$190,0),5),"")))</f>
        <v/>
      </c>
    </row>
    <row r="9" spans="1:13" x14ac:dyDescent="0.25">
      <c r="A9" s="3">
        <v>341</v>
      </c>
      <c r="B9" s="2">
        <v>2008</v>
      </c>
      <c r="C9" s="2">
        <v>3008</v>
      </c>
      <c r="E9" s="2">
        <f>COUNTIFS(Data!$A$1:$A$66,SCHEDULE!$C13)</f>
        <v>1</v>
      </c>
      <c r="F9" s="2">
        <f>COUNTIFS(Data!$B$1:$B$1000,SCHEDULE!$C13)</f>
        <v>0</v>
      </c>
      <c r="G9" s="2">
        <f>COUNTIFS(Data!$C$1:$C$1000,SCHEDULE!$C13)</f>
        <v>0</v>
      </c>
      <c r="H9" s="18">
        <f t="shared" si="0"/>
        <v>10</v>
      </c>
      <c r="I9" s="18">
        <f>IF(Data!$E9&lt;&gt;0,INDEX(SCHEDULE!$C$5:$I$190,MATCH(SCHEDULE!$C13,SCHEDULE!$C$5:$C$190,0),1),IF(Data!$F9&lt;&gt;0,INDEX(SCHEDULE!$C$5:$I$190,MATCH(SCHEDULE!$C13,SCHEDULE!$C$5:$C$190,0),1),IF(Data!$G9&lt;&gt;0,INDEX(SCHEDULE!$C$5:$I$190,MATCH(SCHEDULE!$C13,SCHEDULE!$C$5:$C$190,0),1),"")))</f>
        <v>834</v>
      </c>
      <c r="J9" s="18" t="str">
        <f>IF(Data!$E9&lt;&gt;0,INDEX(SCHEDULE!$C$5:$I$190,MATCH(SCHEDULE!$C13,SCHEDULE!$C$5:$C$190,0),2),IF(Data!$F9&lt;&gt;0,INDEX(SCHEDULE!$C$5:$I$190,MATCH(SCHEDULE!$C13,SCHEDULE!$C$5:$C$190,0),2),IF(Data!$G9&lt;&gt;0,INDEX(SCHEDULE!$C$5:$I$190,MATCH(SCHEDULE!$C13,SCHEDULE!$C$5:$C$190,0),2),"")))</f>
        <v>HZARC</v>
      </c>
      <c r="K9" s="18" t="str">
        <f>IF(Data!$E9&lt;&gt;0,INDEX(SCHEDULE!$C$5:$I$190,MATCH(SCHEDULE!$C13,SCHEDULE!$C$5:$C$190,0),6),IF(Data!$F9&lt;&gt;0,INDEX(SCHEDULE!$C$5:$I$190,MATCH(SCHEDULE!$C13,SCHEDULE!$C$5:$C$190,0),6),IF(Data!$G9&lt;&gt;0,INDEX(SCHEDULE!$C$5:$I$190,MATCH(SCHEDULE!$C13,SCHEDULE!$C$5:$C$190,0),6),"")))</f>
        <v>KUL</v>
      </c>
      <c r="L9" s="19">
        <f>IF(Data!$E9&lt;&gt;0,INDEX(SCHEDULE!$C$5:$I$190,MATCH(SCHEDULE!$C13,SCHEDULE!$C$5:$C$190,0),4),IF(Data!$F9&lt;&gt;0,INDEX(SCHEDULE!$C$5:$I$190,MATCH(SCHEDULE!$C13,SCHEDULE!$C$5:$C$190,0),4),IF(Data!$G9&lt;&gt;0,INDEX(SCHEDULE!$C$5:$I$190,MATCH(SCHEDULE!$C13,SCHEDULE!$C$5:$C$190,0),4),"")))</f>
        <v>4.8611111111111098E-2</v>
      </c>
      <c r="M9" s="19">
        <f>IF(Data!$E9&lt;&gt;0,INDEX(SCHEDULE!$C$5:$I$190,MATCH(SCHEDULE!$C13,SCHEDULE!$C$5:$C$190,0),5),IF(Data!$F9&lt;&gt;0,INDEX(SCHEDULE!$C$5:$I$190,MATCH(SCHEDULE!$C13,SCHEDULE!$C$5:$C$190,0),5),IF(Data!$G9&lt;&gt;0,INDEX(SCHEDULE!$C$5:$I$190,MATCH(SCHEDULE!$C13,SCHEDULE!$C$5:$C$190,0),5),"")))</f>
        <v>0</v>
      </c>
    </row>
    <row r="10" spans="1:13" x14ac:dyDescent="0.25">
      <c r="A10" s="3">
        <v>342</v>
      </c>
      <c r="B10" s="2">
        <v>2009</v>
      </c>
      <c r="C10" s="2">
        <v>3009</v>
      </c>
      <c r="E10" s="2">
        <f>COUNTIFS(Data!$A$1:$A$66,SCHEDULE!$C14)</f>
        <v>0</v>
      </c>
      <c r="F10" s="2">
        <f>COUNTIFS(Data!$B$1:$B$1000,SCHEDULE!$C14)</f>
        <v>0</v>
      </c>
      <c r="G10" s="2">
        <f>COUNTIFS(Data!$C$1:$C$1000,SCHEDULE!$C14)</f>
        <v>0</v>
      </c>
      <c r="H10" s="18" t="str">
        <f t="shared" si="0"/>
        <v/>
      </c>
      <c r="I10" s="18" t="str">
        <f>IF(Data!$E10&lt;&gt;0,INDEX(SCHEDULE!$C$5:$I$190,MATCH(SCHEDULE!$C14,SCHEDULE!$C$5:$C$190,0),1),IF(Data!$F10&lt;&gt;0,INDEX(SCHEDULE!$C$5:$I$190,MATCH(SCHEDULE!$C14,SCHEDULE!$C$5:$C$190,0),1),IF(Data!$G10&lt;&gt;0,INDEX(SCHEDULE!$C$5:$I$190,MATCH(SCHEDULE!$C14,SCHEDULE!$C$5:$C$190,0),1),"")))</f>
        <v/>
      </c>
      <c r="J10" s="18" t="str">
        <f>IF(Data!$E10&lt;&gt;0,INDEX(SCHEDULE!$C$5:$I$190,MATCH(SCHEDULE!$C14,SCHEDULE!$C$5:$C$190,0),2),IF(Data!$F10&lt;&gt;0,INDEX(SCHEDULE!$C$5:$I$190,MATCH(SCHEDULE!$C14,SCHEDULE!$C$5:$C$190,0),2),IF(Data!$G10&lt;&gt;0,INDEX(SCHEDULE!$C$5:$I$190,MATCH(SCHEDULE!$C14,SCHEDULE!$C$5:$C$190,0),2),"")))</f>
        <v/>
      </c>
      <c r="K10" s="18" t="str">
        <f>IF(Data!$E10&lt;&gt;0,INDEX(SCHEDULE!$C$5:$I$190,MATCH(SCHEDULE!$C14,SCHEDULE!$C$5:$C$190,0),6),IF(Data!$F10&lt;&gt;0,INDEX(SCHEDULE!$C$5:$I$190,MATCH(SCHEDULE!$C14,SCHEDULE!$C$5:$C$190,0),6),IF(Data!$G10&lt;&gt;0,INDEX(SCHEDULE!$C$5:$I$190,MATCH(SCHEDULE!$C14,SCHEDULE!$C$5:$C$190,0),6),"")))</f>
        <v/>
      </c>
      <c r="L10" s="19" t="str">
        <f>IF(Data!$E10&lt;&gt;0,INDEX(SCHEDULE!$C$5:$I$190,MATCH(SCHEDULE!$C14,SCHEDULE!$C$5:$C$190,0),4),IF(Data!$F10&lt;&gt;0,INDEX(SCHEDULE!$C$5:$I$190,MATCH(SCHEDULE!$C14,SCHEDULE!$C$5:$C$190,0),4),IF(Data!$G10&lt;&gt;0,INDEX(SCHEDULE!$C$5:$I$190,MATCH(SCHEDULE!$C14,SCHEDULE!$C$5:$C$190,0),4),"")))</f>
        <v/>
      </c>
      <c r="M10" s="19" t="str">
        <f>IF(Data!$E10&lt;&gt;0,INDEX(SCHEDULE!$C$5:$I$190,MATCH(SCHEDULE!$C14,SCHEDULE!$C$5:$C$190,0),5),IF(Data!$F10&lt;&gt;0,INDEX(SCHEDULE!$C$5:$I$190,MATCH(SCHEDULE!$C14,SCHEDULE!$C$5:$C$190,0),5),IF(Data!$G10&lt;&gt;0,INDEX(SCHEDULE!$C$5:$I$190,MATCH(SCHEDULE!$C14,SCHEDULE!$C$5:$C$190,0),5),"")))</f>
        <v/>
      </c>
    </row>
    <row r="11" spans="1:13" x14ac:dyDescent="0.25">
      <c r="A11" s="3">
        <v>700</v>
      </c>
      <c r="B11" s="2">
        <v>2010</v>
      </c>
      <c r="C11" s="2">
        <v>3010</v>
      </c>
      <c r="E11" s="2">
        <f>COUNTIFS(Data!$A$1:$A$66,SCHEDULE!$C15)</f>
        <v>0</v>
      </c>
      <c r="F11" s="2">
        <f>COUNTIFS(Data!$B$1:$B$1000,SCHEDULE!$C15)</f>
        <v>0</v>
      </c>
      <c r="G11" s="2">
        <f>COUNTIFS(Data!$C$1:$C$1000,SCHEDULE!$C15)</f>
        <v>0</v>
      </c>
      <c r="H11" s="18" t="str">
        <f t="shared" si="0"/>
        <v/>
      </c>
      <c r="I11" s="18" t="str">
        <f>IF(Data!$E11&lt;&gt;0,INDEX(SCHEDULE!$C$5:$I$190,MATCH(SCHEDULE!$C15,SCHEDULE!$C$5:$C$190,0),1),IF(Data!$F11&lt;&gt;0,INDEX(SCHEDULE!$C$5:$I$190,MATCH(SCHEDULE!$C15,SCHEDULE!$C$5:$C$190,0),1),IF(Data!$G11&lt;&gt;0,INDEX(SCHEDULE!$C$5:$I$190,MATCH(SCHEDULE!$C15,SCHEDULE!$C$5:$C$190,0),1),"")))</f>
        <v/>
      </c>
      <c r="J11" s="18" t="str">
        <f>IF(Data!$E11&lt;&gt;0,INDEX(SCHEDULE!$C$5:$I$190,MATCH(SCHEDULE!$C15,SCHEDULE!$C$5:$C$190,0),2),IF(Data!$F11&lt;&gt;0,INDEX(SCHEDULE!$C$5:$I$190,MATCH(SCHEDULE!$C15,SCHEDULE!$C$5:$C$190,0),2),IF(Data!$G11&lt;&gt;0,INDEX(SCHEDULE!$C$5:$I$190,MATCH(SCHEDULE!$C15,SCHEDULE!$C$5:$C$190,0),2),"")))</f>
        <v/>
      </c>
      <c r="K11" s="18" t="str">
        <f>IF(Data!$E11&lt;&gt;0,INDEX(SCHEDULE!$C$5:$I$190,MATCH(SCHEDULE!$C15,SCHEDULE!$C$5:$C$190,0),6),IF(Data!$F11&lt;&gt;0,INDEX(SCHEDULE!$C$5:$I$190,MATCH(SCHEDULE!$C15,SCHEDULE!$C$5:$C$190,0),6),IF(Data!$G11&lt;&gt;0,INDEX(SCHEDULE!$C$5:$I$190,MATCH(SCHEDULE!$C15,SCHEDULE!$C$5:$C$190,0),6),"")))</f>
        <v/>
      </c>
      <c r="L11" s="19" t="str">
        <f>IF(Data!$E11&lt;&gt;0,INDEX(SCHEDULE!$C$5:$I$190,MATCH(SCHEDULE!$C15,SCHEDULE!$C$5:$C$190,0),4),IF(Data!$F11&lt;&gt;0,INDEX(SCHEDULE!$C$5:$I$190,MATCH(SCHEDULE!$C15,SCHEDULE!$C$5:$C$190,0),4),IF(Data!$G11&lt;&gt;0,INDEX(SCHEDULE!$C$5:$I$190,MATCH(SCHEDULE!$C15,SCHEDULE!$C$5:$C$190,0),4),"")))</f>
        <v/>
      </c>
      <c r="M11" s="19" t="str">
        <f>IF(Data!$E11&lt;&gt;0,INDEX(SCHEDULE!$C$5:$I$190,MATCH(SCHEDULE!$C15,SCHEDULE!$C$5:$C$190,0),5),IF(Data!$F11&lt;&gt;0,INDEX(SCHEDULE!$C$5:$I$190,MATCH(SCHEDULE!$C15,SCHEDULE!$C$5:$C$190,0),5),IF(Data!$G11&lt;&gt;0,INDEX(SCHEDULE!$C$5:$I$190,MATCH(SCHEDULE!$C15,SCHEDULE!$C$5:$C$190,0),5),"")))</f>
        <v/>
      </c>
    </row>
    <row r="12" spans="1:13" x14ac:dyDescent="0.25">
      <c r="A12" s="3">
        <v>701</v>
      </c>
      <c r="B12" s="2">
        <v>2011</v>
      </c>
      <c r="C12" s="2">
        <v>3011</v>
      </c>
      <c r="E12" s="2">
        <f>COUNTIFS(Data!$A$1:$A$66,SCHEDULE!$C16)</f>
        <v>1</v>
      </c>
      <c r="F12" s="2">
        <f>COUNTIFS(Data!$B$1:$B$1000,SCHEDULE!$C16)</f>
        <v>0</v>
      </c>
      <c r="G12" s="2">
        <f>COUNTIFS(Data!$C$1:$C$1000,SCHEDULE!$C16)</f>
        <v>0</v>
      </c>
      <c r="H12" s="18">
        <f t="shared" si="0"/>
        <v>13</v>
      </c>
      <c r="I12" s="18">
        <f>IF(Data!$E12&lt;&gt;0,INDEX(SCHEDULE!$C$5:$I$190,MATCH(SCHEDULE!$C16,SCHEDULE!$C$5:$C$190,0),1),IF(Data!$F12&lt;&gt;0,INDEX(SCHEDULE!$C$5:$I$190,MATCH(SCHEDULE!$C16,SCHEDULE!$C$5:$C$190,0),1),IF(Data!$G12&lt;&gt;0,INDEX(SCHEDULE!$C$5:$I$190,MATCH(SCHEDULE!$C16,SCHEDULE!$C$5:$C$190,0),1),"")))</f>
        <v>818</v>
      </c>
      <c r="J12" s="18" t="str">
        <f>IF(Data!$E12&lt;&gt;0,INDEX(SCHEDULE!$C$5:$I$190,MATCH(SCHEDULE!$C16,SCHEDULE!$C$5:$C$190,0),2),IF(Data!$F12&lt;&gt;0,INDEX(SCHEDULE!$C$5:$I$190,MATCH(SCHEDULE!$C16,SCHEDULE!$C$5:$C$190,0),2),IF(Data!$G12&lt;&gt;0,INDEX(SCHEDULE!$C$5:$I$190,MATCH(SCHEDULE!$C16,SCHEDULE!$C$5:$C$190,0),2),"")))</f>
        <v>HZAK32</v>
      </c>
      <c r="K12" s="18" t="str">
        <f>IF(Data!$E12&lt;&gt;0,INDEX(SCHEDULE!$C$5:$I$190,MATCH(SCHEDULE!$C16,SCHEDULE!$C$5:$C$190,0),6),IF(Data!$F12&lt;&gt;0,INDEX(SCHEDULE!$C$5:$I$190,MATCH(SCHEDULE!$C16,SCHEDULE!$C$5:$C$190,0),6),IF(Data!$G12&lt;&gt;0,INDEX(SCHEDULE!$C$5:$I$190,MATCH(SCHEDULE!$C16,SCHEDULE!$C$5:$C$190,0),6),"")))</f>
        <v>CGK</v>
      </c>
      <c r="L12" s="19">
        <f>IF(Data!$E12&lt;&gt;0,INDEX(SCHEDULE!$C$5:$I$190,MATCH(SCHEDULE!$C16,SCHEDULE!$C$5:$C$190,0),4),IF(Data!$F12&lt;&gt;0,INDEX(SCHEDULE!$C$5:$I$190,MATCH(SCHEDULE!$C16,SCHEDULE!$C$5:$C$190,0),4),IF(Data!$G12&lt;&gt;0,INDEX(SCHEDULE!$C$5:$I$190,MATCH(SCHEDULE!$C16,SCHEDULE!$C$5:$C$190,0),4),"")))</f>
        <v>5.2083333333333301E-2</v>
      </c>
      <c r="M12" s="19">
        <f>IF(Data!$E12&lt;&gt;0,INDEX(SCHEDULE!$C$5:$I$190,MATCH(SCHEDULE!$C16,SCHEDULE!$C$5:$C$190,0),5),IF(Data!$F12&lt;&gt;0,INDEX(SCHEDULE!$C$5:$I$190,MATCH(SCHEDULE!$C16,SCHEDULE!$C$5:$C$190,0),5),IF(Data!$G12&lt;&gt;0,INDEX(SCHEDULE!$C$5:$I$190,MATCH(SCHEDULE!$C16,SCHEDULE!$C$5:$C$190,0),5),"")))</f>
        <v>0</v>
      </c>
    </row>
    <row r="13" spans="1:13" x14ac:dyDescent="0.25">
      <c r="A13" s="3">
        <v>702</v>
      </c>
      <c r="B13" s="2">
        <v>2012</v>
      </c>
      <c r="C13" s="2">
        <v>3012</v>
      </c>
      <c r="E13" s="2">
        <f>COUNTIFS(Data!$A$1:$A$66,SCHEDULE!$C17)</f>
        <v>0</v>
      </c>
      <c r="F13" s="2">
        <f>COUNTIFS(Data!$B$1:$B$1000,SCHEDULE!$C17)</f>
        <v>0</v>
      </c>
      <c r="G13" s="2">
        <f>COUNTIFS(Data!$C$1:$C$1000,SCHEDULE!$C17)</f>
        <v>0</v>
      </c>
      <c r="H13" s="18" t="str">
        <f t="shared" si="0"/>
        <v/>
      </c>
      <c r="I13" s="18" t="str">
        <f>IF(Data!$E13&lt;&gt;0,INDEX(SCHEDULE!$C$5:$I$190,MATCH(SCHEDULE!$C17,SCHEDULE!$C$5:$C$190,0),1),IF(Data!$F13&lt;&gt;0,INDEX(SCHEDULE!$C$5:$I$190,MATCH(SCHEDULE!$C17,SCHEDULE!$C$5:$C$190,0),1),IF(Data!$G13&lt;&gt;0,INDEX(SCHEDULE!$C$5:$I$190,MATCH(SCHEDULE!$C17,SCHEDULE!$C$5:$C$190,0),1),"")))</f>
        <v/>
      </c>
      <c r="J13" s="18" t="str">
        <f>IF(Data!$E13&lt;&gt;0,INDEX(SCHEDULE!$C$5:$I$190,MATCH(SCHEDULE!$C17,SCHEDULE!$C$5:$C$190,0),2),IF(Data!$F13&lt;&gt;0,INDEX(SCHEDULE!$C$5:$I$190,MATCH(SCHEDULE!$C17,SCHEDULE!$C$5:$C$190,0),2),IF(Data!$G13&lt;&gt;0,INDEX(SCHEDULE!$C$5:$I$190,MATCH(SCHEDULE!$C17,SCHEDULE!$C$5:$C$190,0),2),"")))</f>
        <v/>
      </c>
      <c r="K13" s="18" t="str">
        <f>IF(Data!$E13&lt;&gt;0,INDEX(SCHEDULE!$C$5:$I$190,MATCH(SCHEDULE!$C17,SCHEDULE!$C$5:$C$190,0),6),IF(Data!$F13&lt;&gt;0,INDEX(SCHEDULE!$C$5:$I$190,MATCH(SCHEDULE!$C17,SCHEDULE!$C$5:$C$190,0),6),IF(Data!$G13&lt;&gt;0,INDEX(SCHEDULE!$C$5:$I$190,MATCH(SCHEDULE!$C17,SCHEDULE!$C$5:$C$190,0),6),"")))</f>
        <v/>
      </c>
      <c r="L13" s="19" t="str">
        <f>IF(Data!$E13&lt;&gt;0,INDEX(SCHEDULE!$C$5:$I$190,MATCH(SCHEDULE!$C17,SCHEDULE!$C$5:$C$190,0),4),IF(Data!$F13&lt;&gt;0,INDEX(SCHEDULE!$C$5:$I$190,MATCH(SCHEDULE!$C17,SCHEDULE!$C$5:$C$190,0),4),IF(Data!$G13&lt;&gt;0,INDEX(SCHEDULE!$C$5:$I$190,MATCH(SCHEDULE!$C17,SCHEDULE!$C$5:$C$190,0),4),"")))</f>
        <v/>
      </c>
      <c r="M13" s="19" t="str">
        <f>IF(Data!$E13&lt;&gt;0,INDEX(SCHEDULE!$C$5:$I$190,MATCH(SCHEDULE!$C17,SCHEDULE!$C$5:$C$190,0),5),IF(Data!$F13&lt;&gt;0,INDEX(SCHEDULE!$C$5:$I$190,MATCH(SCHEDULE!$C17,SCHEDULE!$C$5:$C$190,0),5),IF(Data!$G13&lt;&gt;0,INDEX(SCHEDULE!$C$5:$I$190,MATCH(SCHEDULE!$C17,SCHEDULE!$C$5:$C$190,0),5),"")))</f>
        <v/>
      </c>
    </row>
    <row r="14" spans="1:13" x14ac:dyDescent="0.25">
      <c r="A14" s="3">
        <v>703</v>
      </c>
      <c r="B14" s="2">
        <v>2013</v>
      </c>
      <c r="C14" s="2">
        <v>3013</v>
      </c>
      <c r="E14" s="2">
        <f>COUNTIFS(Data!$A$1:$A$66,SCHEDULE!$C18)</f>
        <v>0</v>
      </c>
      <c r="F14" s="2">
        <f>COUNTIFS(Data!$B$1:$B$1000,SCHEDULE!$C18)</f>
        <v>0</v>
      </c>
      <c r="G14" s="2">
        <f>COUNTIFS(Data!$C$1:$C$1000,SCHEDULE!$C18)</f>
        <v>0</v>
      </c>
      <c r="H14" s="18" t="str">
        <f t="shared" si="0"/>
        <v/>
      </c>
      <c r="I14" s="18" t="str">
        <f>IF(Data!$E14&lt;&gt;0,INDEX(SCHEDULE!$C$5:$I$190,MATCH(SCHEDULE!$C18,SCHEDULE!$C$5:$C$190,0),1),IF(Data!$F14&lt;&gt;0,INDEX(SCHEDULE!$C$5:$I$190,MATCH(SCHEDULE!$C18,SCHEDULE!$C$5:$C$190,0),1),IF(Data!$G14&lt;&gt;0,INDEX(SCHEDULE!$C$5:$I$190,MATCH(SCHEDULE!$C18,SCHEDULE!$C$5:$C$190,0),1),"")))</f>
        <v/>
      </c>
      <c r="J14" s="18" t="str">
        <f>IF(Data!$E14&lt;&gt;0,INDEX(SCHEDULE!$C$5:$I$190,MATCH(SCHEDULE!$C18,SCHEDULE!$C$5:$C$190,0),2),IF(Data!$F14&lt;&gt;0,INDEX(SCHEDULE!$C$5:$I$190,MATCH(SCHEDULE!$C18,SCHEDULE!$C$5:$C$190,0),2),IF(Data!$G14&lt;&gt;0,INDEX(SCHEDULE!$C$5:$I$190,MATCH(SCHEDULE!$C18,SCHEDULE!$C$5:$C$190,0),2),"")))</f>
        <v/>
      </c>
      <c r="K14" s="18" t="str">
        <f>IF(Data!$E14&lt;&gt;0,INDEX(SCHEDULE!$C$5:$I$190,MATCH(SCHEDULE!$C18,SCHEDULE!$C$5:$C$190,0),6),IF(Data!$F14&lt;&gt;0,INDEX(SCHEDULE!$C$5:$I$190,MATCH(SCHEDULE!$C18,SCHEDULE!$C$5:$C$190,0),6),IF(Data!$G14&lt;&gt;0,INDEX(SCHEDULE!$C$5:$I$190,MATCH(SCHEDULE!$C18,SCHEDULE!$C$5:$C$190,0),6),"")))</f>
        <v/>
      </c>
      <c r="L14" s="19" t="str">
        <f>IF(Data!$E14&lt;&gt;0,INDEX(SCHEDULE!$C$5:$I$190,MATCH(SCHEDULE!$C18,SCHEDULE!$C$5:$C$190,0),4),IF(Data!$F14&lt;&gt;0,INDEX(SCHEDULE!$C$5:$I$190,MATCH(SCHEDULE!$C18,SCHEDULE!$C$5:$C$190,0),4),IF(Data!$G14&lt;&gt;0,INDEX(SCHEDULE!$C$5:$I$190,MATCH(SCHEDULE!$C18,SCHEDULE!$C$5:$C$190,0),4),"")))</f>
        <v/>
      </c>
      <c r="M14" s="19" t="str">
        <f>IF(Data!$E14&lt;&gt;0,INDEX(SCHEDULE!$C$5:$I$190,MATCH(SCHEDULE!$C18,SCHEDULE!$C$5:$C$190,0),5),IF(Data!$F14&lt;&gt;0,INDEX(SCHEDULE!$C$5:$I$190,MATCH(SCHEDULE!$C18,SCHEDULE!$C$5:$C$190,0),5),IF(Data!$G14&lt;&gt;0,INDEX(SCHEDULE!$C$5:$I$190,MATCH(SCHEDULE!$C18,SCHEDULE!$C$5:$C$190,0),5),"")))</f>
        <v/>
      </c>
    </row>
    <row r="15" spans="1:13" x14ac:dyDescent="0.25">
      <c r="A15" s="3">
        <v>704</v>
      </c>
      <c r="B15" s="2">
        <v>2014</v>
      </c>
      <c r="C15" s="2">
        <v>3014</v>
      </c>
      <c r="E15" s="2">
        <f>COUNTIFS(Data!$A$1:$A$66,SCHEDULE!$C19)</f>
        <v>0</v>
      </c>
      <c r="F15" s="2">
        <f>COUNTIFS(Data!$B$1:$B$1000,SCHEDULE!$C19)</f>
        <v>0</v>
      </c>
      <c r="G15" s="2">
        <f>COUNTIFS(Data!$C$1:$C$1000,SCHEDULE!$C19)</f>
        <v>0</v>
      </c>
      <c r="H15" s="18" t="str">
        <f t="shared" si="0"/>
        <v/>
      </c>
      <c r="I15" s="18" t="str">
        <f>IF(Data!$E15&lt;&gt;0,INDEX(SCHEDULE!$C$5:$I$190,MATCH(SCHEDULE!$C19,SCHEDULE!$C$5:$C$190,0),1),IF(Data!$F15&lt;&gt;0,INDEX(SCHEDULE!$C$5:$I$190,MATCH(SCHEDULE!$C19,SCHEDULE!$C$5:$C$190,0),1),IF(Data!$G15&lt;&gt;0,INDEX(SCHEDULE!$C$5:$I$190,MATCH(SCHEDULE!$C19,SCHEDULE!$C$5:$C$190,0),1),"")))</f>
        <v/>
      </c>
      <c r="J15" s="18" t="str">
        <f>IF(Data!$E15&lt;&gt;0,INDEX(SCHEDULE!$C$5:$I$190,MATCH(SCHEDULE!$C19,SCHEDULE!$C$5:$C$190,0),2),IF(Data!$F15&lt;&gt;0,INDEX(SCHEDULE!$C$5:$I$190,MATCH(SCHEDULE!$C19,SCHEDULE!$C$5:$C$190,0),2),IF(Data!$G15&lt;&gt;0,INDEX(SCHEDULE!$C$5:$I$190,MATCH(SCHEDULE!$C19,SCHEDULE!$C$5:$C$190,0),2),"")))</f>
        <v/>
      </c>
      <c r="K15" s="18" t="str">
        <f>IF(Data!$E15&lt;&gt;0,INDEX(SCHEDULE!$C$5:$I$190,MATCH(SCHEDULE!$C19,SCHEDULE!$C$5:$C$190,0),6),IF(Data!$F15&lt;&gt;0,INDEX(SCHEDULE!$C$5:$I$190,MATCH(SCHEDULE!$C19,SCHEDULE!$C$5:$C$190,0),6),IF(Data!$G15&lt;&gt;0,INDEX(SCHEDULE!$C$5:$I$190,MATCH(SCHEDULE!$C19,SCHEDULE!$C$5:$C$190,0),6),"")))</f>
        <v/>
      </c>
      <c r="L15" s="19" t="str">
        <f>IF(Data!$E15&lt;&gt;0,INDEX(SCHEDULE!$C$5:$I$190,MATCH(SCHEDULE!$C19,SCHEDULE!$C$5:$C$190,0),4),IF(Data!$F15&lt;&gt;0,INDEX(SCHEDULE!$C$5:$I$190,MATCH(SCHEDULE!$C19,SCHEDULE!$C$5:$C$190,0),4),IF(Data!$G15&lt;&gt;0,INDEX(SCHEDULE!$C$5:$I$190,MATCH(SCHEDULE!$C19,SCHEDULE!$C$5:$C$190,0),4),"")))</f>
        <v/>
      </c>
      <c r="M15" s="19" t="str">
        <f>IF(Data!$E15&lt;&gt;0,INDEX(SCHEDULE!$C$5:$I$190,MATCH(SCHEDULE!$C19,SCHEDULE!$C$5:$C$190,0),5),IF(Data!$F15&lt;&gt;0,INDEX(SCHEDULE!$C$5:$I$190,MATCH(SCHEDULE!$C19,SCHEDULE!$C$5:$C$190,0),5),IF(Data!$G15&lt;&gt;0,INDEX(SCHEDULE!$C$5:$I$190,MATCH(SCHEDULE!$C19,SCHEDULE!$C$5:$C$190,0),5),"")))</f>
        <v/>
      </c>
    </row>
    <row r="16" spans="1:13" x14ac:dyDescent="0.25">
      <c r="A16" s="3">
        <v>705</v>
      </c>
      <c r="B16" s="2">
        <v>2015</v>
      </c>
      <c r="C16" s="2">
        <v>3015</v>
      </c>
      <c r="E16" s="2">
        <f>COUNTIFS(Data!$A$1:$A$66,SCHEDULE!$C20)</f>
        <v>0</v>
      </c>
      <c r="F16" s="2">
        <f>COUNTIFS(Data!$B$1:$B$1000,SCHEDULE!$C20)</f>
        <v>0</v>
      </c>
      <c r="G16" s="2">
        <f>COUNTIFS(Data!$C$1:$C$1000,SCHEDULE!$C20)</f>
        <v>0</v>
      </c>
      <c r="H16" s="18" t="str">
        <f t="shared" si="0"/>
        <v/>
      </c>
      <c r="I16" s="18" t="str">
        <f>IF(Data!$E16&lt;&gt;0,INDEX(SCHEDULE!$C$5:$I$190,MATCH(SCHEDULE!$C20,SCHEDULE!$C$5:$C$190,0),1),IF(Data!$F16&lt;&gt;0,INDEX(SCHEDULE!$C$5:$I$190,MATCH(SCHEDULE!$C20,SCHEDULE!$C$5:$C$190,0),1),IF(Data!$G16&lt;&gt;0,INDEX(SCHEDULE!$C$5:$I$190,MATCH(SCHEDULE!$C20,SCHEDULE!$C$5:$C$190,0),1),"")))</f>
        <v/>
      </c>
      <c r="J16" s="18" t="str">
        <f>IF(Data!$E16&lt;&gt;0,INDEX(SCHEDULE!$C$5:$I$190,MATCH(SCHEDULE!$C20,SCHEDULE!$C$5:$C$190,0),2),IF(Data!$F16&lt;&gt;0,INDEX(SCHEDULE!$C$5:$I$190,MATCH(SCHEDULE!$C20,SCHEDULE!$C$5:$C$190,0),2),IF(Data!$G16&lt;&gt;0,INDEX(SCHEDULE!$C$5:$I$190,MATCH(SCHEDULE!$C20,SCHEDULE!$C$5:$C$190,0),2),"")))</f>
        <v/>
      </c>
      <c r="K16" s="18" t="str">
        <f>IF(Data!$E16&lt;&gt;0,INDEX(SCHEDULE!$C$5:$I$190,MATCH(SCHEDULE!$C20,SCHEDULE!$C$5:$C$190,0),6),IF(Data!$F16&lt;&gt;0,INDEX(SCHEDULE!$C$5:$I$190,MATCH(SCHEDULE!$C20,SCHEDULE!$C$5:$C$190,0),6),IF(Data!$G16&lt;&gt;0,INDEX(SCHEDULE!$C$5:$I$190,MATCH(SCHEDULE!$C20,SCHEDULE!$C$5:$C$190,0),6),"")))</f>
        <v/>
      </c>
      <c r="L16" s="19" t="str">
        <f>IF(Data!$E16&lt;&gt;0,INDEX(SCHEDULE!$C$5:$I$190,MATCH(SCHEDULE!$C20,SCHEDULE!$C$5:$C$190,0),4),IF(Data!$F16&lt;&gt;0,INDEX(SCHEDULE!$C$5:$I$190,MATCH(SCHEDULE!$C20,SCHEDULE!$C$5:$C$190,0),4),IF(Data!$G16&lt;&gt;0,INDEX(SCHEDULE!$C$5:$I$190,MATCH(SCHEDULE!$C20,SCHEDULE!$C$5:$C$190,0),4),"")))</f>
        <v/>
      </c>
      <c r="M16" s="19" t="str">
        <f>IF(Data!$E16&lt;&gt;0,INDEX(SCHEDULE!$C$5:$I$190,MATCH(SCHEDULE!$C20,SCHEDULE!$C$5:$C$190,0),5),IF(Data!$F16&lt;&gt;0,INDEX(SCHEDULE!$C$5:$I$190,MATCH(SCHEDULE!$C20,SCHEDULE!$C$5:$C$190,0),5),IF(Data!$G16&lt;&gt;0,INDEX(SCHEDULE!$C$5:$I$190,MATCH(SCHEDULE!$C20,SCHEDULE!$C$5:$C$190,0),5),"")))</f>
        <v/>
      </c>
    </row>
    <row r="17" spans="1:13" x14ac:dyDescent="0.25">
      <c r="A17" s="3">
        <v>712</v>
      </c>
      <c r="B17" s="2">
        <v>2016</v>
      </c>
      <c r="C17" s="2">
        <v>3016</v>
      </c>
      <c r="E17" s="2">
        <f>COUNTIFS(Data!$A$1:$A$66,SCHEDULE!$C21)</f>
        <v>0</v>
      </c>
      <c r="F17" s="2">
        <f>COUNTIFS(Data!$B$1:$B$1000,SCHEDULE!$C21)</f>
        <v>0</v>
      </c>
      <c r="G17" s="2">
        <f>COUNTIFS(Data!$C$1:$C$1000,SCHEDULE!$C21)</f>
        <v>0</v>
      </c>
      <c r="H17" s="18" t="str">
        <f t="shared" si="0"/>
        <v/>
      </c>
      <c r="I17" s="18" t="str">
        <f>IF(Data!$E17&lt;&gt;0,INDEX(SCHEDULE!$C$5:$I$190,MATCH(SCHEDULE!$C21,SCHEDULE!$C$5:$C$190,0),1),IF(Data!$F17&lt;&gt;0,INDEX(SCHEDULE!$C$5:$I$190,MATCH(SCHEDULE!$C21,SCHEDULE!$C$5:$C$190,0),1),IF(Data!$G17&lt;&gt;0,INDEX(SCHEDULE!$C$5:$I$190,MATCH(SCHEDULE!$C21,SCHEDULE!$C$5:$C$190,0),1),"")))</f>
        <v/>
      </c>
      <c r="J17" s="18" t="str">
        <f>IF(Data!$E17&lt;&gt;0,INDEX(SCHEDULE!$C$5:$I$190,MATCH(SCHEDULE!$C21,SCHEDULE!$C$5:$C$190,0),2),IF(Data!$F17&lt;&gt;0,INDEX(SCHEDULE!$C$5:$I$190,MATCH(SCHEDULE!$C21,SCHEDULE!$C$5:$C$190,0),2),IF(Data!$G17&lt;&gt;0,INDEX(SCHEDULE!$C$5:$I$190,MATCH(SCHEDULE!$C21,SCHEDULE!$C$5:$C$190,0),2),"")))</f>
        <v/>
      </c>
      <c r="K17" s="18" t="str">
        <f>IF(Data!$E17&lt;&gt;0,INDEX(SCHEDULE!$C$5:$I$190,MATCH(SCHEDULE!$C21,SCHEDULE!$C$5:$C$190,0),6),IF(Data!$F17&lt;&gt;0,INDEX(SCHEDULE!$C$5:$I$190,MATCH(SCHEDULE!$C21,SCHEDULE!$C$5:$C$190,0),6),IF(Data!$G17&lt;&gt;0,INDEX(SCHEDULE!$C$5:$I$190,MATCH(SCHEDULE!$C21,SCHEDULE!$C$5:$C$190,0),6),"")))</f>
        <v/>
      </c>
      <c r="L17" s="19" t="str">
        <f>IF(Data!$E17&lt;&gt;0,INDEX(SCHEDULE!$C$5:$I$190,MATCH(SCHEDULE!$C21,SCHEDULE!$C$5:$C$190,0),4),IF(Data!$F17&lt;&gt;0,INDEX(SCHEDULE!$C$5:$I$190,MATCH(SCHEDULE!$C21,SCHEDULE!$C$5:$C$190,0),4),IF(Data!$G17&lt;&gt;0,INDEX(SCHEDULE!$C$5:$I$190,MATCH(SCHEDULE!$C21,SCHEDULE!$C$5:$C$190,0),4),"")))</f>
        <v/>
      </c>
      <c r="M17" s="19" t="str">
        <f>IF(Data!$E17&lt;&gt;0,INDEX(SCHEDULE!$C$5:$I$190,MATCH(SCHEDULE!$C21,SCHEDULE!$C$5:$C$190,0),5),IF(Data!$F17&lt;&gt;0,INDEX(SCHEDULE!$C$5:$I$190,MATCH(SCHEDULE!$C21,SCHEDULE!$C$5:$C$190,0),5),IF(Data!$G17&lt;&gt;0,INDEX(SCHEDULE!$C$5:$I$190,MATCH(SCHEDULE!$C21,SCHEDULE!$C$5:$C$190,0),5),"")))</f>
        <v/>
      </c>
    </row>
    <row r="18" spans="1:13" x14ac:dyDescent="0.25">
      <c r="A18" s="3">
        <v>713</v>
      </c>
      <c r="B18" s="2">
        <v>2017</v>
      </c>
      <c r="C18" s="2">
        <v>3017</v>
      </c>
      <c r="E18" s="2">
        <f>COUNTIFS(Data!$A$1:$A$66,SCHEDULE!$C22)</f>
        <v>0</v>
      </c>
      <c r="F18" s="2">
        <f>COUNTIFS(Data!$B$1:$B$1000,SCHEDULE!$C22)</f>
        <v>0</v>
      </c>
      <c r="G18" s="2">
        <f>COUNTIFS(Data!$C$1:$C$1000,SCHEDULE!$C22)</f>
        <v>0</v>
      </c>
      <c r="H18" s="18" t="str">
        <f t="shared" si="0"/>
        <v/>
      </c>
      <c r="I18" s="18" t="str">
        <f>IF(Data!$E18&lt;&gt;0,INDEX(SCHEDULE!$C$5:$I$190,MATCH(SCHEDULE!$C22,SCHEDULE!$C$5:$C$190,0),1),IF(Data!$F18&lt;&gt;0,INDEX(SCHEDULE!$C$5:$I$190,MATCH(SCHEDULE!$C22,SCHEDULE!$C$5:$C$190,0),1),IF(Data!$G18&lt;&gt;0,INDEX(SCHEDULE!$C$5:$I$190,MATCH(SCHEDULE!$C22,SCHEDULE!$C$5:$C$190,0),1),"")))</f>
        <v/>
      </c>
      <c r="J18" s="18" t="str">
        <f>IF(Data!$E18&lt;&gt;0,INDEX(SCHEDULE!$C$5:$I$190,MATCH(SCHEDULE!$C22,SCHEDULE!$C$5:$C$190,0),2),IF(Data!$F18&lt;&gt;0,INDEX(SCHEDULE!$C$5:$I$190,MATCH(SCHEDULE!$C22,SCHEDULE!$C$5:$C$190,0),2),IF(Data!$G18&lt;&gt;0,INDEX(SCHEDULE!$C$5:$I$190,MATCH(SCHEDULE!$C22,SCHEDULE!$C$5:$C$190,0),2),"")))</f>
        <v/>
      </c>
      <c r="K18" s="18" t="str">
        <f>IF(Data!$E18&lt;&gt;0,INDEX(SCHEDULE!$C$5:$I$190,MATCH(SCHEDULE!$C22,SCHEDULE!$C$5:$C$190,0),6),IF(Data!$F18&lt;&gt;0,INDEX(SCHEDULE!$C$5:$I$190,MATCH(SCHEDULE!$C22,SCHEDULE!$C$5:$C$190,0),6),IF(Data!$G18&lt;&gt;0,INDEX(SCHEDULE!$C$5:$I$190,MATCH(SCHEDULE!$C22,SCHEDULE!$C$5:$C$190,0),6),"")))</f>
        <v/>
      </c>
      <c r="L18" s="19" t="str">
        <f>IF(Data!$E18&lt;&gt;0,INDEX(SCHEDULE!$C$5:$I$190,MATCH(SCHEDULE!$C22,SCHEDULE!$C$5:$C$190,0),4),IF(Data!$F18&lt;&gt;0,INDEX(SCHEDULE!$C$5:$I$190,MATCH(SCHEDULE!$C22,SCHEDULE!$C$5:$C$190,0),4),IF(Data!$G18&lt;&gt;0,INDEX(SCHEDULE!$C$5:$I$190,MATCH(SCHEDULE!$C22,SCHEDULE!$C$5:$C$190,0),4),"")))</f>
        <v/>
      </c>
      <c r="M18" s="19" t="str">
        <f>IF(Data!$E18&lt;&gt;0,INDEX(SCHEDULE!$C$5:$I$190,MATCH(SCHEDULE!$C22,SCHEDULE!$C$5:$C$190,0),5),IF(Data!$F18&lt;&gt;0,INDEX(SCHEDULE!$C$5:$I$190,MATCH(SCHEDULE!$C22,SCHEDULE!$C$5:$C$190,0),5),IF(Data!$G18&lt;&gt;0,INDEX(SCHEDULE!$C$5:$I$190,MATCH(SCHEDULE!$C22,SCHEDULE!$C$5:$C$190,0),5),"")))</f>
        <v/>
      </c>
    </row>
    <row r="19" spans="1:13" x14ac:dyDescent="0.25">
      <c r="A19" s="3">
        <v>722</v>
      </c>
      <c r="B19" s="2">
        <v>2018</v>
      </c>
      <c r="C19" s="2">
        <v>3018</v>
      </c>
      <c r="E19" s="2">
        <f>COUNTIFS(Data!$A$1:$A$66,SCHEDULE!$C23)</f>
        <v>0</v>
      </c>
      <c r="F19" s="2">
        <f>COUNTIFS(Data!$B$1:$B$1000,SCHEDULE!$C23)</f>
        <v>0</v>
      </c>
      <c r="G19" s="2">
        <f>COUNTIFS(Data!$C$1:$C$1000,SCHEDULE!$C23)</f>
        <v>0</v>
      </c>
      <c r="H19" s="18" t="str">
        <f t="shared" si="0"/>
        <v/>
      </c>
      <c r="I19" s="18" t="str">
        <f>IF(Data!$E19&lt;&gt;0,INDEX(SCHEDULE!$C$5:$I$190,MATCH(SCHEDULE!$C23,SCHEDULE!$C$5:$C$190,0),1),IF(Data!$F19&lt;&gt;0,INDEX(SCHEDULE!$C$5:$I$190,MATCH(SCHEDULE!$C23,SCHEDULE!$C$5:$C$190,0),1),IF(Data!$G19&lt;&gt;0,INDEX(SCHEDULE!$C$5:$I$190,MATCH(SCHEDULE!$C23,SCHEDULE!$C$5:$C$190,0),1),"")))</f>
        <v/>
      </c>
      <c r="J19" s="18" t="str">
        <f>IF(Data!$E19&lt;&gt;0,INDEX(SCHEDULE!$C$5:$I$190,MATCH(SCHEDULE!$C23,SCHEDULE!$C$5:$C$190,0),2),IF(Data!$F19&lt;&gt;0,INDEX(SCHEDULE!$C$5:$I$190,MATCH(SCHEDULE!$C23,SCHEDULE!$C$5:$C$190,0),2),IF(Data!$G19&lt;&gt;0,INDEX(SCHEDULE!$C$5:$I$190,MATCH(SCHEDULE!$C23,SCHEDULE!$C$5:$C$190,0),2),"")))</f>
        <v/>
      </c>
      <c r="K19" s="18" t="str">
        <f>IF(Data!$E19&lt;&gt;0,INDEX(SCHEDULE!$C$5:$I$190,MATCH(SCHEDULE!$C23,SCHEDULE!$C$5:$C$190,0),6),IF(Data!$F19&lt;&gt;0,INDEX(SCHEDULE!$C$5:$I$190,MATCH(SCHEDULE!$C23,SCHEDULE!$C$5:$C$190,0),6),IF(Data!$G19&lt;&gt;0,INDEX(SCHEDULE!$C$5:$I$190,MATCH(SCHEDULE!$C23,SCHEDULE!$C$5:$C$190,0),6),"")))</f>
        <v/>
      </c>
      <c r="L19" s="19" t="str">
        <f>IF(Data!$E19&lt;&gt;0,INDEX(SCHEDULE!$C$5:$I$190,MATCH(SCHEDULE!$C23,SCHEDULE!$C$5:$C$190,0),4),IF(Data!$F19&lt;&gt;0,INDEX(SCHEDULE!$C$5:$I$190,MATCH(SCHEDULE!$C23,SCHEDULE!$C$5:$C$190,0),4),IF(Data!$G19&lt;&gt;0,INDEX(SCHEDULE!$C$5:$I$190,MATCH(SCHEDULE!$C23,SCHEDULE!$C$5:$C$190,0),4),"")))</f>
        <v/>
      </c>
      <c r="M19" s="19" t="str">
        <f>IF(Data!$E19&lt;&gt;0,INDEX(SCHEDULE!$C$5:$I$190,MATCH(SCHEDULE!$C23,SCHEDULE!$C$5:$C$190,0),5),IF(Data!$F19&lt;&gt;0,INDEX(SCHEDULE!$C$5:$I$190,MATCH(SCHEDULE!$C23,SCHEDULE!$C$5:$C$190,0),5),IF(Data!$G19&lt;&gt;0,INDEX(SCHEDULE!$C$5:$I$190,MATCH(SCHEDULE!$C23,SCHEDULE!$C$5:$C$190,0),5),"")))</f>
        <v/>
      </c>
    </row>
    <row r="20" spans="1:13" x14ac:dyDescent="0.25">
      <c r="A20" s="3">
        <v>727</v>
      </c>
      <c r="B20" s="2">
        <v>2019</v>
      </c>
      <c r="C20" s="2">
        <v>3019</v>
      </c>
      <c r="E20" s="2">
        <f>COUNTIFS(Data!$A$1:$A$66,SCHEDULE!$C24)</f>
        <v>0</v>
      </c>
      <c r="F20" s="2">
        <f>COUNTIFS(Data!$B$1:$B$1000,SCHEDULE!$C24)</f>
        <v>0</v>
      </c>
      <c r="G20" s="2">
        <f>COUNTIFS(Data!$C$1:$C$1000,SCHEDULE!$C24)</f>
        <v>0</v>
      </c>
      <c r="H20" s="18" t="str">
        <f t="shared" si="0"/>
        <v/>
      </c>
      <c r="I20" s="18" t="str">
        <f>IF(Data!$E20&lt;&gt;0,INDEX(SCHEDULE!$C$5:$I$190,MATCH(SCHEDULE!$C24,SCHEDULE!$C$5:$C$190,0),1),IF(Data!$F20&lt;&gt;0,INDEX(SCHEDULE!$C$5:$I$190,MATCH(SCHEDULE!$C24,SCHEDULE!$C$5:$C$190,0),1),IF(Data!$G20&lt;&gt;0,INDEX(SCHEDULE!$C$5:$I$190,MATCH(SCHEDULE!$C24,SCHEDULE!$C$5:$C$190,0),1),"")))</f>
        <v/>
      </c>
      <c r="J20" s="18" t="str">
        <f>IF(Data!$E20&lt;&gt;0,INDEX(SCHEDULE!$C$5:$I$190,MATCH(SCHEDULE!$C24,SCHEDULE!$C$5:$C$190,0),2),IF(Data!$F20&lt;&gt;0,INDEX(SCHEDULE!$C$5:$I$190,MATCH(SCHEDULE!$C24,SCHEDULE!$C$5:$C$190,0),2),IF(Data!$G20&lt;&gt;0,INDEX(SCHEDULE!$C$5:$I$190,MATCH(SCHEDULE!$C24,SCHEDULE!$C$5:$C$190,0),2),"")))</f>
        <v/>
      </c>
      <c r="K20" s="18" t="str">
        <f>IF(Data!$E20&lt;&gt;0,INDEX(SCHEDULE!$C$5:$I$190,MATCH(SCHEDULE!$C24,SCHEDULE!$C$5:$C$190,0),6),IF(Data!$F20&lt;&gt;0,INDEX(SCHEDULE!$C$5:$I$190,MATCH(SCHEDULE!$C24,SCHEDULE!$C$5:$C$190,0),6),IF(Data!$G20&lt;&gt;0,INDEX(SCHEDULE!$C$5:$I$190,MATCH(SCHEDULE!$C24,SCHEDULE!$C$5:$C$190,0),6),"")))</f>
        <v/>
      </c>
      <c r="L20" s="19" t="str">
        <f>IF(Data!$E20&lt;&gt;0,INDEX(SCHEDULE!$C$5:$I$190,MATCH(SCHEDULE!$C24,SCHEDULE!$C$5:$C$190,0),4),IF(Data!$F20&lt;&gt;0,INDEX(SCHEDULE!$C$5:$I$190,MATCH(SCHEDULE!$C24,SCHEDULE!$C$5:$C$190,0),4),IF(Data!$G20&lt;&gt;0,INDEX(SCHEDULE!$C$5:$I$190,MATCH(SCHEDULE!$C24,SCHEDULE!$C$5:$C$190,0),4),"")))</f>
        <v/>
      </c>
      <c r="M20" s="19" t="str">
        <f>IF(Data!$E20&lt;&gt;0,INDEX(SCHEDULE!$C$5:$I$190,MATCH(SCHEDULE!$C24,SCHEDULE!$C$5:$C$190,0),5),IF(Data!$F20&lt;&gt;0,INDEX(SCHEDULE!$C$5:$I$190,MATCH(SCHEDULE!$C24,SCHEDULE!$C$5:$C$190,0),5),IF(Data!$G20&lt;&gt;0,INDEX(SCHEDULE!$C$5:$I$190,MATCH(SCHEDULE!$C24,SCHEDULE!$C$5:$C$190,0),5),"")))</f>
        <v/>
      </c>
    </row>
    <row r="21" spans="1:13" x14ac:dyDescent="0.25">
      <c r="A21" s="3">
        <v>734</v>
      </c>
      <c r="B21" s="2">
        <v>2020</v>
      </c>
      <c r="C21" s="2">
        <v>3020</v>
      </c>
      <c r="E21" s="2">
        <f>COUNTIFS(Data!$A$1:$A$66,SCHEDULE!$C25)</f>
        <v>0</v>
      </c>
      <c r="F21" s="2">
        <f>COUNTIFS(Data!$B$1:$B$1000,SCHEDULE!$C25)</f>
        <v>0</v>
      </c>
      <c r="G21" s="2">
        <f>COUNTIFS(Data!$C$1:$C$1000,SCHEDULE!$C25)</f>
        <v>0</v>
      </c>
      <c r="H21" s="18" t="str">
        <f t="shared" si="0"/>
        <v/>
      </c>
      <c r="I21" s="18" t="str">
        <f>IF(Data!$E21&lt;&gt;0,INDEX(SCHEDULE!$C$5:$I$190,MATCH(SCHEDULE!$C25,SCHEDULE!$C$5:$C$190,0),1),IF(Data!$F21&lt;&gt;0,INDEX(SCHEDULE!$C$5:$I$190,MATCH(SCHEDULE!$C25,SCHEDULE!$C$5:$C$190,0),1),IF(Data!$G21&lt;&gt;0,INDEX(SCHEDULE!$C$5:$I$190,MATCH(SCHEDULE!$C25,SCHEDULE!$C$5:$C$190,0),1),"")))</f>
        <v/>
      </c>
      <c r="J21" s="18" t="str">
        <f>IF(Data!$E21&lt;&gt;0,INDEX(SCHEDULE!$C$5:$I$190,MATCH(SCHEDULE!$C25,SCHEDULE!$C$5:$C$190,0),2),IF(Data!$F21&lt;&gt;0,INDEX(SCHEDULE!$C$5:$I$190,MATCH(SCHEDULE!$C25,SCHEDULE!$C$5:$C$190,0),2),IF(Data!$G21&lt;&gt;0,INDEX(SCHEDULE!$C$5:$I$190,MATCH(SCHEDULE!$C25,SCHEDULE!$C$5:$C$190,0),2),"")))</f>
        <v/>
      </c>
      <c r="K21" s="18" t="str">
        <f>IF(Data!$E21&lt;&gt;0,INDEX(SCHEDULE!$C$5:$I$190,MATCH(SCHEDULE!$C25,SCHEDULE!$C$5:$C$190,0),6),IF(Data!$F21&lt;&gt;0,INDEX(SCHEDULE!$C$5:$I$190,MATCH(SCHEDULE!$C25,SCHEDULE!$C$5:$C$190,0),6),IF(Data!$G21&lt;&gt;0,INDEX(SCHEDULE!$C$5:$I$190,MATCH(SCHEDULE!$C25,SCHEDULE!$C$5:$C$190,0),6),"")))</f>
        <v/>
      </c>
      <c r="L21" s="19" t="str">
        <f>IF(Data!$E21&lt;&gt;0,INDEX(SCHEDULE!$C$5:$I$190,MATCH(SCHEDULE!$C25,SCHEDULE!$C$5:$C$190,0),4),IF(Data!$F21&lt;&gt;0,INDEX(SCHEDULE!$C$5:$I$190,MATCH(SCHEDULE!$C25,SCHEDULE!$C$5:$C$190,0),4),IF(Data!$G21&lt;&gt;0,INDEX(SCHEDULE!$C$5:$I$190,MATCH(SCHEDULE!$C25,SCHEDULE!$C$5:$C$190,0),4),"")))</f>
        <v/>
      </c>
      <c r="M21" s="19" t="str">
        <f>IF(Data!$E21&lt;&gt;0,INDEX(SCHEDULE!$C$5:$I$190,MATCH(SCHEDULE!$C25,SCHEDULE!$C$5:$C$190,0),5),IF(Data!$F21&lt;&gt;0,INDEX(SCHEDULE!$C$5:$I$190,MATCH(SCHEDULE!$C25,SCHEDULE!$C$5:$C$190,0),5),IF(Data!$G21&lt;&gt;0,INDEX(SCHEDULE!$C$5:$I$190,MATCH(SCHEDULE!$C25,SCHEDULE!$C$5:$C$190,0),5),"")))</f>
        <v/>
      </c>
    </row>
    <row r="22" spans="1:13" x14ac:dyDescent="0.25">
      <c r="A22" s="3">
        <v>735</v>
      </c>
      <c r="B22" s="2">
        <v>2021</v>
      </c>
      <c r="C22" s="2">
        <v>3021</v>
      </c>
      <c r="E22" s="2">
        <f>COUNTIFS(Data!$A$1:$A$66,SCHEDULE!$C26)</f>
        <v>0</v>
      </c>
      <c r="F22" s="2">
        <f>COUNTIFS(Data!$B$1:$B$1000,SCHEDULE!$C26)</f>
        <v>0</v>
      </c>
      <c r="G22" s="2">
        <f>COUNTIFS(Data!$C$1:$C$1000,SCHEDULE!$C26)</f>
        <v>0</v>
      </c>
      <c r="H22" s="18" t="str">
        <f t="shared" si="0"/>
        <v/>
      </c>
      <c r="I22" s="18" t="str">
        <f>IF(Data!$E22&lt;&gt;0,INDEX(SCHEDULE!$C$5:$I$190,MATCH(SCHEDULE!$C26,SCHEDULE!$C$5:$C$190,0),1),IF(Data!$F22&lt;&gt;0,INDEX(SCHEDULE!$C$5:$I$190,MATCH(SCHEDULE!$C26,SCHEDULE!$C$5:$C$190,0),1),IF(Data!$G22&lt;&gt;0,INDEX(SCHEDULE!$C$5:$I$190,MATCH(SCHEDULE!$C26,SCHEDULE!$C$5:$C$190,0),1),"")))</f>
        <v/>
      </c>
      <c r="J22" s="18" t="str">
        <f>IF(Data!$E22&lt;&gt;0,INDEX(SCHEDULE!$C$5:$I$190,MATCH(SCHEDULE!$C26,SCHEDULE!$C$5:$C$190,0),2),IF(Data!$F22&lt;&gt;0,INDEX(SCHEDULE!$C$5:$I$190,MATCH(SCHEDULE!$C26,SCHEDULE!$C$5:$C$190,0),2),IF(Data!$G22&lt;&gt;0,INDEX(SCHEDULE!$C$5:$I$190,MATCH(SCHEDULE!$C26,SCHEDULE!$C$5:$C$190,0),2),"")))</f>
        <v/>
      </c>
      <c r="K22" s="18" t="str">
        <f>IF(Data!$E22&lt;&gt;0,INDEX(SCHEDULE!$C$5:$I$190,MATCH(SCHEDULE!$C26,SCHEDULE!$C$5:$C$190,0),6),IF(Data!$F22&lt;&gt;0,INDEX(SCHEDULE!$C$5:$I$190,MATCH(SCHEDULE!$C26,SCHEDULE!$C$5:$C$190,0),6),IF(Data!$G22&lt;&gt;0,INDEX(SCHEDULE!$C$5:$I$190,MATCH(SCHEDULE!$C26,SCHEDULE!$C$5:$C$190,0),6),"")))</f>
        <v/>
      </c>
      <c r="L22" s="19" t="str">
        <f>IF(Data!$E22&lt;&gt;0,INDEX(SCHEDULE!$C$5:$I$190,MATCH(SCHEDULE!$C26,SCHEDULE!$C$5:$C$190,0),4),IF(Data!$F22&lt;&gt;0,INDEX(SCHEDULE!$C$5:$I$190,MATCH(SCHEDULE!$C26,SCHEDULE!$C$5:$C$190,0),4),IF(Data!$G22&lt;&gt;0,INDEX(SCHEDULE!$C$5:$I$190,MATCH(SCHEDULE!$C26,SCHEDULE!$C$5:$C$190,0),4),"")))</f>
        <v/>
      </c>
      <c r="M22" s="19" t="str">
        <f>IF(Data!$E22&lt;&gt;0,INDEX(SCHEDULE!$C$5:$I$190,MATCH(SCHEDULE!$C26,SCHEDULE!$C$5:$C$190,0),5),IF(Data!$F22&lt;&gt;0,INDEX(SCHEDULE!$C$5:$I$190,MATCH(SCHEDULE!$C26,SCHEDULE!$C$5:$C$190,0),5),IF(Data!$G22&lt;&gt;0,INDEX(SCHEDULE!$C$5:$I$190,MATCH(SCHEDULE!$C26,SCHEDULE!$C$5:$C$190,0),5),"")))</f>
        <v/>
      </c>
    </row>
    <row r="23" spans="1:13" x14ac:dyDescent="0.25">
      <c r="A23" s="3">
        <v>737</v>
      </c>
      <c r="B23" s="2">
        <v>2022</v>
      </c>
      <c r="C23" s="2">
        <v>3022</v>
      </c>
      <c r="E23" s="2">
        <f>COUNTIFS(Data!$A$1:$A$66,SCHEDULE!$C27)</f>
        <v>0</v>
      </c>
      <c r="F23" s="2">
        <f>COUNTIFS(Data!$B$1:$B$1000,SCHEDULE!$C27)</f>
        <v>0</v>
      </c>
      <c r="G23" s="2">
        <f>COUNTIFS(Data!$C$1:$C$1000,SCHEDULE!$C27)</f>
        <v>0</v>
      </c>
      <c r="H23" s="18" t="str">
        <f t="shared" si="0"/>
        <v/>
      </c>
      <c r="I23" s="18" t="str">
        <f>IF(Data!$E23&lt;&gt;0,INDEX(SCHEDULE!$C$5:$I$190,MATCH(SCHEDULE!$C27,SCHEDULE!$C$5:$C$190,0),1),IF(Data!$F23&lt;&gt;0,INDEX(SCHEDULE!$C$5:$I$190,MATCH(SCHEDULE!$C27,SCHEDULE!$C$5:$C$190,0),1),IF(Data!$G23&lt;&gt;0,INDEX(SCHEDULE!$C$5:$I$190,MATCH(SCHEDULE!$C27,SCHEDULE!$C$5:$C$190,0),1),"")))</f>
        <v/>
      </c>
      <c r="J23" s="18" t="str">
        <f>IF(Data!$E23&lt;&gt;0,INDEX(SCHEDULE!$C$5:$I$190,MATCH(SCHEDULE!$C27,SCHEDULE!$C$5:$C$190,0),2),IF(Data!$F23&lt;&gt;0,INDEX(SCHEDULE!$C$5:$I$190,MATCH(SCHEDULE!$C27,SCHEDULE!$C$5:$C$190,0),2),IF(Data!$G23&lt;&gt;0,INDEX(SCHEDULE!$C$5:$I$190,MATCH(SCHEDULE!$C27,SCHEDULE!$C$5:$C$190,0),2),"")))</f>
        <v/>
      </c>
      <c r="K23" s="18" t="str">
        <f>IF(Data!$E23&lt;&gt;0,INDEX(SCHEDULE!$C$5:$I$190,MATCH(SCHEDULE!$C27,SCHEDULE!$C$5:$C$190,0),6),IF(Data!$F23&lt;&gt;0,INDEX(SCHEDULE!$C$5:$I$190,MATCH(SCHEDULE!$C27,SCHEDULE!$C$5:$C$190,0),6),IF(Data!$G23&lt;&gt;0,INDEX(SCHEDULE!$C$5:$I$190,MATCH(SCHEDULE!$C27,SCHEDULE!$C$5:$C$190,0),6),"")))</f>
        <v/>
      </c>
      <c r="L23" s="19" t="str">
        <f>IF(Data!$E23&lt;&gt;0,INDEX(SCHEDULE!$C$5:$I$190,MATCH(SCHEDULE!$C27,SCHEDULE!$C$5:$C$190,0),4),IF(Data!$F23&lt;&gt;0,INDEX(SCHEDULE!$C$5:$I$190,MATCH(SCHEDULE!$C27,SCHEDULE!$C$5:$C$190,0),4),IF(Data!$G23&lt;&gt;0,INDEX(SCHEDULE!$C$5:$I$190,MATCH(SCHEDULE!$C27,SCHEDULE!$C$5:$C$190,0),4),"")))</f>
        <v/>
      </c>
      <c r="M23" s="19" t="str">
        <f>IF(Data!$E23&lt;&gt;0,INDEX(SCHEDULE!$C$5:$I$190,MATCH(SCHEDULE!$C27,SCHEDULE!$C$5:$C$190,0),5),IF(Data!$F23&lt;&gt;0,INDEX(SCHEDULE!$C$5:$I$190,MATCH(SCHEDULE!$C27,SCHEDULE!$C$5:$C$190,0),5),IF(Data!$G23&lt;&gt;0,INDEX(SCHEDULE!$C$5:$I$190,MATCH(SCHEDULE!$C27,SCHEDULE!$C$5:$C$190,0),5),"")))</f>
        <v/>
      </c>
    </row>
    <row r="24" spans="1:13" x14ac:dyDescent="0.25">
      <c r="A24" s="3">
        <v>738</v>
      </c>
      <c r="B24" s="2">
        <v>2023</v>
      </c>
      <c r="C24" s="2">
        <v>3023</v>
      </c>
      <c r="E24" s="2">
        <f>COUNTIFS(Data!$A$1:$A$66,SCHEDULE!$C28)</f>
        <v>0</v>
      </c>
      <c r="F24" s="2">
        <f>COUNTIFS(Data!$B$1:$B$1000,SCHEDULE!$C28)</f>
        <v>0</v>
      </c>
      <c r="G24" s="2">
        <f>COUNTIFS(Data!$C$1:$C$1000,SCHEDULE!$C28)</f>
        <v>0</v>
      </c>
      <c r="H24" s="18" t="str">
        <f t="shared" si="0"/>
        <v/>
      </c>
      <c r="I24" s="18" t="str">
        <f>IF(Data!$E24&lt;&gt;0,INDEX(SCHEDULE!$C$5:$I$190,MATCH(SCHEDULE!$C28,SCHEDULE!$C$5:$C$190,0),1),IF(Data!$F24&lt;&gt;0,INDEX(SCHEDULE!$C$5:$I$190,MATCH(SCHEDULE!$C28,SCHEDULE!$C$5:$C$190,0),1),IF(Data!$G24&lt;&gt;0,INDEX(SCHEDULE!$C$5:$I$190,MATCH(SCHEDULE!$C28,SCHEDULE!$C$5:$C$190,0),1),"")))</f>
        <v/>
      </c>
      <c r="J24" s="18" t="str">
        <f>IF(Data!$E24&lt;&gt;0,INDEX(SCHEDULE!$C$5:$I$190,MATCH(SCHEDULE!$C28,SCHEDULE!$C$5:$C$190,0),2),IF(Data!$F24&lt;&gt;0,INDEX(SCHEDULE!$C$5:$I$190,MATCH(SCHEDULE!$C28,SCHEDULE!$C$5:$C$190,0),2),IF(Data!$G24&lt;&gt;0,INDEX(SCHEDULE!$C$5:$I$190,MATCH(SCHEDULE!$C28,SCHEDULE!$C$5:$C$190,0),2),"")))</f>
        <v/>
      </c>
      <c r="K24" s="18" t="str">
        <f>IF(Data!$E24&lt;&gt;0,INDEX(SCHEDULE!$C$5:$I$190,MATCH(SCHEDULE!$C28,SCHEDULE!$C$5:$C$190,0),6),IF(Data!$F24&lt;&gt;0,INDEX(SCHEDULE!$C$5:$I$190,MATCH(SCHEDULE!$C28,SCHEDULE!$C$5:$C$190,0),6),IF(Data!$G24&lt;&gt;0,INDEX(SCHEDULE!$C$5:$I$190,MATCH(SCHEDULE!$C28,SCHEDULE!$C$5:$C$190,0),6),"")))</f>
        <v/>
      </c>
      <c r="L24" s="19" t="str">
        <f>IF(Data!$E24&lt;&gt;0,INDEX(SCHEDULE!$C$5:$I$190,MATCH(SCHEDULE!$C28,SCHEDULE!$C$5:$C$190,0),4),IF(Data!$F24&lt;&gt;0,INDEX(SCHEDULE!$C$5:$I$190,MATCH(SCHEDULE!$C28,SCHEDULE!$C$5:$C$190,0),4),IF(Data!$G24&lt;&gt;0,INDEX(SCHEDULE!$C$5:$I$190,MATCH(SCHEDULE!$C28,SCHEDULE!$C$5:$C$190,0),4),"")))</f>
        <v/>
      </c>
      <c r="M24" s="19" t="str">
        <f>IF(Data!$E24&lt;&gt;0,INDEX(SCHEDULE!$C$5:$I$190,MATCH(SCHEDULE!$C28,SCHEDULE!$C$5:$C$190,0),5),IF(Data!$F24&lt;&gt;0,INDEX(SCHEDULE!$C$5:$I$190,MATCH(SCHEDULE!$C28,SCHEDULE!$C$5:$C$190,0),5),IF(Data!$G24&lt;&gt;0,INDEX(SCHEDULE!$C$5:$I$190,MATCH(SCHEDULE!$C28,SCHEDULE!$C$5:$C$190,0),5),"")))</f>
        <v/>
      </c>
    </row>
    <row r="25" spans="1:13" x14ac:dyDescent="0.25">
      <c r="A25" s="3">
        <v>758</v>
      </c>
      <c r="B25" s="2">
        <v>2024</v>
      </c>
      <c r="C25" s="2">
        <v>3024</v>
      </c>
      <c r="E25" s="2">
        <f>COUNTIFS(Data!$A$1:$A$66,SCHEDULE!$C29)</f>
        <v>0</v>
      </c>
      <c r="F25" s="2">
        <f>COUNTIFS(Data!$B$1:$B$1000,SCHEDULE!$C29)</f>
        <v>0</v>
      </c>
      <c r="G25" s="2">
        <f>COUNTIFS(Data!$C$1:$C$1000,SCHEDULE!$C29)</f>
        <v>0</v>
      </c>
      <c r="H25" s="18" t="str">
        <f t="shared" si="0"/>
        <v/>
      </c>
      <c r="I25" s="18" t="str">
        <f>IF(Data!$E25&lt;&gt;0,INDEX(SCHEDULE!$C$5:$I$190,MATCH(SCHEDULE!$C29,SCHEDULE!$C$5:$C$190,0),1),IF(Data!$F25&lt;&gt;0,INDEX(SCHEDULE!$C$5:$I$190,MATCH(SCHEDULE!$C29,SCHEDULE!$C$5:$C$190,0),1),IF(Data!$G25&lt;&gt;0,INDEX(SCHEDULE!$C$5:$I$190,MATCH(SCHEDULE!$C29,SCHEDULE!$C$5:$C$190,0),1),"")))</f>
        <v/>
      </c>
      <c r="J25" s="18" t="str">
        <f>IF(Data!$E25&lt;&gt;0,INDEX(SCHEDULE!$C$5:$I$190,MATCH(SCHEDULE!$C29,SCHEDULE!$C$5:$C$190,0),2),IF(Data!$F25&lt;&gt;0,INDEX(SCHEDULE!$C$5:$I$190,MATCH(SCHEDULE!$C29,SCHEDULE!$C$5:$C$190,0),2),IF(Data!$G25&lt;&gt;0,INDEX(SCHEDULE!$C$5:$I$190,MATCH(SCHEDULE!$C29,SCHEDULE!$C$5:$C$190,0),2),"")))</f>
        <v/>
      </c>
      <c r="K25" s="18" t="str">
        <f>IF(Data!$E25&lt;&gt;0,INDEX(SCHEDULE!$C$5:$I$190,MATCH(SCHEDULE!$C29,SCHEDULE!$C$5:$C$190,0),6),IF(Data!$F25&lt;&gt;0,INDEX(SCHEDULE!$C$5:$I$190,MATCH(SCHEDULE!$C29,SCHEDULE!$C$5:$C$190,0),6),IF(Data!$G25&lt;&gt;0,INDEX(SCHEDULE!$C$5:$I$190,MATCH(SCHEDULE!$C29,SCHEDULE!$C$5:$C$190,0),6),"")))</f>
        <v/>
      </c>
      <c r="L25" s="19" t="str">
        <f>IF(Data!$E25&lt;&gt;0,INDEX(SCHEDULE!$C$5:$I$190,MATCH(SCHEDULE!$C29,SCHEDULE!$C$5:$C$190,0),4),IF(Data!$F25&lt;&gt;0,INDEX(SCHEDULE!$C$5:$I$190,MATCH(SCHEDULE!$C29,SCHEDULE!$C$5:$C$190,0),4),IF(Data!$G25&lt;&gt;0,INDEX(SCHEDULE!$C$5:$I$190,MATCH(SCHEDULE!$C29,SCHEDULE!$C$5:$C$190,0),4),"")))</f>
        <v/>
      </c>
      <c r="M25" s="19" t="str">
        <f>IF(Data!$E25&lt;&gt;0,INDEX(SCHEDULE!$C$5:$I$190,MATCH(SCHEDULE!$C29,SCHEDULE!$C$5:$C$190,0),5),IF(Data!$F25&lt;&gt;0,INDEX(SCHEDULE!$C$5:$I$190,MATCH(SCHEDULE!$C29,SCHEDULE!$C$5:$C$190,0),5),IF(Data!$G25&lt;&gt;0,INDEX(SCHEDULE!$C$5:$I$190,MATCH(SCHEDULE!$C29,SCHEDULE!$C$5:$C$190,0),5),"")))</f>
        <v/>
      </c>
    </row>
    <row r="26" spans="1:13" x14ac:dyDescent="0.25">
      <c r="A26" s="3">
        <v>759</v>
      </c>
      <c r="B26" s="2">
        <v>2025</v>
      </c>
      <c r="C26" s="2">
        <v>3025</v>
      </c>
      <c r="E26" s="2">
        <f>COUNTIFS(Data!$A$1:$A$66,SCHEDULE!$C30)</f>
        <v>0</v>
      </c>
      <c r="F26" s="2">
        <f>COUNTIFS(Data!$B$1:$B$1000,SCHEDULE!$C30)</f>
        <v>0</v>
      </c>
      <c r="G26" s="2">
        <f>COUNTIFS(Data!$C$1:$C$1000,SCHEDULE!$C30)</f>
        <v>0</v>
      </c>
      <c r="H26" s="18" t="str">
        <f t="shared" si="0"/>
        <v/>
      </c>
      <c r="I26" s="18" t="str">
        <f>IF(Data!$E26&lt;&gt;0,INDEX(SCHEDULE!$C$5:$I$190,MATCH(SCHEDULE!$C30,SCHEDULE!$C$5:$C$190,0),1),IF(Data!$F26&lt;&gt;0,INDEX(SCHEDULE!$C$5:$I$190,MATCH(SCHEDULE!$C30,SCHEDULE!$C$5:$C$190,0),1),IF(Data!$G26&lt;&gt;0,INDEX(SCHEDULE!$C$5:$I$190,MATCH(SCHEDULE!$C30,SCHEDULE!$C$5:$C$190,0),1),"")))</f>
        <v/>
      </c>
      <c r="J26" s="18" t="str">
        <f>IF(Data!$E26&lt;&gt;0,INDEX(SCHEDULE!$C$5:$I$190,MATCH(SCHEDULE!$C30,SCHEDULE!$C$5:$C$190,0),2),IF(Data!$F26&lt;&gt;0,INDEX(SCHEDULE!$C$5:$I$190,MATCH(SCHEDULE!$C30,SCHEDULE!$C$5:$C$190,0),2),IF(Data!$G26&lt;&gt;0,INDEX(SCHEDULE!$C$5:$I$190,MATCH(SCHEDULE!$C30,SCHEDULE!$C$5:$C$190,0),2),"")))</f>
        <v/>
      </c>
      <c r="K26" s="18" t="str">
        <f>IF(Data!$E26&lt;&gt;0,INDEX(SCHEDULE!$C$5:$I$190,MATCH(SCHEDULE!$C30,SCHEDULE!$C$5:$C$190,0),6),IF(Data!$F26&lt;&gt;0,INDEX(SCHEDULE!$C$5:$I$190,MATCH(SCHEDULE!$C30,SCHEDULE!$C$5:$C$190,0),6),IF(Data!$G26&lt;&gt;0,INDEX(SCHEDULE!$C$5:$I$190,MATCH(SCHEDULE!$C30,SCHEDULE!$C$5:$C$190,0),6),"")))</f>
        <v/>
      </c>
      <c r="L26" s="19" t="str">
        <f>IF(Data!$E26&lt;&gt;0,INDEX(SCHEDULE!$C$5:$I$190,MATCH(SCHEDULE!$C30,SCHEDULE!$C$5:$C$190,0),4),IF(Data!$F26&lt;&gt;0,INDEX(SCHEDULE!$C$5:$I$190,MATCH(SCHEDULE!$C30,SCHEDULE!$C$5:$C$190,0),4),IF(Data!$G26&lt;&gt;0,INDEX(SCHEDULE!$C$5:$I$190,MATCH(SCHEDULE!$C30,SCHEDULE!$C$5:$C$190,0),4),"")))</f>
        <v/>
      </c>
      <c r="M26" s="19" t="str">
        <f>IF(Data!$E26&lt;&gt;0,INDEX(SCHEDULE!$C$5:$I$190,MATCH(SCHEDULE!$C30,SCHEDULE!$C$5:$C$190,0),5),IF(Data!$F26&lt;&gt;0,INDEX(SCHEDULE!$C$5:$I$190,MATCH(SCHEDULE!$C30,SCHEDULE!$C$5:$C$190,0),5),IF(Data!$G26&lt;&gt;0,INDEX(SCHEDULE!$C$5:$I$190,MATCH(SCHEDULE!$C30,SCHEDULE!$C$5:$C$190,0),5),"")))</f>
        <v/>
      </c>
    </row>
    <row r="27" spans="1:13" x14ac:dyDescent="0.25">
      <c r="A27" s="3">
        <v>783</v>
      </c>
      <c r="B27" s="2">
        <v>2026</v>
      </c>
      <c r="C27" s="2">
        <v>3026</v>
      </c>
      <c r="E27" s="2">
        <f>COUNTIFS(Data!$A$1:$A$66,SCHEDULE!$C31)</f>
        <v>0</v>
      </c>
      <c r="F27" s="2">
        <f>COUNTIFS(Data!$B$1:$B$1000,SCHEDULE!$C31)</f>
        <v>0</v>
      </c>
      <c r="G27" s="2">
        <f>COUNTIFS(Data!$C$1:$C$1000,SCHEDULE!$C31)</f>
        <v>0</v>
      </c>
      <c r="H27" s="18" t="str">
        <f t="shared" si="0"/>
        <v/>
      </c>
      <c r="I27" s="18" t="str">
        <f>IF(Data!$E27&lt;&gt;0,INDEX(SCHEDULE!$C$5:$I$190,MATCH(SCHEDULE!$C31,SCHEDULE!$C$5:$C$190,0),1),IF(Data!$F27&lt;&gt;0,INDEX(SCHEDULE!$C$5:$I$190,MATCH(SCHEDULE!$C31,SCHEDULE!$C$5:$C$190,0),1),IF(Data!$G27&lt;&gt;0,INDEX(SCHEDULE!$C$5:$I$190,MATCH(SCHEDULE!$C31,SCHEDULE!$C$5:$C$190,0),1),"")))</f>
        <v/>
      </c>
      <c r="J27" s="18" t="str">
        <f>IF(Data!$E27&lt;&gt;0,INDEX(SCHEDULE!$C$5:$I$190,MATCH(SCHEDULE!$C31,SCHEDULE!$C$5:$C$190,0),2),IF(Data!$F27&lt;&gt;0,INDEX(SCHEDULE!$C$5:$I$190,MATCH(SCHEDULE!$C31,SCHEDULE!$C$5:$C$190,0),2),IF(Data!$G27&lt;&gt;0,INDEX(SCHEDULE!$C$5:$I$190,MATCH(SCHEDULE!$C31,SCHEDULE!$C$5:$C$190,0),2),"")))</f>
        <v/>
      </c>
      <c r="K27" s="18" t="str">
        <f>IF(Data!$E27&lt;&gt;0,INDEX(SCHEDULE!$C$5:$I$190,MATCH(SCHEDULE!$C31,SCHEDULE!$C$5:$C$190,0),6),IF(Data!$F27&lt;&gt;0,INDEX(SCHEDULE!$C$5:$I$190,MATCH(SCHEDULE!$C31,SCHEDULE!$C$5:$C$190,0),6),IF(Data!$G27&lt;&gt;0,INDEX(SCHEDULE!$C$5:$I$190,MATCH(SCHEDULE!$C31,SCHEDULE!$C$5:$C$190,0),6),"")))</f>
        <v/>
      </c>
      <c r="L27" s="19" t="str">
        <f>IF(Data!$E27&lt;&gt;0,INDEX(SCHEDULE!$C$5:$I$190,MATCH(SCHEDULE!$C31,SCHEDULE!$C$5:$C$190,0),4),IF(Data!$F27&lt;&gt;0,INDEX(SCHEDULE!$C$5:$I$190,MATCH(SCHEDULE!$C31,SCHEDULE!$C$5:$C$190,0),4),IF(Data!$G27&lt;&gt;0,INDEX(SCHEDULE!$C$5:$I$190,MATCH(SCHEDULE!$C31,SCHEDULE!$C$5:$C$190,0),4),"")))</f>
        <v/>
      </c>
      <c r="M27" s="19" t="str">
        <f>IF(Data!$E27&lt;&gt;0,INDEX(SCHEDULE!$C$5:$I$190,MATCH(SCHEDULE!$C31,SCHEDULE!$C$5:$C$190,0),5),IF(Data!$F27&lt;&gt;0,INDEX(SCHEDULE!$C$5:$I$190,MATCH(SCHEDULE!$C31,SCHEDULE!$C$5:$C$190,0),5),IF(Data!$G27&lt;&gt;0,INDEX(SCHEDULE!$C$5:$I$190,MATCH(SCHEDULE!$C31,SCHEDULE!$C$5:$C$190,0),5),"")))</f>
        <v/>
      </c>
    </row>
    <row r="28" spans="1:13" x14ac:dyDescent="0.25">
      <c r="A28" s="3">
        <v>784</v>
      </c>
      <c r="B28" s="2">
        <v>2027</v>
      </c>
      <c r="C28" s="2">
        <v>3027</v>
      </c>
      <c r="E28" s="2">
        <f>COUNTIFS(Data!$A$1:$A$66,SCHEDULE!$C32)</f>
        <v>1</v>
      </c>
      <c r="F28" s="2">
        <f>COUNTIFS(Data!$B$1:$B$1000,SCHEDULE!$C32)</f>
        <v>0</v>
      </c>
      <c r="G28" s="2">
        <f>COUNTIFS(Data!$C$1:$C$1000,SCHEDULE!$C32)</f>
        <v>0</v>
      </c>
      <c r="H28" s="18">
        <f t="shared" si="0"/>
        <v>29</v>
      </c>
      <c r="I28" s="18">
        <f>IF(Data!$E28&lt;&gt;0,INDEX(SCHEDULE!$C$5:$I$190,MATCH(SCHEDULE!$C32,SCHEDULE!$C$5:$C$190,0),1),IF(Data!$F28&lt;&gt;0,INDEX(SCHEDULE!$C$5:$I$190,MATCH(SCHEDULE!$C32,SCHEDULE!$C$5:$C$190,0),1),IF(Data!$G28&lt;&gt;0,INDEX(SCHEDULE!$C$5:$I$190,MATCH(SCHEDULE!$C32,SCHEDULE!$C$5:$C$190,0),1),"")))</f>
        <v>265</v>
      </c>
      <c r="J28" s="18" t="str">
        <f>IF(Data!$E28&lt;&gt;0,INDEX(SCHEDULE!$C$5:$I$190,MATCH(SCHEDULE!$C32,SCHEDULE!$C$5:$C$190,0),2),IF(Data!$F28&lt;&gt;0,INDEX(SCHEDULE!$C$5:$I$190,MATCH(SCHEDULE!$C32,SCHEDULE!$C$5:$C$190,0),2),IF(Data!$G28&lt;&gt;0,INDEX(SCHEDULE!$C$5:$I$190,MATCH(SCHEDULE!$C32,SCHEDULE!$C$5:$C$190,0),2),"")))</f>
        <v>HZAQK</v>
      </c>
      <c r="K28" s="18" t="str">
        <f>IF(Data!$E28&lt;&gt;0,INDEX(SCHEDULE!$C$5:$I$190,MATCH(SCHEDULE!$C32,SCHEDULE!$C$5:$C$190,0),6),IF(Data!$F28&lt;&gt;0,INDEX(SCHEDULE!$C$5:$I$190,MATCH(SCHEDULE!$C32,SCHEDULE!$C$5:$C$190,0),6),IF(Data!$G28&lt;&gt;0,INDEX(SCHEDULE!$C$5:$I$190,MATCH(SCHEDULE!$C32,SCHEDULE!$C$5:$C$190,0),6),"")))</f>
        <v>IST</v>
      </c>
      <c r="L28" s="19">
        <f>IF(Data!$E28&lt;&gt;0,INDEX(SCHEDULE!$C$5:$I$190,MATCH(SCHEDULE!$C32,SCHEDULE!$C$5:$C$190,0),4),IF(Data!$F28&lt;&gt;0,INDEX(SCHEDULE!$C$5:$I$190,MATCH(SCHEDULE!$C32,SCHEDULE!$C$5:$C$190,0),4),IF(Data!$G28&lt;&gt;0,INDEX(SCHEDULE!$C$5:$I$190,MATCH(SCHEDULE!$C32,SCHEDULE!$C$5:$C$190,0),4),"")))</f>
        <v>0.15277777777777801</v>
      </c>
      <c r="M28" s="19">
        <f>IF(Data!$E28&lt;&gt;0,INDEX(SCHEDULE!$C$5:$I$190,MATCH(SCHEDULE!$C32,SCHEDULE!$C$5:$C$190,0),5),IF(Data!$F28&lt;&gt;0,INDEX(SCHEDULE!$C$5:$I$190,MATCH(SCHEDULE!$C32,SCHEDULE!$C$5:$C$190,0),5),IF(Data!$G28&lt;&gt;0,INDEX(SCHEDULE!$C$5:$I$190,MATCH(SCHEDULE!$C32,SCHEDULE!$C$5:$C$190,0),5),"")))</f>
        <v>0</v>
      </c>
    </row>
    <row r="29" spans="1:13" x14ac:dyDescent="0.25">
      <c r="A29" s="3">
        <v>794</v>
      </c>
      <c r="B29" s="2">
        <v>2028</v>
      </c>
      <c r="C29" s="2">
        <v>3028</v>
      </c>
      <c r="E29" s="2">
        <f>COUNTIFS(Data!$A$1:$A$66,SCHEDULE!$C33)</f>
        <v>0</v>
      </c>
      <c r="F29" s="2">
        <f>COUNTIFS(Data!$B$1:$B$1000,SCHEDULE!$C33)</f>
        <v>0</v>
      </c>
      <c r="G29" s="2">
        <f>COUNTIFS(Data!$C$1:$C$1000,SCHEDULE!$C33)</f>
        <v>0</v>
      </c>
      <c r="H29" s="18" t="str">
        <f t="shared" si="0"/>
        <v/>
      </c>
      <c r="I29" s="18" t="str">
        <f>IF(Data!$E29&lt;&gt;0,INDEX(SCHEDULE!$C$5:$I$190,MATCH(SCHEDULE!$C33,SCHEDULE!$C$5:$C$190,0),1),IF(Data!$F29&lt;&gt;0,INDEX(SCHEDULE!$C$5:$I$190,MATCH(SCHEDULE!$C33,SCHEDULE!$C$5:$C$190,0),1),IF(Data!$G29&lt;&gt;0,INDEX(SCHEDULE!$C$5:$I$190,MATCH(SCHEDULE!$C33,SCHEDULE!$C$5:$C$190,0),1),"")))</f>
        <v/>
      </c>
      <c r="J29" s="18" t="str">
        <f>IF(Data!$E29&lt;&gt;0,INDEX(SCHEDULE!$C$5:$I$190,MATCH(SCHEDULE!$C33,SCHEDULE!$C$5:$C$190,0),2),IF(Data!$F29&lt;&gt;0,INDEX(SCHEDULE!$C$5:$I$190,MATCH(SCHEDULE!$C33,SCHEDULE!$C$5:$C$190,0),2),IF(Data!$G29&lt;&gt;0,INDEX(SCHEDULE!$C$5:$I$190,MATCH(SCHEDULE!$C33,SCHEDULE!$C$5:$C$190,0),2),"")))</f>
        <v/>
      </c>
      <c r="K29" s="18" t="str">
        <f>IF(Data!$E29&lt;&gt;0,INDEX(SCHEDULE!$C$5:$I$190,MATCH(SCHEDULE!$C33,SCHEDULE!$C$5:$C$190,0),6),IF(Data!$F29&lt;&gt;0,INDEX(SCHEDULE!$C$5:$I$190,MATCH(SCHEDULE!$C33,SCHEDULE!$C$5:$C$190,0),6),IF(Data!$G29&lt;&gt;0,INDEX(SCHEDULE!$C$5:$I$190,MATCH(SCHEDULE!$C33,SCHEDULE!$C$5:$C$190,0),6),"")))</f>
        <v/>
      </c>
      <c r="L29" s="19" t="str">
        <f>IF(Data!$E29&lt;&gt;0,INDEX(SCHEDULE!$C$5:$I$190,MATCH(SCHEDULE!$C33,SCHEDULE!$C$5:$C$190,0),4),IF(Data!$F29&lt;&gt;0,INDEX(SCHEDULE!$C$5:$I$190,MATCH(SCHEDULE!$C33,SCHEDULE!$C$5:$C$190,0),4),IF(Data!$G29&lt;&gt;0,INDEX(SCHEDULE!$C$5:$I$190,MATCH(SCHEDULE!$C33,SCHEDULE!$C$5:$C$190,0),4),"")))</f>
        <v/>
      </c>
      <c r="M29" s="19" t="str">
        <f>IF(Data!$E29&lt;&gt;0,INDEX(SCHEDULE!$C$5:$I$190,MATCH(SCHEDULE!$C33,SCHEDULE!$C$5:$C$190,0),5),IF(Data!$F29&lt;&gt;0,INDEX(SCHEDULE!$C$5:$I$190,MATCH(SCHEDULE!$C33,SCHEDULE!$C$5:$C$190,0),5),IF(Data!$G29&lt;&gt;0,INDEX(SCHEDULE!$C$5:$I$190,MATCH(SCHEDULE!$C33,SCHEDULE!$C$5:$C$190,0),5),"")))</f>
        <v/>
      </c>
    </row>
    <row r="30" spans="1:13" x14ac:dyDescent="0.25">
      <c r="A30" s="3">
        <v>795</v>
      </c>
      <c r="B30" s="2">
        <v>2029</v>
      </c>
      <c r="C30" s="2">
        <v>3029</v>
      </c>
      <c r="E30" s="2">
        <f>COUNTIFS(Data!$A$1:$A$66,SCHEDULE!$C34)</f>
        <v>0</v>
      </c>
      <c r="F30" s="2">
        <f>COUNTIFS(Data!$B$1:$B$1000,SCHEDULE!$C34)</f>
        <v>0</v>
      </c>
      <c r="G30" s="2">
        <f>COUNTIFS(Data!$C$1:$C$1000,SCHEDULE!$C34)</f>
        <v>0</v>
      </c>
      <c r="H30" s="18" t="str">
        <f t="shared" si="0"/>
        <v/>
      </c>
      <c r="I30" s="18" t="str">
        <f>IF(Data!$E30&lt;&gt;0,INDEX(SCHEDULE!$C$5:$I$190,MATCH(SCHEDULE!$C34,SCHEDULE!$C$5:$C$190,0),1),IF(Data!$F30&lt;&gt;0,INDEX(SCHEDULE!$C$5:$I$190,MATCH(SCHEDULE!$C34,SCHEDULE!$C$5:$C$190,0),1),IF(Data!$G30&lt;&gt;0,INDEX(SCHEDULE!$C$5:$I$190,MATCH(SCHEDULE!$C34,SCHEDULE!$C$5:$C$190,0),1),"")))</f>
        <v/>
      </c>
      <c r="J30" s="18" t="str">
        <f>IF(Data!$E30&lt;&gt;0,INDEX(SCHEDULE!$C$5:$I$190,MATCH(SCHEDULE!$C34,SCHEDULE!$C$5:$C$190,0),2),IF(Data!$F30&lt;&gt;0,INDEX(SCHEDULE!$C$5:$I$190,MATCH(SCHEDULE!$C34,SCHEDULE!$C$5:$C$190,0),2),IF(Data!$G30&lt;&gt;0,INDEX(SCHEDULE!$C$5:$I$190,MATCH(SCHEDULE!$C34,SCHEDULE!$C$5:$C$190,0),2),"")))</f>
        <v/>
      </c>
      <c r="K30" s="18" t="str">
        <f>IF(Data!$E30&lt;&gt;0,INDEX(SCHEDULE!$C$5:$I$190,MATCH(SCHEDULE!$C34,SCHEDULE!$C$5:$C$190,0),6),IF(Data!$F30&lt;&gt;0,INDEX(SCHEDULE!$C$5:$I$190,MATCH(SCHEDULE!$C34,SCHEDULE!$C$5:$C$190,0),6),IF(Data!$G30&lt;&gt;0,INDEX(SCHEDULE!$C$5:$I$190,MATCH(SCHEDULE!$C34,SCHEDULE!$C$5:$C$190,0),6),"")))</f>
        <v/>
      </c>
      <c r="L30" s="19" t="str">
        <f>IF(Data!$E30&lt;&gt;0,INDEX(SCHEDULE!$C$5:$I$190,MATCH(SCHEDULE!$C34,SCHEDULE!$C$5:$C$190,0),4),IF(Data!$F30&lt;&gt;0,INDEX(SCHEDULE!$C$5:$I$190,MATCH(SCHEDULE!$C34,SCHEDULE!$C$5:$C$190,0),4),IF(Data!$G30&lt;&gt;0,INDEX(SCHEDULE!$C$5:$I$190,MATCH(SCHEDULE!$C34,SCHEDULE!$C$5:$C$190,0),4),"")))</f>
        <v/>
      </c>
      <c r="M30" s="19" t="str">
        <f>IF(Data!$E30&lt;&gt;0,INDEX(SCHEDULE!$C$5:$I$190,MATCH(SCHEDULE!$C34,SCHEDULE!$C$5:$C$190,0),5),IF(Data!$F30&lt;&gt;0,INDEX(SCHEDULE!$C$5:$I$190,MATCH(SCHEDULE!$C34,SCHEDULE!$C$5:$C$190,0),5),IF(Data!$G30&lt;&gt;0,INDEX(SCHEDULE!$C$5:$I$190,MATCH(SCHEDULE!$C34,SCHEDULE!$C$5:$C$190,0),5),"")))</f>
        <v/>
      </c>
    </row>
    <row r="31" spans="1:13" x14ac:dyDescent="0.25">
      <c r="A31" s="3">
        <v>796</v>
      </c>
      <c r="B31" s="2">
        <v>2030</v>
      </c>
      <c r="C31" s="2">
        <v>3030</v>
      </c>
      <c r="E31" s="2">
        <f>COUNTIFS(Data!$A$1:$A$66,SCHEDULE!$C35)</f>
        <v>0</v>
      </c>
      <c r="F31" s="2">
        <f>COUNTIFS(Data!$B$1:$B$1000,SCHEDULE!$C35)</f>
        <v>0</v>
      </c>
      <c r="G31" s="2">
        <f>COUNTIFS(Data!$C$1:$C$1000,SCHEDULE!$C35)</f>
        <v>0</v>
      </c>
      <c r="H31" s="18" t="str">
        <f t="shared" si="0"/>
        <v/>
      </c>
      <c r="I31" s="18" t="str">
        <f>IF(Data!$E31&lt;&gt;0,INDEX(SCHEDULE!$C$5:$I$190,MATCH(SCHEDULE!$C35,SCHEDULE!$C$5:$C$190,0),1),IF(Data!$F31&lt;&gt;0,INDEX(SCHEDULE!$C$5:$I$190,MATCH(SCHEDULE!$C35,SCHEDULE!$C$5:$C$190,0),1),IF(Data!$G31&lt;&gt;0,INDEX(SCHEDULE!$C$5:$I$190,MATCH(SCHEDULE!$C35,SCHEDULE!$C$5:$C$190,0),1),"")))</f>
        <v/>
      </c>
      <c r="J31" s="18" t="str">
        <f>IF(Data!$E31&lt;&gt;0,INDEX(SCHEDULE!$C$5:$I$190,MATCH(SCHEDULE!$C35,SCHEDULE!$C$5:$C$190,0),2),IF(Data!$F31&lt;&gt;0,INDEX(SCHEDULE!$C$5:$I$190,MATCH(SCHEDULE!$C35,SCHEDULE!$C$5:$C$190,0),2),IF(Data!$G31&lt;&gt;0,INDEX(SCHEDULE!$C$5:$I$190,MATCH(SCHEDULE!$C35,SCHEDULE!$C$5:$C$190,0),2),"")))</f>
        <v/>
      </c>
      <c r="K31" s="18" t="str">
        <f>IF(Data!$E31&lt;&gt;0,INDEX(SCHEDULE!$C$5:$I$190,MATCH(SCHEDULE!$C35,SCHEDULE!$C$5:$C$190,0),6),IF(Data!$F31&lt;&gt;0,INDEX(SCHEDULE!$C$5:$I$190,MATCH(SCHEDULE!$C35,SCHEDULE!$C$5:$C$190,0),6),IF(Data!$G31&lt;&gt;0,INDEX(SCHEDULE!$C$5:$I$190,MATCH(SCHEDULE!$C35,SCHEDULE!$C$5:$C$190,0),6),"")))</f>
        <v/>
      </c>
      <c r="L31" s="19" t="str">
        <f>IF(Data!$E31&lt;&gt;0,INDEX(SCHEDULE!$C$5:$I$190,MATCH(SCHEDULE!$C35,SCHEDULE!$C$5:$C$190,0),4),IF(Data!$F31&lt;&gt;0,INDEX(SCHEDULE!$C$5:$I$190,MATCH(SCHEDULE!$C35,SCHEDULE!$C$5:$C$190,0),4),IF(Data!$G31&lt;&gt;0,INDEX(SCHEDULE!$C$5:$I$190,MATCH(SCHEDULE!$C35,SCHEDULE!$C$5:$C$190,0),4),"")))</f>
        <v/>
      </c>
      <c r="M31" s="19" t="str">
        <f>IF(Data!$E31&lt;&gt;0,INDEX(SCHEDULE!$C$5:$I$190,MATCH(SCHEDULE!$C35,SCHEDULE!$C$5:$C$190,0),5),IF(Data!$F31&lt;&gt;0,INDEX(SCHEDULE!$C$5:$I$190,MATCH(SCHEDULE!$C35,SCHEDULE!$C$5:$C$190,0),5),IF(Data!$G31&lt;&gt;0,INDEX(SCHEDULE!$C$5:$I$190,MATCH(SCHEDULE!$C35,SCHEDULE!$C$5:$C$190,0),5),"")))</f>
        <v/>
      </c>
    </row>
    <row r="32" spans="1:13" x14ac:dyDescent="0.25">
      <c r="A32" s="3">
        <v>797</v>
      </c>
      <c r="B32" s="2">
        <v>2031</v>
      </c>
      <c r="C32" s="2">
        <v>3031</v>
      </c>
      <c r="E32" s="2">
        <f>COUNTIFS(Data!$A$1:$A$66,SCHEDULE!$C36)</f>
        <v>0</v>
      </c>
      <c r="F32" s="2">
        <f>COUNTIFS(Data!$B$1:$B$1000,SCHEDULE!$C36)</f>
        <v>0</v>
      </c>
      <c r="G32" s="2">
        <f>COUNTIFS(Data!$C$1:$C$1000,SCHEDULE!$C36)</f>
        <v>0</v>
      </c>
      <c r="H32" s="18" t="str">
        <f t="shared" si="0"/>
        <v/>
      </c>
      <c r="I32" s="18" t="str">
        <f>IF(Data!$E32&lt;&gt;0,INDEX(SCHEDULE!$C$5:$I$190,MATCH(SCHEDULE!$C36,SCHEDULE!$C$5:$C$190,0),1),IF(Data!$F32&lt;&gt;0,INDEX(SCHEDULE!$C$5:$I$190,MATCH(SCHEDULE!$C36,SCHEDULE!$C$5:$C$190,0),1),IF(Data!$G32&lt;&gt;0,INDEX(SCHEDULE!$C$5:$I$190,MATCH(SCHEDULE!$C36,SCHEDULE!$C$5:$C$190,0),1),"")))</f>
        <v/>
      </c>
      <c r="J32" s="18" t="str">
        <f>IF(Data!$E32&lt;&gt;0,INDEX(SCHEDULE!$C$5:$I$190,MATCH(SCHEDULE!$C36,SCHEDULE!$C$5:$C$190,0),2),IF(Data!$F32&lt;&gt;0,INDEX(SCHEDULE!$C$5:$I$190,MATCH(SCHEDULE!$C36,SCHEDULE!$C$5:$C$190,0),2),IF(Data!$G32&lt;&gt;0,INDEX(SCHEDULE!$C$5:$I$190,MATCH(SCHEDULE!$C36,SCHEDULE!$C$5:$C$190,0),2),"")))</f>
        <v/>
      </c>
      <c r="K32" s="18" t="str">
        <f>IF(Data!$E32&lt;&gt;0,INDEX(SCHEDULE!$C$5:$I$190,MATCH(SCHEDULE!$C36,SCHEDULE!$C$5:$C$190,0),6),IF(Data!$F32&lt;&gt;0,INDEX(SCHEDULE!$C$5:$I$190,MATCH(SCHEDULE!$C36,SCHEDULE!$C$5:$C$190,0),6),IF(Data!$G32&lt;&gt;0,INDEX(SCHEDULE!$C$5:$I$190,MATCH(SCHEDULE!$C36,SCHEDULE!$C$5:$C$190,0),6),"")))</f>
        <v/>
      </c>
      <c r="L32" s="19" t="str">
        <f>IF(Data!$E32&lt;&gt;0,INDEX(SCHEDULE!$C$5:$I$190,MATCH(SCHEDULE!$C36,SCHEDULE!$C$5:$C$190,0),4),IF(Data!$F32&lt;&gt;0,INDEX(SCHEDULE!$C$5:$I$190,MATCH(SCHEDULE!$C36,SCHEDULE!$C$5:$C$190,0),4),IF(Data!$G32&lt;&gt;0,INDEX(SCHEDULE!$C$5:$I$190,MATCH(SCHEDULE!$C36,SCHEDULE!$C$5:$C$190,0),4),"")))</f>
        <v/>
      </c>
      <c r="M32" s="19" t="str">
        <f>IF(Data!$E32&lt;&gt;0,INDEX(SCHEDULE!$C$5:$I$190,MATCH(SCHEDULE!$C36,SCHEDULE!$C$5:$C$190,0),5),IF(Data!$F32&lt;&gt;0,INDEX(SCHEDULE!$C$5:$I$190,MATCH(SCHEDULE!$C36,SCHEDULE!$C$5:$C$190,0),5),IF(Data!$G32&lt;&gt;0,INDEX(SCHEDULE!$C$5:$I$190,MATCH(SCHEDULE!$C36,SCHEDULE!$C$5:$C$190,0),5),"")))</f>
        <v/>
      </c>
    </row>
    <row r="33" spans="1:13" x14ac:dyDescent="0.25">
      <c r="A33" s="3">
        <v>800</v>
      </c>
      <c r="B33" s="2">
        <v>2032</v>
      </c>
      <c r="C33" s="2">
        <v>3032</v>
      </c>
      <c r="E33" s="2">
        <f>COUNTIFS(Data!$A$1:$A$66,SCHEDULE!$C37)</f>
        <v>0</v>
      </c>
      <c r="F33" s="2">
        <f>COUNTIFS(Data!$B$1:$B$1000,SCHEDULE!$C37)</f>
        <v>0</v>
      </c>
      <c r="G33" s="2">
        <f>COUNTIFS(Data!$C$1:$C$1000,SCHEDULE!$C37)</f>
        <v>0</v>
      </c>
      <c r="H33" s="18" t="str">
        <f t="shared" si="0"/>
        <v/>
      </c>
      <c r="I33" s="18" t="str">
        <f>IF(Data!$E33&lt;&gt;0,INDEX(SCHEDULE!$C$5:$I$190,MATCH(SCHEDULE!$C37,SCHEDULE!$C$5:$C$190,0),1),IF(Data!$F33&lt;&gt;0,INDEX(SCHEDULE!$C$5:$I$190,MATCH(SCHEDULE!$C37,SCHEDULE!$C$5:$C$190,0),1),IF(Data!$G33&lt;&gt;0,INDEX(SCHEDULE!$C$5:$I$190,MATCH(SCHEDULE!$C37,SCHEDULE!$C$5:$C$190,0),1),"")))</f>
        <v/>
      </c>
      <c r="J33" s="18" t="str">
        <f>IF(Data!$E33&lt;&gt;0,INDEX(SCHEDULE!$C$5:$I$190,MATCH(SCHEDULE!$C37,SCHEDULE!$C$5:$C$190,0),2),IF(Data!$F33&lt;&gt;0,INDEX(SCHEDULE!$C$5:$I$190,MATCH(SCHEDULE!$C37,SCHEDULE!$C$5:$C$190,0),2),IF(Data!$G33&lt;&gt;0,INDEX(SCHEDULE!$C$5:$I$190,MATCH(SCHEDULE!$C37,SCHEDULE!$C$5:$C$190,0),2),"")))</f>
        <v/>
      </c>
      <c r="K33" s="18" t="str">
        <f>IF(Data!$E33&lt;&gt;0,INDEX(SCHEDULE!$C$5:$I$190,MATCH(SCHEDULE!$C37,SCHEDULE!$C$5:$C$190,0),6),IF(Data!$F33&lt;&gt;0,INDEX(SCHEDULE!$C$5:$I$190,MATCH(SCHEDULE!$C37,SCHEDULE!$C$5:$C$190,0),6),IF(Data!$G33&lt;&gt;0,INDEX(SCHEDULE!$C$5:$I$190,MATCH(SCHEDULE!$C37,SCHEDULE!$C$5:$C$190,0),6),"")))</f>
        <v/>
      </c>
      <c r="L33" s="19" t="str">
        <f>IF(Data!$E33&lt;&gt;0,INDEX(SCHEDULE!$C$5:$I$190,MATCH(SCHEDULE!$C37,SCHEDULE!$C$5:$C$190,0),4),IF(Data!$F33&lt;&gt;0,INDEX(SCHEDULE!$C$5:$I$190,MATCH(SCHEDULE!$C37,SCHEDULE!$C$5:$C$190,0),4),IF(Data!$G33&lt;&gt;0,INDEX(SCHEDULE!$C$5:$I$190,MATCH(SCHEDULE!$C37,SCHEDULE!$C$5:$C$190,0),4),"")))</f>
        <v/>
      </c>
      <c r="M33" s="19" t="str">
        <f>IF(Data!$E33&lt;&gt;0,INDEX(SCHEDULE!$C$5:$I$190,MATCH(SCHEDULE!$C37,SCHEDULE!$C$5:$C$190,0),5),IF(Data!$F33&lt;&gt;0,INDEX(SCHEDULE!$C$5:$I$190,MATCH(SCHEDULE!$C37,SCHEDULE!$C$5:$C$190,0),5),IF(Data!$G33&lt;&gt;0,INDEX(SCHEDULE!$C$5:$I$190,MATCH(SCHEDULE!$C37,SCHEDULE!$C$5:$C$190,0),5),"")))</f>
        <v/>
      </c>
    </row>
    <row r="34" spans="1:13" x14ac:dyDescent="0.25">
      <c r="A34" s="3">
        <v>801</v>
      </c>
      <c r="B34" s="2">
        <v>2033</v>
      </c>
      <c r="C34" s="2">
        <v>3033</v>
      </c>
      <c r="E34" s="2">
        <f>COUNTIFS(Data!$A$1:$A$66,SCHEDULE!$C38)</f>
        <v>0</v>
      </c>
      <c r="F34" s="2">
        <f>COUNTIFS(Data!$B$1:$B$1000,SCHEDULE!$C38)</f>
        <v>0</v>
      </c>
      <c r="G34" s="2">
        <f>COUNTIFS(Data!$C$1:$C$1000,SCHEDULE!$C38)</f>
        <v>0</v>
      </c>
      <c r="H34" s="18" t="str">
        <f t="shared" si="0"/>
        <v/>
      </c>
      <c r="I34" s="18" t="str">
        <f>IF(Data!$E34&lt;&gt;0,INDEX(SCHEDULE!$C$5:$I$190,MATCH(SCHEDULE!$C38,SCHEDULE!$C$5:$C$190,0),1),IF(Data!$F34&lt;&gt;0,INDEX(SCHEDULE!$C$5:$I$190,MATCH(SCHEDULE!$C38,SCHEDULE!$C$5:$C$190,0),1),IF(Data!$G34&lt;&gt;0,INDEX(SCHEDULE!$C$5:$I$190,MATCH(SCHEDULE!$C38,SCHEDULE!$C$5:$C$190,0),1),"")))</f>
        <v/>
      </c>
      <c r="J34" s="18" t="str">
        <f>IF(Data!$E34&lt;&gt;0,INDEX(SCHEDULE!$C$5:$I$190,MATCH(SCHEDULE!$C38,SCHEDULE!$C$5:$C$190,0),2),IF(Data!$F34&lt;&gt;0,INDEX(SCHEDULE!$C$5:$I$190,MATCH(SCHEDULE!$C38,SCHEDULE!$C$5:$C$190,0),2),IF(Data!$G34&lt;&gt;0,INDEX(SCHEDULE!$C$5:$I$190,MATCH(SCHEDULE!$C38,SCHEDULE!$C$5:$C$190,0),2),"")))</f>
        <v/>
      </c>
      <c r="K34" s="18" t="str">
        <f>IF(Data!$E34&lt;&gt;0,INDEX(SCHEDULE!$C$5:$I$190,MATCH(SCHEDULE!$C38,SCHEDULE!$C$5:$C$190,0),6),IF(Data!$F34&lt;&gt;0,INDEX(SCHEDULE!$C$5:$I$190,MATCH(SCHEDULE!$C38,SCHEDULE!$C$5:$C$190,0),6),IF(Data!$G34&lt;&gt;0,INDEX(SCHEDULE!$C$5:$I$190,MATCH(SCHEDULE!$C38,SCHEDULE!$C$5:$C$190,0),6),"")))</f>
        <v/>
      </c>
      <c r="L34" s="19" t="str">
        <f>IF(Data!$E34&lt;&gt;0,INDEX(SCHEDULE!$C$5:$I$190,MATCH(SCHEDULE!$C38,SCHEDULE!$C$5:$C$190,0),4),IF(Data!$F34&lt;&gt;0,INDEX(SCHEDULE!$C$5:$I$190,MATCH(SCHEDULE!$C38,SCHEDULE!$C$5:$C$190,0),4),IF(Data!$G34&lt;&gt;0,INDEX(SCHEDULE!$C$5:$I$190,MATCH(SCHEDULE!$C38,SCHEDULE!$C$5:$C$190,0),4),"")))</f>
        <v/>
      </c>
      <c r="M34" s="19" t="str">
        <f>IF(Data!$E34&lt;&gt;0,INDEX(SCHEDULE!$C$5:$I$190,MATCH(SCHEDULE!$C38,SCHEDULE!$C$5:$C$190,0),5),IF(Data!$F34&lt;&gt;0,INDEX(SCHEDULE!$C$5:$I$190,MATCH(SCHEDULE!$C38,SCHEDULE!$C$5:$C$190,0),5),IF(Data!$G34&lt;&gt;0,INDEX(SCHEDULE!$C$5:$I$190,MATCH(SCHEDULE!$C38,SCHEDULE!$C$5:$C$190,0),5),"")))</f>
        <v/>
      </c>
    </row>
    <row r="35" spans="1:13" x14ac:dyDescent="0.25">
      <c r="A35" s="3">
        <v>802</v>
      </c>
      <c r="B35" s="2">
        <v>2034</v>
      </c>
      <c r="C35" s="2">
        <v>3034</v>
      </c>
      <c r="E35" s="2">
        <f>COUNTIFS(Data!$A$1:$A$66,SCHEDULE!$C39)</f>
        <v>0</v>
      </c>
      <c r="F35" s="2">
        <f>COUNTIFS(Data!$B$1:$B$1000,SCHEDULE!$C39)</f>
        <v>0</v>
      </c>
      <c r="G35" s="2">
        <f>COUNTIFS(Data!$C$1:$C$1000,SCHEDULE!$C39)</f>
        <v>0</v>
      </c>
      <c r="H35" s="18" t="str">
        <f t="shared" si="0"/>
        <v/>
      </c>
      <c r="I35" s="18" t="str">
        <f>IF(Data!$E35&lt;&gt;0,INDEX(SCHEDULE!$C$5:$I$190,MATCH(SCHEDULE!$C39,SCHEDULE!$C$5:$C$190,0),1),IF(Data!$F35&lt;&gt;0,INDEX(SCHEDULE!$C$5:$I$190,MATCH(SCHEDULE!$C39,SCHEDULE!$C$5:$C$190,0),1),IF(Data!$G35&lt;&gt;0,INDEX(SCHEDULE!$C$5:$I$190,MATCH(SCHEDULE!$C39,SCHEDULE!$C$5:$C$190,0),1),"")))</f>
        <v/>
      </c>
      <c r="J35" s="18" t="str">
        <f>IF(Data!$E35&lt;&gt;0,INDEX(SCHEDULE!$C$5:$I$190,MATCH(SCHEDULE!$C39,SCHEDULE!$C$5:$C$190,0),2),IF(Data!$F35&lt;&gt;0,INDEX(SCHEDULE!$C$5:$I$190,MATCH(SCHEDULE!$C39,SCHEDULE!$C$5:$C$190,0),2),IF(Data!$G35&lt;&gt;0,INDEX(SCHEDULE!$C$5:$I$190,MATCH(SCHEDULE!$C39,SCHEDULE!$C$5:$C$190,0),2),"")))</f>
        <v/>
      </c>
      <c r="K35" s="18" t="str">
        <f>IF(Data!$E35&lt;&gt;0,INDEX(SCHEDULE!$C$5:$I$190,MATCH(SCHEDULE!$C39,SCHEDULE!$C$5:$C$190,0),6),IF(Data!$F35&lt;&gt;0,INDEX(SCHEDULE!$C$5:$I$190,MATCH(SCHEDULE!$C39,SCHEDULE!$C$5:$C$190,0),6),IF(Data!$G35&lt;&gt;0,INDEX(SCHEDULE!$C$5:$I$190,MATCH(SCHEDULE!$C39,SCHEDULE!$C$5:$C$190,0),6),"")))</f>
        <v/>
      </c>
      <c r="L35" s="19" t="str">
        <f>IF(Data!$E35&lt;&gt;0,INDEX(SCHEDULE!$C$5:$I$190,MATCH(SCHEDULE!$C39,SCHEDULE!$C$5:$C$190,0),4),IF(Data!$F35&lt;&gt;0,INDEX(SCHEDULE!$C$5:$I$190,MATCH(SCHEDULE!$C39,SCHEDULE!$C$5:$C$190,0),4),IF(Data!$G35&lt;&gt;0,INDEX(SCHEDULE!$C$5:$I$190,MATCH(SCHEDULE!$C39,SCHEDULE!$C$5:$C$190,0),4),"")))</f>
        <v/>
      </c>
      <c r="M35" s="19" t="str">
        <f>IF(Data!$E35&lt;&gt;0,INDEX(SCHEDULE!$C$5:$I$190,MATCH(SCHEDULE!$C39,SCHEDULE!$C$5:$C$190,0),5),IF(Data!$F35&lt;&gt;0,INDEX(SCHEDULE!$C$5:$I$190,MATCH(SCHEDULE!$C39,SCHEDULE!$C$5:$C$190,0),5),IF(Data!$G35&lt;&gt;0,INDEX(SCHEDULE!$C$5:$I$190,MATCH(SCHEDULE!$C39,SCHEDULE!$C$5:$C$190,0),5),"")))</f>
        <v/>
      </c>
    </row>
    <row r="36" spans="1:13" x14ac:dyDescent="0.25">
      <c r="A36" s="3">
        <v>803</v>
      </c>
      <c r="B36" s="2">
        <v>2035</v>
      </c>
      <c r="C36" s="2">
        <v>3035</v>
      </c>
      <c r="E36" s="2">
        <f>COUNTIFS(Data!$A$1:$A$66,SCHEDULE!$C40)</f>
        <v>0</v>
      </c>
      <c r="F36" s="2">
        <f>COUNTIFS(Data!$B$1:$B$1000,SCHEDULE!$C40)</f>
        <v>0</v>
      </c>
      <c r="G36" s="2">
        <f>COUNTIFS(Data!$C$1:$C$1000,SCHEDULE!$C40)</f>
        <v>0</v>
      </c>
      <c r="H36" s="18" t="str">
        <f t="shared" si="0"/>
        <v/>
      </c>
      <c r="I36" s="18" t="str">
        <f>IF(Data!$E36&lt;&gt;0,INDEX(SCHEDULE!$C$5:$I$190,MATCH(SCHEDULE!$C40,SCHEDULE!$C$5:$C$190,0),1),IF(Data!$F36&lt;&gt;0,INDEX(SCHEDULE!$C$5:$I$190,MATCH(SCHEDULE!$C40,SCHEDULE!$C$5:$C$190,0),1),IF(Data!$G36&lt;&gt;0,INDEX(SCHEDULE!$C$5:$I$190,MATCH(SCHEDULE!$C40,SCHEDULE!$C$5:$C$190,0),1),"")))</f>
        <v/>
      </c>
      <c r="J36" s="18" t="str">
        <f>IF(Data!$E36&lt;&gt;0,INDEX(SCHEDULE!$C$5:$I$190,MATCH(SCHEDULE!$C40,SCHEDULE!$C$5:$C$190,0),2),IF(Data!$F36&lt;&gt;0,INDEX(SCHEDULE!$C$5:$I$190,MATCH(SCHEDULE!$C40,SCHEDULE!$C$5:$C$190,0),2),IF(Data!$G36&lt;&gt;0,INDEX(SCHEDULE!$C$5:$I$190,MATCH(SCHEDULE!$C40,SCHEDULE!$C$5:$C$190,0),2),"")))</f>
        <v/>
      </c>
      <c r="K36" s="18" t="str">
        <f>IF(Data!$E36&lt;&gt;0,INDEX(SCHEDULE!$C$5:$I$190,MATCH(SCHEDULE!$C40,SCHEDULE!$C$5:$C$190,0),6),IF(Data!$F36&lt;&gt;0,INDEX(SCHEDULE!$C$5:$I$190,MATCH(SCHEDULE!$C40,SCHEDULE!$C$5:$C$190,0),6),IF(Data!$G36&lt;&gt;0,INDEX(SCHEDULE!$C$5:$I$190,MATCH(SCHEDULE!$C40,SCHEDULE!$C$5:$C$190,0),6),"")))</f>
        <v/>
      </c>
      <c r="L36" s="19" t="str">
        <f>IF(Data!$E36&lt;&gt;0,INDEX(SCHEDULE!$C$5:$I$190,MATCH(SCHEDULE!$C40,SCHEDULE!$C$5:$C$190,0),4),IF(Data!$F36&lt;&gt;0,INDEX(SCHEDULE!$C$5:$I$190,MATCH(SCHEDULE!$C40,SCHEDULE!$C$5:$C$190,0),4),IF(Data!$G36&lt;&gt;0,INDEX(SCHEDULE!$C$5:$I$190,MATCH(SCHEDULE!$C40,SCHEDULE!$C$5:$C$190,0),4),"")))</f>
        <v/>
      </c>
      <c r="M36" s="19" t="str">
        <f>IF(Data!$E36&lt;&gt;0,INDEX(SCHEDULE!$C$5:$I$190,MATCH(SCHEDULE!$C40,SCHEDULE!$C$5:$C$190,0),5),IF(Data!$F36&lt;&gt;0,INDEX(SCHEDULE!$C$5:$I$190,MATCH(SCHEDULE!$C40,SCHEDULE!$C$5:$C$190,0),5),IF(Data!$G36&lt;&gt;0,INDEX(SCHEDULE!$C$5:$I$190,MATCH(SCHEDULE!$C40,SCHEDULE!$C$5:$C$190,0),5),"")))</f>
        <v/>
      </c>
    </row>
    <row r="37" spans="1:13" x14ac:dyDescent="0.25">
      <c r="A37" s="3">
        <v>814</v>
      </c>
      <c r="B37" s="2">
        <v>2036</v>
      </c>
      <c r="C37" s="2">
        <v>3036</v>
      </c>
      <c r="E37" s="2">
        <f>COUNTIFS(Data!$A$1:$A$66,SCHEDULE!$C41)</f>
        <v>0</v>
      </c>
      <c r="F37" s="2">
        <f>COUNTIFS(Data!$B$1:$B$1000,SCHEDULE!$C41)</f>
        <v>0</v>
      </c>
      <c r="G37" s="2">
        <f>COUNTIFS(Data!$C$1:$C$1000,SCHEDULE!$C41)</f>
        <v>0</v>
      </c>
      <c r="H37" s="18" t="str">
        <f t="shared" si="0"/>
        <v/>
      </c>
      <c r="I37" s="18" t="str">
        <f>IF(Data!$E37&lt;&gt;0,INDEX(SCHEDULE!$C$5:$I$190,MATCH(SCHEDULE!$C41,SCHEDULE!$C$5:$C$190,0),1),IF(Data!$F37&lt;&gt;0,INDEX(SCHEDULE!$C$5:$I$190,MATCH(SCHEDULE!$C41,SCHEDULE!$C$5:$C$190,0),1),IF(Data!$G37&lt;&gt;0,INDEX(SCHEDULE!$C$5:$I$190,MATCH(SCHEDULE!$C41,SCHEDULE!$C$5:$C$190,0),1),"")))</f>
        <v/>
      </c>
      <c r="J37" s="18" t="str">
        <f>IF(Data!$E37&lt;&gt;0,INDEX(SCHEDULE!$C$5:$I$190,MATCH(SCHEDULE!$C41,SCHEDULE!$C$5:$C$190,0),2),IF(Data!$F37&lt;&gt;0,INDEX(SCHEDULE!$C$5:$I$190,MATCH(SCHEDULE!$C41,SCHEDULE!$C$5:$C$190,0),2),IF(Data!$G37&lt;&gt;0,INDEX(SCHEDULE!$C$5:$I$190,MATCH(SCHEDULE!$C41,SCHEDULE!$C$5:$C$190,0),2),"")))</f>
        <v/>
      </c>
      <c r="K37" s="18" t="str">
        <f>IF(Data!$E37&lt;&gt;0,INDEX(SCHEDULE!$C$5:$I$190,MATCH(SCHEDULE!$C41,SCHEDULE!$C$5:$C$190,0),6),IF(Data!$F37&lt;&gt;0,INDEX(SCHEDULE!$C$5:$I$190,MATCH(SCHEDULE!$C41,SCHEDULE!$C$5:$C$190,0),6),IF(Data!$G37&lt;&gt;0,INDEX(SCHEDULE!$C$5:$I$190,MATCH(SCHEDULE!$C41,SCHEDULE!$C$5:$C$190,0),6),"")))</f>
        <v/>
      </c>
      <c r="L37" s="19" t="str">
        <f>IF(Data!$E37&lt;&gt;0,INDEX(SCHEDULE!$C$5:$I$190,MATCH(SCHEDULE!$C41,SCHEDULE!$C$5:$C$190,0),4),IF(Data!$F37&lt;&gt;0,INDEX(SCHEDULE!$C$5:$I$190,MATCH(SCHEDULE!$C41,SCHEDULE!$C$5:$C$190,0),4),IF(Data!$G37&lt;&gt;0,INDEX(SCHEDULE!$C$5:$I$190,MATCH(SCHEDULE!$C41,SCHEDULE!$C$5:$C$190,0),4),"")))</f>
        <v/>
      </c>
      <c r="M37" s="19" t="str">
        <f>IF(Data!$E37&lt;&gt;0,INDEX(SCHEDULE!$C$5:$I$190,MATCH(SCHEDULE!$C41,SCHEDULE!$C$5:$C$190,0),5),IF(Data!$F37&lt;&gt;0,INDEX(SCHEDULE!$C$5:$I$190,MATCH(SCHEDULE!$C41,SCHEDULE!$C$5:$C$190,0),5),IF(Data!$G37&lt;&gt;0,INDEX(SCHEDULE!$C$5:$I$190,MATCH(SCHEDULE!$C41,SCHEDULE!$C$5:$C$190,0),5),"")))</f>
        <v/>
      </c>
    </row>
    <row r="38" spans="1:13" x14ac:dyDescent="0.25">
      <c r="A38" s="3">
        <v>815</v>
      </c>
      <c r="B38" s="2">
        <v>2037</v>
      </c>
      <c r="C38" s="2">
        <v>3037</v>
      </c>
      <c r="E38" s="2">
        <f>COUNTIFS(Data!$A$1:$A$66,SCHEDULE!$C42)</f>
        <v>0</v>
      </c>
      <c r="F38" s="2">
        <f>COUNTIFS(Data!$B$1:$B$1000,SCHEDULE!$C42)</f>
        <v>0</v>
      </c>
      <c r="G38" s="2">
        <f>COUNTIFS(Data!$C$1:$C$1000,SCHEDULE!$C42)</f>
        <v>0</v>
      </c>
      <c r="H38" s="18" t="str">
        <f t="shared" si="0"/>
        <v/>
      </c>
      <c r="I38" s="18" t="str">
        <f>IF(Data!$E38&lt;&gt;0,INDEX(SCHEDULE!$C$5:$I$190,MATCH(SCHEDULE!$C42,SCHEDULE!$C$5:$C$190,0),1),IF(Data!$F38&lt;&gt;0,INDEX(SCHEDULE!$C$5:$I$190,MATCH(SCHEDULE!$C42,SCHEDULE!$C$5:$C$190,0),1),IF(Data!$G38&lt;&gt;0,INDEX(SCHEDULE!$C$5:$I$190,MATCH(SCHEDULE!$C42,SCHEDULE!$C$5:$C$190,0),1),"")))</f>
        <v/>
      </c>
      <c r="J38" s="18" t="str">
        <f>IF(Data!$E38&lt;&gt;0,INDEX(SCHEDULE!$C$5:$I$190,MATCH(SCHEDULE!$C42,SCHEDULE!$C$5:$C$190,0),2),IF(Data!$F38&lt;&gt;0,INDEX(SCHEDULE!$C$5:$I$190,MATCH(SCHEDULE!$C42,SCHEDULE!$C$5:$C$190,0),2),IF(Data!$G38&lt;&gt;0,INDEX(SCHEDULE!$C$5:$I$190,MATCH(SCHEDULE!$C42,SCHEDULE!$C$5:$C$190,0),2),"")))</f>
        <v/>
      </c>
      <c r="K38" s="18" t="str">
        <f>IF(Data!$E38&lt;&gt;0,INDEX(SCHEDULE!$C$5:$I$190,MATCH(SCHEDULE!$C42,SCHEDULE!$C$5:$C$190,0),6),IF(Data!$F38&lt;&gt;0,INDEX(SCHEDULE!$C$5:$I$190,MATCH(SCHEDULE!$C42,SCHEDULE!$C$5:$C$190,0),6),IF(Data!$G38&lt;&gt;0,INDEX(SCHEDULE!$C$5:$I$190,MATCH(SCHEDULE!$C42,SCHEDULE!$C$5:$C$190,0),6),"")))</f>
        <v/>
      </c>
      <c r="L38" s="19" t="str">
        <f>IF(Data!$E38&lt;&gt;0,INDEX(SCHEDULE!$C$5:$I$190,MATCH(SCHEDULE!$C42,SCHEDULE!$C$5:$C$190,0),4),IF(Data!$F38&lt;&gt;0,INDEX(SCHEDULE!$C$5:$I$190,MATCH(SCHEDULE!$C42,SCHEDULE!$C$5:$C$190,0),4),IF(Data!$G38&lt;&gt;0,INDEX(SCHEDULE!$C$5:$I$190,MATCH(SCHEDULE!$C42,SCHEDULE!$C$5:$C$190,0),4),"")))</f>
        <v/>
      </c>
      <c r="M38" s="19" t="str">
        <f>IF(Data!$E38&lt;&gt;0,INDEX(SCHEDULE!$C$5:$I$190,MATCH(SCHEDULE!$C42,SCHEDULE!$C$5:$C$190,0),5),IF(Data!$F38&lt;&gt;0,INDEX(SCHEDULE!$C$5:$I$190,MATCH(SCHEDULE!$C42,SCHEDULE!$C$5:$C$190,0),5),IF(Data!$G38&lt;&gt;0,INDEX(SCHEDULE!$C$5:$I$190,MATCH(SCHEDULE!$C42,SCHEDULE!$C$5:$C$190,0),5),"")))</f>
        <v/>
      </c>
    </row>
    <row r="39" spans="1:13" x14ac:dyDescent="0.25">
      <c r="A39" s="3">
        <v>816</v>
      </c>
      <c r="B39" s="2">
        <v>2038</v>
      </c>
      <c r="C39" s="2">
        <v>3038</v>
      </c>
      <c r="E39" s="2">
        <f>COUNTIFS(Data!$A$1:$A$66,SCHEDULE!$C43)</f>
        <v>0</v>
      </c>
      <c r="F39" s="2">
        <f>COUNTIFS(Data!$B$1:$B$1000,SCHEDULE!$C43)</f>
        <v>0</v>
      </c>
      <c r="G39" s="2">
        <f>COUNTIFS(Data!$C$1:$C$1000,SCHEDULE!$C43)</f>
        <v>0</v>
      </c>
      <c r="H39" s="18" t="str">
        <f t="shared" si="0"/>
        <v/>
      </c>
      <c r="I39" s="18" t="str">
        <f>IF(Data!$E39&lt;&gt;0,INDEX(SCHEDULE!$C$5:$I$190,MATCH(SCHEDULE!$C43,SCHEDULE!$C$5:$C$190,0),1),IF(Data!$F39&lt;&gt;0,INDEX(SCHEDULE!$C$5:$I$190,MATCH(SCHEDULE!$C43,SCHEDULE!$C$5:$C$190,0),1),IF(Data!$G39&lt;&gt;0,INDEX(SCHEDULE!$C$5:$I$190,MATCH(SCHEDULE!$C43,SCHEDULE!$C$5:$C$190,0),1),"")))</f>
        <v/>
      </c>
      <c r="J39" s="18" t="str">
        <f>IF(Data!$E39&lt;&gt;0,INDEX(SCHEDULE!$C$5:$I$190,MATCH(SCHEDULE!$C43,SCHEDULE!$C$5:$C$190,0),2),IF(Data!$F39&lt;&gt;0,INDEX(SCHEDULE!$C$5:$I$190,MATCH(SCHEDULE!$C43,SCHEDULE!$C$5:$C$190,0),2),IF(Data!$G39&lt;&gt;0,INDEX(SCHEDULE!$C$5:$I$190,MATCH(SCHEDULE!$C43,SCHEDULE!$C$5:$C$190,0),2),"")))</f>
        <v/>
      </c>
      <c r="K39" s="18" t="str">
        <f>IF(Data!$E39&lt;&gt;0,INDEX(SCHEDULE!$C$5:$I$190,MATCH(SCHEDULE!$C43,SCHEDULE!$C$5:$C$190,0),6),IF(Data!$F39&lt;&gt;0,INDEX(SCHEDULE!$C$5:$I$190,MATCH(SCHEDULE!$C43,SCHEDULE!$C$5:$C$190,0),6),IF(Data!$G39&lt;&gt;0,INDEX(SCHEDULE!$C$5:$I$190,MATCH(SCHEDULE!$C43,SCHEDULE!$C$5:$C$190,0),6),"")))</f>
        <v/>
      </c>
      <c r="L39" s="19" t="str">
        <f>IF(Data!$E39&lt;&gt;0,INDEX(SCHEDULE!$C$5:$I$190,MATCH(SCHEDULE!$C43,SCHEDULE!$C$5:$C$190,0),4),IF(Data!$F39&lt;&gt;0,INDEX(SCHEDULE!$C$5:$I$190,MATCH(SCHEDULE!$C43,SCHEDULE!$C$5:$C$190,0),4),IF(Data!$G39&lt;&gt;0,INDEX(SCHEDULE!$C$5:$I$190,MATCH(SCHEDULE!$C43,SCHEDULE!$C$5:$C$190,0),4),"")))</f>
        <v/>
      </c>
      <c r="M39" s="19" t="str">
        <f>IF(Data!$E39&lt;&gt;0,INDEX(SCHEDULE!$C$5:$I$190,MATCH(SCHEDULE!$C43,SCHEDULE!$C$5:$C$190,0),5),IF(Data!$F39&lt;&gt;0,INDEX(SCHEDULE!$C$5:$I$190,MATCH(SCHEDULE!$C43,SCHEDULE!$C$5:$C$190,0),5),IF(Data!$G39&lt;&gt;0,INDEX(SCHEDULE!$C$5:$I$190,MATCH(SCHEDULE!$C43,SCHEDULE!$C$5:$C$190,0),5),"")))</f>
        <v/>
      </c>
    </row>
    <row r="40" spans="1:13" x14ac:dyDescent="0.25">
      <c r="A40" s="3">
        <v>817</v>
      </c>
      <c r="B40" s="2">
        <v>2039</v>
      </c>
      <c r="C40" s="2">
        <v>3039</v>
      </c>
      <c r="E40" s="2">
        <f>COUNTIFS(Data!$A$1:$A$66,SCHEDULE!$C44)</f>
        <v>0</v>
      </c>
      <c r="F40" s="2">
        <f>COUNTIFS(Data!$B$1:$B$1000,SCHEDULE!$C44)</f>
        <v>0</v>
      </c>
      <c r="G40" s="2">
        <f>COUNTIFS(Data!$C$1:$C$1000,SCHEDULE!$C44)</f>
        <v>0</v>
      </c>
      <c r="H40" s="18" t="str">
        <f t="shared" si="0"/>
        <v/>
      </c>
      <c r="I40" s="18" t="str">
        <f>IF(Data!$E40&lt;&gt;0,INDEX(SCHEDULE!$C$5:$I$190,MATCH(SCHEDULE!$C44,SCHEDULE!$C$5:$C$190,0),1),IF(Data!$F40&lt;&gt;0,INDEX(SCHEDULE!$C$5:$I$190,MATCH(SCHEDULE!$C44,SCHEDULE!$C$5:$C$190,0),1),IF(Data!$G40&lt;&gt;0,INDEX(SCHEDULE!$C$5:$I$190,MATCH(SCHEDULE!$C44,SCHEDULE!$C$5:$C$190,0),1),"")))</f>
        <v/>
      </c>
      <c r="J40" s="18" t="str">
        <f>IF(Data!$E40&lt;&gt;0,INDEX(SCHEDULE!$C$5:$I$190,MATCH(SCHEDULE!$C44,SCHEDULE!$C$5:$C$190,0),2),IF(Data!$F40&lt;&gt;0,INDEX(SCHEDULE!$C$5:$I$190,MATCH(SCHEDULE!$C44,SCHEDULE!$C$5:$C$190,0),2),IF(Data!$G40&lt;&gt;0,INDEX(SCHEDULE!$C$5:$I$190,MATCH(SCHEDULE!$C44,SCHEDULE!$C$5:$C$190,0),2),"")))</f>
        <v/>
      </c>
      <c r="K40" s="18" t="str">
        <f>IF(Data!$E40&lt;&gt;0,INDEX(SCHEDULE!$C$5:$I$190,MATCH(SCHEDULE!$C44,SCHEDULE!$C$5:$C$190,0),6),IF(Data!$F40&lt;&gt;0,INDEX(SCHEDULE!$C$5:$I$190,MATCH(SCHEDULE!$C44,SCHEDULE!$C$5:$C$190,0),6),IF(Data!$G40&lt;&gt;0,INDEX(SCHEDULE!$C$5:$I$190,MATCH(SCHEDULE!$C44,SCHEDULE!$C$5:$C$190,0),6),"")))</f>
        <v/>
      </c>
      <c r="L40" s="19" t="str">
        <f>IF(Data!$E40&lt;&gt;0,INDEX(SCHEDULE!$C$5:$I$190,MATCH(SCHEDULE!$C44,SCHEDULE!$C$5:$C$190,0),4),IF(Data!$F40&lt;&gt;0,INDEX(SCHEDULE!$C$5:$I$190,MATCH(SCHEDULE!$C44,SCHEDULE!$C$5:$C$190,0),4),IF(Data!$G40&lt;&gt;0,INDEX(SCHEDULE!$C$5:$I$190,MATCH(SCHEDULE!$C44,SCHEDULE!$C$5:$C$190,0),4),"")))</f>
        <v/>
      </c>
      <c r="M40" s="19" t="str">
        <f>IF(Data!$E40&lt;&gt;0,INDEX(SCHEDULE!$C$5:$I$190,MATCH(SCHEDULE!$C44,SCHEDULE!$C$5:$C$190,0),5),IF(Data!$F40&lt;&gt;0,INDEX(SCHEDULE!$C$5:$I$190,MATCH(SCHEDULE!$C44,SCHEDULE!$C$5:$C$190,0),5),IF(Data!$G40&lt;&gt;0,INDEX(SCHEDULE!$C$5:$I$190,MATCH(SCHEDULE!$C44,SCHEDULE!$C$5:$C$190,0),5),"")))</f>
        <v/>
      </c>
    </row>
    <row r="41" spans="1:13" x14ac:dyDescent="0.25">
      <c r="A41" s="3">
        <v>818</v>
      </c>
      <c r="B41" s="2">
        <v>2040</v>
      </c>
      <c r="C41" s="2">
        <v>3040</v>
      </c>
      <c r="E41" s="2">
        <f>COUNTIFS(Data!$A$1:$A$66,SCHEDULE!$C45)</f>
        <v>0</v>
      </c>
      <c r="F41" s="2">
        <f>COUNTIFS(Data!$B$1:$B$1000,SCHEDULE!$C45)</f>
        <v>0</v>
      </c>
      <c r="G41" s="2">
        <f>COUNTIFS(Data!$C$1:$C$1000,SCHEDULE!$C45)</f>
        <v>0</v>
      </c>
      <c r="H41" s="18" t="str">
        <f t="shared" si="0"/>
        <v/>
      </c>
      <c r="I41" s="18" t="str">
        <f>IF(Data!$E41&lt;&gt;0,INDEX(SCHEDULE!$C$5:$I$190,MATCH(SCHEDULE!$C45,SCHEDULE!$C$5:$C$190,0),1),IF(Data!$F41&lt;&gt;0,INDEX(SCHEDULE!$C$5:$I$190,MATCH(SCHEDULE!$C45,SCHEDULE!$C$5:$C$190,0),1),IF(Data!$G41&lt;&gt;0,INDEX(SCHEDULE!$C$5:$I$190,MATCH(SCHEDULE!$C45,SCHEDULE!$C$5:$C$190,0),1),"")))</f>
        <v/>
      </c>
      <c r="J41" s="18" t="str">
        <f>IF(Data!$E41&lt;&gt;0,INDEX(SCHEDULE!$C$5:$I$190,MATCH(SCHEDULE!$C45,SCHEDULE!$C$5:$C$190,0),2),IF(Data!$F41&lt;&gt;0,INDEX(SCHEDULE!$C$5:$I$190,MATCH(SCHEDULE!$C45,SCHEDULE!$C$5:$C$190,0),2),IF(Data!$G41&lt;&gt;0,INDEX(SCHEDULE!$C$5:$I$190,MATCH(SCHEDULE!$C45,SCHEDULE!$C$5:$C$190,0),2),"")))</f>
        <v/>
      </c>
      <c r="K41" s="18" t="str">
        <f>IF(Data!$E41&lt;&gt;0,INDEX(SCHEDULE!$C$5:$I$190,MATCH(SCHEDULE!$C45,SCHEDULE!$C$5:$C$190,0),6),IF(Data!$F41&lt;&gt;0,INDEX(SCHEDULE!$C$5:$I$190,MATCH(SCHEDULE!$C45,SCHEDULE!$C$5:$C$190,0),6),IF(Data!$G41&lt;&gt;0,INDEX(SCHEDULE!$C$5:$I$190,MATCH(SCHEDULE!$C45,SCHEDULE!$C$5:$C$190,0),6),"")))</f>
        <v/>
      </c>
      <c r="L41" s="19" t="str">
        <f>IF(Data!$E41&lt;&gt;0,INDEX(SCHEDULE!$C$5:$I$190,MATCH(SCHEDULE!$C45,SCHEDULE!$C$5:$C$190,0),4),IF(Data!$F41&lt;&gt;0,INDEX(SCHEDULE!$C$5:$I$190,MATCH(SCHEDULE!$C45,SCHEDULE!$C$5:$C$190,0),4),IF(Data!$G41&lt;&gt;0,INDEX(SCHEDULE!$C$5:$I$190,MATCH(SCHEDULE!$C45,SCHEDULE!$C$5:$C$190,0),4),"")))</f>
        <v/>
      </c>
      <c r="M41" s="19" t="str">
        <f>IF(Data!$E41&lt;&gt;0,INDEX(SCHEDULE!$C$5:$I$190,MATCH(SCHEDULE!$C45,SCHEDULE!$C$5:$C$190,0),5),IF(Data!$F41&lt;&gt;0,INDEX(SCHEDULE!$C$5:$I$190,MATCH(SCHEDULE!$C45,SCHEDULE!$C$5:$C$190,0),5),IF(Data!$G41&lt;&gt;0,INDEX(SCHEDULE!$C$5:$I$190,MATCH(SCHEDULE!$C45,SCHEDULE!$C$5:$C$190,0),5),"")))</f>
        <v/>
      </c>
    </row>
    <row r="42" spans="1:13" x14ac:dyDescent="0.25">
      <c r="A42" s="3">
        <v>819</v>
      </c>
      <c r="B42" s="2">
        <v>2041</v>
      </c>
      <c r="C42" s="2">
        <v>3041</v>
      </c>
      <c r="E42" s="2">
        <f>COUNTIFS(Data!$A$1:$A$66,SCHEDULE!$C46)</f>
        <v>0</v>
      </c>
      <c r="F42" s="2">
        <f>COUNTIFS(Data!$B$1:$B$1000,SCHEDULE!$C46)</f>
        <v>0</v>
      </c>
      <c r="G42" s="2">
        <f>COUNTIFS(Data!$C$1:$C$1000,SCHEDULE!$C46)</f>
        <v>0</v>
      </c>
      <c r="H42" s="18" t="str">
        <f t="shared" si="0"/>
        <v/>
      </c>
      <c r="I42" s="18" t="str">
        <f>IF(Data!$E42&lt;&gt;0,INDEX(SCHEDULE!$C$5:$I$190,MATCH(SCHEDULE!$C46,SCHEDULE!$C$5:$C$190,0),1),IF(Data!$F42&lt;&gt;0,INDEX(SCHEDULE!$C$5:$I$190,MATCH(SCHEDULE!$C46,SCHEDULE!$C$5:$C$190,0),1),IF(Data!$G42&lt;&gt;0,INDEX(SCHEDULE!$C$5:$I$190,MATCH(SCHEDULE!$C46,SCHEDULE!$C$5:$C$190,0),1),"")))</f>
        <v/>
      </c>
      <c r="J42" s="18" t="str">
        <f>IF(Data!$E42&lt;&gt;0,INDEX(SCHEDULE!$C$5:$I$190,MATCH(SCHEDULE!$C46,SCHEDULE!$C$5:$C$190,0),2),IF(Data!$F42&lt;&gt;0,INDEX(SCHEDULE!$C$5:$I$190,MATCH(SCHEDULE!$C46,SCHEDULE!$C$5:$C$190,0),2),IF(Data!$G42&lt;&gt;0,INDEX(SCHEDULE!$C$5:$I$190,MATCH(SCHEDULE!$C46,SCHEDULE!$C$5:$C$190,0),2),"")))</f>
        <v/>
      </c>
      <c r="K42" s="18" t="str">
        <f>IF(Data!$E42&lt;&gt;0,INDEX(SCHEDULE!$C$5:$I$190,MATCH(SCHEDULE!$C46,SCHEDULE!$C$5:$C$190,0),6),IF(Data!$F42&lt;&gt;0,INDEX(SCHEDULE!$C$5:$I$190,MATCH(SCHEDULE!$C46,SCHEDULE!$C$5:$C$190,0),6),IF(Data!$G42&lt;&gt;0,INDEX(SCHEDULE!$C$5:$I$190,MATCH(SCHEDULE!$C46,SCHEDULE!$C$5:$C$190,0),6),"")))</f>
        <v/>
      </c>
      <c r="L42" s="19" t="str">
        <f>IF(Data!$E42&lt;&gt;0,INDEX(SCHEDULE!$C$5:$I$190,MATCH(SCHEDULE!$C46,SCHEDULE!$C$5:$C$190,0),4),IF(Data!$F42&lt;&gt;0,INDEX(SCHEDULE!$C$5:$I$190,MATCH(SCHEDULE!$C46,SCHEDULE!$C$5:$C$190,0),4),IF(Data!$G42&lt;&gt;0,INDEX(SCHEDULE!$C$5:$I$190,MATCH(SCHEDULE!$C46,SCHEDULE!$C$5:$C$190,0),4),"")))</f>
        <v/>
      </c>
      <c r="M42" s="19" t="str">
        <f>IF(Data!$E42&lt;&gt;0,INDEX(SCHEDULE!$C$5:$I$190,MATCH(SCHEDULE!$C46,SCHEDULE!$C$5:$C$190,0),5),IF(Data!$F42&lt;&gt;0,INDEX(SCHEDULE!$C$5:$I$190,MATCH(SCHEDULE!$C46,SCHEDULE!$C$5:$C$190,0),5),IF(Data!$G42&lt;&gt;0,INDEX(SCHEDULE!$C$5:$I$190,MATCH(SCHEDULE!$C46,SCHEDULE!$C$5:$C$190,0),5),"")))</f>
        <v/>
      </c>
    </row>
    <row r="43" spans="1:13" x14ac:dyDescent="0.25">
      <c r="A43" s="3">
        <v>820</v>
      </c>
      <c r="B43" s="2">
        <v>2042</v>
      </c>
      <c r="C43" s="2">
        <v>3042</v>
      </c>
      <c r="E43" s="2">
        <f>COUNTIFS(Data!$A$1:$A$66,SCHEDULE!$C47)</f>
        <v>0</v>
      </c>
      <c r="F43" s="2">
        <f>COUNTIFS(Data!$B$1:$B$1000,SCHEDULE!$C47)</f>
        <v>0</v>
      </c>
      <c r="G43" s="2">
        <f>COUNTIFS(Data!$C$1:$C$1000,SCHEDULE!$C47)</f>
        <v>0</v>
      </c>
      <c r="H43" s="18" t="str">
        <f t="shared" si="0"/>
        <v/>
      </c>
      <c r="I43" s="18" t="str">
        <f>IF(Data!$E43&lt;&gt;0,INDEX(SCHEDULE!$C$5:$I$190,MATCH(SCHEDULE!$C47,SCHEDULE!$C$5:$C$190,0),1),IF(Data!$F43&lt;&gt;0,INDEX(SCHEDULE!$C$5:$I$190,MATCH(SCHEDULE!$C47,SCHEDULE!$C$5:$C$190,0),1),IF(Data!$G43&lt;&gt;0,INDEX(SCHEDULE!$C$5:$I$190,MATCH(SCHEDULE!$C47,SCHEDULE!$C$5:$C$190,0),1),"")))</f>
        <v/>
      </c>
      <c r="J43" s="18" t="str">
        <f>IF(Data!$E43&lt;&gt;0,INDEX(SCHEDULE!$C$5:$I$190,MATCH(SCHEDULE!$C47,SCHEDULE!$C$5:$C$190,0),2),IF(Data!$F43&lt;&gt;0,INDEX(SCHEDULE!$C$5:$I$190,MATCH(SCHEDULE!$C47,SCHEDULE!$C$5:$C$190,0),2),IF(Data!$G43&lt;&gt;0,INDEX(SCHEDULE!$C$5:$I$190,MATCH(SCHEDULE!$C47,SCHEDULE!$C$5:$C$190,0),2),"")))</f>
        <v/>
      </c>
      <c r="K43" s="18" t="str">
        <f>IF(Data!$E43&lt;&gt;0,INDEX(SCHEDULE!$C$5:$I$190,MATCH(SCHEDULE!$C47,SCHEDULE!$C$5:$C$190,0),6),IF(Data!$F43&lt;&gt;0,INDEX(SCHEDULE!$C$5:$I$190,MATCH(SCHEDULE!$C47,SCHEDULE!$C$5:$C$190,0),6),IF(Data!$G43&lt;&gt;0,INDEX(SCHEDULE!$C$5:$I$190,MATCH(SCHEDULE!$C47,SCHEDULE!$C$5:$C$190,0),6),"")))</f>
        <v/>
      </c>
      <c r="L43" s="19" t="str">
        <f>IF(Data!$E43&lt;&gt;0,INDEX(SCHEDULE!$C$5:$I$190,MATCH(SCHEDULE!$C47,SCHEDULE!$C$5:$C$190,0),4),IF(Data!$F43&lt;&gt;0,INDEX(SCHEDULE!$C$5:$I$190,MATCH(SCHEDULE!$C47,SCHEDULE!$C$5:$C$190,0),4),IF(Data!$G43&lt;&gt;0,INDEX(SCHEDULE!$C$5:$I$190,MATCH(SCHEDULE!$C47,SCHEDULE!$C$5:$C$190,0),4),"")))</f>
        <v/>
      </c>
      <c r="M43" s="19" t="str">
        <f>IF(Data!$E43&lt;&gt;0,INDEX(SCHEDULE!$C$5:$I$190,MATCH(SCHEDULE!$C47,SCHEDULE!$C$5:$C$190,0),5),IF(Data!$F43&lt;&gt;0,INDEX(SCHEDULE!$C$5:$I$190,MATCH(SCHEDULE!$C47,SCHEDULE!$C$5:$C$190,0),5),IF(Data!$G43&lt;&gt;0,INDEX(SCHEDULE!$C$5:$I$190,MATCH(SCHEDULE!$C47,SCHEDULE!$C$5:$C$190,0),5),"")))</f>
        <v/>
      </c>
    </row>
    <row r="44" spans="1:13" x14ac:dyDescent="0.25">
      <c r="A44" s="3">
        <v>821</v>
      </c>
      <c r="B44" s="2">
        <v>2043</v>
      </c>
      <c r="C44" s="2">
        <v>3043</v>
      </c>
      <c r="E44" s="2">
        <f>COUNTIFS(Data!$A$1:$A$66,SCHEDULE!$C48)</f>
        <v>0</v>
      </c>
      <c r="F44" s="2">
        <f>COUNTIFS(Data!$B$1:$B$1000,SCHEDULE!$C48)</f>
        <v>0</v>
      </c>
      <c r="G44" s="2">
        <f>COUNTIFS(Data!$C$1:$C$1000,SCHEDULE!$C48)</f>
        <v>0</v>
      </c>
      <c r="H44" s="18" t="str">
        <f t="shared" si="0"/>
        <v/>
      </c>
      <c r="I44" s="18" t="str">
        <f>IF(Data!$E44&lt;&gt;0,INDEX(SCHEDULE!$C$5:$I$190,MATCH(SCHEDULE!$C48,SCHEDULE!$C$5:$C$190,0),1),IF(Data!$F44&lt;&gt;0,INDEX(SCHEDULE!$C$5:$I$190,MATCH(SCHEDULE!$C48,SCHEDULE!$C$5:$C$190,0),1),IF(Data!$G44&lt;&gt;0,INDEX(SCHEDULE!$C$5:$I$190,MATCH(SCHEDULE!$C48,SCHEDULE!$C$5:$C$190,0),1),"")))</f>
        <v/>
      </c>
      <c r="J44" s="18" t="str">
        <f>IF(Data!$E44&lt;&gt;0,INDEX(SCHEDULE!$C$5:$I$190,MATCH(SCHEDULE!$C48,SCHEDULE!$C$5:$C$190,0),2),IF(Data!$F44&lt;&gt;0,INDEX(SCHEDULE!$C$5:$I$190,MATCH(SCHEDULE!$C48,SCHEDULE!$C$5:$C$190,0),2),IF(Data!$G44&lt;&gt;0,INDEX(SCHEDULE!$C$5:$I$190,MATCH(SCHEDULE!$C48,SCHEDULE!$C$5:$C$190,0),2),"")))</f>
        <v/>
      </c>
      <c r="K44" s="18" t="str">
        <f>IF(Data!$E44&lt;&gt;0,INDEX(SCHEDULE!$C$5:$I$190,MATCH(SCHEDULE!$C48,SCHEDULE!$C$5:$C$190,0),6),IF(Data!$F44&lt;&gt;0,INDEX(SCHEDULE!$C$5:$I$190,MATCH(SCHEDULE!$C48,SCHEDULE!$C$5:$C$190,0),6),IF(Data!$G44&lt;&gt;0,INDEX(SCHEDULE!$C$5:$I$190,MATCH(SCHEDULE!$C48,SCHEDULE!$C$5:$C$190,0),6),"")))</f>
        <v/>
      </c>
      <c r="L44" s="19" t="str">
        <f>IF(Data!$E44&lt;&gt;0,INDEX(SCHEDULE!$C$5:$I$190,MATCH(SCHEDULE!$C48,SCHEDULE!$C$5:$C$190,0),4),IF(Data!$F44&lt;&gt;0,INDEX(SCHEDULE!$C$5:$I$190,MATCH(SCHEDULE!$C48,SCHEDULE!$C$5:$C$190,0),4),IF(Data!$G44&lt;&gt;0,INDEX(SCHEDULE!$C$5:$I$190,MATCH(SCHEDULE!$C48,SCHEDULE!$C$5:$C$190,0),4),"")))</f>
        <v/>
      </c>
      <c r="M44" s="19" t="str">
        <f>IF(Data!$E44&lt;&gt;0,INDEX(SCHEDULE!$C$5:$I$190,MATCH(SCHEDULE!$C48,SCHEDULE!$C$5:$C$190,0),5),IF(Data!$F44&lt;&gt;0,INDEX(SCHEDULE!$C$5:$I$190,MATCH(SCHEDULE!$C48,SCHEDULE!$C$5:$C$190,0),5),IF(Data!$G44&lt;&gt;0,INDEX(SCHEDULE!$C$5:$I$190,MATCH(SCHEDULE!$C48,SCHEDULE!$C$5:$C$190,0),5),"")))</f>
        <v/>
      </c>
    </row>
    <row r="45" spans="1:13" x14ac:dyDescent="0.25">
      <c r="A45" s="3">
        <v>822</v>
      </c>
      <c r="B45" s="2">
        <v>2044</v>
      </c>
      <c r="C45" s="2">
        <v>3044</v>
      </c>
      <c r="E45" s="2">
        <f>COUNTIFS(Data!$A$1:$A$66,SCHEDULE!$C49)</f>
        <v>1</v>
      </c>
      <c r="F45" s="2">
        <f>COUNTIFS(Data!$B$1:$B$1000,SCHEDULE!$C49)</f>
        <v>0</v>
      </c>
      <c r="G45" s="2">
        <f>COUNTIFS(Data!$C$1:$C$1000,SCHEDULE!$C49)</f>
        <v>0</v>
      </c>
      <c r="H45" s="18">
        <f t="shared" si="0"/>
        <v>46</v>
      </c>
      <c r="I45" s="18">
        <f>IF(Data!$E45&lt;&gt;0,INDEX(SCHEDULE!$C$5:$I$190,MATCH(SCHEDULE!$C49,SCHEDULE!$C$5:$C$190,0),1),IF(Data!$F45&lt;&gt;0,INDEX(SCHEDULE!$C$5:$I$190,MATCH(SCHEDULE!$C49,SCHEDULE!$C$5:$C$190,0),1),IF(Data!$G45&lt;&gt;0,INDEX(SCHEDULE!$C$5:$I$190,MATCH(SCHEDULE!$C49,SCHEDULE!$C$5:$C$190,0),1),"")))</f>
        <v>271</v>
      </c>
      <c r="J45" s="18" t="str">
        <f>IF(Data!$E45&lt;&gt;0,INDEX(SCHEDULE!$C$5:$I$190,MATCH(SCHEDULE!$C49,SCHEDULE!$C$5:$C$190,0),2),IF(Data!$F45&lt;&gt;0,INDEX(SCHEDULE!$C$5:$I$190,MATCH(SCHEDULE!$C49,SCHEDULE!$C$5:$C$190,0),2),IF(Data!$G45&lt;&gt;0,INDEX(SCHEDULE!$C$5:$I$190,MATCH(SCHEDULE!$C49,SCHEDULE!$C$5:$C$190,0),2),"")))</f>
        <v>HZAQ16</v>
      </c>
      <c r="K45" s="18" t="str">
        <f>IF(Data!$E45&lt;&gt;0,INDEX(SCHEDULE!$C$5:$I$190,MATCH(SCHEDULE!$C49,SCHEDULE!$C$5:$C$190,0),6),IF(Data!$F45&lt;&gt;0,INDEX(SCHEDULE!$C$5:$I$190,MATCH(SCHEDULE!$C49,SCHEDULE!$C$5:$C$190,0),6),IF(Data!$G45&lt;&gt;0,INDEX(SCHEDULE!$C$5:$I$190,MATCH(SCHEDULE!$C49,SCHEDULE!$C$5:$C$190,0),6),"")))</f>
        <v>ESB</v>
      </c>
      <c r="L45" s="19">
        <f>IF(Data!$E45&lt;&gt;0,INDEX(SCHEDULE!$C$5:$I$190,MATCH(SCHEDULE!$C49,SCHEDULE!$C$5:$C$190,0),4),IF(Data!$F45&lt;&gt;0,INDEX(SCHEDULE!$C$5:$I$190,MATCH(SCHEDULE!$C49,SCHEDULE!$C$5:$C$190,0),4),IF(Data!$G45&lt;&gt;0,INDEX(SCHEDULE!$C$5:$I$190,MATCH(SCHEDULE!$C49,SCHEDULE!$C$5:$C$190,0),4),"")))</f>
        <v>0.23611111111111099</v>
      </c>
      <c r="M45" s="19">
        <f>IF(Data!$E45&lt;&gt;0,INDEX(SCHEDULE!$C$5:$I$190,MATCH(SCHEDULE!$C49,SCHEDULE!$C$5:$C$190,0),5),IF(Data!$F45&lt;&gt;0,INDEX(SCHEDULE!$C$5:$I$190,MATCH(SCHEDULE!$C49,SCHEDULE!$C$5:$C$190,0),5),IF(Data!$G45&lt;&gt;0,INDEX(SCHEDULE!$C$5:$I$190,MATCH(SCHEDULE!$C49,SCHEDULE!$C$5:$C$190,0),5),"")))</f>
        <v>0</v>
      </c>
    </row>
    <row r="46" spans="1:13" x14ac:dyDescent="0.25">
      <c r="A46" s="3">
        <v>823</v>
      </c>
      <c r="B46" s="2">
        <v>2045</v>
      </c>
      <c r="C46" s="2">
        <v>3045</v>
      </c>
      <c r="E46" s="2">
        <f>COUNTIFS(Data!$A$1:$A$66,SCHEDULE!$C50)</f>
        <v>1</v>
      </c>
      <c r="F46" s="2">
        <f>COUNTIFS(Data!$B$1:$B$1000,SCHEDULE!$C50)</f>
        <v>0</v>
      </c>
      <c r="G46" s="2">
        <f>COUNTIFS(Data!$C$1:$C$1000,SCHEDULE!$C50)</f>
        <v>0</v>
      </c>
      <c r="H46" s="18">
        <f t="shared" si="0"/>
        <v>47</v>
      </c>
      <c r="I46" s="18">
        <f>IF(Data!$E46&lt;&gt;0,INDEX(SCHEDULE!$C$5:$I$190,MATCH(SCHEDULE!$C50,SCHEDULE!$C$5:$C$190,0),1),IF(Data!$F46&lt;&gt;0,INDEX(SCHEDULE!$C$5:$I$190,MATCH(SCHEDULE!$C50,SCHEDULE!$C$5:$C$190,0),1),IF(Data!$G46&lt;&gt;0,INDEX(SCHEDULE!$C$5:$I$190,MATCH(SCHEDULE!$C50,SCHEDULE!$C$5:$C$190,0),1),"")))</f>
        <v>722</v>
      </c>
      <c r="J46" s="18" t="str">
        <f>IF(Data!$E46&lt;&gt;0,INDEX(SCHEDULE!$C$5:$I$190,MATCH(SCHEDULE!$C50,SCHEDULE!$C$5:$C$190,0),2),IF(Data!$F46&lt;&gt;0,INDEX(SCHEDULE!$C$5:$I$190,MATCH(SCHEDULE!$C50,SCHEDULE!$C$5:$C$190,0),2),IF(Data!$G46&lt;&gt;0,INDEX(SCHEDULE!$C$5:$I$190,MATCH(SCHEDULE!$C50,SCHEDULE!$C$5:$C$190,0),2),"")))</f>
        <v>HZAK24</v>
      </c>
      <c r="K46" s="18" t="str">
        <f>IF(Data!$E46&lt;&gt;0,INDEX(SCHEDULE!$C$5:$I$190,MATCH(SCHEDULE!$C50,SCHEDULE!$C$5:$C$190,0),6),IF(Data!$F46&lt;&gt;0,INDEX(SCHEDULE!$C$5:$I$190,MATCH(SCHEDULE!$C50,SCHEDULE!$C$5:$C$190,0),6),IF(Data!$G46&lt;&gt;0,INDEX(SCHEDULE!$C$5:$I$190,MATCH(SCHEDULE!$C50,SCHEDULE!$C$5:$C$190,0),6),"")))</f>
        <v>ISB</v>
      </c>
      <c r="L46" s="19">
        <f>IF(Data!$E46&lt;&gt;0,INDEX(SCHEDULE!$C$5:$I$190,MATCH(SCHEDULE!$C50,SCHEDULE!$C$5:$C$190,0),4),IF(Data!$F46&lt;&gt;0,INDEX(SCHEDULE!$C$5:$I$190,MATCH(SCHEDULE!$C50,SCHEDULE!$C$5:$C$190,0),4),IF(Data!$G46&lt;&gt;0,INDEX(SCHEDULE!$C$5:$I$190,MATCH(SCHEDULE!$C50,SCHEDULE!$C$5:$C$190,0),4),"")))</f>
        <v>0.25</v>
      </c>
      <c r="M46" s="19">
        <f>IF(Data!$E46&lt;&gt;0,INDEX(SCHEDULE!$C$5:$I$190,MATCH(SCHEDULE!$C50,SCHEDULE!$C$5:$C$190,0),5),IF(Data!$F46&lt;&gt;0,INDEX(SCHEDULE!$C$5:$I$190,MATCH(SCHEDULE!$C50,SCHEDULE!$C$5:$C$190,0),5),IF(Data!$G46&lt;&gt;0,INDEX(SCHEDULE!$C$5:$I$190,MATCH(SCHEDULE!$C50,SCHEDULE!$C$5:$C$190,0),5),"")))</f>
        <v>0</v>
      </c>
    </row>
    <row r="47" spans="1:13" x14ac:dyDescent="0.25">
      <c r="A47" s="3">
        <v>824</v>
      </c>
      <c r="B47" s="2">
        <v>2046</v>
      </c>
      <c r="C47" s="2">
        <v>3046</v>
      </c>
      <c r="E47" s="2">
        <f>COUNTIFS(Data!$A$1:$A$66,SCHEDULE!$C51)</f>
        <v>0</v>
      </c>
      <c r="F47" s="2">
        <f>COUNTIFS(Data!$B$1:$B$1000,SCHEDULE!$C51)</f>
        <v>0</v>
      </c>
      <c r="G47" s="2">
        <f>COUNTIFS(Data!$C$1:$C$1000,SCHEDULE!$C51)</f>
        <v>0</v>
      </c>
      <c r="H47" s="18" t="str">
        <f t="shared" si="0"/>
        <v/>
      </c>
      <c r="I47" s="18" t="str">
        <f>IF(Data!$E47&lt;&gt;0,INDEX(SCHEDULE!$C$5:$I$190,MATCH(SCHEDULE!$C51,SCHEDULE!$C$5:$C$190,0),1),IF(Data!$F47&lt;&gt;0,INDEX(SCHEDULE!$C$5:$I$190,MATCH(SCHEDULE!$C51,SCHEDULE!$C$5:$C$190,0),1),IF(Data!$G47&lt;&gt;0,INDEX(SCHEDULE!$C$5:$I$190,MATCH(SCHEDULE!$C51,SCHEDULE!$C$5:$C$190,0),1),"")))</f>
        <v/>
      </c>
      <c r="J47" s="18" t="str">
        <f>IF(Data!$E47&lt;&gt;0,INDEX(SCHEDULE!$C$5:$I$190,MATCH(SCHEDULE!$C51,SCHEDULE!$C$5:$C$190,0),2),IF(Data!$F47&lt;&gt;0,INDEX(SCHEDULE!$C$5:$I$190,MATCH(SCHEDULE!$C51,SCHEDULE!$C$5:$C$190,0),2),IF(Data!$G47&lt;&gt;0,INDEX(SCHEDULE!$C$5:$I$190,MATCH(SCHEDULE!$C51,SCHEDULE!$C$5:$C$190,0),2),"")))</f>
        <v/>
      </c>
      <c r="K47" s="18" t="str">
        <f>IF(Data!$E47&lt;&gt;0,INDEX(SCHEDULE!$C$5:$I$190,MATCH(SCHEDULE!$C51,SCHEDULE!$C$5:$C$190,0),6),IF(Data!$F47&lt;&gt;0,INDEX(SCHEDULE!$C$5:$I$190,MATCH(SCHEDULE!$C51,SCHEDULE!$C$5:$C$190,0),6),IF(Data!$G47&lt;&gt;0,INDEX(SCHEDULE!$C$5:$I$190,MATCH(SCHEDULE!$C51,SCHEDULE!$C$5:$C$190,0),6),"")))</f>
        <v/>
      </c>
      <c r="L47" s="19" t="str">
        <f>IF(Data!$E47&lt;&gt;0,INDEX(SCHEDULE!$C$5:$I$190,MATCH(SCHEDULE!$C51,SCHEDULE!$C$5:$C$190,0),4),IF(Data!$F47&lt;&gt;0,INDEX(SCHEDULE!$C$5:$I$190,MATCH(SCHEDULE!$C51,SCHEDULE!$C$5:$C$190,0),4),IF(Data!$G47&lt;&gt;0,INDEX(SCHEDULE!$C$5:$I$190,MATCH(SCHEDULE!$C51,SCHEDULE!$C$5:$C$190,0),4),"")))</f>
        <v/>
      </c>
      <c r="M47" s="19" t="str">
        <f>IF(Data!$E47&lt;&gt;0,INDEX(SCHEDULE!$C$5:$I$190,MATCH(SCHEDULE!$C51,SCHEDULE!$C$5:$C$190,0),5),IF(Data!$F47&lt;&gt;0,INDEX(SCHEDULE!$C$5:$I$190,MATCH(SCHEDULE!$C51,SCHEDULE!$C$5:$C$190,0),5),IF(Data!$G47&lt;&gt;0,INDEX(SCHEDULE!$C$5:$I$190,MATCH(SCHEDULE!$C51,SCHEDULE!$C$5:$C$190,0),5),"")))</f>
        <v/>
      </c>
    </row>
    <row r="48" spans="1:13" x14ac:dyDescent="0.25">
      <c r="A48" s="3">
        <v>825</v>
      </c>
      <c r="B48" s="2">
        <v>2047</v>
      </c>
      <c r="C48" s="2">
        <v>3047</v>
      </c>
      <c r="E48" s="2">
        <f>COUNTIFS(Data!$A$1:$A$66,SCHEDULE!$C52)</f>
        <v>0</v>
      </c>
      <c r="F48" s="2">
        <f>COUNTIFS(Data!$B$1:$B$1000,SCHEDULE!$C52)</f>
        <v>0</v>
      </c>
      <c r="G48" s="2">
        <f>COUNTIFS(Data!$C$1:$C$1000,SCHEDULE!$C52)</f>
        <v>0</v>
      </c>
      <c r="H48" s="18" t="str">
        <f t="shared" si="0"/>
        <v/>
      </c>
      <c r="I48" s="18" t="str">
        <f>IF(Data!$E48&lt;&gt;0,INDEX(SCHEDULE!$C$5:$I$190,MATCH(SCHEDULE!$C52,SCHEDULE!$C$5:$C$190,0),1),IF(Data!$F48&lt;&gt;0,INDEX(SCHEDULE!$C$5:$I$190,MATCH(SCHEDULE!$C52,SCHEDULE!$C$5:$C$190,0),1),IF(Data!$G48&lt;&gt;0,INDEX(SCHEDULE!$C$5:$I$190,MATCH(SCHEDULE!$C52,SCHEDULE!$C$5:$C$190,0),1),"")))</f>
        <v/>
      </c>
      <c r="J48" s="18" t="str">
        <f>IF(Data!$E48&lt;&gt;0,INDEX(SCHEDULE!$C$5:$I$190,MATCH(SCHEDULE!$C52,SCHEDULE!$C$5:$C$190,0),2),IF(Data!$F48&lt;&gt;0,INDEX(SCHEDULE!$C$5:$I$190,MATCH(SCHEDULE!$C52,SCHEDULE!$C$5:$C$190,0),2),IF(Data!$G48&lt;&gt;0,INDEX(SCHEDULE!$C$5:$I$190,MATCH(SCHEDULE!$C52,SCHEDULE!$C$5:$C$190,0),2),"")))</f>
        <v/>
      </c>
      <c r="K48" s="18" t="str">
        <f>IF(Data!$E48&lt;&gt;0,INDEX(SCHEDULE!$C$5:$I$190,MATCH(SCHEDULE!$C52,SCHEDULE!$C$5:$C$190,0),6),IF(Data!$F48&lt;&gt;0,INDEX(SCHEDULE!$C$5:$I$190,MATCH(SCHEDULE!$C52,SCHEDULE!$C$5:$C$190,0),6),IF(Data!$G48&lt;&gt;0,INDEX(SCHEDULE!$C$5:$I$190,MATCH(SCHEDULE!$C52,SCHEDULE!$C$5:$C$190,0),6),"")))</f>
        <v/>
      </c>
      <c r="L48" s="19" t="str">
        <f>IF(Data!$E48&lt;&gt;0,INDEX(SCHEDULE!$C$5:$I$190,MATCH(SCHEDULE!$C52,SCHEDULE!$C$5:$C$190,0),4),IF(Data!$F48&lt;&gt;0,INDEX(SCHEDULE!$C$5:$I$190,MATCH(SCHEDULE!$C52,SCHEDULE!$C$5:$C$190,0),4),IF(Data!$G48&lt;&gt;0,INDEX(SCHEDULE!$C$5:$I$190,MATCH(SCHEDULE!$C52,SCHEDULE!$C$5:$C$190,0),4),"")))</f>
        <v/>
      </c>
      <c r="M48" s="19" t="str">
        <f>IF(Data!$E48&lt;&gt;0,INDEX(SCHEDULE!$C$5:$I$190,MATCH(SCHEDULE!$C52,SCHEDULE!$C$5:$C$190,0),5),IF(Data!$F48&lt;&gt;0,INDEX(SCHEDULE!$C$5:$I$190,MATCH(SCHEDULE!$C52,SCHEDULE!$C$5:$C$190,0),5),IF(Data!$G48&lt;&gt;0,INDEX(SCHEDULE!$C$5:$I$190,MATCH(SCHEDULE!$C52,SCHEDULE!$C$5:$C$190,0),5),"")))</f>
        <v/>
      </c>
    </row>
    <row r="49" spans="1:13" x14ac:dyDescent="0.25">
      <c r="A49" s="3">
        <v>826</v>
      </c>
      <c r="B49" s="2">
        <v>2048</v>
      </c>
      <c r="C49" s="2">
        <v>3048</v>
      </c>
      <c r="E49" s="2">
        <f>COUNTIFS(Data!$A$1:$A$66,SCHEDULE!$C53)</f>
        <v>0</v>
      </c>
      <c r="F49" s="2">
        <f>COUNTIFS(Data!$B$1:$B$1000,SCHEDULE!$C53)</f>
        <v>0</v>
      </c>
      <c r="G49" s="2">
        <f>COUNTIFS(Data!$C$1:$C$1000,SCHEDULE!$C53)</f>
        <v>0</v>
      </c>
      <c r="H49" s="18" t="str">
        <f t="shared" si="0"/>
        <v/>
      </c>
      <c r="I49" s="18" t="str">
        <f>IF(Data!$E49&lt;&gt;0,INDEX(SCHEDULE!$C$5:$I$190,MATCH(SCHEDULE!$C53,SCHEDULE!$C$5:$C$190,0),1),IF(Data!$F49&lt;&gt;0,INDEX(SCHEDULE!$C$5:$I$190,MATCH(SCHEDULE!$C53,SCHEDULE!$C$5:$C$190,0),1),IF(Data!$G49&lt;&gt;0,INDEX(SCHEDULE!$C$5:$I$190,MATCH(SCHEDULE!$C53,SCHEDULE!$C$5:$C$190,0),1),"")))</f>
        <v/>
      </c>
      <c r="J49" s="18" t="str">
        <f>IF(Data!$E49&lt;&gt;0,INDEX(SCHEDULE!$C$5:$I$190,MATCH(SCHEDULE!$C53,SCHEDULE!$C$5:$C$190,0),2),IF(Data!$F49&lt;&gt;0,INDEX(SCHEDULE!$C$5:$I$190,MATCH(SCHEDULE!$C53,SCHEDULE!$C$5:$C$190,0),2),IF(Data!$G49&lt;&gt;0,INDEX(SCHEDULE!$C$5:$I$190,MATCH(SCHEDULE!$C53,SCHEDULE!$C$5:$C$190,0),2),"")))</f>
        <v/>
      </c>
      <c r="K49" s="18" t="str">
        <f>IF(Data!$E49&lt;&gt;0,INDEX(SCHEDULE!$C$5:$I$190,MATCH(SCHEDULE!$C53,SCHEDULE!$C$5:$C$190,0),6),IF(Data!$F49&lt;&gt;0,INDEX(SCHEDULE!$C$5:$I$190,MATCH(SCHEDULE!$C53,SCHEDULE!$C$5:$C$190,0),6),IF(Data!$G49&lt;&gt;0,INDEX(SCHEDULE!$C$5:$I$190,MATCH(SCHEDULE!$C53,SCHEDULE!$C$5:$C$190,0),6),"")))</f>
        <v/>
      </c>
      <c r="L49" s="19" t="str">
        <f>IF(Data!$E49&lt;&gt;0,INDEX(SCHEDULE!$C$5:$I$190,MATCH(SCHEDULE!$C53,SCHEDULE!$C$5:$C$190,0),4),IF(Data!$F49&lt;&gt;0,INDEX(SCHEDULE!$C$5:$I$190,MATCH(SCHEDULE!$C53,SCHEDULE!$C$5:$C$190,0),4),IF(Data!$G49&lt;&gt;0,INDEX(SCHEDULE!$C$5:$I$190,MATCH(SCHEDULE!$C53,SCHEDULE!$C$5:$C$190,0),4),"")))</f>
        <v/>
      </c>
      <c r="M49" s="19" t="str">
        <f>IF(Data!$E49&lt;&gt;0,INDEX(SCHEDULE!$C$5:$I$190,MATCH(SCHEDULE!$C53,SCHEDULE!$C$5:$C$190,0),5),IF(Data!$F49&lt;&gt;0,INDEX(SCHEDULE!$C$5:$I$190,MATCH(SCHEDULE!$C53,SCHEDULE!$C$5:$C$190,0),5),IF(Data!$G49&lt;&gt;0,INDEX(SCHEDULE!$C$5:$I$190,MATCH(SCHEDULE!$C53,SCHEDULE!$C$5:$C$190,0),5),"")))</f>
        <v/>
      </c>
    </row>
    <row r="50" spans="1:13" x14ac:dyDescent="0.25">
      <c r="A50" s="3">
        <v>827</v>
      </c>
      <c r="B50" s="2">
        <v>2049</v>
      </c>
      <c r="C50" s="2">
        <v>3049</v>
      </c>
      <c r="E50" s="2">
        <f>COUNTIFS(Data!$A$1:$A$66,SCHEDULE!$C54)</f>
        <v>0</v>
      </c>
      <c r="F50" s="2">
        <f>COUNTIFS(Data!$B$1:$B$1000,SCHEDULE!$C54)</f>
        <v>0</v>
      </c>
      <c r="G50" s="2">
        <f>COUNTIFS(Data!$C$1:$C$1000,SCHEDULE!$C54)</f>
        <v>0</v>
      </c>
      <c r="H50" s="18" t="str">
        <f t="shared" si="0"/>
        <v/>
      </c>
      <c r="I50" s="18" t="str">
        <f>IF(Data!$E50&lt;&gt;0,INDEX(SCHEDULE!$C$5:$I$190,MATCH(SCHEDULE!$C54,SCHEDULE!$C$5:$C$190,0),1),IF(Data!$F50&lt;&gt;0,INDEX(SCHEDULE!$C$5:$I$190,MATCH(SCHEDULE!$C54,SCHEDULE!$C$5:$C$190,0),1),IF(Data!$G50&lt;&gt;0,INDEX(SCHEDULE!$C$5:$I$190,MATCH(SCHEDULE!$C54,SCHEDULE!$C$5:$C$190,0),1),"")))</f>
        <v/>
      </c>
      <c r="J50" s="18" t="str">
        <f>IF(Data!$E50&lt;&gt;0,INDEX(SCHEDULE!$C$5:$I$190,MATCH(SCHEDULE!$C54,SCHEDULE!$C$5:$C$190,0),2),IF(Data!$F50&lt;&gt;0,INDEX(SCHEDULE!$C$5:$I$190,MATCH(SCHEDULE!$C54,SCHEDULE!$C$5:$C$190,0),2),IF(Data!$G50&lt;&gt;0,INDEX(SCHEDULE!$C$5:$I$190,MATCH(SCHEDULE!$C54,SCHEDULE!$C$5:$C$190,0),2),"")))</f>
        <v/>
      </c>
      <c r="K50" s="18" t="str">
        <f>IF(Data!$E50&lt;&gt;0,INDEX(SCHEDULE!$C$5:$I$190,MATCH(SCHEDULE!$C54,SCHEDULE!$C$5:$C$190,0),6),IF(Data!$F50&lt;&gt;0,INDEX(SCHEDULE!$C$5:$I$190,MATCH(SCHEDULE!$C54,SCHEDULE!$C$5:$C$190,0),6),IF(Data!$G50&lt;&gt;0,INDEX(SCHEDULE!$C$5:$I$190,MATCH(SCHEDULE!$C54,SCHEDULE!$C$5:$C$190,0),6),"")))</f>
        <v/>
      </c>
      <c r="L50" s="19" t="str">
        <f>IF(Data!$E50&lt;&gt;0,INDEX(SCHEDULE!$C$5:$I$190,MATCH(SCHEDULE!$C54,SCHEDULE!$C$5:$C$190,0),4),IF(Data!$F50&lt;&gt;0,INDEX(SCHEDULE!$C$5:$I$190,MATCH(SCHEDULE!$C54,SCHEDULE!$C$5:$C$190,0),4),IF(Data!$G50&lt;&gt;0,INDEX(SCHEDULE!$C$5:$I$190,MATCH(SCHEDULE!$C54,SCHEDULE!$C$5:$C$190,0),4),"")))</f>
        <v/>
      </c>
      <c r="M50" s="19" t="str">
        <f>IF(Data!$E50&lt;&gt;0,INDEX(SCHEDULE!$C$5:$I$190,MATCH(SCHEDULE!$C54,SCHEDULE!$C$5:$C$190,0),5),IF(Data!$F50&lt;&gt;0,INDEX(SCHEDULE!$C$5:$I$190,MATCH(SCHEDULE!$C54,SCHEDULE!$C$5:$C$190,0),5),IF(Data!$G50&lt;&gt;0,INDEX(SCHEDULE!$C$5:$I$190,MATCH(SCHEDULE!$C54,SCHEDULE!$C$5:$C$190,0),5),"")))</f>
        <v/>
      </c>
    </row>
    <row r="51" spans="1:13" x14ac:dyDescent="0.25">
      <c r="A51" s="3">
        <v>828</v>
      </c>
      <c r="B51" s="2">
        <v>2050</v>
      </c>
      <c r="C51" s="2">
        <v>3050</v>
      </c>
      <c r="E51" s="2">
        <f>COUNTIFS(Data!$A$1:$A$66,SCHEDULE!$C55)</f>
        <v>0</v>
      </c>
      <c r="F51" s="2">
        <f>COUNTIFS(Data!$B$1:$B$1000,SCHEDULE!$C55)</f>
        <v>0</v>
      </c>
      <c r="G51" s="2">
        <f>COUNTIFS(Data!$C$1:$C$1000,SCHEDULE!$C55)</f>
        <v>0</v>
      </c>
      <c r="H51" s="18" t="str">
        <f t="shared" si="0"/>
        <v/>
      </c>
      <c r="I51" s="18" t="str">
        <f>IF(Data!$E51&lt;&gt;0,INDEX(SCHEDULE!$C$5:$I$190,MATCH(SCHEDULE!$C55,SCHEDULE!$C$5:$C$190,0),1),IF(Data!$F51&lt;&gt;0,INDEX(SCHEDULE!$C$5:$I$190,MATCH(SCHEDULE!$C55,SCHEDULE!$C$5:$C$190,0),1),IF(Data!$G51&lt;&gt;0,INDEX(SCHEDULE!$C$5:$I$190,MATCH(SCHEDULE!$C55,SCHEDULE!$C$5:$C$190,0),1),"")))</f>
        <v/>
      </c>
      <c r="J51" s="18" t="str">
        <f>IF(Data!$E51&lt;&gt;0,INDEX(SCHEDULE!$C$5:$I$190,MATCH(SCHEDULE!$C55,SCHEDULE!$C$5:$C$190,0),2),IF(Data!$F51&lt;&gt;0,INDEX(SCHEDULE!$C$5:$I$190,MATCH(SCHEDULE!$C55,SCHEDULE!$C$5:$C$190,0),2),IF(Data!$G51&lt;&gt;0,INDEX(SCHEDULE!$C$5:$I$190,MATCH(SCHEDULE!$C55,SCHEDULE!$C$5:$C$190,0),2),"")))</f>
        <v/>
      </c>
      <c r="K51" s="18" t="str">
        <f>IF(Data!$E51&lt;&gt;0,INDEX(SCHEDULE!$C$5:$I$190,MATCH(SCHEDULE!$C55,SCHEDULE!$C$5:$C$190,0),6),IF(Data!$F51&lt;&gt;0,INDEX(SCHEDULE!$C$5:$I$190,MATCH(SCHEDULE!$C55,SCHEDULE!$C$5:$C$190,0),6),IF(Data!$G51&lt;&gt;0,INDEX(SCHEDULE!$C$5:$I$190,MATCH(SCHEDULE!$C55,SCHEDULE!$C$5:$C$190,0),6),"")))</f>
        <v/>
      </c>
      <c r="L51" s="19" t="str">
        <f>IF(Data!$E51&lt;&gt;0,INDEX(SCHEDULE!$C$5:$I$190,MATCH(SCHEDULE!$C55,SCHEDULE!$C$5:$C$190,0),4),IF(Data!$F51&lt;&gt;0,INDEX(SCHEDULE!$C$5:$I$190,MATCH(SCHEDULE!$C55,SCHEDULE!$C$5:$C$190,0),4),IF(Data!$G51&lt;&gt;0,INDEX(SCHEDULE!$C$5:$I$190,MATCH(SCHEDULE!$C55,SCHEDULE!$C$5:$C$190,0),4),"")))</f>
        <v/>
      </c>
      <c r="M51" s="19" t="str">
        <f>IF(Data!$E51&lt;&gt;0,INDEX(SCHEDULE!$C$5:$I$190,MATCH(SCHEDULE!$C55,SCHEDULE!$C$5:$C$190,0),5),IF(Data!$F51&lt;&gt;0,INDEX(SCHEDULE!$C$5:$I$190,MATCH(SCHEDULE!$C55,SCHEDULE!$C$5:$C$190,0),5),IF(Data!$G51&lt;&gt;0,INDEX(SCHEDULE!$C$5:$I$190,MATCH(SCHEDULE!$C55,SCHEDULE!$C$5:$C$190,0),5),"")))</f>
        <v/>
      </c>
    </row>
    <row r="52" spans="1:13" x14ac:dyDescent="0.25">
      <c r="A52" s="3">
        <v>829</v>
      </c>
      <c r="B52" s="2">
        <v>2051</v>
      </c>
      <c r="C52" s="2">
        <v>3051</v>
      </c>
      <c r="E52" s="2">
        <f>COUNTIFS(Data!$A$1:$A$66,SCHEDULE!$C56)</f>
        <v>0</v>
      </c>
      <c r="F52" s="2">
        <f>COUNTIFS(Data!$B$1:$B$1000,SCHEDULE!$C56)</f>
        <v>0</v>
      </c>
      <c r="G52" s="2">
        <f>COUNTIFS(Data!$C$1:$C$1000,SCHEDULE!$C56)</f>
        <v>0</v>
      </c>
      <c r="H52" s="18" t="str">
        <f t="shared" si="0"/>
        <v/>
      </c>
      <c r="I52" s="18" t="str">
        <f>IF(Data!$E52&lt;&gt;0,INDEX(SCHEDULE!$C$5:$I$190,MATCH(SCHEDULE!$C56,SCHEDULE!$C$5:$C$190,0),1),IF(Data!$F52&lt;&gt;0,INDEX(SCHEDULE!$C$5:$I$190,MATCH(SCHEDULE!$C56,SCHEDULE!$C$5:$C$190,0),1),IF(Data!$G52&lt;&gt;0,INDEX(SCHEDULE!$C$5:$I$190,MATCH(SCHEDULE!$C56,SCHEDULE!$C$5:$C$190,0),1),"")))</f>
        <v/>
      </c>
      <c r="J52" s="18" t="str">
        <f>IF(Data!$E52&lt;&gt;0,INDEX(SCHEDULE!$C$5:$I$190,MATCH(SCHEDULE!$C56,SCHEDULE!$C$5:$C$190,0),2),IF(Data!$F52&lt;&gt;0,INDEX(SCHEDULE!$C$5:$I$190,MATCH(SCHEDULE!$C56,SCHEDULE!$C$5:$C$190,0),2),IF(Data!$G52&lt;&gt;0,INDEX(SCHEDULE!$C$5:$I$190,MATCH(SCHEDULE!$C56,SCHEDULE!$C$5:$C$190,0),2),"")))</f>
        <v/>
      </c>
      <c r="K52" s="18" t="str">
        <f>IF(Data!$E52&lt;&gt;0,INDEX(SCHEDULE!$C$5:$I$190,MATCH(SCHEDULE!$C56,SCHEDULE!$C$5:$C$190,0),6),IF(Data!$F52&lt;&gt;0,INDEX(SCHEDULE!$C$5:$I$190,MATCH(SCHEDULE!$C56,SCHEDULE!$C$5:$C$190,0),6),IF(Data!$G52&lt;&gt;0,INDEX(SCHEDULE!$C$5:$I$190,MATCH(SCHEDULE!$C56,SCHEDULE!$C$5:$C$190,0),6),"")))</f>
        <v/>
      </c>
      <c r="L52" s="19" t="str">
        <f>IF(Data!$E52&lt;&gt;0,INDEX(SCHEDULE!$C$5:$I$190,MATCH(SCHEDULE!$C56,SCHEDULE!$C$5:$C$190,0),4),IF(Data!$F52&lt;&gt;0,INDEX(SCHEDULE!$C$5:$I$190,MATCH(SCHEDULE!$C56,SCHEDULE!$C$5:$C$190,0),4),IF(Data!$G52&lt;&gt;0,INDEX(SCHEDULE!$C$5:$I$190,MATCH(SCHEDULE!$C56,SCHEDULE!$C$5:$C$190,0),4),"")))</f>
        <v/>
      </c>
      <c r="M52" s="19" t="str">
        <f>IF(Data!$E52&lt;&gt;0,INDEX(SCHEDULE!$C$5:$I$190,MATCH(SCHEDULE!$C56,SCHEDULE!$C$5:$C$190,0),5),IF(Data!$F52&lt;&gt;0,INDEX(SCHEDULE!$C$5:$I$190,MATCH(SCHEDULE!$C56,SCHEDULE!$C$5:$C$190,0),5),IF(Data!$G52&lt;&gt;0,INDEX(SCHEDULE!$C$5:$I$190,MATCH(SCHEDULE!$C56,SCHEDULE!$C$5:$C$190,0),5),"")))</f>
        <v/>
      </c>
    </row>
    <row r="53" spans="1:13" x14ac:dyDescent="0.25">
      <c r="A53" s="3">
        <v>830</v>
      </c>
      <c r="B53" s="2">
        <v>2052</v>
      </c>
      <c r="C53" s="2">
        <v>3052</v>
      </c>
      <c r="E53" s="2">
        <f>COUNTIFS(Data!$A$1:$A$66,SCHEDULE!$C57)</f>
        <v>0</v>
      </c>
      <c r="F53" s="2">
        <f>COUNTIFS(Data!$B$1:$B$1000,SCHEDULE!$C57)</f>
        <v>0</v>
      </c>
      <c r="G53" s="2">
        <f>COUNTIFS(Data!$C$1:$C$1000,SCHEDULE!$C57)</f>
        <v>0</v>
      </c>
      <c r="H53" s="18" t="str">
        <f t="shared" si="0"/>
        <v/>
      </c>
      <c r="I53" s="18" t="str">
        <f>IF(Data!$E53&lt;&gt;0,INDEX(SCHEDULE!$C$5:$I$190,MATCH(SCHEDULE!$C57,SCHEDULE!$C$5:$C$190,0),1),IF(Data!$F53&lt;&gt;0,INDEX(SCHEDULE!$C$5:$I$190,MATCH(SCHEDULE!$C57,SCHEDULE!$C$5:$C$190,0),1),IF(Data!$G53&lt;&gt;0,INDEX(SCHEDULE!$C$5:$I$190,MATCH(SCHEDULE!$C57,SCHEDULE!$C$5:$C$190,0),1),"")))</f>
        <v/>
      </c>
      <c r="J53" s="18" t="str">
        <f>IF(Data!$E53&lt;&gt;0,INDEX(SCHEDULE!$C$5:$I$190,MATCH(SCHEDULE!$C57,SCHEDULE!$C$5:$C$190,0),2),IF(Data!$F53&lt;&gt;0,INDEX(SCHEDULE!$C$5:$I$190,MATCH(SCHEDULE!$C57,SCHEDULE!$C$5:$C$190,0),2),IF(Data!$G53&lt;&gt;0,INDEX(SCHEDULE!$C$5:$I$190,MATCH(SCHEDULE!$C57,SCHEDULE!$C$5:$C$190,0),2),"")))</f>
        <v/>
      </c>
      <c r="K53" s="18" t="str">
        <f>IF(Data!$E53&lt;&gt;0,INDEX(SCHEDULE!$C$5:$I$190,MATCH(SCHEDULE!$C57,SCHEDULE!$C$5:$C$190,0),6),IF(Data!$F53&lt;&gt;0,INDEX(SCHEDULE!$C$5:$I$190,MATCH(SCHEDULE!$C57,SCHEDULE!$C$5:$C$190,0),6),IF(Data!$G53&lt;&gt;0,INDEX(SCHEDULE!$C$5:$I$190,MATCH(SCHEDULE!$C57,SCHEDULE!$C$5:$C$190,0),6),"")))</f>
        <v/>
      </c>
      <c r="L53" s="19" t="str">
        <f>IF(Data!$E53&lt;&gt;0,INDEX(SCHEDULE!$C$5:$I$190,MATCH(SCHEDULE!$C57,SCHEDULE!$C$5:$C$190,0),4),IF(Data!$F53&lt;&gt;0,INDEX(SCHEDULE!$C$5:$I$190,MATCH(SCHEDULE!$C57,SCHEDULE!$C$5:$C$190,0),4),IF(Data!$G53&lt;&gt;0,INDEX(SCHEDULE!$C$5:$I$190,MATCH(SCHEDULE!$C57,SCHEDULE!$C$5:$C$190,0),4),"")))</f>
        <v/>
      </c>
      <c r="M53" s="19" t="str">
        <f>IF(Data!$E53&lt;&gt;0,INDEX(SCHEDULE!$C$5:$I$190,MATCH(SCHEDULE!$C57,SCHEDULE!$C$5:$C$190,0),5),IF(Data!$F53&lt;&gt;0,INDEX(SCHEDULE!$C$5:$I$190,MATCH(SCHEDULE!$C57,SCHEDULE!$C$5:$C$190,0),5),IF(Data!$G53&lt;&gt;0,INDEX(SCHEDULE!$C$5:$I$190,MATCH(SCHEDULE!$C57,SCHEDULE!$C$5:$C$190,0),5),"")))</f>
        <v/>
      </c>
    </row>
    <row r="54" spans="1:13" x14ac:dyDescent="0.25">
      <c r="A54" s="3">
        <v>831</v>
      </c>
      <c r="B54" s="2">
        <v>2053</v>
      </c>
      <c r="C54" s="2">
        <v>3053</v>
      </c>
      <c r="E54" s="2">
        <f>COUNTIFS(Data!$A$1:$A$66,SCHEDULE!$C58)</f>
        <v>0</v>
      </c>
      <c r="F54" s="2">
        <f>COUNTIFS(Data!$B$1:$B$1000,SCHEDULE!$C58)</f>
        <v>0</v>
      </c>
      <c r="G54" s="2">
        <f>COUNTIFS(Data!$C$1:$C$1000,SCHEDULE!$C58)</f>
        <v>0</v>
      </c>
      <c r="H54" s="18" t="str">
        <f t="shared" si="0"/>
        <v/>
      </c>
      <c r="I54" s="18" t="str">
        <f>IF(Data!$E54&lt;&gt;0,INDEX(SCHEDULE!$C$5:$I$190,MATCH(SCHEDULE!$C58,SCHEDULE!$C$5:$C$190,0),1),IF(Data!$F54&lt;&gt;0,INDEX(SCHEDULE!$C$5:$I$190,MATCH(SCHEDULE!$C58,SCHEDULE!$C$5:$C$190,0),1),IF(Data!$G54&lt;&gt;0,INDEX(SCHEDULE!$C$5:$I$190,MATCH(SCHEDULE!$C58,SCHEDULE!$C$5:$C$190,0),1),"")))</f>
        <v/>
      </c>
      <c r="J54" s="18" t="str">
        <f>IF(Data!$E54&lt;&gt;0,INDEX(SCHEDULE!$C$5:$I$190,MATCH(SCHEDULE!$C58,SCHEDULE!$C$5:$C$190,0),2),IF(Data!$F54&lt;&gt;0,INDEX(SCHEDULE!$C$5:$I$190,MATCH(SCHEDULE!$C58,SCHEDULE!$C$5:$C$190,0),2),IF(Data!$G54&lt;&gt;0,INDEX(SCHEDULE!$C$5:$I$190,MATCH(SCHEDULE!$C58,SCHEDULE!$C$5:$C$190,0),2),"")))</f>
        <v/>
      </c>
      <c r="K54" s="18" t="str">
        <f>IF(Data!$E54&lt;&gt;0,INDEX(SCHEDULE!$C$5:$I$190,MATCH(SCHEDULE!$C58,SCHEDULE!$C$5:$C$190,0),6),IF(Data!$F54&lt;&gt;0,INDEX(SCHEDULE!$C$5:$I$190,MATCH(SCHEDULE!$C58,SCHEDULE!$C$5:$C$190,0),6),IF(Data!$G54&lt;&gt;0,INDEX(SCHEDULE!$C$5:$I$190,MATCH(SCHEDULE!$C58,SCHEDULE!$C$5:$C$190,0),6),"")))</f>
        <v/>
      </c>
      <c r="L54" s="19" t="str">
        <f>IF(Data!$E54&lt;&gt;0,INDEX(SCHEDULE!$C$5:$I$190,MATCH(SCHEDULE!$C58,SCHEDULE!$C$5:$C$190,0),4),IF(Data!$F54&lt;&gt;0,INDEX(SCHEDULE!$C$5:$I$190,MATCH(SCHEDULE!$C58,SCHEDULE!$C$5:$C$190,0),4),IF(Data!$G54&lt;&gt;0,INDEX(SCHEDULE!$C$5:$I$190,MATCH(SCHEDULE!$C58,SCHEDULE!$C$5:$C$190,0),4),"")))</f>
        <v/>
      </c>
      <c r="M54" s="19" t="str">
        <f>IF(Data!$E54&lt;&gt;0,INDEX(SCHEDULE!$C$5:$I$190,MATCH(SCHEDULE!$C58,SCHEDULE!$C$5:$C$190,0),5),IF(Data!$F54&lt;&gt;0,INDEX(SCHEDULE!$C$5:$I$190,MATCH(SCHEDULE!$C58,SCHEDULE!$C$5:$C$190,0),5),IF(Data!$G54&lt;&gt;0,INDEX(SCHEDULE!$C$5:$I$190,MATCH(SCHEDULE!$C58,SCHEDULE!$C$5:$C$190,0),5),"")))</f>
        <v/>
      </c>
    </row>
    <row r="55" spans="1:13" x14ac:dyDescent="0.25">
      <c r="A55" s="3">
        <v>832</v>
      </c>
      <c r="B55" s="2">
        <v>2054</v>
      </c>
      <c r="C55" s="2">
        <v>3054</v>
      </c>
      <c r="E55" s="2">
        <f>COUNTIFS(Data!$A$1:$A$66,SCHEDULE!$C59)</f>
        <v>0</v>
      </c>
      <c r="F55" s="2">
        <f>COUNTIFS(Data!$B$1:$B$1000,SCHEDULE!$C59)</f>
        <v>0</v>
      </c>
      <c r="G55" s="2">
        <f>COUNTIFS(Data!$C$1:$C$1000,SCHEDULE!$C59)</f>
        <v>0</v>
      </c>
      <c r="H55" s="18" t="str">
        <f t="shared" si="0"/>
        <v/>
      </c>
      <c r="I55" s="18" t="str">
        <f>IF(Data!$E55&lt;&gt;0,INDEX(SCHEDULE!$C$5:$I$190,MATCH(SCHEDULE!$C59,SCHEDULE!$C$5:$C$190,0),1),IF(Data!$F55&lt;&gt;0,INDEX(SCHEDULE!$C$5:$I$190,MATCH(SCHEDULE!$C59,SCHEDULE!$C$5:$C$190,0),1),IF(Data!$G55&lt;&gt;0,INDEX(SCHEDULE!$C$5:$I$190,MATCH(SCHEDULE!$C59,SCHEDULE!$C$5:$C$190,0),1),"")))</f>
        <v/>
      </c>
      <c r="J55" s="18" t="str">
        <f>IF(Data!$E55&lt;&gt;0,INDEX(SCHEDULE!$C$5:$I$190,MATCH(SCHEDULE!$C59,SCHEDULE!$C$5:$C$190,0),2),IF(Data!$F55&lt;&gt;0,INDEX(SCHEDULE!$C$5:$I$190,MATCH(SCHEDULE!$C59,SCHEDULE!$C$5:$C$190,0),2),IF(Data!$G55&lt;&gt;0,INDEX(SCHEDULE!$C$5:$I$190,MATCH(SCHEDULE!$C59,SCHEDULE!$C$5:$C$190,0),2),"")))</f>
        <v/>
      </c>
      <c r="K55" s="18" t="str">
        <f>IF(Data!$E55&lt;&gt;0,INDEX(SCHEDULE!$C$5:$I$190,MATCH(SCHEDULE!$C59,SCHEDULE!$C$5:$C$190,0),6),IF(Data!$F55&lt;&gt;0,INDEX(SCHEDULE!$C$5:$I$190,MATCH(SCHEDULE!$C59,SCHEDULE!$C$5:$C$190,0),6),IF(Data!$G55&lt;&gt;0,INDEX(SCHEDULE!$C$5:$I$190,MATCH(SCHEDULE!$C59,SCHEDULE!$C$5:$C$190,0),6),"")))</f>
        <v/>
      </c>
      <c r="L55" s="19" t="str">
        <f>IF(Data!$E55&lt;&gt;0,INDEX(SCHEDULE!$C$5:$I$190,MATCH(SCHEDULE!$C59,SCHEDULE!$C$5:$C$190,0),4),IF(Data!$F55&lt;&gt;0,INDEX(SCHEDULE!$C$5:$I$190,MATCH(SCHEDULE!$C59,SCHEDULE!$C$5:$C$190,0),4),IF(Data!$G55&lt;&gt;0,INDEX(SCHEDULE!$C$5:$I$190,MATCH(SCHEDULE!$C59,SCHEDULE!$C$5:$C$190,0),4),"")))</f>
        <v/>
      </c>
      <c r="M55" s="19" t="str">
        <f>IF(Data!$E55&lt;&gt;0,INDEX(SCHEDULE!$C$5:$I$190,MATCH(SCHEDULE!$C59,SCHEDULE!$C$5:$C$190,0),5),IF(Data!$F55&lt;&gt;0,INDEX(SCHEDULE!$C$5:$I$190,MATCH(SCHEDULE!$C59,SCHEDULE!$C$5:$C$190,0),5),IF(Data!$G55&lt;&gt;0,INDEX(SCHEDULE!$C$5:$I$190,MATCH(SCHEDULE!$C59,SCHEDULE!$C$5:$C$190,0),5),"")))</f>
        <v/>
      </c>
    </row>
    <row r="56" spans="1:13" x14ac:dyDescent="0.25">
      <c r="A56" s="3">
        <v>833</v>
      </c>
      <c r="B56" s="2">
        <v>2055</v>
      </c>
      <c r="C56" s="2">
        <v>3055</v>
      </c>
      <c r="E56" s="2">
        <f>COUNTIFS(Data!$A$1:$A$66,SCHEDULE!$C60)</f>
        <v>1</v>
      </c>
      <c r="F56" s="2">
        <f>COUNTIFS(Data!$B$1:$B$1000,SCHEDULE!$C60)</f>
        <v>0</v>
      </c>
      <c r="G56" s="2">
        <f>COUNTIFS(Data!$C$1:$C$1000,SCHEDULE!$C60)</f>
        <v>0</v>
      </c>
      <c r="H56" s="18">
        <f t="shared" si="0"/>
        <v>57</v>
      </c>
      <c r="I56" s="18">
        <f>IF(Data!$E56&lt;&gt;0,INDEX(SCHEDULE!$C$5:$I$190,MATCH(SCHEDULE!$C60,SCHEDULE!$C$5:$C$190,0),1),IF(Data!$F56&lt;&gt;0,INDEX(SCHEDULE!$C$5:$I$190,MATCH(SCHEDULE!$C60,SCHEDULE!$C$5:$C$190,0),1),IF(Data!$G56&lt;&gt;0,INDEX(SCHEDULE!$C$5:$I$190,MATCH(SCHEDULE!$C60,SCHEDULE!$C$5:$C$190,0),1),"")))</f>
        <v>257</v>
      </c>
      <c r="J56" s="18" t="str">
        <f>IF(Data!$E56&lt;&gt;0,INDEX(SCHEDULE!$C$5:$I$190,MATCH(SCHEDULE!$C60,SCHEDULE!$C$5:$C$190,0),2),IF(Data!$F56&lt;&gt;0,INDEX(SCHEDULE!$C$5:$I$190,MATCH(SCHEDULE!$C60,SCHEDULE!$C$5:$C$190,0),2),IF(Data!$G56&lt;&gt;0,INDEX(SCHEDULE!$C$5:$I$190,MATCH(SCHEDULE!$C60,SCHEDULE!$C$5:$C$190,0),2),"")))</f>
        <v>HZAQ17</v>
      </c>
      <c r="K56" s="18" t="str">
        <f>IF(Data!$E56&lt;&gt;0,INDEX(SCHEDULE!$C$5:$I$190,MATCH(SCHEDULE!$C60,SCHEDULE!$C$5:$C$190,0),6),IF(Data!$F56&lt;&gt;0,INDEX(SCHEDULE!$C$5:$I$190,MATCH(SCHEDULE!$C60,SCHEDULE!$C$5:$C$190,0),6),IF(Data!$G56&lt;&gt;0,INDEX(SCHEDULE!$C$5:$I$190,MATCH(SCHEDULE!$C60,SCHEDULE!$C$5:$C$190,0),6),"")))</f>
        <v>IST</v>
      </c>
      <c r="L56" s="19">
        <f>IF(Data!$E56&lt;&gt;0,INDEX(SCHEDULE!$C$5:$I$190,MATCH(SCHEDULE!$C60,SCHEDULE!$C$5:$C$190,0),4),IF(Data!$F56&lt;&gt;0,INDEX(SCHEDULE!$C$5:$I$190,MATCH(SCHEDULE!$C60,SCHEDULE!$C$5:$C$190,0),4),IF(Data!$G56&lt;&gt;0,INDEX(SCHEDULE!$C$5:$I$190,MATCH(SCHEDULE!$C60,SCHEDULE!$C$5:$C$190,0),4),"")))</f>
        <v>0.29513888888888901</v>
      </c>
      <c r="M56" s="19">
        <f>IF(Data!$E56&lt;&gt;0,INDEX(SCHEDULE!$C$5:$I$190,MATCH(SCHEDULE!$C60,SCHEDULE!$C$5:$C$190,0),5),IF(Data!$F56&lt;&gt;0,INDEX(SCHEDULE!$C$5:$I$190,MATCH(SCHEDULE!$C60,SCHEDULE!$C$5:$C$190,0),5),IF(Data!$G56&lt;&gt;0,INDEX(SCHEDULE!$C$5:$I$190,MATCH(SCHEDULE!$C60,SCHEDULE!$C$5:$C$190,0),5),"")))</f>
        <v>0</v>
      </c>
    </row>
    <row r="57" spans="1:13" x14ac:dyDescent="0.25">
      <c r="A57" s="3">
        <v>834</v>
      </c>
      <c r="B57" s="2">
        <v>2056</v>
      </c>
      <c r="C57" s="2">
        <v>3056</v>
      </c>
      <c r="E57" s="2">
        <f>COUNTIFS(Data!$A$1:$A$66,SCHEDULE!$C61)</f>
        <v>0</v>
      </c>
      <c r="F57" s="2">
        <f>COUNTIFS(Data!$B$1:$B$1000,SCHEDULE!$C61)</f>
        <v>0</v>
      </c>
      <c r="G57" s="2">
        <f>COUNTIFS(Data!$C$1:$C$1000,SCHEDULE!$C61)</f>
        <v>0</v>
      </c>
      <c r="H57" s="18" t="str">
        <f t="shared" si="0"/>
        <v/>
      </c>
      <c r="I57" s="18" t="str">
        <f>IF(Data!$E57&lt;&gt;0,INDEX(SCHEDULE!$C$5:$I$190,MATCH(SCHEDULE!$C61,SCHEDULE!$C$5:$C$190,0),1),IF(Data!$F57&lt;&gt;0,INDEX(SCHEDULE!$C$5:$I$190,MATCH(SCHEDULE!$C61,SCHEDULE!$C$5:$C$190,0),1),IF(Data!$G57&lt;&gt;0,INDEX(SCHEDULE!$C$5:$I$190,MATCH(SCHEDULE!$C61,SCHEDULE!$C$5:$C$190,0),1),"")))</f>
        <v/>
      </c>
      <c r="J57" s="18" t="str">
        <f>IF(Data!$E57&lt;&gt;0,INDEX(SCHEDULE!$C$5:$I$190,MATCH(SCHEDULE!$C61,SCHEDULE!$C$5:$C$190,0),2),IF(Data!$F57&lt;&gt;0,INDEX(SCHEDULE!$C$5:$I$190,MATCH(SCHEDULE!$C61,SCHEDULE!$C$5:$C$190,0),2),IF(Data!$G57&lt;&gt;0,INDEX(SCHEDULE!$C$5:$I$190,MATCH(SCHEDULE!$C61,SCHEDULE!$C$5:$C$190,0),2),"")))</f>
        <v/>
      </c>
      <c r="K57" s="18" t="str">
        <f>IF(Data!$E57&lt;&gt;0,INDEX(SCHEDULE!$C$5:$I$190,MATCH(SCHEDULE!$C61,SCHEDULE!$C$5:$C$190,0),6),IF(Data!$F57&lt;&gt;0,INDEX(SCHEDULE!$C$5:$I$190,MATCH(SCHEDULE!$C61,SCHEDULE!$C$5:$C$190,0),6),IF(Data!$G57&lt;&gt;0,INDEX(SCHEDULE!$C$5:$I$190,MATCH(SCHEDULE!$C61,SCHEDULE!$C$5:$C$190,0),6),"")))</f>
        <v/>
      </c>
      <c r="L57" s="19" t="str">
        <f>IF(Data!$E57&lt;&gt;0,INDEX(SCHEDULE!$C$5:$I$190,MATCH(SCHEDULE!$C61,SCHEDULE!$C$5:$C$190,0),4),IF(Data!$F57&lt;&gt;0,INDEX(SCHEDULE!$C$5:$I$190,MATCH(SCHEDULE!$C61,SCHEDULE!$C$5:$C$190,0),4),IF(Data!$G57&lt;&gt;0,INDEX(SCHEDULE!$C$5:$I$190,MATCH(SCHEDULE!$C61,SCHEDULE!$C$5:$C$190,0),4),"")))</f>
        <v/>
      </c>
      <c r="M57" s="19" t="str">
        <f>IF(Data!$E57&lt;&gt;0,INDEX(SCHEDULE!$C$5:$I$190,MATCH(SCHEDULE!$C61,SCHEDULE!$C$5:$C$190,0),5),IF(Data!$F57&lt;&gt;0,INDEX(SCHEDULE!$C$5:$I$190,MATCH(SCHEDULE!$C61,SCHEDULE!$C$5:$C$190,0),5),IF(Data!$G57&lt;&gt;0,INDEX(SCHEDULE!$C$5:$I$190,MATCH(SCHEDULE!$C61,SCHEDULE!$C$5:$C$190,0),5),"")))</f>
        <v/>
      </c>
    </row>
    <row r="58" spans="1:13" x14ac:dyDescent="0.25">
      <c r="A58" s="3">
        <v>835</v>
      </c>
      <c r="B58" s="2">
        <v>2057</v>
      </c>
      <c r="C58" s="2">
        <v>3057</v>
      </c>
      <c r="E58" s="2">
        <f>COUNTIFS(Data!$A$1:$A$66,SCHEDULE!$C62)</f>
        <v>0</v>
      </c>
      <c r="F58" s="2">
        <f>COUNTIFS(Data!$B$1:$B$1000,SCHEDULE!$C62)</f>
        <v>0</v>
      </c>
      <c r="G58" s="2">
        <f>COUNTIFS(Data!$C$1:$C$1000,SCHEDULE!$C62)</f>
        <v>0</v>
      </c>
      <c r="H58" s="18" t="str">
        <f t="shared" si="0"/>
        <v/>
      </c>
      <c r="I58" s="18" t="str">
        <f>IF(Data!$E58&lt;&gt;0,INDEX(SCHEDULE!$C$5:$I$190,MATCH(SCHEDULE!$C62,SCHEDULE!$C$5:$C$190,0),1),IF(Data!$F58&lt;&gt;0,INDEX(SCHEDULE!$C$5:$I$190,MATCH(SCHEDULE!$C62,SCHEDULE!$C$5:$C$190,0),1),IF(Data!$G58&lt;&gt;0,INDEX(SCHEDULE!$C$5:$I$190,MATCH(SCHEDULE!$C62,SCHEDULE!$C$5:$C$190,0),1),"")))</f>
        <v/>
      </c>
      <c r="J58" s="18" t="str">
        <f>IF(Data!$E58&lt;&gt;0,INDEX(SCHEDULE!$C$5:$I$190,MATCH(SCHEDULE!$C62,SCHEDULE!$C$5:$C$190,0),2),IF(Data!$F58&lt;&gt;0,INDEX(SCHEDULE!$C$5:$I$190,MATCH(SCHEDULE!$C62,SCHEDULE!$C$5:$C$190,0),2),IF(Data!$G58&lt;&gt;0,INDEX(SCHEDULE!$C$5:$I$190,MATCH(SCHEDULE!$C62,SCHEDULE!$C$5:$C$190,0),2),"")))</f>
        <v/>
      </c>
      <c r="K58" s="18" t="str">
        <f>IF(Data!$E58&lt;&gt;0,INDEX(SCHEDULE!$C$5:$I$190,MATCH(SCHEDULE!$C62,SCHEDULE!$C$5:$C$190,0),6),IF(Data!$F58&lt;&gt;0,INDEX(SCHEDULE!$C$5:$I$190,MATCH(SCHEDULE!$C62,SCHEDULE!$C$5:$C$190,0),6),IF(Data!$G58&lt;&gt;0,INDEX(SCHEDULE!$C$5:$I$190,MATCH(SCHEDULE!$C62,SCHEDULE!$C$5:$C$190,0),6),"")))</f>
        <v/>
      </c>
      <c r="L58" s="19" t="str">
        <f>IF(Data!$E58&lt;&gt;0,INDEX(SCHEDULE!$C$5:$I$190,MATCH(SCHEDULE!$C62,SCHEDULE!$C$5:$C$190,0),4),IF(Data!$F58&lt;&gt;0,INDEX(SCHEDULE!$C$5:$I$190,MATCH(SCHEDULE!$C62,SCHEDULE!$C$5:$C$190,0),4),IF(Data!$G58&lt;&gt;0,INDEX(SCHEDULE!$C$5:$I$190,MATCH(SCHEDULE!$C62,SCHEDULE!$C$5:$C$190,0),4),"")))</f>
        <v/>
      </c>
      <c r="M58" s="19" t="str">
        <f>IF(Data!$E58&lt;&gt;0,INDEX(SCHEDULE!$C$5:$I$190,MATCH(SCHEDULE!$C62,SCHEDULE!$C$5:$C$190,0),5),IF(Data!$F58&lt;&gt;0,INDEX(SCHEDULE!$C$5:$I$190,MATCH(SCHEDULE!$C62,SCHEDULE!$C$5:$C$190,0),5),IF(Data!$G58&lt;&gt;0,INDEX(SCHEDULE!$C$5:$I$190,MATCH(SCHEDULE!$C62,SCHEDULE!$C$5:$C$190,0),5),"")))</f>
        <v/>
      </c>
    </row>
    <row r="59" spans="1:13" x14ac:dyDescent="0.25">
      <c r="A59" s="3">
        <v>838</v>
      </c>
      <c r="B59" s="2">
        <v>2058</v>
      </c>
      <c r="C59" s="2">
        <v>3058</v>
      </c>
      <c r="E59" s="2">
        <f>COUNTIFS(Data!$A$1:$A$66,SCHEDULE!$C63)</f>
        <v>0</v>
      </c>
      <c r="F59" s="2">
        <f>COUNTIFS(Data!$B$1:$B$1000,SCHEDULE!$C63)</f>
        <v>0</v>
      </c>
      <c r="G59" s="2">
        <f>COUNTIFS(Data!$C$1:$C$1000,SCHEDULE!$C63)</f>
        <v>0</v>
      </c>
      <c r="H59" s="18" t="str">
        <f t="shared" si="0"/>
        <v/>
      </c>
      <c r="I59" s="18" t="str">
        <f>IF(Data!$E59&lt;&gt;0,INDEX(SCHEDULE!$C$5:$I$190,MATCH(SCHEDULE!$C63,SCHEDULE!$C$5:$C$190,0),1),IF(Data!$F59&lt;&gt;0,INDEX(SCHEDULE!$C$5:$I$190,MATCH(SCHEDULE!$C63,SCHEDULE!$C$5:$C$190,0),1),IF(Data!$G59&lt;&gt;0,INDEX(SCHEDULE!$C$5:$I$190,MATCH(SCHEDULE!$C63,SCHEDULE!$C$5:$C$190,0),1),"")))</f>
        <v/>
      </c>
      <c r="J59" s="18" t="str">
        <f>IF(Data!$E59&lt;&gt;0,INDEX(SCHEDULE!$C$5:$I$190,MATCH(SCHEDULE!$C63,SCHEDULE!$C$5:$C$190,0),2),IF(Data!$F59&lt;&gt;0,INDEX(SCHEDULE!$C$5:$I$190,MATCH(SCHEDULE!$C63,SCHEDULE!$C$5:$C$190,0),2),IF(Data!$G59&lt;&gt;0,INDEX(SCHEDULE!$C$5:$I$190,MATCH(SCHEDULE!$C63,SCHEDULE!$C$5:$C$190,0),2),"")))</f>
        <v/>
      </c>
      <c r="K59" s="18" t="str">
        <f>IF(Data!$E59&lt;&gt;0,INDEX(SCHEDULE!$C$5:$I$190,MATCH(SCHEDULE!$C63,SCHEDULE!$C$5:$C$190,0),6),IF(Data!$F59&lt;&gt;0,INDEX(SCHEDULE!$C$5:$I$190,MATCH(SCHEDULE!$C63,SCHEDULE!$C$5:$C$190,0),6),IF(Data!$G59&lt;&gt;0,INDEX(SCHEDULE!$C$5:$I$190,MATCH(SCHEDULE!$C63,SCHEDULE!$C$5:$C$190,0),6),"")))</f>
        <v/>
      </c>
      <c r="L59" s="19" t="str">
        <f>IF(Data!$E59&lt;&gt;0,INDEX(SCHEDULE!$C$5:$I$190,MATCH(SCHEDULE!$C63,SCHEDULE!$C$5:$C$190,0),4),IF(Data!$F59&lt;&gt;0,INDEX(SCHEDULE!$C$5:$I$190,MATCH(SCHEDULE!$C63,SCHEDULE!$C$5:$C$190,0),4),IF(Data!$G59&lt;&gt;0,INDEX(SCHEDULE!$C$5:$I$190,MATCH(SCHEDULE!$C63,SCHEDULE!$C$5:$C$190,0),4),"")))</f>
        <v/>
      </c>
      <c r="M59" s="19" t="str">
        <f>IF(Data!$E59&lt;&gt;0,INDEX(SCHEDULE!$C$5:$I$190,MATCH(SCHEDULE!$C63,SCHEDULE!$C$5:$C$190,0),5),IF(Data!$F59&lt;&gt;0,INDEX(SCHEDULE!$C$5:$I$190,MATCH(SCHEDULE!$C63,SCHEDULE!$C$5:$C$190,0),5),IF(Data!$G59&lt;&gt;0,INDEX(SCHEDULE!$C$5:$I$190,MATCH(SCHEDULE!$C63,SCHEDULE!$C$5:$C$190,0),5),"")))</f>
        <v/>
      </c>
    </row>
    <row r="60" spans="1:13" x14ac:dyDescent="0.25">
      <c r="A60" s="3">
        <v>840</v>
      </c>
      <c r="B60" s="2">
        <v>2059</v>
      </c>
      <c r="C60" s="2">
        <v>3059</v>
      </c>
      <c r="E60" s="2">
        <f>COUNTIFS(Data!$A$1:$A$66,SCHEDULE!$C64)</f>
        <v>0</v>
      </c>
      <c r="F60" s="2">
        <f>COUNTIFS(Data!$B$1:$B$1000,SCHEDULE!$C64)</f>
        <v>0</v>
      </c>
      <c r="G60" s="2">
        <f>COUNTIFS(Data!$C$1:$C$1000,SCHEDULE!$C64)</f>
        <v>0</v>
      </c>
      <c r="H60" s="18" t="str">
        <f t="shared" si="0"/>
        <v/>
      </c>
      <c r="I60" s="18" t="str">
        <f>IF(Data!$E60&lt;&gt;0,INDEX(SCHEDULE!$C$5:$I$190,MATCH(SCHEDULE!$C64,SCHEDULE!$C$5:$C$190,0),1),IF(Data!$F60&lt;&gt;0,INDEX(SCHEDULE!$C$5:$I$190,MATCH(SCHEDULE!$C64,SCHEDULE!$C$5:$C$190,0),1),IF(Data!$G60&lt;&gt;0,INDEX(SCHEDULE!$C$5:$I$190,MATCH(SCHEDULE!$C64,SCHEDULE!$C$5:$C$190,0),1),"")))</f>
        <v/>
      </c>
      <c r="J60" s="18" t="str">
        <f>IF(Data!$E60&lt;&gt;0,INDEX(SCHEDULE!$C$5:$I$190,MATCH(SCHEDULE!$C64,SCHEDULE!$C$5:$C$190,0),2),IF(Data!$F60&lt;&gt;0,INDEX(SCHEDULE!$C$5:$I$190,MATCH(SCHEDULE!$C64,SCHEDULE!$C$5:$C$190,0),2),IF(Data!$G60&lt;&gt;0,INDEX(SCHEDULE!$C$5:$I$190,MATCH(SCHEDULE!$C64,SCHEDULE!$C$5:$C$190,0),2),"")))</f>
        <v/>
      </c>
      <c r="K60" s="18" t="str">
        <f>IF(Data!$E60&lt;&gt;0,INDEX(SCHEDULE!$C$5:$I$190,MATCH(SCHEDULE!$C64,SCHEDULE!$C$5:$C$190,0),6),IF(Data!$F60&lt;&gt;0,INDEX(SCHEDULE!$C$5:$I$190,MATCH(SCHEDULE!$C64,SCHEDULE!$C$5:$C$190,0),6),IF(Data!$G60&lt;&gt;0,INDEX(SCHEDULE!$C$5:$I$190,MATCH(SCHEDULE!$C64,SCHEDULE!$C$5:$C$190,0),6),"")))</f>
        <v/>
      </c>
      <c r="L60" s="19" t="str">
        <f>IF(Data!$E60&lt;&gt;0,INDEX(SCHEDULE!$C$5:$I$190,MATCH(SCHEDULE!$C64,SCHEDULE!$C$5:$C$190,0),4),IF(Data!$F60&lt;&gt;0,INDEX(SCHEDULE!$C$5:$I$190,MATCH(SCHEDULE!$C64,SCHEDULE!$C$5:$C$190,0),4),IF(Data!$G60&lt;&gt;0,INDEX(SCHEDULE!$C$5:$I$190,MATCH(SCHEDULE!$C64,SCHEDULE!$C$5:$C$190,0),4),"")))</f>
        <v/>
      </c>
      <c r="M60" s="19" t="str">
        <f>IF(Data!$E60&lt;&gt;0,INDEX(SCHEDULE!$C$5:$I$190,MATCH(SCHEDULE!$C64,SCHEDULE!$C$5:$C$190,0),5),IF(Data!$F60&lt;&gt;0,INDEX(SCHEDULE!$C$5:$I$190,MATCH(SCHEDULE!$C64,SCHEDULE!$C$5:$C$190,0),5),IF(Data!$G60&lt;&gt;0,INDEX(SCHEDULE!$C$5:$I$190,MATCH(SCHEDULE!$C64,SCHEDULE!$C$5:$C$190,0),5),"")))</f>
        <v/>
      </c>
    </row>
    <row r="61" spans="1:13" x14ac:dyDescent="0.25">
      <c r="A61" s="3">
        <v>841</v>
      </c>
      <c r="B61" s="2">
        <v>2060</v>
      </c>
      <c r="C61" s="2">
        <v>3060</v>
      </c>
      <c r="E61" s="2">
        <f>COUNTIFS(Data!$A$1:$A$66,SCHEDULE!$C65)</f>
        <v>0</v>
      </c>
      <c r="F61" s="2">
        <f>COUNTIFS(Data!$B$1:$B$1000,SCHEDULE!$C65)</f>
        <v>0</v>
      </c>
      <c r="G61" s="2">
        <f>COUNTIFS(Data!$C$1:$C$1000,SCHEDULE!$C65)</f>
        <v>0</v>
      </c>
      <c r="H61" s="18" t="str">
        <f t="shared" si="0"/>
        <v/>
      </c>
      <c r="I61" s="18" t="str">
        <f>IF(Data!$E61&lt;&gt;0,INDEX(SCHEDULE!$C$5:$I$190,MATCH(SCHEDULE!$C65,SCHEDULE!$C$5:$C$190,0),1),IF(Data!$F61&lt;&gt;0,INDEX(SCHEDULE!$C$5:$I$190,MATCH(SCHEDULE!$C65,SCHEDULE!$C$5:$C$190,0),1),IF(Data!$G61&lt;&gt;0,INDEX(SCHEDULE!$C$5:$I$190,MATCH(SCHEDULE!$C65,SCHEDULE!$C$5:$C$190,0),1),"")))</f>
        <v/>
      </c>
      <c r="J61" s="18" t="str">
        <f>IF(Data!$E61&lt;&gt;0,INDEX(SCHEDULE!$C$5:$I$190,MATCH(SCHEDULE!$C65,SCHEDULE!$C$5:$C$190,0),2),IF(Data!$F61&lt;&gt;0,INDEX(SCHEDULE!$C$5:$I$190,MATCH(SCHEDULE!$C65,SCHEDULE!$C$5:$C$190,0),2),IF(Data!$G61&lt;&gt;0,INDEX(SCHEDULE!$C$5:$I$190,MATCH(SCHEDULE!$C65,SCHEDULE!$C$5:$C$190,0),2),"")))</f>
        <v/>
      </c>
      <c r="K61" s="18" t="str">
        <f>IF(Data!$E61&lt;&gt;0,INDEX(SCHEDULE!$C$5:$I$190,MATCH(SCHEDULE!$C65,SCHEDULE!$C$5:$C$190,0),6),IF(Data!$F61&lt;&gt;0,INDEX(SCHEDULE!$C$5:$I$190,MATCH(SCHEDULE!$C65,SCHEDULE!$C$5:$C$190,0),6),IF(Data!$G61&lt;&gt;0,INDEX(SCHEDULE!$C$5:$I$190,MATCH(SCHEDULE!$C65,SCHEDULE!$C$5:$C$190,0),6),"")))</f>
        <v/>
      </c>
      <c r="L61" s="19" t="str">
        <f>IF(Data!$E61&lt;&gt;0,INDEX(SCHEDULE!$C$5:$I$190,MATCH(SCHEDULE!$C65,SCHEDULE!$C$5:$C$190,0),4),IF(Data!$F61&lt;&gt;0,INDEX(SCHEDULE!$C$5:$I$190,MATCH(SCHEDULE!$C65,SCHEDULE!$C$5:$C$190,0),4),IF(Data!$G61&lt;&gt;0,INDEX(SCHEDULE!$C$5:$I$190,MATCH(SCHEDULE!$C65,SCHEDULE!$C$5:$C$190,0),4),"")))</f>
        <v/>
      </c>
      <c r="M61" s="19" t="str">
        <f>IF(Data!$E61&lt;&gt;0,INDEX(SCHEDULE!$C$5:$I$190,MATCH(SCHEDULE!$C65,SCHEDULE!$C$5:$C$190,0),5),IF(Data!$F61&lt;&gt;0,INDEX(SCHEDULE!$C$5:$I$190,MATCH(SCHEDULE!$C65,SCHEDULE!$C$5:$C$190,0),5),IF(Data!$G61&lt;&gt;0,INDEX(SCHEDULE!$C$5:$I$190,MATCH(SCHEDULE!$C65,SCHEDULE!$C$5:$C$190,0),5),"")))</f>
        <v/>
      </c>
    </row>
    <row r="62" spans="1:13" x14ac:dyDescent="0.25">
      <c r="A62" s="3">
        <v>842</v>
      </c>
      <c r="B62" s="2">
        <v>2061</v>
      </c>
      <c r="C62" s="2">
        <v>3061</v>
      </c>
      <c r="E62" s="2">
        <f>COUNTIFS(Data!$A$1:$A$66,SCHEDULE!$C66)</f>
        <v>1</v>
      </c>
      <c r="F62" s="2">
        <f>COUNTIFS(Data!$B$1:$B$1000,SCHEDULE!$C66)</f>
        <v>0</v>
      </c>
      <c r="G62" s="2">
        <f>COUNTIFS(Data!$C$1:$C$1000,SCHEDULE!$C66)</f>
        <v>0</v>
      </c>
      <c r="H62" s="18">
        <f t="shared" si="0"/>
        <v>63</v>
      </c>
      <c r="I62" s="18">
        <f>IF(Data!$E62&lt;&gt;0,INDEX(SCHEDULE!$C$5:$I$190,MATCH(SCHEDULE!$C66,SCHEDULE!$C$5:$C$190,0),1),IF(Data!$F62&lt;&gt;0,INDEX(SCHEDULE!$C$5:$I$190,MATCH(SCHEDULE!$C66,SCHEDULE!$C$5:$C$190,0),1),IF(Data!$G62&lt;&gt;0,INDEX(SCHEDULE!$C$5:$I$190,MATCH(SCHEDULE!$C66,SCHEDULE!$C$5:$C$190,0),1),"")))</f>
        <v>758</v>
      </c>
      <c r="J62" s="18" t="str">
        <f>IF(Data!$E62&lt;&gt;0,INDEX(SCHEDULE!$C$5:$I$190,MATCH(SCHEDULE!$C66,SCHEDULE!$C$5:$C$190,0),2),IF(Data!$F62&lt;&gt;0,INDEX(SCHEDULE!$C$5:$I$190,MATCH(SCHEDULE!$C66,SCHEDULE!$C$5:$C$190,0),2),IF(Data!$G62&lt;&gt;0,INDEX(SCHEDULE!$C$5:$I$190,MATCH(SCHEDULE!$C66,SCHEDULE!$C$5:$C$190,0),2),"")))</f>
        <v>HZAK26</v>
      </c>
      <c r="K62" s="18" t="str">
        <f>IF(Data!$E62&lt;&gt;0,INDEX(SCHEDULE!$C$5:$I$190,MATCH(SCHEDULE!$C66,SCHEDULE!$C$5:$C$190,0),6),IF(Data!$F62&lt;&gt;0,INDEX(SCHEDULE!$C$5:$I$190,MATCH(SCHEDULE!$C66,SCHEDULE!$C$5:$C$190,0),6),IF(Data!$G62&lt;&gt;0,INDEX(SCHEDULE!$C$5:$I$190,MATCH(SCHEDULE!$C66,SCHEDULE!$C$5:$C$190,0),6),"")))</f>
        <v>DEL</v>
      </c>
      <c r="L62" s="19">
        <f>IF(Data!$E62&lt;&gt;0,INDEX(SCHEDULE!$C$5:$I$190,MATCH(SCHEDULE!$C66,SCHEDULE!$C$5:$C$190,0),4),IF(Data!$F62&lt;&gt;0,INDEX(SCHEDULE!$C$5:$I$190,MATCH(SCHEDULE!$C66,SCHEDULE!$C$5:$C$190,0),4),IF(Data!$G62&lt;&gt;0,INDEX(SCHEDULE!$C$5:$I$190,MATCH(SCHEDULE!$C66,SCHEDULE!$C$5:$C$190,0),4),"")))</f>
        <v>0.32986111111111099</v>
      </c>
      <c r="M62" s="19">
        <f>IF(Data!$E62&lt;&gt;0,INDEX(SCHEDULE!$C$5:$I$190,MATCH(SCHEDULE!$C66,SCHEDULE!$C$5:$C$190,0),5),IF(Data!$F62&lt;&gt;0,INDEX(SCHEDULE!$C$5:$I$190,MATCH(SCHEDULE!$C66,SCHEDULE!$C$5:$C$190,0),5),IF(Data!$G62&lt;&gt;0,INDEX(SCHEDULE!$C$5:$I$190,MATCH(SCHEDULE!$C66,SCHEDULE!$C$5:$C$190,0),5),"")))</f>
        <v>0</v>
      </c>
    </row>
    <row r="63" spans="1:13" x14ac:dyDescent="0.25">
      <c r="A63" s="3">
        <v>843</v>
      </c>
      <c r="B63" s="2">
        <v>2062</v>
      </c>
      <c r="C63" s="2">
        <v>3062</v>
      </c>
      <c r="E63" s="2">
        <f>COUNTIFS(Data!$A$1:$A$66,SCHEDULE!$C67)</f>
        <v>0</v>
      </c>
      <c r="F63" s="2">
        <f>COUNTIFS(Data!$B$1:$B$1000,SCHEDULE!$C67)</f>
        <v>0</v>
      </c>
      <c r="G63" s="2">
        <f>COUNTIFS(Data!$C$1:$C$1000,SCHEDULE!$C67)</f>
        <v>0</v>
      </c>
      <c r="H63" s="18" t="str">
        <f t="shared" si="0"/>
        <v/>
      </c>
      <c r="I63" s="18" t="str">
        <f>IF(Data!$E63&lt;&gt;0,INDEX(SCHEDULE!$C$5:$I$190,MATCH(SCHEDULE!$C67,SCHEDULE!$C$5:$C$190,0),1),IF(Data!$F63&lt;&gt;0,INDEX(SCHEDULE!$C$5:$I$190,MATCH(SCHEDULE!$C67,SCHEDULE!$C$5:$C$190,0),1),IF(Data!$G63&lt;&gt;0,INDEX(SCHEDULE!$C$5:$I$190,MATCH(SCHEDULE!$C67,SCHEDULE!$C$5:$C$190,0),1),"")))</f>
        <v/>
      </c>
      <c r="J63" s="18" t="str">
        <f>IF(Data!$E63&lt;&gt;0,INDEX(SCHEDULE!$C$5:$I$190,MATCH(SCHEDULE!$C67,SCHEDULE!$C$5:$C$190,0),2),IF(Data!$F63&lt;&gt;0,INDEX(SCHEDULE!$C$5:$I$190,MATCH(SCHEDULE!$C67,SCHEDULE!$C$5:$C$190,0),2),IF(Data!$G63&lt;&gt;0,INDEX(SCHEDULE!$C$5:$I$190,MATCH(SCHEDULE!$C67,SCHEDULE!$C$5:$C$190,0),2),"")))</f>
        <v/>
      </c>
      <c r="K63" s="18" t="str">
        <f>IF(Data!$E63&lt;&gt;0,INDEX(SCHEDULE!$C$5:$I$190,MATCH(SCHEDULE!$C67,SCHEDULE!$C$5:$C$190,0),6),IF(Data!$F63&lt;&gt;0,INDEX(SCHEDULE!$C$5:$I$190,MATCH(SCHEDULE!$C67,SCHEDULE!$C$5:$C$190,0),6),IF(Data!$G63&lt;&gt;0,INDEX(SCHEDULE!$C$5:$I$190,MATCH(SCHEDULE!$C67,SCHEDULE!$C$5:$C$190,0),6),"")))</f>
        <v/>
      </c>
      <c r="L63" s="19" t="str">
        <f>IF(Data!$E63&lt;&gt;0,INDEX(SCHEDULE!$C$5:$I$190,MATCH(SCHEDULE!$C67,SCHEDULE!$C$5:$C$190,0),4),IF(Data!$F63&lt;&gt;0,INDEX(SCHEDULE!$C$5:$I$190,MATCH(SCHEDULE!$C67,SCHEDULE!$C$5:$C$190,0),4),IF(Data!$G63&lt;&gt;0,INDEX(SCHEDULE!$C$5:$I$190,MATCH(SCHEDULE!$C67,SCHEDULE!$C$5:$C$190,0),4),"")))</f>
        <v/>
      </c>
      <c r="M63" s="19" t="str">
        <f>IF(Data!$E63&lt;&gt;0,INDEX(SCHEDULE!$C$5:$I$190,MATCH(SCHEDULE!$C67,SCHEDULE!$C$5:$C$190,0),5),IF(Data!$F63&lt;&gt;0,INDEX(SCHEDULE!$C$5:$I$190,MATCH(SCHEDULE!$C67,SCHEDULE!$C$5:$C$190,0),5),IF(Data!$G63&lt;&gt;0,INDEX(SCHEDULE!$C$5:$I$190,MATCH(SCHEDULE!$C67,SCHEDULE!$C$5:$C$190,0),5),"")))</f>
        <v/>
      </c>
    </row>
    <row r="64" spans="1:13" x14ac:dyDescent="0.25">
      <c r="A64" s="3">
        <v>844</v>
      </c>
      <c r="B64" s="2">
        <v>2063</v>
      </c>
      <c r="C64" s="2">
        <v>3063</v>
      </c>
      <c r="E64" s="2">
        <f>COUNTIFS(Data!$A$1:$A$66,SCHEDULE!$C68)</f>
        <v>0</v>
      </c>
      <c r="F64" s="2">
        <f>COUNTIFS(Data!$B$1:$B$1000,SCHEDULE!$C68)</f>
        <v>0</v>
      </c>
      <c r="G64" s="2">
        <f>COUNTIFS(Data!$C$1:$C$1000,SCHEDULE!$C68)</f>
        <v>0</v>
      </c>
      <c r="H64" s="18" t="str">
        <f t="shared" si="0"/>
        <v/>
      </c>
      <c r="I64" s="18" t="str">
        <f>IF(Data!$E64&lt;&gt;0,INDEX(SCHEDULE!$C$5:$I$190,MATCH(SCHEDULE!$C68,SCHEDULE!$C$5:$C$190,0),1),IF(Data!$F64&lt;&gt;0,INDEX(SCHEDULE!$C$5:$I$190,MATCH(SCHEDULE!$C68,SCHEDULE!$C$5:$C$190,0),1),IF(Data!$G64&lt;&gt;0,INDEX(SCHEDULE!$C$5:$I$190,MATCH(SCHEDULE!$C68,SCHEDULE!$C$5:$C$190,0),1),"")))</f>
        <v/>
      </c>
      <c r="J64" s="18" t="str">
        <f>IF(Data!$E64&lt;&gt;0,INDEX(SCHEDULE!$C$5:$I$190,MATCH(SCHEDULE!$C68,SCHEDULE!$C$5:$C$190,0),2),IF(Data!$F64&lt;&gt;0,INDEX(SCHEDULE!$C$5:$I$190,MATCH(SCHEDULE!$C68,SCHEDULE!$C$5:$C$190,0),2),IF(Data!$G64&lt;&gt;0,INDEX(SCHEDULE!$C$5:$I$190,MATCH(SCHEDULE!$C68,SCHEDULE!$C$5:$C$190,0),2),"")))</f>
        <v/>
      </c>
      <c r="K64" s="18" t="str">
        <f>IF(Data!$E64&lt;&gt;0,INDEX(SCHEDULE!$C$5:$I$190,MATCH(SCHEDULE!$C68,SCHEDULE!$C$5:$C$190,0),6),IF(Data!$F64&lt;&gt;0,INDEX(SCHEDULE!$C$5:$I$190,MATCH(SCHEDULE!$C68,SCHEDULE!$C$5:$C$190,0),6),IF(Data!$G64&lt;&gt;0,INDEX(SCHEDULE!$C$5:$I$190,MATCH(SCHEDULE!$C68,SCHEDULE!$C$5:$C$190,0),6),"")))</f>
        <v/>
      </c>
      <c r="L64" s="19" t="str">
        <f>IF(Data!$E64&lt;&gt;0,INDEX(SCHEDULE!$C$5:$I$190,MATCH(SCHEDULE!$C68,SCHEDULE!$C$5:$C$190,0),4),IF(Data!$F64&lt;&gt;0,INDEX(SCHEDULE!$C$5:$I$190,MATCH(SCHEDULE!$C68,SCHEDULE!$C$5:$C$190,0),4),IF(Data!$G64&lt;&gt;0,INDEX(SCHEDULE!$C$5:$I$190,MATCH(SCHEDULE!$C68,SCHEDULE!$C$5:$C$190,0),4),"")))</f>
        <v/>
      </c>
      <c r="M64" s="19" t="str">
        <f>IF(Data!$E64&lt;&gt;0,INDEX(SCHEDULE!$C$5:$I$190,MATCH(SCHEDULE!$C68,SCHEDULE!$C$5:$C$190,0),5),IF(Data!$F64&lt;&gt;0,INDEX(SCHEDULE!$C$5:$I$190,MATCH(SCHEDULE!$C68,SCHEDULE!$C$5:$C$190,0),5),IF(Data!$G64&lt;&gt;0,INDEX(SCHEDULE!$C$5:$I$190,MATCH(SCHEDULE!$C68,SCHEDULE!$C$5:$C$190,0),5),"")))</f>
        <v/>
      </c>
    </row>
    <row r="65" spans="1:13" x14ac:dyDescent="0.25">
      <c r="A65" s="3">
        <v>888</v>
      </c>
      <c r="B65" s="2">
        <v>2064</v>
      </c>
      <c r="C65" s="2">
        <v>3064</v>
      </c>
      <c r="E65" s="2">
        <f>COUNTIFS(Data!$A$1:$A$66,SCHEDULE!$C69)</f>
        <v>0</v>
      </c>
      <c r="F65" s="2">
        <f>COUNTIFS(Data!$B$1:$B$1000,SCHEDULE!$C69)</f>
        <v>0</v>
      </c>
      <c r="G65" s="2">
        <f>COUNTIFS(Data!$C$1:$C$1000,SCHEDULE!$C69)</f>
        <v>0</v>
      </c>
      <c r="H65" s="18" t="str">
        <f t="shared" si="0"/>
        <v/>
      </c>
      <c r="I65" s="18" t="str">
        <f>IF(Data!$E65&lt;&gt;0,INDEX(SCHEDULE!$C$5:$I$190,MATCH(SCHEDULE!$C69,SCHEDULE!$C$5:$C$190,0),1),IF(Data!$F65&lt;&gt;0,INDEX(SCHEDULE!$C$5:$I$190,MATCH(SCHEDULE!$C69,SCHEDULE!$C$5:$C$190,0),1),IF(Data!$G65&lt;&gt;0,INDEX(SCHEDULE!$C$5:$I$190,MATCH(SCHEDULE!$C69,SCHEDULE!$C$5:$C$190,0),1),"")))</f>
        <v/>
      </c>
      <c r="J65" s="18" t="str">
        <f>IF(Data!$E65&lt;&gt;0,INDEX(SCHEDULE!$C$5:$I$190,MATCH(SCHEDULE!$C69,SCHEDULE!$C$5:$C$190,0),2),IF(Data!$F65&lt;&gt;0,INDEX(SCHEDULE!$C$5:$I$190,MATCH(SCHEDULE!$C69,SCHEDULE!$C$5:$C$190,0),2),IF(Data!$G65&lt;&gt;0,INDEX(SCHEDULE!$C$5:$I$190,MATCH(SCHEDULE!$C69,SCHEDULE!$C$5:$C$190,0),2),"")))</f>
        <v/>
      </c>
      <c r="K65" s="18" t="str">
        <f>IF(Data!$E65&lt;&gt;0,INDEX(SCHEDULE!$C$5:$I$190,MATCH(SCHEDULE!$C69,SCHEDULE!$C$5:$C$190,0),6),IF(Data!$F65&lt;&gt;0,INDEX(SCHEDULE!$C$5:$I$190,MATCH(SCHEDULE!$C69,SCHEDULE!$C$5:$C$190,0),6),IF(Data!$G65&lt;&gt;0,INDEX(SCHEDULE!$C$5:$I$190,MATCH(SCHEDULE!$C69,SCHEDULE!$C$5:$C$190,0),6),"")))</f>
        <v/>
      </c>
      <c r="L65" s="19" t="str">
        <f>IF(Data!$E65&lt;&gt;0,INDEX(SCHEDULE!$C$5:$I$190,MATCH(SCHEDULE!$C69,SCHEDULE!$C$5:$C$190,0),4),IF(Data!$F65&lt;&gt;0,INDEX(SCHEDULE!$C$5:$I$190,MATCH(SCHEDULE!$C69,SCHEDULE!$C$5:$C$190,0),4),IF(Data!$G65&lt;&gt;0,INDEX(SCHEDULE!$C$5:$I$190,MATCH(SCHEDULE!$C69,SCHEDULE!$C$5:$C$190,0),4),"")))</f>
        <v/>
      </c>
      <c r="M65" s="19" t="str">
        <f>IF(Data!$E65&lt;&gt;0,INDEX(SCHEDULE!$C$5:$I$190,MATCH(SCHEDULE!$C69,SCHEDULE!$C$5:$C$190,0),5),IF(Data!$F65&lt;&gt;0,INDEX(SCHEDULE!$C$5:$I$190,MATCH(SCHEDULE!$C69,SCHEDULE!$C$5:$C$190,0),5),IF(Data!$G65&lt;&gt;0,INDEX(SCHEDULE!$C$5:$I$190,MATCH(SCHEDULE!$C69,SCHEDULE!$C$5:$C$190,0),5),"")))</f>
        <v/>
      </c>
    </row>
    <row r="66" spans="1:13" x14ac:dyDescent="0.25">
      <c r="A66" s="3">
        <v>889</v>
      </c>
      <c r="B66" s="2">
        <v>2065</v>
      </c>
      <c r="C66" s="2">
        <v>3065</v>
      </c>
      <c r="E66" s="2">
        <f>COUNTIFS(Data!$A$1:$A$66,SCHEDULE!$C70)</f>
        <v>0</v>
      </c>
      <c r="F66" s="2">
        <f>COUNTIFS(Data!$B$1:$B$1000,SCHEDULE!$C70)</f>
        <v>0</v>
      </c>
      <c r="G66" s="2">
        <f>COUNTIFS(Data!$C$1:$C$1000,SCHEDULE!$C70)</f>
        <v>0</v>
      </c>
      <c r="H66" s="18" t="str">
        <f t="shared" ref="H66:H129" si="1">IF($I66&lt;&gt;"",ROW()+1,"")</f>
        <v/>
      </c>
      <c r="I66" s="18" t="str">
        <f>IF(Data!$E66&lt;&gt;0,INDEX(SCHEDULE!$C$5:$I$190,MATCH(SCHEDULE!$C70,SCHEDULE!$C$5:$C$190,0),1),IF(Data!$F66&lt;&gt;0,INDEX(SCHEDULE!$C$5:$I$190,MATCH(SCHEDULE!$C70,SCHEDULE!$C$5:$C$190,0),1),IF(Data!$G66&lt;&gt;0,INDEX(SCHEDULE!$C$5:$I$190,MATCH(SCHEDULE!$C70,SCHEDULE!$C$5:$C$190,0),1),"")))</f>
        <v/>
      </c>
      <c r="J66" s="18" t="str">
        <f>IF(Data!$E66&lt;&gt;0,INDEX(SCHEDULE!$C$5:$I$190,MATCH(SCHEDULE!$C70,SCHEDULE!$C$5:$C$190,0),2),IF(Data!$F66&lt;&gt;0,INDEX(SCHEDULE!$C$5:$I$190,MATCH(SCHEDULE!$C70,SCHEDULE!$C$5:$C$190,0),2),IF(Data!$G66&lt;&gt;0,INDEX(SCHEDULE!$C$5:$I$190,MATCH(SCHEDULE!$C70,SCHEDULE!$C$5:$C$190,0),2),"")))</f>
        <v/>
      </c>
      <c r="K66" s="18" t="str">
        <f>IF(Data!$E66&lt;&gt;0,INDEX(SCHEDULE!$C$5:$I$190,MATCH(SCHEDULE!$C70,SCHEDULE!$C$5:$C$190,0),6),IF(Data!$F66&lt;&gt;0,INDEX(SCHEDULE!$C$5:$I$190,MATCH(SCHEDULE!$C70,SCHEDULE!$C$5:$C$190,0),6),IF(Data!$G66&lt;&gt;0,INDEX(SCHEDULE!$C$5:$I$190,MATCH(SCHEDULE!$C70,SCHEDULE!$C$5:$C$190,0),6),"")))</f>
        <v/>
      </c>
      <c r="L66" s="19" t="str">
        <f>IF(Data!$E66&lt;&gt;0,INDEX(SCHEDULE!$C$5:$I$190,MATCH(SCHEDULE!$C70,SCHEDULE!$C$5:$C$190,0),4),IF(Data!$F66&lt;&gt;0,INDEX(SCHEDULE!$C$5:$I$190,MATCH(SCHEDULE!$C70,SCHEDULE!$C$5:$C$190,0),4),IF(Data!$G66&lt;&gt;0,INDEX(SCHEDULE!$C$5:$I$190,MATCH(SCHEDULE!$C70,SCHEDULE!$C$5:$C$190,0),4),"")))</f>
        <v/>
      </c>
      <c r="M66" s="19" t="str">
        <f>IF(Data!$E66&lt;&gt;0,INDEX(SCHEDULE!$C$5:$I$190,MATCH(SCHEDULE!$C70,SCHEDULE!$C$5:$C$190,0),5),IF(Data!$F66&lt;&gt;0,INDEX(SCHEDULE!$C$5:$I$190,MATCH(SCHEDULE!$C70,SCHEDULE!$C$5:$C$190,0),5),IF(Data!$G66&lt;&gt;0,INDEX(SCHEDULE!$C$5:$I$190,MATCH(SCHEDULE!$C70,SCHEDULE!$C$5:$C$190,0),5),"")))</f>
        <v/>
      </c>
    </row>
    <row r="67" spans="1:13" x14ac:dyDescent="0.25">
      <c r="A67" s="3"/>
      <c r="B67" s="2">
        <v>2066</v>
      </c>
      <c r="C67" s="2">
        <v>3066</v>
      </c>
      <c r="E67" s="2">
        <f>COUNTIFS(Data!$A$1:$A$66,SCHEDULE!$C71)</f>
        <v>0</v>
      </c>
      <c r="F67" s="2">
        <f>COUNTIFS(Data!$B$1:$B$1000,SCHEDULE!$C71)</f>
        <v>0</v>
      </c>
      <c r="G67" s="2">
        <f>COUNTIFS(Data!$C$1:$C$1000,SCHEDULE!$C71)</f>
        <v>1</v>
      </c>
      <c r="H67" s="18">
        <f t="shared" si="1"/>
        <v>68</v>
      </c>
      <c r="I67" s="18">
        <f>IF(Data!$E67&lt;&gt;0,INDEX(SCHEDULE!$C$5:$I$190,MATCH(SCHEDULE!$C71,SCHEDULE!$C$5:$C$190,0),1),IF(Data!$F67&lt;&gt;0,INDEX(SCHEDULE!$C$5:$I$190,MATCH(SCHEDULE!$C71,SCHEDULE!$C$5:$C$190,0),1),IF(Data!$G67&lt;&gt;0,INDEX(SCHEDULE!$C$5:$I$190,MATCH(SCHEDULE!$C71,SCHEDULE!$C$5:$C$190,0),1),"")))</f>
        <v>3738</v>
      </c>
      <c r="J67" s="18" t="str">
        <f>IF(Data!$E67&lt;&gt;0,INDEX(SCHEDULE!$C$5:$I$190,MATCH(SCHEDULE!$C71,SCHEDULE!$C$5:$C$190,0),2),IF(Data!$F67&lt;&gt;0,INDEX(SCHEDULE!$C$5:$I$190,MATCH(SCHEDULE!$C71,SCHEDULE!$C$5:$C$190,0),2),IF(Data!$G67&lt;&gt;0,INDEX(SCHEDULE!$C$5:$I$190,MATCH(SCHEDULE!$C71,SCHEDULE!$C$5:$C$190,0),2),"")))</f>
        <v>TCOCI</v>
      </c>
      <c r="K67" s="18" t="str">
        <f>IF(Data!$E67&lt;&gt;0,INDEX(SCHEDULE!$C$5:$I$190,MATCH(SCHEDULE!$C71,SCHEDULE!$C$5:$C$190,0),6),IF(Data!$F67&lt;&gt;0,INDEX(SCHEDULE!$C$5:$I$190,MATCH(SCHEDULE!$C71,SCHEDULE!$C$5:$C$190,0),6),IF(Data!$G67&lt;&gt;0,INDEX(SCHEDULE!$C$5:$I$190,MATCH(SCHEDULE!$C71,SCHEDULE!$C$5:$C$190,0),6),"")))</f>
        <v>LHE</v>
      </c>
      <c r="L67" s="19">
        <f>IF(Data!$E67&lt;&gt;0,INDEX(SCHEDULE!$C$5:$I$190,MATCH(SCHEDULE!$C71,SCHEDULE!$C$5:$C$190,0),4),IF(Data!$F67&lt;&gt;0,INDEX(SCHEDULE!$C$5:$I$190,MATCH(SCHEDULE!$C71,SCHEDULE!$C$5:$C$190,0),4),IF(Data!$G67&lt;&gt;0,INDEX(SCHEDULE!$C$5:$I$190,MATCH(SCHEDULE!$C71,SCHEDULE!$C$5:$C$190,0),4),"")))</f>
        <v>0.34722222222222199</v>
      </c>
      <c r="M67" s="19">
        <f>IF(Data!$E67&lt;&gt;0,INDEX(SCHEDULE!$C$5:$I$190,MATCH(SCHEDULE!$C71,SCHEDULE!$C$5:$C$190,0),5),IF(Data!$F67&lt;&gt;0,INDEX(SCHEDULE!$C$5:$I$190,MATCH(SCHEDULE!$C71,SCHEDULE!$C$5:$C$190,0),5),IF(Data!$G67&lt;&gt;0,INDEX(SCHEDULE!$C$5:$I$190,MATCH(SCHEDULE!$C71,SCHEDULE!$C$5:$C$190,0),5),"")))</f>
        <v>0</v>
      </c>
    </row>
    <row r="68" spans="1:13" x14ac:dyDescent="0.25">
      <c r="A68" s="3"/>
      <c r="B68" s="2">
        <v>2067</v>
      </c>
      <c r="C68" s="2">
        <v>3067</v>
      </c>
      <c r="E68" s="2">
        <f>COUNTIFS(Data!$A$1:$A$66,SCHEDULE!$C72)</f>
        <v>0</v>
      </c>
      <c r="F68" s="2">
        <f>COUNTIFS(Data!$B$1:$B$1000,SCHEDULE!$C72)</f>
        <v>0</v>
      </c>
      <c r="G68" s="2">
        <f>COUNTIFS(Data!$C$1:$C$1000,SCHEDULE!$C72)</f>
        <v>0</v>
      </c>
      <c r="H68" s="18" t="str">
        <f t="shared" si="1"/>
        <v/>
      </c>
      <c r="I68" s="18" t="str">
        <f>IF(Data!$E68&lt;&gt;0,INDEX(SCHEDULE!$C$5:$I$190,MATCH(SCHEDULE!$C72,SCHEDULE!$C$5:$C$190,0),1),IF(Data!$F68&lt;&gt;0,INDEX(SCHEDULE!$C$5:$I$190,MATCH(SCHEDULE!$C72,SCHEDULE!$C$5:$C$190,0),1),IF(Data!$G68&lt;&gt;0,INDEX(SCHEDULE!$C$5:$I$190,MATCH(SCHEDULE!$C72,SCHEDULE!$C$5:$C$190,0),1),"")))</f>
        <v/>
      </c>
      <c r="J68" s="18" t="str">
        <f>IF(Data!$E68&lt;&gt;0,INDEX(SCHEDULE!$C$5:$I$190,MATCH(SCHEDULE!$C72,SCHEDULE!$C$5:$C$190,0),2),IF(Data!$F68&lt;&gt;0,INDEX(SCHEDULE!$C$5:$I$190,MATCH(SCHEDULE!$C72,SCHEDULE!$C$5:$C$190,0),2),IF(Data!$G68&lt;&gt;0,INDEX(SCHEDULE!$C$5:$I$190,MATCH(SCHEDULE!$C72,SCHEDULE!$C$5:$C$190,0),2),"")))</f>
        <v/>
      </c>
      <c r="K68" s="18" t="str">
        <f>IF(Data!$E68&lt;&gt;0,INDEX(SCHEDULE!$C$5:$I$190,MATCH(SCHEDULE!$C72,SCHEDULE!$C$5:$C$190,0),6),IF(Data!$F68&lt;&gt;0,INDEX(SCHEDULE!$C$5:$I$190,MATCH(SCHEDULE!$C72,SCHEDULE!$C$5:$C$190,0),6),IF(Data!$G68&lt;&gt;0,INDEX(SCHEDULE!$C$5:$I$190,MATCH(SCHEDULE!$C72,SCHEDULE!$C$5:$C$190,0),6),"")))</f>
        <v/>
      </c>
      <c r="L68" s="19" t="str">
        <f>IF(Data!$E68&lt;&gt;0,INDEX(SCHEDULE!$C$5:$I$190,MATCH(SCHEDULE!$C72,SCHEDULE!$C$5:$C$190,0),4),IF(Data!$F68&lt;&gt;0,INDEX(SCHEDULE!$C$5:$I$190,MATCH(SCHEDULE!$C72,SCHEDULE!$C$5:$C$190,0),4),IF(Data!$G68&lt;&gt;0,INDEX(SCHEDULE!$C$5:$I$190,MATCH(SCHEDULE!$C72,SCHEDULE!$C$5:$C$190,0),4),"")))</f>
        <v/>
      </c>
      <c r="M68" s="19" t="str">
        <f>IF(Data!$E68&lt;&gt;0,INDEX(SCHEDULE!$C$5:$I$190,MATCH(SCHEDULE!$C72,SCHEDULE!$C$5:$C$190,0),5),IF(Data!$F68&lt;&gt;0,INDEX(SCHEDULE!$C$5:$I$190,MATCH(SCHEDULE!$C72,SCHEDULE!$C$5:$C$190,0),5),IF(Data!$G68&lt;&gt;0,INDEX(SCHEDULE!$C$5:$I$190,MATCH(SCHEDULE!$C72,SCHEDULE!$C$5:$C$190,0),5),"")))</f>
        <v/>
      </c>
    </row>
    <row r="69" spans="1:13" x14ac:dyDescent="0.25">
      <c r="A69" s="3"/>
      <c r="B69" s="2">
        <v>2068</v>
      </c>
      <c r="C69" s="2">
        <v>3068</v>
      </c>
      <c r="E69" s="2">
        <f>COUNTIFS(Data!$A$1:$A$66,SCHEDULE!$C73)</f>
        <v>0</v>
      </c>
      <c r="F69" s="2">
        <f>COUNTIFS(Data!$B$1:$B$1000,SCHEDULE!$C73)</f>
        <v>0</v>
      </c>
      <c r="G69" s="2">
        <f>COUNTIFS(Data!$C$1:$C$1000,SCHEDULE!$C73)</f>
        <v>0</v>
      </c>
      <c r="H69" s="18" t="str">
        <f t="shared" si="1"/>
        <v/>
      </c>
      <c r="I69" s="18" t="str">
        <f>IF(Data!$E69&lt;&gt;0,INDEX(SCHEDULE!$C$5:$I$190,MATCH(SCHEDULE!$C73,SCHEDULE!$C$5:$C$190,0),1),IF(Data!$F69&lt;&gt;0,INDEX(SCHEDULE!$C$5:$I$190,MATCH(SCHEDULE!$C73,SCHEDULE!$C$5:$C$190,0),1),IF(Data!$G69&lt;&gt;0,INDEX(SCHEDULE!$C$5:$I$190,MATCH(SCHEDULE!$C73,SCHEDULE!$C$5:$C$190,0),1),"")))</f>
        <v/>
      </c>
      <c r="J69" s="18" t="str">
        <f>IF(Data!$E69&lt;&gt;0,INDEX(SCHEDULE!$C$5:$I$190,MATCH(SCHEDULE!$C73,SCHEDULE!$C$5:$C$190,0),2),IF(Data!$F69&lt;&gt;0,INDEX(SCHEDULE!$C$5:$I$190,MATCH(SCHEDULE!$C73,SCHEDULE!$C$5:$C$190,0),2),IF(Data!$G69&lt;&gt;0,INDEX(SCHEDULE!$C$5:$I$190,MATCH(SCHEDULE!$C73,SCHEDULE!$C$5:$C$190,0),2),"")))</f>
        <v/>
      </c>
      <c r="K69" s="18" t="str">
        <f>IF(Data!$E69&lt;&gt;0,INDEX(SCHEDULE!$C$5:$I$190,MATCH(SCHEDULE!$C73,SCHEDULE!$C$5:$C$190,0),6),IF(Data!$F69&lt;&gt;0,INDEX(SCHEDULE!$C$5:$I$190,MATCH(SCHEDULE!$C73,SCHEDULE!$C$5:$C$190,0),6),IF(Data!$G69&lt;&gt;0,INDEX(SCHEDULE!$C$5:$I$190,MATCH(SCHEDULE!$C73,SCHEDULE!$C$5:$C$190,0),6),"")))</f>
        <v/>
      </c>
      <c r="L69" s="19" t="str">
        <f>IF(Data!$E69&lt;&gt;0,INDEX(SCHEDULE!$C$5:$I$190,MATCH(SCHEDULE!$C73,SCHEDULE!$C$5:$C$190,0),4),IF(Data!$F69&lt;&gt;0,INDEX(SCHEDULE!$C$5:$I$190,MATCH(SCHEDULE!$C73,SCHEDULE!$C$5:$C$190,0),4),IF(Data!$G69&lt;&gt;0,INDEX(SCHEDULE!$C$5:$I$190,MATCH(SCHEDULE!$C73,SCHEDULE!$C$5:$C$190,0),4),"")))</f>
        <v/>
      </c>
      <c r="M69" s="19" t="str">
        <f>IF(Data!$E69&lt;&gt;0,INDEX(SCHEDULE!$C$5:$I$190,MATCH(SCHEDULE!$C73,SCHEDULE!$C$5:$C$190,0),5),IF(Data!$F69&lt;&gt;0,INDEX(SCHEDULE!$C$5:$I$190,MATCH(SCHEDULE!$C73,SCHEDULE!$C$5:$C$190,0),5),IF(Data!$G69&lt;&gt;0,INDEX(SCHEDULE!$C$5:$I$190,MATCH(SCHEDULE!$C73,SCHEDULE!$C$5:$C$190,0),5),"")))</f>
        <v/>
      </c>
    </row>
    <row r="70" spans="1:13" x14ac:dyDescent="0.25">
      <c r="A70" s="3"/>
      <c r="B70" s="2">
        <v>2069</v>
      </c>
      <c r="C70" s="2">
        <v>3069</v>
      </c>
      <c r="E70" s="2">
        <f>COUNTIFS(Data!$A$1:$A$66,SCHEDULE!$C74)</f>
        <v>0</v>
      </c>
      <c r="F70" s="2">
        <f>COUNTIFS(Data!$B$1:$B$1000,SCHEDULE!$C74)</f>
        <v>0</v>
      </c>
      <c r="G70" s="2">
        <f>COUNTIFS(Data!$C$1:$C$1000,SCHEDULE!$C74)</f>
        <v>0</v>
      </c>
      <c r="H70" s="18" t="str">
        <f t="shared" si="1"/>
        <v/>
      </c>
      <c r="I70" s="18" t="str">
        <f>IF(Data!$E70&lt;&gt;0,INDEX(SCHEDULE!$C$5:$I$190,MATCH(SCHEDULE!$C74,SCHEDULE!$C$5:$C$190,0),1),IF(Data!$F70&lt;&gt;0,INDEX(SCHEDULE!$C$5:$I$190,MATCH(SCHEDULE!$C74,SCHEDULE!$C$5:$C$190,0),1),IF(Data!$G70&lt;&gt;0,INDEX(SCHEDULE!$C$5:$I$190,MATCH(SCHEDULE!$C74,SCHEDULE!$C$5:$C$190,0),1),"")))</f>
        <v/>
      </c>
      <c r="J70" s="18" t="str">
        <f>IF(Data!$E70&lt;&gt;0,INDEX(SCHEDULE!$C$5:$I$190,MATCH(SCHEDULE!$C74,SCHEDULE!$C$5:$C$190,0),2),IF(Data!$F70&lt;&gt;0,INDEX(SCHEDULE!$C$5:$I$190,MATCH(SCHEDULE!$C74,SCHEDULE!$C$5:$C$190,0),2),IF(Data!$G70&lt;&gt;0,INDEX(SCHEDULE!$C$5:$I$190,MATCH(SCHEDULE!$C74,SCHEDULE!$C$5:$C$190,0),2),"")))</f>
        <v/>
      </c>
      <c r="K70" s="18" t="str">
        <f>IF(Data!$E70&lt;&gt;0,INDEX(SCHEDULE!$C$5:$I$190,MATCH(SCHEDULE!$C74,SCHEDULE!$C$5:$C$190,0),6),IF(Data!$F70&lt;&gt;0,INDEX(SCHEDULE!$C$5:$I$190,MATCH(SCHEDULE!$C74,SCHEDULE!$C$5:$C$190,0),6),IF(Data!$G70&lt;&gt;0,INDEX(SCHEDULE!$C$5:$I$190,MATCH(SCHEDULE!$C74,SCHEDULE!$C$5:$C$190,0),6),"")))</f>
        <v/>
      </c>
      <c r="L70" s="19" t="str">
        <f>IF(Data!$E70&lt;&gt;0,INDEX(SCHEDULE!$C$5:$I$190,MATCH(SCHEDULE!$C74,SCHEDULE!$C$5:$C$190,0),4),IF(Data!$F70&lt;&gt;0,INDEX(SCHEDULE!$C$5:$I$190,MATCH(SCHEDULE!$C74,SCHEDULE!$C$5:$C$190,0),4),IF(Data!$G70&lt;&gt;0,INDEX(SCHEDULE!$C$5:$I$190,MATCH(SCHEDULE!$C74,SCHEDULE!$C$5:$C$190,0),4),"")))</f>
        <v/>
      </c>
      <c r="M70" s="19" t="str">
        <f>IF(Data!$E70&lt;&gt;0,INDEX(SCHEDULE!$C$5:$I$190,MATCH(SCHEDULE!$C74,SCHEDULE!$C$5:$C$190,0),5),IF(Data!$F70&lt;&gt;0,INDEX(SCHEDULE!$C$5:$I$190,MATCH(SCHEDULE!$C74,SCHEDULE!$C$5:$C$190,0),5),IF(Data!$G70&lt;&gt;0,INDEX(SCHEDULE!$C$5:$I$190,MATCH(SCHEDULE!$C74,SCHEDULE!$C$5:$C$190,0),5),"")))</f>
        <v/>
      </c>
    </row>
    <row r="71" spans="1:13" x14ac:dyDescent="0.25">
      <c r="A71" s="3"/>
      <c r="B71" s="2">
        <v>2070</v>
      </c>
      <c r="C71" s="2">
        <v>3070</v>
      </c>
      <c r="E71" s="2">
        <f>COUNTIFS(Data!$A$1:$A$66,SCHEDULE!$C75)</f>
        <v>0</v>
      </c>
      <c r="F71" s="2">
        <f>COUNTIFS(Data!$B$1:$B$1000,SCHEDULE!$C75)</f>
        <v>0</v>
      </c>
      <c r="G71" s="2">
        <f>COUNTIFS(Data!$C$1:$C$1000,SCHEDULE!$C75)</f>
        <v>0</v>
      </c>
      <c r="H71" s="18" t="str">
        <f t="shared" si="1"/>
        <v/>
      </c>
      <c r="I71" s="18" t="str">
        <f>IF(Data!$E71&lt;&gt;0,INDEX(SCHEDULE!$C$5:$I$190,MATCH(SCHEDULE!$C75,SCHEDULE!$C$5:$C$190,0),1),IF(Data!$F71&lt;&gt;0,INDEX(SCHEDULE!$C$5:$I$190,MATCH(SCHEDULE!$C75,SCHEDULE!$C$5:$C$190,0),1),IF(Data!$G71&lt;&gt;0,INDEX(SCHEDULE!$C$5:$I$190,MATCH(SCHEDULE!$C75,SCHEDULE!$C$5:$C$190,0),1),"")))</f>
        <v/>
      </c>
      <c r="J71" s="18" t="str">
        <f>IF(Data!$E71&lt;&gt;0,INDEX(SCHEDULE!$C$5:$I$190,MATCH(SCHEDULE!$C75,SCHEDULE!$C$5:$C$190,0),2),IF(Data!$F71&lt;&gt;0,INDEX(SCHEDULE!$C$5:$I$190,MATCH(SCHEDULE!$C75,SCHEDULE!$C$5:$C$190,0),2),IF(Data!$G71&lt;&gt;0,INDEX(SCHEDULE!$C$5:$I$190,MATCH(SCHEDULE!$C75,SCHEDULE!$C$5:$C$190,0),2),"")))</f>
        <v/>
      </c>
      <c r="K71" s="18" t="str">
        <f>IF(Data!$E71&lt;&gt;0,INDEX(SCHEDULE!$C$5:$I$190,MATCH(SCHEDULE!$C75,SCHEDULE!$C$5:$C$190,0),6),IF(Data!$F71&lt;&gt;0,INDEX(SCHEDULE!$C$5:$I$190,MATCH(SCHEDULE!$C75,SCHEDULE!$C$5:$C$190,0),6),IF(Data!$G71&lt;&gt;0,INDEX(SCHEDULE!$C$5:$I$190,MATCH(SCHEDULE!$C75,SCHEDULE!$C$5:$C$190,0),6),"")))</f>
        <v/>
      </c>
      <c r="L71" s="19" t="str">
        <f>IF(Data!$E71&lt;&gt;0,INDEX(SCHEDULE!$C$5:$I$190,MATCH(SCHEDULE!$C75,SCHEDULE!$C$5:$C$190,0),4),IF(Data!$F71&lt;&gt;0,INDEX(SCHEDULE!$C$5:$I$190,MATCH(SCHEDULE!$C75,SCHEDULE!$C$5:$C$190,0),4),IF(Data!$G71&lt;&gt;0,INDEX(SCHEDULE!$C$5:$I$190,MATCH(SCHEDULE!$C75,SCHEDULE!$C$5:$C$190,0),4),"")))</f>
        <v/>
      </c>
      <c r="M71" s="19" t="str">
        <f>IF(Data!$E71&lt;&gt;0,INDEX(SCHEDULE!$C$5:$I$190,MATCH(SCHEDULE!$C75,SCHEDULE!$C$5:$C$190,0),5),IF(Data!$F71&lt;&gt;0,INDEX(SCHEDULE!$C$5:$I$190,MATCH(SCHEDULE!$C75,SCHEDULE!$C$5:$C$190,0),5),IF(Data!$G71&lt;&gt;0,INDEX(SCHEDULE!$C$5:$I$190,MATCH(SCHEDULE!$C75,SCHEDULE!$C$5:$C$190,0),5),"")))</f>
        <v/>
      </c>
    </row>
    <row r="72" spans="1:13" x14ac:dyDescent="0.25">
      <c r="A72" s="3"/>
      <c r="B72" s="2">
        <v>2071</v>
      </c>
      <c r="C72" s="2">
        <v>3071</v>
      </c>
      <c r="E72" s="2">
        <f>COUNTIFS(Data!$A$1:$A$66,SCHEDULE!$C76)</f>
        <v>0</v>
      </c>
      <c r="F72" s="2">
        <f>COUNTIFS(Data!$B$1:$B$1000,SCHEDULE!$C76)</f>
        <v>0</v>
      </c>
      <c r="G72" s="2">
        <f>COUNTIFS(Data!$C$1:$C$1000,SCHEDULE!$C76)</f>
        <v>0</v>
      </c>
      <c r="H72" s="18" t="str">
        <f t="shared" si="1"/>
        <v/>
      </c>
      <c r="I72" s="18" t="str">
        <f>IF(Data!$E72&lt;&gt;0,INDEX(SCHEDULE!$C$5:$I$190,MATCH(SCHEDULE!$C76,SCHEDULE!$C$5:$C$190,0),1),IF(Data!$F72&lt;&gt;0,INDEX(SCHEDULE!$C$5:$I$190,MATCH(SCHEDULE!$C76,SCHEDULE!$C$5:$C$190,0),1),IF(Data!$G72&lt;&gt;0,INDEX(SCHEDULE!$C$5:$I$190,MATCH(SCHEDULE!$C76,SCHEDULE!$C$5:$C$190,0),1),"")))</f>
        <v/>
      </c>
      <c r="J72" s="18" t="str">
        <f>IF(Data!$E72&lt;&gt;0,INDEX(SCHEDULE!$C$5:$I$190,MATCH(SCHEDULE!$C76,SCHEDULE!$C$5:$C$190,0),2),IF(Data!$F72&lt;&gt;0,INDEX(SCHEDULE!$C$5:$I$190,MATCH(SCHEDULE!$C76,SCHEDULE!$C$5:$C$190,0),2),IF(Data!$G72&lt;&gt;0,INDEX(SCHEDULE!$C$5:$I$190,MATCH(SCHEDULE!$C76,SCHEDULE!$C$5:$C$190,0),2),"")))</f>
        <v/>
      </c>
      <c r="K72" s="18" t="str">
        <f>IF(Data!$E72&lt;&gt;0,INDEX(SCHEDULE!$C$5:$I$190,MATCH(SCHEDULE!$C76,SCHEDULE!$C$5:$C$190,0),6),IF(Data!$F72&lt;&gt;0,INDEX(SCHEDULE!$C$5:$I$190,MATCH(SCHEDULE!$C76,SCHEDULE!$C$5:$C$190,0),6),IF(Data!$G72&lt;&gt;0,INDEX(SCHEDULE!$C$5:$I$190,MATCH(SCHEDULE!$C76,SCHEDULE!$C$5:$C$190,0),6),"")))</f>
        <v/>
      </c>
      <c r="L72" s="19" t="str">
        <f>IF(Data!$E72&lt;&gt;0,INDEX(SCHEDULE!$C$5:$I$190,MATCH(SCHEDULE!$C76,SCHEDULE!$C$5:$C$190,0),4),IF(Data!$F72&lt;&gt;0,INDEX(SCHEDULE!$C$5:$I$190,MATCH(SCHEDULE!$C76,SCHEDULE!$C$5:$C$190,0),4),IF(Data!$G72&lt;&gt;0,INDEX(SCHEDULE!$C$5:$I$190,MATCH(SCHEDULE!$C76,SCHEDULE!$C$5:$C$190,0),4),"")))</f>
        <v/>
      </c>
      <c r="M72" s="19" t="str">
        <f>IF(Data!$E72&lt;&gt;0,INDEX(SCHEDULE!$C$5:$I$190,MATCH(SCHEDULE!$C76,SCHEDULE!$C$5:$C$190,0),5),IF(Data!$F72&lt;&gt;0,INDEX(SCHEDULE!$C$5:$I$190,MATCH(SCHEDULE!$C76,SCHEDULE!$C$5:$C$190,0),5),IF(Data!$G72&lt;&gt;0,INDEX(SCHEDULE!$C$5:$I$190,MATCH(SCHEDULE!$C76,SCHEDULE!$C$5:$C$190,0),5),"")))</f>
        <v/>
      </c>
    </row>
    <row r="73" spans="1:13" x14ac:dyDescent="0.25">
      <c r="A73" s="3"/>
      <c r="B73" s="2">
        <v>2072</v>
      </c>
      <c r="C73" s="2">
        <v>3072</v>
      </c>
      <c r="E73" s="2">
        <f>COUNTIFS(Data!$A$1:$A$66,SCHEDULE!$C77)</f>
        <v>0</v>
      </c>
      <c r="F73" s="2">
        <f>COUNTIFS(Data!$B$1:$B$1000,SCHEDULE!$C77)</f>
        <v>0</v>
      </c>
      <c r="G73" s="2">
        <f>COUNTIFS(Data!$C$1:$C$1000,SCHEDULE!$C77)</f>
        <v>0</v>
      </c>
      <c r="H73" s="18" t="str">
        <f t="shared" si="1"/>
        <v/>
      </c>
      <c r="I73" s="18" t="str">
        <f>IF(Data!$E73&lt;&gt;0,INDEX(SCHEDULE!$C$5:$I$190,MATCH(SCHEDULE!$C77,SCHEDULE!$C$5:$C$190,0),1),IF(Data!$F73&lt;&gt;0,INDEX(SCHEDULE!$C$5:$I$190,MATCH(SCHEDULE!$C77,SCHEDULE!$C$5:$C$190,0),1),IF(Data!$G73&lt;&gt;0,INDEX(SCHEDULE!$C$5:$I$190,MATCH(SCHEDULE!$C77,SCHEDULE!$C$5:$C$190,0),1),"")))</f>
        <v/>
      </c>
      <c r="J73" s="18" t="str">
        <f>IF(Data!$E73&lt;&gt;0,INDEX(SCHEDULE!$C$5:$I$190,MATCH(SCHEDULE!$C77,SCHEDULE!$C$5:$C$190,0),2),IF(Data!$F73&lt;&gt;0,INDEX(SCHEDULE!$C$5:$I$190,MATCH(SCHEDULE!$C77,SCHEDULE!$C$5:$C$190,0),2),IF(Data!$G73&lt;&gt;0,INDEX(SCHEDULE!$C$5:$I$190,MATCH(SCHEDULE!$C77,SCHEDULE!$C$5:$C$190,0),2),"")))</f>
        <v/>
      </c>
      <c r="K73" s="18" t="str">
        <f>IF(Data!$E73&lt;&gt;0,INDEX(SCHEDULE!$C$5:$I$190,MATCH(SCHEDULE!$C77,SCHEDULE!$C$5:$C$190,0),6),IF(Data!$F73&lt;&gt;0,INDEX(SCHEDULE!$C$5:$I$190,MATCH(SCHEDULE!$C77,SCHEDULE!$C$5:$C$190,0),6),IF(Data!$G73&lt;&gt;0,INDEX(SCHEDULE!$C$5:$I$190,MATCH(SCHEDULE!$C77,SCHEDULE!$C$5:$C$190,0),6),"")))</f>
        <v/>
      </c>
      <c r="L73" s="19" t="str">
        <f>IF(Data!$E73&lt;&gt;0,INDEX(SCHEDULE!$C$5:$I$190,MATCH(SCHEDULE!$C77,SCHEDULE!$C$5:$C$190,0),4),IF(Data!$F73&lt;&gt;0,INDEX(SCHEDULE!$C$5:$I$190,MATCH(SCHEDULE!$C77,SCHEDULE!$C$5:$C$190,0),4),IF(Data!$G73&lt;&gt;0,INDEX(SCHEDULE!$C$5:$I$190,MATCH(SCHEDULE!$C77,SCHEDULE!$C$5:$C$190,0),4),"")))</f>
        <v/>
      </c>
      <c r="M73" s="19" t="str">
        <f>IF(Data!$E73&lt;&gt;0,INDEX(SCHEDULE!$C$5:$I$190,MATCH(SCHEDULE!$C77,SCHEDULE!$C$5:$C$190,0),5),IF(Data!$F73&lt;&gt;0,INDEX(SCHEDULE!$C$5:$I$190,MATCH(SCHEDULE!$C77,SCHEDULE!$C$5:$C$190,0),5),IF(Data!$G73&lt;&gt;0,INDEX(SCHEDULE!$C$5:$I$190,MATCH(SCHEDULE!$C77,SCHEDULE!$C$5:$C$190,0),5),"")))</f>
        <v/>
      </c>
    </row>
    <row r="74" spans="1:13" x14ac:dyDescent="0.25">
      <c r="A74" s="3"/>
      <c r="B74" s="2">
        <v>2073</v>
      </c>
      <c r="C74" s="2">
        <v>3073</v>
      </c>
      <c r="E74" s="2">
        <f>COUNTIFS(Data!$A$1:$A$66,SCHEDULE!$C78)</f>
        <v>0</v>
      </c>
      <c r="F74" s="2">
        <f>COUNTIFS(Data!$B$1:$B$1000,SCHEDULE!$C78)</f>
        <v>0</v>
      </c>
      <c r="G74" s="2">
        <f>COUNTIFS(Data!$C$1:$C$1000,SCHEDULE!$C78)</f>
        <v>0</v>
      </c>
      <c r="H74" s="18" t="str">
        <f t="shared" si="1"/>
        <v/>
      </c>
      <c r="I74" s="18" t="str">
        <f>IF(Data!$E74&lt;&gt;0,INDEX(SCHEDULE!$C$5:$I$190,MATCH(SCHEDULE!$C78,SCHEDULE!$C$5:$C$190,0),1),IF(Data!$F74&lt;&gt;0,INDEX(SCHEDULE!$C$5:$I$190,MATCH(SCHEDULE!$C78,SCHEDULE!$C$5:$C$190,0),1),IF(Data!$G74&lt;&gt;0,INDEX(SCHEDULE!$C$5:$I$190,MATCH(SCHEDULE!$C78,SCHEDULE!$C$5:$C$190,0),1),"")))</f>
        <v/>
      </c>
      <c r="J74" s="18" t="str">
        <f>IF(Data!$E74&lt;&gt;0,INDEX(SCHEDULE!$C$5:$I$190,MATCH(SCHEDULE!$C78,SCHEDULE!$C$5:$C$190,0),2),IF(Data!$F74&lt;&gt;0,INDEX(SCHEDULE!$C$5:$I$190,MATCH(SCHEDULE!$C78,SCHEDULE!$C$5:$C$190,0),2),IF(Data!$G74&lt;&gt;0,INDEX(SCHEDULE!$C$5:$I$190,MATCH(SCHEDULE!$C78,SCHEDULE!$C$5:$C$190,0),2),"")))</f>
        <v/>
      </c>
      <c r="K74" s="18" t="str">
        <f>IF(Data!$E74&lt;&gt;0,INDEX(SCHEDULE!$C$5:$I$190,MATCH(SCHEDULE!$C78,SCHEDULE!$C$5:$C$190,0),6),IF(Data!$F74&lt;&gt;0,INDEX(SCHEDULE!$C$5:$I$190,MATCH(SCHEDULE!$C78,SCHEDULE!$C$5:$C$190,0),6),IF(Data!$G74&lt;&gt;0,INDEX(SCHEDULE!$C$5:$I$190,MATCH(SCHEDULE!$C78,SCHEDULE!$C$5:$C$190,0),6),"")))</f>
        <v/>
      </c>
      <c r="L74" s="19" t="str">
        <f>IF(Data!$E74&lt;&gt;0,INDEX(SCHEDULE!$C$5:$I$190,MATCH(SCHEDULE!$C78,SCHEDULE!$C$5:$C$190,0),4),IF(Data!$F74&lt;&gt;0,INDEX(SCHEDULE!$C$5:$I$190,MATCH(SCHEDULE!$C78,SCHEDULE!$C$5:$C$190,0),4),IF(Data!$G74&lt;&gt;0,INDEX(SCHEDULE!$C$5:$I$190,MATCH(SCHEDULE!$C78,SCHEDULE!$C$5:$C$190,0),4),"")))</f>
        <v/>
      </c>
      <c r="M74" s="19" t="str">
        <f>IF(Data!$E74&lt;&gt;0,INDEX(SCHEDULE!$C$5:$I$190,MATCH(SCHEDULE!$C78,SCHEDULE!$C$5:$C$190,0),5),IF(Data!$F74&lt;&gt;0,INDEX(SCHEDULE!$C$5:$I$190,MATCH(SCHEDULE!$C78,SCHEDULE!$C$5:$C$190,0),5),IF(Data!$G74&lt;&gt;0,INDEX(SCHEDULE!$C$5:$I$190,MATCH(SCHEDULE!$C78,SCHEDULE!$C$5:$C$190,0),5),"")))</f>
        <v/>
      </c>
    </row>
    <row r="75" spans="1:13" x14ac:dyDescent="0.25">
      <c r="A75" s="3"/>
      <c r="B75" s="2">
        <v>2074</v>
      </c>
      <c r="C75" s="2">
        <v>3074</v>
      </c>
      <c r="E75" s="2">
        <f>COUNTIFS(Data!$A$1:$A$66,SCHEDULE!$C79)</f>
        <v>0</v>
      </c>
      <c r="F75" s="2">
        <f>COUNTIFS(Data!$B$1:$B$1000,SCHEDULE!$C79)</f>
        <v>0</v>
      </c>
      <c r="G75" s="2">
        <f>COUNTIFS(Data!$C$1:$C$1000,SCHEDULE!$C79)</f>
        <v>0</v>
      </c>
      <c r="H75" s="18" t="str">
        <f t="shared" si="1"/>
        <v/>
      </c>
      <c r="I75" s="18" t="str">
        <f>IF(Data!$E75&lt;&gt;0,INDEX(SCHEDULE!$C$5:$I$190,MATCH(SCHEDULE!$C79,SCHEDULE!$C$5:$C$190,0),1),IF(Data!$F75&lt;&gt;0,INDEX(SCHEDULE!$C$5:$I$190,MATCH(SCHEDULE!$C79,SCHEDULE!$C$5:$C$190,0),1),IF(Data!$G75&lt;&gt;0,INDEX(SCHEDULE!$C$5:$I$190,MATCH(SCHEDULE!$C79,SCHEDULE!$C$5:$C$190,0),1),"")))</f>
        <v/>
      </c>
      <c r="J75" s="18" t="str">
        <f>IF(Data!$E75&lt;&gt;0,INDEX(SCHEDULE!$C$5:$I$190,MATCH(SCHEDULE!$C79,SCHEDULE!$C$5:$C$190,0),2),IF(Data!$F75&lt;&gt;0,INDEX(SCHEDULE!$C$5:$I$190,MATCH(SCHEDULE!$C79,SCHEDULE!$C$5:$C$190,0),2),IF(Data!$G75&lt;&gt;0,INDEX(SCHEDULE!$C$5:$I$190,MATCH(SCHEDULE!$C79,SCHEDULE!$C$5:$C$190,0),2),"")))</f>
        <v/>
      </c>
      <c r="K75" s="18" t="str">
        <f>IF(Data!$E75&lt;&gt;0,INDEX(SCHEDULE!$C$5:$I$190,MATCH(SCHEDULE!$C79,SCHEDULE!$C$5:$C$190,0),6),IF(Data!$F75&lt;&gt;0,INDEX(SCHEDULE!$C$5:$I$190,MATCH(SCHEDULE!$C79,SCHEDULE!$C$5:$C$190,0),6),IF(Data!$G75&lt;&gt;0,INDEX(SCHEDULE!$C$5:$I$190,MATCH(SCHEDULE!$C79,SCHEDULE!$C$5:$C$190,0),6),"")))</f>
        <v/>
      </c>
      <c r="L75" s="19" t="str">
        <f>IF(Data!$E75&lt;&gt;0,INDEX(SCHEDULE!$C$5:$I$190,MATCH(SCHEDULE!$C79,SCHEDULE!$C$5:$C$190,0),4),IF(Data!$F75&lt;&gt;0,INDEX(SCHEDULE!$C$5:$I$190,MATCH(SCHEDULE!$C79,SCHEDULE!$C$5:$C$190,0),4),IF(Data!$G75&lt;&gt;0,INDEX(SCHEDULE!$C$5:$I$190,MATCH(SCHEDULE!$C79,SCHEDULE!$C$5:$C$190,0),4),"")))</f>
        <v/>
      </c>
      <c r="M75" s="19" t="str">
        <f>IF(Data!$E75&lt;&gt;0,INDEX(SCHEDULE!$C$5:$I$190,MATCH(SCHEDULE!$C79,SCHEDULE!$C$5:$C$190,0),5),IF(Data!$F75&lt;&gt;0,INDEX(SCHEDULE!$C$5:$I$190,MATCH(SCHEDULE!$C79,SCHEDULE!$C$5:$C$190,0),5),IF(Data!$G75&lt;&gt;0,INDEX(SCHEDULE!$C$5:$I$190,MATCH(SCHEDULE!$C79,SCHEDULE!$C$5:$C$190,0),5),"")))</f>
        <v/>
      </c>
    </row>
    <row r="76" spans="1:13" x14ac:dyDescent="0.25">
      <c r="A76" s="3"/>
      <c r="B76" s="2">
        <v>2075</v>
      </c>
      <c r="C76" s="2">
        <v>3075</v>
      </c>
      <c r="E76" s="2">
        <f>COUNTIFS(Data!$A$1:$A$66,SCHEDULE!$C80)</f>
        <v>0</v>
      </c>
      <c r="F76" s="2">
        <f>COUNTIFS(Data!$B$1:$B$1000,SCHEDULE!$C80)</f>
        <v>0</v>
      </c>
      <c r="G76" s="2">
        <f>COUNTIFS(Data!$C$1:$C$1000,SCHEDULE!$C80)</f>
        <v>0</v>
      </c>
      <c r="H76" s="18" t="str">
        <f t="shared" si="1"/>
        <v/>
      </c>
      <c r="I76" s="18" t="str">
        <f>IF(Data!$E76&lt;&gt;0,INDEX(SCHEDULE!$C$5:$I$190,MATCH(SCHEDULE!$C80,SCHEDULE!$C$5:$C$190,0),1),IF(Data!$F76&lt;&gt;0,INDEX(SCHEDULE!$C$5:$I$190,MATCH(SCHEDULE!$C80,SCHEDULE!$C$5:$C$190,0),1),IF(Data!$G76&lt;&gt;0,INDEX(SCHEDULE!$C$5:$I$190,MATCH(SCHEDULE!$C80,SCHEDULE!$C$5:$C$190,0),1),"")))</f>
        <v/>
      </c>
      <c r="J76" s="18" t="str">
        <f>IF(Data!$E76&lt;&gt;0,INDEX(SCHEDULE!$C$5:$I$190,MATCH(SCHEDULE!$C80,SCHEDULE!$C$5:$C$190,0),2),IF(Data!$F76&lt;&gt;0,INDEX(SCHEDULE!$C$5:$I$190,MATCH(SCHEDULE!$C80,SCHEDULE!$C$5:$C$190,0),2),IF(Data!$G76&lt;&gt;0,INDEX(SCHEDULE!$C$5:$I$190,MATCH(SCHEDULE!$C80,SCHEDULE!$C$5:$C$190,0),2),"")))</f>
        <v/>
      </c>
      <c r="K76" s="18" t="str">
        <f>IF(Data!$E76&lt;&gt;0,INDEX(SCHEDULE!$C$5:$I$190,MATCH(SCHEDULE!$C80,SCHEDULE!$C$5:$C$190,0),6),IF(Data!$F76&lt;&gt;0,INDEX(SCHEDULE!$C$5:$I$190,MATCH(SCHEDULE!$C80,SCHEDULE!$C$5:$C$190,0),6),IF(Data!$G76&lt;&gt;0,INDEX(SCHEDULE!$C$5:$I$190,MATCH(SCHEDULE!$C80,SCHEDULE!$C$5:$C$190,0),6),"")))</f>
        <v/>
      </c>
      <c r="L76" s="19" t="str">
        <f>IF(Data!$E76&lt;&gt;0,INDEX(SCHEDULE!$C$5:$I$190,MATCH(SCHEDULE!$C80,SCHEDULE!$C$5:$C$190,0),4),IF(Data!$F76&lt;&gt;0,INDEX(SCHEDULE!$C$5:$I$190,MATCH(SCHEDULE!$C80,SCHEDULE!$C$5:$C$190,0),4),IF(Data!$G76&lt;&gt;0,INDEX(SCHEDULE!$C$5:$I$190,MATCH(SCHEDULE!$C80,SCHEDULE!$C$5:$C$190,0),4),"")))</f>
        <v/>
      </c>
      <c r="M76" s="19" t="str">
        <f>IF(Data!$E76&lt;&gt;0,INDEX(SCHEDULE!$C$5:$I$190,MATCH(SCHEDULE!$C80,SCHEDULE!$C$5:$C$190,0),5),IF(Data!$F76&lt;&gt;0,INDEX(SCHEDULE!$C$5:$I$190,MATCH(SCHEDULE!$C80,SCHEDULE!$C$5:$C$190,0),5),IF(Data!$G76&lt;&gt;0,INDEX(SCHEDULE!$C$5:$I$190,MATCH(SCHEDULE!$C80,SCHEDULE!$C$5:$C$190,0),5),"")))</f>
        <v/>
      </c>
    </row>
    <row r="77" spans="1:13" x14ac:dyDescent="0.25">
      <c r="A77" s="3"/>
      <c r="B77" s="2">
        <v>2076</v>
      </c>
      <c r="C77" s="2">
        <v>3076</v>
      </c>
      <c r="E77" s="2">
        <f>COUNTIFS(Data!$A$1:$A$66,SCHEDULE!$C81)</f>
        <v>0</v>
      </c>
      <c r="F77" s="2">
        <f>COUNTIFS(Data!$B$1:$B$1000,SCHEDULE!$C81)</f>
        <v>0</v>
      </c>
      <c r="G77" s="2">
        <f>COUNTIFS(Data!$C$1:$C$1000,SCHEDULE!$C81)</f>
        <v>0</v>
      </c>
      <c r="H77" s="18" t="str">
        <f t="shared" si="1"/>
        <v/>
      </c>
      <c r="I77" s="18" t="str">
        <f>IF(Data!$E77&lt;&gt;0,INDEX(SCHEDULE!$C$5:$I$190,MATCH(SCHEDULE!$C81,SCHEDULE!$C$5:$C$190,0),1),IF(Data!$F77&lt;&gt;0,INDEX(SCHEDULE!$C$5:$I$190,MATCH(SCHEDULE!$C81,SCHEDULE!$C$5:$C$190,0),1),IF(Data!$G77&lt;&gt;0,INDEX(SCHEDULE!$C$5:$I$190,MATCH(SCHEDULE!$C81,SCHEDULE!$C$5:$C$190,0),1),"")))</f>
        <v/>
      </c>
      <c r="J77" s="18" t="str">
        <f>IF(Data!$E77&lt;&gt;0,INDEX(SCHEDULE!$C$5:$I$190,MATCH(SCHEDULE!$C81,SCHEDULE!$C$5:$C$190,0),2),IF(Data!$F77&lt;&gt;0,INDEX(SCHEDULE!$C$5:$I$190,MATCH(SCHEDULE!$C81,SCHEDULE!$C$5:$C$190,0),2),IF(Data!$G77&lt;&gt;0,INDEX(SCHEDULE!$C$5:$I$190,MATCH(SCHEDULE!$C81,SCHEDULE!$C$5:$C$190,0),2),"")))</f>
        <v/>
      </c>
      <c r="K77" s="18" t="str">
        <f>IF(Data!$E77&lt;&gt;0,INDEX(SCHEDULE!$C$5:$I$190,MATCH(SCHEDULE!$C81,SCHEDULE!$C$5:$C$190,0),6),IF(Data!$F77&lt;&gt;0,INDEX(SCHEDULE!$C$5:$I$190,MATCH(SCHEDULE!$C81,SCHEDULE!$C$5:$C$190,0),6),IF(Data!$G77&lt;&gt;0,INDEX(SCHEDULE!$C$5:$I$190,MATCH(SCHEDULE!$C81,SCHEDULE!$C$5:$C$190,0),6),"")))</f>
        <v/>
      </c>
      <c r="L77" s="19" t="str">
        <f>IF(Data!$E77&lt;&gt;0,INDEX(SCHEDULE!$C$5:$I$190,MATCH(SCHEDULE!$C81,SCHEDULE!$C$5:$C$190,0),4),IF(Data!$F77&lt;&gt;0,INDEX(SCHEDULE!$C$5:$I$190,MATCH(SCHEDULE!$C81,SCHEDULE!$C$5:$C$190,0),4),IF(Data!$G77&lt;&gt;0,INDEX(SCHEDULE!$C$5:$I$190,MATCH(SCHEDULE!$C81,SCHEDULE!$C$5:$C$190,0),4),"")))</f>
        <v/>
      </c>
      <c r="M77" s="19" t="str">
        <f>IF(Data!$E77&lt;&gt;0,INDEX(SCHEDULE!$C$5:$I$190,MATCH(SCHEDULE!$C81,SCHEDULE!$C$5:$C$190,0),5),IF(Data!$F77&lt;&gt;0,INDEX(SCHEDULE!$C$5:$I$190,MATCH(SCHEDULE!$C81,SCHEDULE!$C$5:$C$190,0),5),IF(Data!$G77&lt;&gt;0,INDEX(SCHEDULE!$C$5:$I$190,MATCH(SCHEDULE!$C81,SCHEDULE!$C$5:$C$190,0),5),"")))</f>
        <v/>
      </c>
    </row>
    <row r="78" spans="1:13" x14ac:dyDescent="0.25">
      <c r="A78" s="3"/>
      <c r="B78" s="2">
        <v>2077</v>
      </c>
      <c r="C78" s="2">
        <v>3077</v>
      </c>
      <c r="E78" s="2">
        <f>COUNTIFS(Data!$A$1:$A$66,SCHEDULE!$C82)</f>
        <v>0</v>
      </c>
      <c r="F78" s="2">
        <f>COUNTIFS(Data!$B$1:$B$1000,SCHEDULE!$C82)</f>
        <v>0</v>
      </c>
      <c r="G78" s="2">
        <f>COUNTIFS(Data!$C$1:$C$1000,SCHEDULE!$C82)</f>
        <v>0</v>
      </c>
      <c r="H78" s="18" t="str">
        <f t="shared" si="1"/>
        <v/>
      </c>
      <c r="I78" s="18" t="str">
        <f>IF(Data!$E78&lt;&gt;0,INDEX(SCHEDULE!$C$5:$I$190,MATCH(SCHEDULE!$C82,SCHEDULE!$C$5:$C$190,0),1),IF(Data!$F78&lt;&gt;0,INDEX(SCHEDULE!$C$5:$I$190,MATCH(SCHEDULE!$C82,SCHEDULE!$C$5:$C$190,0),1),IF(Data!$G78&lt;&gt;0,INDEX(SCHEDULE!$C$5:$I$190,MATCH(SCHEDULE!$C82,SCHEDULE!$C$5:$C$190,0),1),"")))</f>
        <v/>
      </c>
      <c r="J78" s="18" t="str">
        <f>IF(Data!$E78&lt;&gt;0,INDEX(SCHEDULE!$C$5:$I$190,MATCH(SCHEDULE!$C82,SCHEDULE!$C$5:$C$190,0),2),IF(Data!$F78&lt;&gt;0,INDEX(SCHEDULE!$C$5:$I$190,MATCH(SCHEDULE!$C82,SCHEDULE!$C$5:$C$190,0),2),IF(Data!$G78&lt;&gt;0,INDEX(SCHEDULE!$C$5:$I$190,MATCH(SCHEDULE!$C82,SCHEDULE!$C$5:$C$190,0),2),"")))</f>
        <v/>
      </c>
      <c r="K78" s="18" t="str">
        <f>IF(Data!$E78&lt;&gt;0,INDEX(SCHEDULE!$C$5:$I$190,MATCH(SCHEDULE!$C82,SCHEDULE!$C$5:$C$190,0),6),IF(Data!$F78&lt;&gt;0,INDEX(SCHEDULE!$C$5:$I$190,MATCH(SCHEDULE!$C82,SCHEDULE!$C$5:$C$190,0),6),IF(Data!$G78&lt;&gt;0,INDEX(SCHEDULE!$C$5:$I$190,MATCH(SCHEDULE!$C82,SCHEDULE!$C$5:$C$190,0),6),"")))</f>
        <v/>
      </c>
      <c r="L78" s="19" t="str">
        <f>IF(Data!$E78&lt;&gt;0,INDEX(SCHEDULE!$C$5:$I$190,MATCH(SCHEDULE!$C82,SCHEDULE!$C$5:$C$190,0),4),IF(Data!$F78&lt;&gt;0,INDEX(SCHEDULE!$C$5:$I$190,MATCH(SCHEDULE!$C82,SCHEDULE!$C$5:$C$190,0),4),IF(Data!$G78&lt;&gt;0,INDEX(SCHEDULE!$C$5:$I$190,MATCH(SCHEDULE!$C82,SCHEDULE!$C$5:$C$190,0),4),"")))</f>
        <v/>
      </c>
      <c r="M78" s="19" t="str">
        <f>IF(Data!$E78&lt;&gt;0,INDEX(SCHEDULE!$C$5:$I$190,MATCH(SCHEDULE!$C82,SCHEDULE!$C$5:$C$190,0),5),IF(Data!$F78&lt;&gt;0,INDEX(SCHEDULE!$C$5:$I$190,MATCH(SCHEDULE!$C82,SCHEDULE!$C$5:$C$190,0),5),IF(Data!$G78&lt;&gt;0,INDEX(SCHEDULE!$C$5:$I$190,MATCH(SCHEDULE!$C82,SCHEDULE!$C$5:$C$190,0),5),"")))</f>
        <v/>
      </c>
    </row>
    <row r="79" spans="1:13" x14ac:dyDescent="0.25">
      <c r="A79" s="3"/>
      <c r="B79" s="2">
        <v>2078</v>
      </c>
      <c r="C79" s="2">
        <v>3078</v>
      </c>
      <c r="E79" s="2">
        <f>COUNTIFS(Data!$A$1:$A$66,SCHEDULE!$C83)</f>
        <v>0</v>
      </c>
      <c r="F79" s="2">
        <f>COUNTIFS(Data!$B$1:$B$1000,SCHEDULE!$C83)</f>
        <v>0</v>
      </c>
      <c r="G79" s="2">
        <f>COUNTIFS(Data!$C$1:$C$1000,SCHEDULE!$C83)</f>
        <v>0</v>
      </c>
      <c r="H79" s="18" t="str">
        <f t="shared" si="1"/>
        <v/>
      </c>
      <c r="I79" s="18" t="str">
        <f>IF(Data!$E79&lt;&gt;0,INDEX(SCHEDULE!$C$5:$I$190,MATCH(SCHEDULE!$C83,SCHEDULE!$C$5:$C$190,0),1),IF(Data!$F79&lt;&gt;0,INDEX(SCHEDULE!$C$5:$I$190,MATCH(SCHEDULE!$C83,SCHEDULE!$C$5:$C$190,0),1),IF(Data!$G79&lt;&gt;0,INDEX(SCHEDULE!$C$5:$I$190,MATCH(SCHEDULE!$C83,SCHEDULE!$C$5:$C$190,0),1),"")))</f>
        <v/>
      </c>
      <c r="J79" s="18" t="str">
        <f>IF(Data!$E79&lt;&gt;0,INDEX(SCHEDULE!$C$5:$I$190,MATCH(SCHEDULE!$C83,SCHEDULE!$C$5:$C$190,0),2),IF(Data!$F79&lt;&gt;0,INDEX(SCHEDULE!$C$5:$I$190,MATCH(SCHEDULE!$C83,SCHEDULE!$C$5:$C$190,0),2),IF(Data!$G79&lt;&gt;0,INDEX(SCHEDULE!$C$5:$I$190,MATCH(SCHEDULE!$C83,SCHEDULE!$C$5:$C$190,0),2),"")))</f>
        <v/>
      </c>
      <c r="K79" s="18" t="str">
        <f>IF(Data!$E79&lt;&gt;0,INDEX(SCHEDULE!$C$5:$I$190,MATCH(SCHEDULE!$C83,SCHEDULE!$C$5:$C$190,0),6),IF(Data!$F79&lt;&gt;0,INDEX(SCHEDULE!$C$5:$I$190,MATCH(SCHEDULE!$C83,SCHEDULE!$C$5:$C$190,0),6),IF(Data!$G79&lt;&gt;0,INDEX(SCHEDULE!$C$5:$I$190,MATCH(SCHEDULE!$C83,SCHEDULE!$C$5:$C$190,0),6),"")))</f>
        <v/>
      </c>
      <c r="L79" s="19" t="str">
        <f>IF(Data!$E79&lt;&gt;0,INDEX(SCHEDULE!$C$5:$I$190,MATCH(SCHEDULE!$C83,SCHEDULE!$C$5:$C$190,0),4),IF(Data!$F79&lt;&gt;0,INDEX(SCHEDULE!$C$5:$I$190,MATCH(SCHEDULE!$C83,SCHEDULE!$C$5:$C$190,0),4),IF(Data!$G79&lt;&gt;0,INDEX(SCHEDULE!$C$5:$I$190,MATCH(SCHEDULE!$C83,SCHEDULE!$C$5:$C$190,0),4),"")))</f>
        <v/>
      </c>
      <c r="M79" s="19" t="str">
        <f>IF(Data!$E79&lt;&gt;0,INDEX(SCHEDULE!$C$5:$I$190,MATCH(SCHEDULE!$C83,SCHEDULE!$C$5:$C$190,0),5),IF(Data!$F79&lt;&gt;0,INDEX(SCHEDULE!$C$5:$I$190,MATCH(SCHEDULE!$C83,SCHEDULE!$C$5:$C$190,0),5),IF(Data!$G79&lt;&gt;0,INDEX(SCHEDULE!$C$5:$I$190,MATCH(SCHEDULE!$C83,SCHEDULE!$C$5:$C$190,0),5),"")))</f>
        <v/>
      </c>
    </row>
    <row r="80" spans="1:13" x14ac:dyDescent="0.25">
      <c r="A80" s="3"/>
      <c r="B80" s="2">
        <v>2079</v>
      </c>
      <c r="C80" s="2">
        <v>3079</v>
      </c>
      <c r="E80" s="2">
        <f>COUNTIFS(Data!$A$1:$A$66,SCHEDULE!$C84)</f>
        <v>0</v>
      </c>
      <c r="F80" s="2">
        <f>COUNTIFS(Data!$B$1:$B$1000,SCHEDULE!$C84)</f>
        <v>0</v>
      </c>
      <c r="G80" s="2">
        <f>COUNTIFS(Data!$C$1:$C$1000,SCHEDULE!$C84)</f>
        <v>0</v>
      </c>
      <c r="H80" s="18" t="str">
        <f t="shared" si="1"/>
        <v/>
      </c>
      <c r="I80" s="18" t="str">
        <f>IF(Data!$E80&lt;&gt;0,INDEX(SCHEDULE!$C$5:$I$190,MATCH(SCHEDULE!$C84,SCHEDULE!$C$5:$C$190,0),1),IF(Data!$F80&lt;&gt;0,INDEX(SCHEDULE!$C$5:$I$190,MATCH(SCHEDULE!$C84,SCHEDULE!$C$5:$C$190,0),1),IF(Data!$G80&lt;&gt;0,INDEX(SCHEDULE!$C$5:$I$190,MATCH(SCHEDULE!$C84,SCHEDULE!$C$5:$C$190,0),1),"")))</f>
        <v/>
      </c>
      <c r="J80" s="18" t="str">
        <f>IF(Data!$E80&lt;&gt;0,INDEX(SCHEDULE!$C$5:$I$190,MATCH(SCHEDULE!$C84,SCHEDULE!$C$5:$C$190,0),2),IF(Data!$F80&lt;&gt;0,INDEX(SCHEDULE!$C$5:$I$190,MATCH(SCHEDULE!$C84,SCHEDULE!$C$5:$C$190,0),2),IF(Data!$G80&lt;&gt;0,INDEX(SCHEDULE!$C$5:$I$190,MATCH(SCHEDULE!$C84,SCHEDULE!$C$5:$C$190,0),2),"")))</f>
        <v/>
      </c>
      <c r="K80" s="18" t="str">
        <f>IF(Data!$E80&lt;&gt;0,INDEX(SCHEDULE!$C$5:$I$190,MATCH(SCHEDULE!$C84,SCHEDULE!$C$5:$C$190,0),6),IF(Data!$F80&lt;&gt;0,INDEX(SCHEDULE!$C$5:$I$190,MATCH(SCHEDULE!$C84,SCHEDULE!$C$5:$C$190,0),6),IF(Data!$G80&lt;&gt;0,INDEX(SCHEDULE!$C$5:$I$190,MATCH(SCHEDULE!$C84,SCHEDULE!$C$5:$C$190,0),6),"")))</f>
        <v/>
      </c>
      <c r="L80" s="19" t="str">
        <f>IF(Data!$E80&lt;&gt;0,INDEX(SCHEDULE!$C$5:$I$190,MATCH(SCHEDULE!$C84,SCHEDULE!$C$5:$C$190,0),4),IF(Data!$F80&lt;&gt;0,INDEX(SCHEDULE!$C$5:$I$190,MATCH(SCHEDULE!$C84,SCHEDULE!$C$5:$C$190,0),4),IF(Data!$G80&lt;&gt;0,INDEX(SCHEDULE!$C$5:$I$190,MATCH(SCHEDULE!$C84,SCHEDULE!$C$5:$C$190,0),4),"")))</f>
        <v/>
      </c>
      <c r="M80" s="19" t="str">
        <f>IF(Data!$E80&lt;&gt;0,INDEX(SCHEDULE!$C$5:$I$190,MATCH(SCHEDULE!$C84,SCHEDULE!$C$5:$C$190,0),5),IF(Data!$F80&lt;&gt;0,INDEX(SCHEDULE!$C$5:$I$190,MATCH(SCHEDULE!$C84,SCHEDULE!$C$5:$C$190,0),5),IF(Data!$G80&lt;&gt;0,INDEX(SCHEDULE!$C$5:$I$190,MATCH(SCHEDULE!$C84,SCHEDULE!$C$5:$C$190,0),5),"")))</f>
        <v/>
      </c>
    </row>
    <row r="81" spans="1:13" x14ac:dyDescent="0.25">
      <c r="A81" s="3"/>
      <c r="B81" s="2">
        <v>2080</v>
      </c>
      <c r="C81" s="2">
        <v>3080</v>
      </c>
      <c r="E81" s="2">
        <f>COUNTIFS(Data!$A$1:$A$66,SCHEDULE!$C85)</f>
        <v>0</v>
      </c>
      <c r="F81" s="2">
        <f>COUNTIFS(Data!$B$1:$B$1000,SCHEDULE!$C85)</f>
        <v>0</v>
      </c>
      <c r="G81" s="2">
        <f>COUNTIFS(Data!$C$1:$C$1000,SCHEDULE!$C85)</f>
        <v>0</v>
      </c>
      <c r="H81" s="18" t="str">
        <f t="shared" si="1"/>
        <v/>
      </c>
      <c r="I81" s="18" t="str">
        <f>IF(Data!$E81&lt;&gt;0,INDEX(SCHEDULE!$C$5:$I$190,MATCH(SCHEDULE!$C85,SCHEDULE!$C$5:$C$190,0),1),IF(Data!$F81&lt;&gt;0,INDEX(SCHEDULE!$C$5:$I$190,MATCH(SCHEDULE!$C85,SCHEDULE!$C$5:$C$190,0),1),IF(Data!$G81&lt;&gt;0,INDEX(SCHEDULE!$C$5:$I$190,MATCH(SCHEDULE!$C85,SCHEDULE!$C$5:$C$190,0),1),"")))</f>
        <v/>
      </c>
      <c r="J81" s="18" t="str">
        <f>IF(Data!$E81&lt;&gt;0,INDEX(SCHEDULE!$C$5:$I$190,MATCH(SCHEDULE!$C85,SCHEDULE!$C$5:$C$190,0),2),IF(Data!$F81&lt;&gt;0,INDEX(SCHEDULE!$C$5:$I$190,MATCH(SCHEDULE!$C85,SCHEDULE!$C$5:$C$190,0),2),IF(Data!$G81&lt;&gt;0,INDEX(SCHEDULE!$C$5:$I$190,MATCH(SCHEDULE!$C85,SCHEDULE!$C$5:$C$190,0),2),"")))</f>
        <v/>
      </c>
      <c r="K81" s="18" t="str">
        <f>IF(Data!$E81&lt;&gt;0,INDEX(SCHEDULE!$C$5:$I$190,MATCH(SCHEDULE!$C85,SCHEDULE!$C$5:$C$190,0),6),IF(Data!$F81&lt;&gt;0,INDEX(SCHEDULE!$C$5:$I$190,MATCH(SCHEDULE!$C85,SCHEDULE!$C$5:$C$190,0),6),IF(Data!$G81&lt;&gt;0,INDEX(SCHEDULE!$C$5:$I$190,MATCH(SCHEDULE!$C85,SCHEDULE!$C$5:$C$190,0),6),"")))</f>
        <v/>
      </c>
      <c r="L81" s="19" t="str">
        <f>IF(Data!$E81&lt;&gt;0,INDEX(SCHEDULE!$C$5:$I$190,MATCH(SCHEDULE!$C85,SCHEDULE!$C$5:$C$190,0),4),IF(Data!$F81&lt;&gt;0,INDEX(SCHEDULE!$C$5:$I$190,MATCH(SCHEDULE!$C85,SCHEDULE!$C$5:$C$190,0),4),IF(Data!$G81&lt;&gt;0,INDEX(SCHEDULE!$C$5:$I$190,MATCH(SCHEDULE!$C85,SCHEDULE!$C$5:$C$190,0),4),"")))</f>
        <v/>
      </c>
      <c r="M81" s="19" t="str">
        <f>IF(Data!$E81&lt;&gt;0,INDEX(SCHEDULE!$C$5:$I$190,MATCH(SCHEDULE!$C85,SCHEDULE!$C$5:$C$190,0),5),IF(Data!$F81&lt;&gt;0,INDEX(SCHEDULE!$C$5:$I$190,MATCH(SCHEDULE!$C85,SCHEDULE!$C$5:$C$190,0),5),IF(Data!$G81&lt;&gt;0,INDEX(SCHEDULE!$C$5:$I$190,MATCH(SCHEDULE!$C85,SCHEDULE!$C$5:$C$190,0),5),"")))</f>
        <v/>
      </c>
    </row>
    <row r="82" spans="1:13" x14ac:dyDescent="0.25">
      <c r="A82" s="3"/>
      <c r="B82" s="2">
        <v>2081</v>
      </c>
      <c r="C82" s="2">
        <v>3081</v>
      </c>
      <c r="E82" s="2">
        <f>COUNTIFS(Data!$A$1:$A$66,SCHEDULE!$C86)</f>
        <v>1</v>
      </c>
      <c r="F82" s="2">
        <f>COUNTIFS(Data!$B$1:$B$1000,SCHEDULE!$C86)</f>
        <v>0</v>
      </c>
      <c r="G82" s="2">
        <f>COUNTIFS(Data!$C$1:$C$1000,SCHEDULE!$C86)</f>
        <v>0</v>
      </c>
      <c r="H82" s="18">
        <f t="shared" si="1"/>
        <v>83</v>
      </c>
      <c r="I82" s="18">
        <f>IF(Data!$E82&lt;&gt;0,INDEX(SCHEDULE!$C$5:$I$190,MATCH(SCHEDULE!$C86,SCHEDULE!$C$5:$C$190,0),1),IF(Data!$F82&lt;&gt;0,INDEX(SCHEDULE!$C$5:$I$190,MATCH(SCHEDULE!$C86,SCHEDULE!$C$5:$C$190,0),1),IF(Data!$G82&lt;&gt;0,INDEX(SCHEDULE!$C$5:$I$190,MATCH(SCHEDULE!$C86,SCHEDULE!$C$5:$C$190,0),1),"")))</f>
        <v>888</v>
      </c>
      <c r="J82" s="18" t="str">
        <f>IF(Data!$E82&lt;&gt;0,INDEX(SCHEDULE!$C$5:$I$190,MATCH(SCHEDULE!$C86,SCHEDULE!$C$5:$C$190,0),2),IF(Data!$F82&lt;&gt;0,INDEX(SCHEDULE!$C$5:$I$190,MATCH(SCHEDULE!$C86,SCHEDULE!$C$5:$C$190,0),2),IF(Data!$G82&lt;&gt;0,INDEX(SCHEDULE!$C$5:$I$190,MATCH(SCHEDULE!$C86,SCHEDULE!$C$5:$C$190,0),2),"")))</f>
        <v>HZAK25</v>
      </c>
      <c r="K82" s="18" t="str">
        <f>IF(Data!$E82&lt;&gt;0,INDEX(SCHEDULE!$C$5:$I$190,MATCH(SCHEDULE!$C86,SCHEDULE!$C$5:$C$190,0),6),IF(Data!$F82&lt;&gt;0,INDEX(SCHEDULE!$C$5:$I$190,MATCH(SCHEDULE!$C86,SCHEDULE!$C$5:$C$190,0),6),IF(Data!$G82&lt;&gt;0,INDEX(SCHEDULE!$C$5:$I$190,MATCH(SCHEDULE!$C86,SCHEDULE!$C$5:$C$190,0),6),"")))</f>
        <v>ISB</v>
      </c>
      <c r="L82" s="19">
        <f>IF(Data!$E82&lt;&gt;0,INDEX(SCHEDULE!$C$5:$I$190,MATCH(SCHEDULE!$C86,SCHEDULE!$C$5:$C$190,0),4),IF(Data!$F82&lt;&gt;0,INDEX(SCHEDULE!$C$5:$I$190,MATCH(SCHEDULE!$C86,SCHEDULE!$C$5:$C$190,0),4),IF(Data!$G82&lt;&gt;0,INDEX(SCHEDULE!$C$5:$I$190,MATCH(SCHEDULE!$C86,SCHEDULE!$C$5:$C$190,0),4),"")))</f>
        <v>0.4375</v>
      </c>
      <c r="M82" s="19">
        <f>IF(Data!$E82&lt;&gt;0,INDEX(SCHEDULE!$C$5:$I$190,MATCH(SCHEDULE!$C86,SCHEDULE!$C$5:$C$190,0),5),IF(Data!$F82&lt;&gt;0,INDEX(SCHEDULE!$C$5:$I$190,MATCH(SCHEDULE!$C86,SCHEDULE!$C$5:$C$190,0),5),IF(Data!$G82&lt;&gt;0,INDEX(SCHEDULE!$C$5:$I$190,MATCH(SCHEDULE!$C86,SCHEDULE!$C$5:$C$190,0),5),"")))</f>
        <v>0</v>
      </c>
    </row>
    <row r="83" spans="1:13" x14ac:dyDescent="0.25">
      <c r="A83" s="3"/>
      <c r="B83" s="2">
        <v>2082</v>
      </c>
      <c r="C83" s="2">
        <v>3082</v>
      </c>
      <c r="E83" s="2">
        <f>COUNTIFS(Data!$A$1:$A$66,SCHEDULE!$C87)</f>
        <v>0</v>
      </c>
      <c r="F83" s="2">
        <f>COUNTIFS(Data!$B$1:$B$1000,SCHEDULE!$C87)</f>
        <v>0</v>
      </c>
      <c r="G83" s="2">
        <f>COUNTIFS(Data!$C$1:$C$1000,SCHEDULE!$C87)</f>
        <v>0</v>
      </c>
      <c r="H83" s="18" t="str">
        <f t="shared" si="1"/>
        <v/>
      </c>
      <c r="I83" s="18" t="str">
        <f>IF(Data!$E83&lt;&gt;0,INDEX(SCHEDULE!$C$5:$I$190,MATCH(SCHEDULE!$C87,SCHEDULE!$C$5:$C$190,0),1),IF(Data!$F83&lt;&gt;0,INDEX(SCHEDULE!$C$5:$I$190,MATCH(SCHEDULE!$C87,SCHEDULE!$C$5:$C$190,0),1),IF(Data!$G83&lt;&gt;0,INDEX(SCHEDULE!$C$5:$I$190,MATCH(SCHEDULE!$C87,SCHEDULE!$C$5:$C$190,0),1),"")))</f>
        <v/>
      </c>
      <c r="J83" s="18" t="str">
        <f>IF(Data!$E83&lt;&gt;0,INDEX(SCHEDULE!$C$5:$I$190,MATCH(SCHEDULE!$C87,SCHEDULE!$C$5:$C$190,0),2),IF(Data!$F83&lt;&gt;0,INDEX(SCHEDULE!$C$5:$I$190,MATCH(SCHEDULE!$C87,SCHEDULE!$C$5:$C$190,0),2),IF(Data!$G83&lt;&gt;0,INDEX(SCHEDULE!$C$5:$I$190,MATCH(SCHEDULE!$C87,SCHEDULE!$C$5:$C$190,0),2),"")))</f>
        <v/>
      </c>
      <c r="K83" s="18" t="str">
        <f>IF(Data!$E83&lt;&gt;0,INDEX(SCHEDULE!$C$5:$I$190,MATCH(SCHEDULE!$C87,SCHEDULE!$C$5:$C$190,0),6),IF(Data!$F83&lt;&gt;0,INDEX(SCHEDULE!$C$5:$I$190,MATCH(SCHEDULE!$C87,SCHEDULE!$C$5:$C$190,0),6),IF(Data!$G83&lt;&gt;0,INDEX(SCHEDULE!$C$5:$I$190,MATCH(SCHEDULE!$C87,SCHEDULE!$C$5:$C$190,0),6),"")))</f>
        <v/>
      </c>
      <c r="L83" s="19" t="str">
        <f>IF(Data!$E83&lt;&gt;0,INDEX(SCHEDULE!$C$5:$I$190,MATCH(SCHEDULE!$C87,SCHEDULE!$C$5:$C$190,0),4),IF(Data!$F83&lt;&gt;0,INDEX(SCHEDULE!$C$5:$I$190,MATCH(SCHEDULE!$C87,SCHEDULE!$C$5:$C$190,0),4),IF(Data!$G83&lt;&gt;0,INDEX(SCHEDULE!$C$5:$I$190,MATCH(SCHEDULE!$C87,SCHEDULE!$C$5:$C$190,0),4),"")))</f>
        <v/>
      </c>
      <c r="M83" s="19" t="str">
        <f>IF(Data!$E83&lt;&gt;0,INDEX(SCHEDULE!$C$5:$I$190,MATCH(SCHEDULE!$C87,SCHEDULE!$C$5:$C$190,0),5),IF(Data!$F83&lt;&gt;0,INDEX(SCHEDULE!$C$5:$I$190,MATCH(SCHEDULE!$C87,SCHEDULE!$C$5:$C$190,0),5),IF(Data!$G83&lt;&gt;0,INDEX(SCHEDULE!$C$5:$I$190,MATCH(SCHEDULE!$C87,SCHEDULE!$C$5:$C$190,0),5),"")))</f>
        <v/>
      </c>
    </row>
    <row r="84" spans="1:13" x14ac:dyDescent="0.25">
      <c r="A84" s="3"/>
      <c r="B84" s="2">
        <v>2083</v>
      </c>
      <c r="C84" s="2">
        <v>3083</v>
      </c>
      <c r="E84" s="2">
        <f>COUNTIFS(Data!$A$1:$A$66,SCHEDULE!$C88)</f>
        <v>0</v>
      </c>
      <c r="F84" s="2">
        <f>COUNTIFS(Data!$B$1:$B$1000,SCHEDULE!$C88)</f>
        <v>1</v>
      </c>
      <c r="G84" s="2">
        <f>COUNTIFS(Data!$C$1:$C$1000,SCHEDULE!$C88)</f>
        <v>0</v>
      </c>
      <c r="H84" s="18">
        <f t="shared" si="1"/>
        <v>85</v>
      </c>
      <c r="I84" s="18">
        <f>IF(Data!$E84&lt;&gt;0,INDEX(SCHEDULE!$C$5:$I$190,MATCH(SCHEDULE!$C88,SCHEDULE!$C$5:$C$190,0),1),IF(Data!$F84&lt;&gt;0,INDEX(SCHEDULE!$C$5:$I$190,MATCH(SCHEDULE!$C88,SCHEDULE!$C$5:$C$190,0),1),IF(Data!$G84&lt;&gt;0,INDEX(SCHEDULE!$C$5:$I$190,MATCH(SCHEDULE!$C88,SCHEDULE!$C$5:$C$190,0),1),"")))</f>
        <v>2312</v>
      </c>
      <c r="J84" s="18" t="str">
        <f>IF(Data!$E84&lt;&gt;0,INDEX(SCHEDULE!$C$5:$I$190,MATCH(SCHEDULE!$C88,SCHEDULE!$C$5:$C$190,0),2),IF(Data!$F84&lt;&gt;0,INDEX(SCHEDULE!$C$5:$I$190,MATCH(SCHEDULE!$C88,SCHEDULE!$C$5:$C$190,0),2),IF(Data!$G84&lt;&gt;0,INDEX(SCHEDULE!$C$5:$I$190,MATCH(SCHEDULE!$C88,SCHEDULE!$C$5:$C$190,0),2),"")))</f>
        <v>TCOCO</v>
      </c>
      <c r="K84" s="18" t="str">
        <f>IF(Data!$E84&lt;&gt;0,INDEX(SCHEDULE!$C$5:$I$190,MATCH(SCHEDULE!$C88,SCHEDULE!$C$5:$C$190,0),6),IF(Data!$F84&lt;&gt;0,INDEX(SCHEDULE!$C$5:$I$190,MATCH(SCHEDULE!$C88,SCHEDULE!$C$5:$C$190,0),6),IF(Data!$G84&lt;&gt;0,INDEX(SCHEDULE!$C$5:$I$190,MATCH(SCHEDULE!$C88,SCHEDULE!$C$5:$C$190,0),6),"")))</f>
        <v>CZL</v>
      </c>
      <c r="L84" s="19">
        <f>IF(Data!$E84&lt;&gt;0,INDEX(SCHEDULE!$C$5:$I$190,MATCH(SCHEDULE!$C88,SCHEDULE!$C$5:$C$190,0),4),IF(Data!$F84&lt;&gt;0,INDEX(SCHEDULE!$C$5:$I$190,MATCH(SCHEDULE!$C88,SCHEDULE!$C$5:$C$190,0),4),IF(Data!$G84&lt;&gt;0,INDEX(SCHEDULE!$C$5:$I$190,MATCH(SCHEDULE!$C88,SCHEDULE!$C$5:$C$190,0),4),"")))</f>
        <v>0.45138888888888901</v>
      </c>
      <c r="M84" s="19">
        <f>IF(Data!$E84&lt;&gt;0,INDEX(SCHEDULE!$C$5:$I$190,MATCH(SCHEDULE!$C88,SCHEDULE!$C$5:$C$190,0),5),IF(Data!$F84&lt;&gt;0,INDEX(SCHEDULE!$C$5:$I$190,MATCH(SCHEDULE!$C88,SCHEDULE!$C$5:$C$190,0),5),IF(Data!$G84&lt;&gt;0,INDEX(SCHEDULE!$C$5:$I$190,MATCH(SCHEDULE!$C88,SCHEDULE!$C$5:$C$190,0),5),"")))</f>
        <v>0</v>
      </c>
    </row>
    <row r="85" spans="1:13" x14ac:dyDescent="0.25">
      <c r="A85" s="3"/>
      <c r="B85" s="2">
        <v>2084</v>
      </c>
      <c r="C85" s="2">
        <v>3084</v>
      </c>
      <c r="E85" s="2">
        <f>COUNTIFS(Data!$A$1:$A$66,SCHEDULE!$C89)</f>
        <v>0</v>
      </c>
      <c r="F85" s="2">
        <f>COUNTIFS(Data!$B$1:$B$1000,SCHEDULE!$C89)</f>
        <v>0</v>
      </c>
      <c r="G85" s="2">
        <f>COUNTIFS(Data!$C$1:$C$1000,SCHEDULE!$C89)</f>
        <v>0</v>
      </c>
      <c r="H85" s="18" t="str">
        <f t="shared" si="1"/>
        <v/>
      </c>
      <c r="I85" s="18" t="str">
        <f>IF(Data!$E85&lt;&gt;0,INDEX(SCHEDULE!$C$5:$I$190,MATCH(SCHEDULE!$C89,SCHEDULE!$C$5:$C$190,0),1),IF(Data!$F85&lt;&gt;0,INDEX(SCHEDULE!$C$5:$I$190,MATCH(SCHEDULE!$C89,SCHEDULE!$C$5:$C$190,0),1),IF(Data!$G85&lt;&gt;0,INDEX(SCHEDULE!$C$5:$I$190,MATCH(SCHEDULE!$C89,SCHEDULE!$C$5:$C$190,0),1),"")))</f>
        <v/>
      </c>
      <c r="J85" s="18" t="str">
        <f>IF(Data!$E85&lt;&gt;0,INDEX(SCHEDULE!$C$5:$I$190,MATCH(SCHEDULE!$C89,SCHEDULE!$C$5:$C$190,0),2),IF(Data!$F85&lt;&gt;0,INDEX(SCHEDULE!$C$5:$I$190,MATCH(SCHEDULE!$C89,SCHEDULE!$C$5:$C$190,0),2),IF(Data!$G85&lt;&gt;0,INDEX(SCHEDULE!$C$5:$I$190,MATCH(SCHEDULE!$C89,SCHEDULE!$C$5:$C$190,0),2),"")))</f>
        <v/>
      </c>
      <c r="K85" s="18" t="str">
        <f>IF(Data!$E85&lt;&gt;0,INDEX(SCHEDULE!$C$5:$I$190,MATCH(SCHEDULE!$C89,SCHEDULE!$C$5:$C$190,0),6),IF(Data!$F85&lt;&gt;0,INDEX(SCHEDULE!$C$5:$I$190,MATCH(SCHEDULE!$C89,SCHEDULE!$C$5:$C$190,0),6),IF(Data!$G85&lt;&gt;0,INDEX(SCHEDULE!$C$5:$I$190,MATCH(SCHEDULE!$C89,SCHEDULE!$C$5:$C$190,0),6),"")))</f>
        <v/>
      </c>
      <c r="L85" s="19" t="str">
        <f>IF(Data!$E85&lt;&gt;0,INDEX(SCHEDULE!$C$5:$I$190,MATCH(SCHEDULE!$C89,SCHEDULE!$C$5:$C$190,0),4),IF(Data!$F85&lt;&gt;0,INDEX(SCHEDULE!$C$5:$I$190,MATCH(SCHEDULE!$C89,SCHEDULE!$C$5:$C$190,0),4),IF(Data!$G85&lt;&gt;0,INDEX(SCHEDULE!$C$5:$I$190,MATCH(SCHEDULE!$C89,SCHEDULE!$C$5:$C$190,0),4),"")))</f>
        <v/>
      </c>
      <c r="M85" s="19" t="str">
        <f>IF(Data!$E85&lt;&gt;0,INDEX(SCHEDULE!$C$5:$I$190,MATCH(SCHEDULE!$C89,SCHEDULE!$C$5:$C$190,0),5),IF(Data!$F85&lt;&gt;0,INDEX(SCHEDULE!$C$5:$I$190,MATCH(SCHEDULE!$C89,SCHEDULE!$C$5:$C$190,0),5),IF(Data!$G85&lt;&gt;0,INDEX(SCHEDULE!$C$5:$I$190,MATCH(SCHEDULE!$C89,SCHEDULE!$C$5:$C$190,0),5),"")))</f>
        <v/>
      </c>
    </row>
    <row r="86" spans="1:13" x14ac:dyDescent="0.25">
      <c r="A86" s="3"/>
      <c r="B86" s="2">
        <v>2085</v>
      </c>
      <c r="C86" s="2">
        <v>3085</v>
      </c>
      <c r="E86" s="2">
        <f>COUNTIFS(Data!$A$1:$A$66,SCHEDULE!$C90)</f>
        <v>0</v>
      </c>
      <c r="F86" s="2">
        <f>COUNTIFS(Data!$B$1:$B$1000,SCHEDULE!$C90)</f>
        <v>0</v>
      </c>
      <c r="G86" s="2">
        <f>COUNTIFS(Data!$C$1:$C$1000,SCHEDULE!$C90)</f>
        <v>0</v>
      </c>
      <c r="H86" s="18" t="str">
        <f t="shared" si="1"/>
        <v/>
      </c>
      <c r="I86" s="18" t="str">
        <f>IF(Data!$E86&lt;&gt;0,INDEX(SCHEDULE!$C$5:$I$190,MATCH(SCHEDULE!$C90,SCHEDULE!$C$5:$C$190,0),1),IF(Data!$F86&lt;&gt;0,INDEX(SCHEDULE!$C$5:$I$190,MATCH(SCHEDULE!$C90,SCHEDULE!$C$5:$C$190,0),1),IF(Data!$G86&lt;&gt;0,INDEX(SCHEDULE!$C$5:$I$190,MATCH(SCHEDULE!$C90,SCHEDULE!$C$5:$C$190,0),1),"")))</f>
        <v/>
      </c>
      <c r="J86" s="18" t="str">
        <f>IF(Data!$E86&lt;&gt;0,INDEX(SCHEDULE!$C$5:$I$190,MATCH(SCHEDULE!$C90,SCHEDULE!$C$5:$C$190,0),2),IF(Data!$F86&lt;&gt;0,INDEX(SCHEDULE!$C$5:$I$190,MATCH(SCHEDULE!$C90,SCHEDULE!$C$5:$C$190,0),2),IF(Data!$G86&lt;&gt;0,INDEX(SCHEDULE!$C$5:$I$190,MATCH(SCHEDULE!$C90,SCHEDULE!$C$5:$C$190,0),2),"")))</f>
        <v/>
      </c>
      <c r="K86" s="18" t="str">
        <f>IF(Data!$E86&lt;&gt;0,INDEX(SCHEDULE!$C$5:$I$190,MATCH(SCHEDULE!$C90,SCHEDULE!$C$5:$C$190,0),6),IF(Data!$F86&lt;&gt;0,INDEX(SCHEDULE!$C$5:$I$190,MATCH(SCHEDULE!$C90,SCHEDULE!$C$5:$C$190,0),6),IF(Data!$G86&lt;&gt;0,INDEX(SCHEDULE!$C$5:$I$190,MATCH(SCHEDULE!$C90,SCHEDULE!$C$5:$C$190,0),6),"")))</f>
        <v/>
      </c>
      <c r="L86" s="19" t="str">
        <f>IF(Data!$E86&lt;&gt;0,INDEX(SCHEDULE!$C$5:$I$190,MATCH(SCHEDULE!$C90,SCHEDULE!$C$5:$C$190,0),4),IF(Data!$F86&lt;&gt;0,INDEX(SCHEDULE!$C$5:$I$190,MATCH(SCHEDULE!$C90,SCHEDULE!$C$5:$C$190,0),4),IF(Data!$G86&lt;&gt;0,INDEX(SCHEDULE!$C$5:$I$190,MATCH(SCHEDULE!$C90,SCHEDULE!$C$5:$C$190,0),4),"")))</f>
        <v/>
      </c>
      <c r="M86" s="19" t="str">
        <f>IF(Data!$E86&lt;&gt;0,INDEX(SCHEDULE!$C$5:$I$190,MATCH(SCHEDULE!$C90,SCHEDULE!$C$5:$C$190,0),5),IF(Data!$F86&lt;&gt;0,INDEX(SCHEDULE!$C$5:$I$190,MATCH(SCHEDULE!$C90,SCHEDULE!$C$5:$C$190,0),5),IF(Data!$G86&lt;&gt;0,INDEX(SCHEDULE!$C$5:$I$190,MATCH(SCHEDULE!$C90,SCHEDULE!$C$5:$C$190,0),5),"")))</f>
        <v/>
      </c>
    </row>
    <row r="87" spans="1:13" x14ac:dyDescent="0.25">
      <c r="A87" s="3"/>
      <c r="B87" s="2">
        <v>2086</v>
      </c>
      <c r="C87" s="2">
        <v>3086</v>
      </c>
      <c r="E87" s="2">
        <f>COUNTIFS(Data!$A$1:$A$66,SCHEDULE!$C91)</f>
        <v>0</v>
      </c>
      <c r="F87" s="2">
        <f>COUNTIFS(Data!$B$1:$B$1000,SCHEDULE!$C91)</f>
        <v>0</v>
      </c>
      <c r="G87" s="2">
        <f>COUNTIFS(Data!$C$1:$C$1000,SCHEDULE!$C91)</f>
        <v>0</v>
      </c>
      <c r="H87" s="18" t="str">
        <f t="shared" si="1"/>
        <v/>
      </c>
      <c r="I87" s="18" t="str">
        <f>IF(Data!$E87&lt;&gt;0,INDEX(SCHEDULE!$C$5:$I$190,MATCH(SCHEDULE!$C91,SCHEDULE!$C$5:$C$190,0),1),IF(Data!$F87&lt;&gt;0,INDEX(SCHEDULE!$C$5:$I$190,MATCH(SCHEDULE!$C91,SCHEDULE!$C$5:$C$190,0),1),IF(Data!$G87&lt;&gt;0,INDEX(SCHEDULE!$C$5:$I$190,MATCH(SCHEDULE!$C91,SCHEDULE!$C$5:$C$190,0),1),"")))</f>
        <v/>
      </c>
      <c r="J87" s="18" t="str">
        <f>IF(Data!$E87&lt;&gt;0,INDEX(SCHEDULE!$C$5:$I$190,MATCH(SCHEDULE!$C91,SCHEDULE!$C$5:$C$190,0),2),IF(Data!$F87&lt;&gt;0,INDEX(SCHEDULE!$C$5:$I$190,MATCH(SCHEDULE!$C91,SCHEDULE!$C$5:$C$190,0),2),IF(Data!$G87&lt;&gt;0,INDEX(SCHEDULE!$C$5:$I$190,MATCH(SCHEDULE!$C91,SCHEDULE!$C$5:$C$190,0),2),"")))</f>
        <v/>
      </c>
      <c r="K87" s="18" t="str">
        <f>IF(Data!$E87&lt;&gt;0,INDEX(SCHEDULE!$C$5:$I$190,MATCH(SCHEDULE!$C91,SCHEDULE!$C$5:$C$190,0),6),IF(Data!$F87&lt;&gt;0,INDEX(SCHEDULE!$C$5:$I$190,MATCH(SCHEDULE!$C91,SCHEDULE!$C$5:$C$190,0),6),IF(Data!$G87&lt;&gt;0,INDEX(SCHEDULE!$C$5:$I$190,MATCH(SCHEDULE!$C91,SCHEDULE!$C$5:$C$190,0),6),"")))</f>
        <v/>
      </c>
      <c r="L87" s="19" t="str">
        <f>IF(Data!$E87&lt;&gt;0,INDEX(SCHEDULE!$C$5:$I$190,MATCH(SCHEDULE!$C91,SCHEDULE!$C$5:$C$190,0),4),IF(Data!$F87&lt;&gt;0,INDEX(SCHEDULE!$C$5:$I$190,MATCH(SCHEDULE!$C91,SCHEDULE!$C$5:$C$190,0),4),IF(Data!$G87&lt;&gt;0,INDEX(SCHEDULE!$C$5:$I$190,MATCH(SCHEDULE!$C91,SCHEDULE!$C$5:$C$190,0),4),"")))</f>
        <v/>
      </c>
      <c r="M87" s="19" t="str">
        <f>IF(Data!$E87&lt;&gt;0,INDEX(SCHEDULE!$C$5:$I$190,MATCH(SCHEDULE!$C91,SCHEDULE!$C$5:$C$190,0),5),IF(Data!$F87&lt;&gt;0,INDEX(SCHEDULE!$C$5:$I$190,MATCH(SCHEDULE!$C91,SCHEDULE!$C$5:$C$190,0),5),IF(Data!$G87&lt;&gt;0,INDEX(SCHEDULE!$C$5:$I$190,MATCH(SCHEDULE!$C91,SCHEDULE!$C$5:$C$190,0),5),"")))</f>
        <v/>
      </c>
    </row>
    <row r="88" spans="1:13" x14ac:dyDescent="0.25">
      <c r="A88" s="3"/>
      <c r="B88" s="2">
        <v>2087</v>
      </c>
      <c r="C88" s="2">
        <v>3087</v>
      </c>
      <c r="E88" s="2">
        <f>COUNTIFS(Data!$A$1:$A$66,SCHEDULE!$C92)</f>
        <v>0</v>
      </c>
      <c r="F88" s="2">
        <f>COUNTIFS(Data!$B$1:$B$1000,SCHEDULE!$C92)</f>
        <v>0</v>
      </c>
      <c r="G88" s="2">
        <f>COUNTIFS(Data!$C$1:$C$1000,SCHEDULE!$C92)</f>
        <v>0</v>
      </c>
      <c r="H88" s="18" t="str">
        <f t="shared" si="1"/>
        <v/>
      </c>
      <c r="I88" s="18" t="str">
        <f>IF(Data!$E88&lt;&gt;0,INDEX(SCHEDULE!$C$5:$I$190,MATCH(SCHEDULE!$C92,SCHEDULE!$C$5:$C$190,0),1),IF(Data!$F88&lt;&gt;0,INDEX(SCHEDULE!$C$5:$I$190,MATCH(SCHEDULE!$C92,SCHEDULE!$C$5:$C$190,0),1),IF(Data!$G88&lt;&gt;0,INDEX(SCHEDULE!$C$5:$I$190,MATCH(SCHEDULE!$C92,SCHEDULE!$C$5:$C$190,0),1),"")))</f>
        <v/>
      </c>
      <c r="J88" s="18" t="str">
        <f>IF(Data!$E88&lt;&gt;0,INDEX(SCHEDULE!$C$5:$I$190,MATCH(SCHEDULE!$C92,SCHEDULE!$C$5:$C$190,0),2),IF(Data!$F88&lt;&gt;0,INDEX(SCHEDULE!$C$5:$I$190,MATCH(SCHEDULE!$C92,SCHEDULE!$C$5:$C$190,0),2),IF(Data!$G88&lt;&gt;0,INDEX(SCHEDULE!$C$5:$I$190,MATCH(SCHEDULE!$C92,SCHEDULE!$C$5:$C$190,0),2),"")))</f>
        <v/>
      </c>
      <c r="K88" s="18" t="str">
        <f>IF(Data!$E88&lt;&gt;0,INDEX(SCHEDULE!$C$5:$I$190,MATCH(SCHEDULE!$C92,SCHEDULE!$C$5:$C$190,0),6),IF(Data!$F88&lt;&gt;0,INDEX(SCHEDULE!$C$5:$I$190,MATCH(SCHEDULE!$C92,SCHEDULE!$C$5:$C$190,0),6),IF(Data!$G88&lt;&gt;0,INDEX(SCHEDULE!$C$5:$I$190,MATCH(SCHEDULE!$C92,SCHEDULE!$C$5:$C$190,0),6),"")))</f>
        <v/>
      </c>
      <c r="L88" s="19" t="str">
        <f>IF(Data!$E88&lt;&gt;0,INDEX(SCHEDULE!$C$5:$I$190,MATCH(SCHEDULE!$C92,SCHEDULE!$C$5:$C$190,0),4),IF(Data!$F88&lt;&gt;0,INDEX(SCHEDULE!$C$5:$I$190,MATCH(SCHEDULE!$C92,SCHEDULE!$C$5:$C$190,0),4),IF(Data!$G88&lt;&gt;0,INDEX(SCHEDULE!$C$5:$I$190,MATCH(SCHEDULE!$C92,SCHEDULE!$C$5:$C$190,0),4),"")))</f>
        <v/>
      </c>
      <c r="M88" s="19" t="str">
        <f>IF(Data!$E88&lt;&gt;0,INDEX(SCHEDULE!$C$5:$I$190,MATCH(SCHEDULE!$C92,SCHEDULE!$C$5:$C$190,0),5),IF(Data!$F88&lt;&gt;0,INDEX(SCHEDULE!$C$5:$I$190,MATCH(SCHEDULE!$C92,SCHEDULE!$C$5:$C$190,0),5),IF(Data!$G88&lt;&gt;0,INDEX(SCHEDULE!$C$5:$I$190,MATCH(SCHEDULE!$C92,SCHEDULE!$C$5:$C$190,0),5),"")))</f>
        <v/>
      </c>
    </row>
    <row r="89" spans="1:13" x14ac:dyDescent="0.25">
      <c r="A89" s="3"/>
      <c r="B89" s="2">
        <v>2088</v>
      </c>
      <c r="C89" s="2">
        <v>3088</v>
      </c>
      <c r="E89" s="2">
        <f>COUNTIFS(Data!$A$1:$A$66,SCHEDULE!$C93)</f>
        <v>0</v>
      </c>
      <c r="F89" s="2">
        <f>COUNTIFS(Data!$B$1:$B$1000,SCHEDULE!$C93)</f>
        <v>0</v>
      </c>
      <c r="G89" s="2">
        <f>COUNTIFS(Data!$C$1:$C$1000,SCHEDULE!$C93)</f>
        <v>1</v>
      </c>
      <c r="H89" s="18">
        <f t="shared" si="1"/>
        <v>90</v>
      </c>
      <c r="I89" s="18">
        <f>IF(Data!$E89&lt;&gt;0,INDEX(SCHEDULE!$C$5:$I$190,MATCH(SCHEDULE!$C93,SCHEDULE!$C$5:$C$190,0),1),IF(Data!$F89&lt;&gt;0,INDEX(SCHEDULE!$C$5:$I$190,MATCH(SCHEDULE!$C93,SCHEDULE!$C$5:$C$190,0),1),IF(Data!$G89&lt;&gt;0,INDEX(SCHEDULE!$C$5:$I$190,MATCH(SCHEDULE!$C93,SCHEDULE!$C$5:$C$190,0),1),"")))</f>
        <v>3704</v>
      </c>
      <c r="J89" s="18" t="str">
        <f>IF(Data!$E89&lt;&gt;0,INDEX(SCHEDULE!$C$5:$I$190,MATCH(SCHEDULE!$C93,SCHEDULE!$C$5:$C$190,0),2),IF(Data!$F89&lt;&gt;0,INDEX(SCHEDULE!$C$5:$I$190,MATCH(SCHEDULE!$C93,SCHEDULE!$C$5:$C$190,0),2),IF(Data!$G89&lt;&gt;0,INDEX(SCHEDULE!$C$5:$I$190,MATCH(SCHEDULE!$C93,SCHEDULE!$C$5:$C$190,0),2),"")))</f>
        <v>TCOCN</v>
      </c>
      <c r="K89" s="18" t="str">
        <f>IF(Data!$E89&lt;&gt;0,INDEX(SCHEDULE!$C$5:$I$190,MATCH(SCHEDULE!$C93,SCHEDULE!$C$5:$C$190,0),6),IF(Data!$F89&lt;&gt;0,INDEX(SCHEDULE!$C$5:$I$190,MATCH(SCHEDULE!$C93,SCHEDULE!$C$5:$C$190,0),6),IF(Data!$G89&lt;&gt;0,INDEX(SCHEDULE!$C$5:$I$190,MATCH(SCHEDULE!$C93,SCHEDULE!$C$5:$C$190,0),6),"")))</f>
        <v>KHI</v>
      </c>
      <c r="L89" s="19">
        <f>IF(Data!$E89&lt;&gt;0,INDEX(SCHEDULE!$C$5:$I$190,MATCH(SCHEDULE!$C93,SCHEDULE!$C$5:$C$190,0),4),IF(Data!$F89&lt;&gt;0,INDEX(SCHEDULE!$C$5:$I$190,MATCH(SCHEDULE!$C93,SCHEDULE!$C$5:$C$190,0),4),IF(Data!$G89&lt;&gt;0,INDEX(SCHEDULE!$C$5:$I$190,MATCH(SCHEDULE!$C93,SCHEDULE!$C$5:$C$190,0),4),"")))</f>
        <v>0.47222222222222199</v>
      </c>
      <c r="M89" s="19">
        <f>IF(Data!$E89&lt;&gt;0,INDEX(SCHEDULE!$C$5:$I$190,MATCH(SCHEDULE!$C93,SCHEDULE!$C$5:$C$190,0),5),IF(Data!$F89&lt;&gt;0,INDEX(SCHEDULE!$C$5:$I$190,MATCH(SCHEDULE!$C93,SCHEDULE!$C$5:$C$190,0),5),IF(Data!$G89&lt;&gt;0,INDEX(SCHEDULE!$C$5:$I$190,MATCH(SCHEDULE!$C93,SCHEDULE!$C$5:$C$190,0),5),"")))</f>
        <v>0</v>
      </c>
    </row>
    <row r="90" spans="1:13" x14ac:dyDescent="0.25">
      <c r="A90" s="3"/>
      <c r="B90" s="2">
        <v>2089</v>
      </c>
      <c r="C90" s="2">
        <v>3089</v>
      </c>
      <c r="E90" s="2">
        <f>COUNTIFS(Data!$A$1:$A$66,SCHEDULE!$C94)</f>
        <v>0</v>
      </c>
      <c r="F90" s="2">
        <f>COUNTIFS(Data!$B$1:$B$1000,SCHEDULE!$C94)</f>
        <v>0</v>
      </c>
      <c r="G90" s="2">
        <f>COUNTIFS(Data!$C$1:$C$1000,SCHEDULE!$C94)</f>
        <v>0</v>
      </c>
      <c r="H90" s="18" t="str">
        <f t="shared" si="1"/>
        <v/>
      </c>
      <c r="I90" s="18" t="str">
        <f>IF(Data!$E90&lt;&gt;0,INDEX(SCHEDULE!$C$5:$I$190,MATCH(SCHEDULE!$C94,SCHEDULE!$C$5:$C$190,0),1),IF(Data!$F90&lt;&gt;0,INDEX(SCHEDULE!$C$5:$I$190,MATCH(SCHEDULE!$C94,SCHEDULE!$C$5:$C$190,0),1),IF(Data!$G90&lt;&gt;0,INDEX(SCHEDULE!$C$5:$I$190,MATCH(SCHEDULE!$C94,SCHEDULE!$C$5:$C$190,0),1),"")))</f>
        <v/>
      </c>
      <c r="J90" s="18" t="str">
        <f>IF(Data!$E90&lt;&gt;0,INDEX(SCHEDULE!$C$5:$I$190,MATCH(SCHEDULE!$C94,SCHEDULE!$C$5:$C$190,0),2),IF(Data!$F90&lt;&gt;0,INDEX(SCHEDULE!$C$5:$I$190,MATCH(SCHEDULE!$C94,SCHEDULE!$C$5:$C$190,0),2),IF(Data!$G90&lt;&gt;0,INDEX(SCHEDULE!$C$5:$I$190,MATCH(SCHEDULE!$C94,SCHEDULE!$C$5:$C$190,0),2),"")))</f>
        <v/>
      </c>
      <c r="K90" s="18" t="str">
        <f>IF(Data!$E90&lt;&gt;0,INDEX(SCHEDULE!$C$5:$I$190,MATCH(SCHEDULE!$C94,SCHEDULE!$C$5:$C$190,0),6),IF(Data!$F90&lt;&gt;0,INDEX(SCHEDULE!$C$5:$I$190,MATCH(SCHEDULE!$C94,SCHEDULE!$C$5:$C$190,0),6),IF(Data!$G90&lt;&gt;0,INDEX(SCHEDULE!$C$5:$I$190,MATCH(SCHEDULE!$C94,SCHEDULE!$C$5:$C$190,0),6),"")))</f>
        <v/>
      </c>
      <c r="L90" s="19" t="str">
        <f>IF(Data!$E90&lt;&gt;0,INDEX(SCHEDULE!$C$5:$I$190,MATCH(SCHEDULE!$C94,SCHEDULE!$C$5:$C$190,0),4),IF(Data!$F90&lt;&gt;0,INDEX(SCHEDULE!$C$5:$I$190,MATCH(SCHEDULE!$C94,SCHEDULE!$C$5:$C$190,0),4),IF(Data!$G90&lt;&gt;0,INDEX(SCHEDULE!$C$5:$I$190,MATCH(SCHEDULE!$C94,SCHEDULE!$C$5:$C$190,0),4),"")))</f>
        <v/>
      </c>
      <c r="M90" s="19" t="str">
        <f>IF(Data!$E90&lt;&gt;0,INDEX(SCHEDULE!$C$5:$I$190,MATCH(SCHEDULE!$C94,SCHEDULE!$C$5:$C$190,0),5),IF(Data!$F90&lt;&gt;0,INDEX(SCHEDULE!$C$5:$I$190,MATCH(SCHEDULE!$C94,SCHEDULE!$C$5:$C$190,0),5),IF(Data!$G90&lt;&gt;0,INDEX(SCHEDULE!$C$5:$I$190,MATCH(SCHEDULE!$C94,SCHEDULE!$C$5:$C$190,0),5),"")))</f>
        <v/>
      </c>
    </row>
    <row r="91" spans="1:13" x14ac:dyDescent="0.25">
      <c r="A91" s="3"/>
      <c r="B91" s="2">
        <v>2090</v>
      </c>
      <c r="C91" s="2">
        <v>3090</v>
      </c>
      <c r="E91" s="2">
        <f>COUNTIFS(Data!$A$1:$A$66,SCHEDULE!$C95)</f>
        <v>0</v>
      </c>
      <c r="F91" s="2">
        <f>COUNTIFS(Data!$B$1:$B$1000,SCHEDULE!$C95)</f>
        <v>0</v>
      </c>
      <c r="G91" s="2">
        <f>COUNTIFS(Data!$C$1:$C$1000,SCHEDULE!$C95)</f>
        <v>0</v>
      </c>
      <c r="H91" s="18" t="str">
        <f t="shared" si="1"/>
        <v/>
      </c>
      <c r="I91" s="18" t="str">
        <f>IF(Data!$E91&lt;&gt;0,INDEX(SCHEDULE!$C$5:$I$190,MATCH(SCHEDULE!$C95,SCHEDULE!$C$5:$C$190,0),1),IF(Data!$F91&lt;&gt;0,INDEX(SCHEDULE!$C$5:$I$190,MATCH(SCHEDULE!$C95,SCHEDULE!$C$5:$C$190,0),1),IF(Data!$G91&lt;&gt;0,INDEX(SCHEDULE!$C$5:$I$190,MATCH(SCHEDULE!$C95,SCHEDULE!$C$5:$C$190,0),1),"")))</f>
        <v/>
      </c>
      <c r="J91" s="18" t="str">
        <f>IF(Data!$E91&lt;&gt;0,INDEX(SCHEDULE!$C$5:$I$190,MATCH(SCHEDULE!$C95,SCHEDULE!$C$5:$C$190,0),2),IF(Data!$F91&lt;&gt;0,INDEX(SCHEDULE!$C$5:$I$190,MATCH(SCHEDULE!$C95,SCHEDULE!$C$5:$C$190,0),2),IF(Data!$G91&lt;&gt;0,INDEX(SCHEDULE!$C$5:$I$190,MATCH(SCHEDULE!$C95,SCHEDULE!$C$5:$C$190,0),2),"")))</f>
        <v/>
      </c>
      <c r="K91" s="18" t="str">
        <f>IF(Data!$E91&lt;&gt;0,INDEX(SCHEDULE!$C$5:$I$190,MATCH(SCHEDULE!$C95,SCHEDULE!$C$5:$C$190,0),6),IF(Data!$F91&lt;&gt;0,INDEX(SCHEDULE!$C$5:$I$190,MATCH(SCHEDULE!$C95,SCHEDULE!$C$5:$C$190,0),6),IF(Data!$G91&lt;&gt;0,INDEX(SCHEDULE!$C$5:$I$190,MATCH(SCHEDULE!$C95,SCHEDULE!$C$5:$C$190,0),6),"")))</f>
        <v/>
      </c>
      <c r="L91" s="19" t="str">
        <f>IF(Data!$E91&lt;&gt;0,INDEX(SCHEDULE!$C$5:$I$190,MATCH(SCHEDULE!$C95,SCHEDULE!$C$5:$C$190,0),4),IF(Data!$F91&lt;&gt;0,INDEX(SCHEDULE!$C$5:$I$190,MATCH(SCHEDULE!$C95,SCHEDULE!$C$5:$C$190,0),4),IF(Data!$G91&lt;&gt;0,INDEX(SCHEDULE!$C$5:$I$190,MATCH(SCHEDULE!$C95,SCHEDULE!$C$5:$C$190,0),4),"")))</f>
        <v/>
      </c>
      <c r="M91" s="19" t="str">
        <f>IF(Data!$E91&lt;&gt;0,INDEX(SCHEDULE!$C$5:$I$190,MATCH(SCHEDULE!$C95,SCHEDULE!$C$5:$C$190,0),5),IF(Data!$F91&lt;&gt;0,INDEX(SCHEDULE!$C$5:$I$190,MATCH(SCHEDULE!$C95,SCHEDULE!$C$5:$C$190,0),5),IF(Data!$G91&lt;&gt;0,INDEX(SCHEDULE!$C$5:$I$190,MATCH(SCHEDULE!$C95,SCHEDULE!$C$5:$C$190,0),5),"")))</f>
        <v/>
      </c>
    </row>
    <row r="92" spans="1:13" x14ac:dyDescent="0.25">
      <c r="A92" s="3"/>
      <c r="B92" s="2">
        <v>2091</v>
      </c>
      <c r="C92" s="2">
        <v>3091</v>
      </c>
      <c r="E92" s="2">
        <f>COUNTIFS(Data!$A$1:$A$66,SCHEDULE!$C96)</f>
        <v>0</v>
      </c>
      <c r="F92" s="2">
        <f>COUNTIFS(Data!$B$1:$B$1000,SCHEDULE!$C96)</f>
        <v>0</v>
      </c>
      <c r="G92" s="2">
        <f>COUNTIFS(Data!$C$1:$C$1000,SCHEDULE!$C96)</f>
        <v>0</v>
      </c>
      <c r="H92" s="18" t="str">
        <f t="shared" si="1"/>
        <v/>
      </c>
      <c r="I92" s="18" t="str">
        <f>IF(Data!$E92&lt;&gt;0,INDEX(SCHEDULE!$C$5:$I$190,MATCH(SCHEDULE!$C96,SCHEDULE!$C$5:$C$190,0),1),IF(Data!$F92&lt;&gt;0,INDEX(SCHEDULE!$C$5:$I$190,MATCH(SCHEDULE!$C96,SCHEDULE!$C$5:$C$190,0),1),IF(Data!$G92&lt;&gt;0,INDEX(SCHEDULE!$C$5:$I$190,MATCH(SCHEDULE!$C96,SCHEDULE!$C$5:$C$190,0),1),"")))</f>
        <v/>
      </c>
      <c r="J92" s="18" t="str">
        <f>IF(Data!$E92&lt;&gt;0,INDEX(SCHEDULE!$C$5:$I$190,MATCH(SCHEDULE!$C96,SCHEDULE!$C$5:$C$190,0),2),IF(Data!$F92&lt;&gt;0,INDEX(SCHEDULE!$C$5:$I$190,MATCH(SCHEDULE!$C96,SCHEDULE!$C$5:$C$190,0),2),IF(Data!$G92&lt;&gt;0,INDEX(SCHEDULE!$C$5:$I$190,MATCH(SCHEDULE!$C96,SCHEDULE!$C$5:$C$190,0),2),"")))</f>
        <v/>
      </c>
      <c r="K92" s="18" t="str">
        <f>IF(Data!$E92&lt;&gt;0,INDEX(SCHEDULE!$C$5:$I$190,MATCH(SCHEDULE!$C96,SCHEDULE!$C$5:$C$190,0),6),IF(Data!$F92&lt;&gt;0,INDEX(SCHEDULE!$C$5:$I$190,MATCH(SCHEDULE!$C96,SCHEDULE!$C$5:$C$190,0),6),IF(Data!$G92&lt;&gt;0,INDEX(SCHEDULE!$C$5:$I$190,MATCH(SCHEDULE!$C96,SCHEDULE!$C$5:$C$190,0),6),"")))</f>
        <v/>
      </c>
      <c r="L92" s="19" t="str">
        <f>IF(Data!$E92&lt;&gt;0,INDEX(SCHEDULE!$C$5:$I$190,MATCH(SCHEDULE!$C96,SCHEDULE!$C$5:$C$190,0),4),IF(Data!$F92&lt;&gt;0,INDEX(SCHEDULE!$C$5:$I$190,MATCH(SCHEDULE!$C96,SCHEDULE!$C$5:$C$190,0),4),IF(Data!$G92&lt;&gt;0,INDEX(SCHEDULE!$C$5:$I$190,MATCH(SCHEDULE!$C96,SCHEDULE!$C$5:$C$190,0),4),"")))</f>
        <v/>
      </c>
      <c r="M92" s="19" t="str">
        <f>IF(Data!$E92&lt;&gt;0,INDEX(SCHEDULE!$C$5:$I$190,MATCH(SCHEDULE!$C96,SCHEDULE!$C$5:$C$190,0),5),IF(Data!$F92&lt;&gt;0,INDEX(SCHEDULE!$C$5:$I$190,MATCH(SCHEDULE!$C96,SCHEDULE!$C$5:$C$190,0),5),IF(Data!$G92&lt;&gt;0,INDEX(SCHEDULE!$C$5:$I$190,MATCH(SCHEDULE!$C96,SCHEDULE!$C$5:$C$190,0),5),"")))</f>
        <v/>
      </c>
    </row>
    <row r="93" spans="1:13" x14ac:dyDescent="0.25">
      <c r="A93" s="3"/>
      <c r="B93" s="2">
        <v>2092</v>
      </c>
      <c r="C93" s="2">
        <v>3092</v>
      </c>
      <c r="E93" s="2">
        <f>COUNTIFS(Data!$A$1:$A$66,SCHEDULE!$C97)</f>
        <v>0</v>
      </c>
      <c r="F93" s="2">
        <f>COUNTIFS(Data!$B$1:$B$1000,SCHEDULE!$C97)</f>
        <v>0</v>
      </c>
      <c r="G93" s="2">
        <f>COUNTIFS(Data!$C$1:$C$1000,SCHEDULE!$C97)</f>
        <v>0</v>
      </c>
      <c r="H93" s="18" t="str">
        <f t="shared" si="1"/>
        <v/>
      </c>
      <c r="I93" s="18" t="str">
        <f>IF(Data!$E93&lt;&gt;0,INDEX(SCHEDULE!$C$5:$I$190,MATCH(SCHEDULE!$C97,SCHEDULE!$C$5:$C$190,0),1),IF(Data!$F93&lt;&gt;0,INDEX(SCHEDULE!$C$5:$I$190,MATCH(SCHEDULE!$C97,SCHEDULE!$C$5:$C$190,0),1),IF(Data!$G93&lt;&gt;0,INDEX(SCHEDULE!$C$5:$I$190,MATCH(SCHEDULE!$C97,SCHEDULE!$C$5:$C$190,0),1),"")))</f>
        <v/>
      </c>
      <c r="J93" s="18" t="str">
        <f>IF(Data!$E93&lt;&gt;0,INDEX(SCHEDULE!$C$5:$I$190,MATCH(SCHEDULE!$C97,SCHEDULE!$C$5:$C$190,0),2),IF(Data!$F93&lt;&gt;0,INDEX(SCHEDULE!$C$5:$I$190,MATCH(SCHEDULE!$C97,SCHEDULE!$C$5:$C$190,0),2),IF(Data!$G93&lt;&gt;0,INDEX(SCHEDULE!$C$5:$I$190,MATCH(SCHEDULE!$C97,SCHEDULE!$C$5:$C$190,0),2),"")))</f>
        <v/>
      </c>
      <c r="K93" s="18" t="str">
        <f>IF(Data!$E93&lt;&gt;0,INDEX(SCHEDULE!$C$5:$I$190,MATCH(SCHEDULE!$C97,SCHEDULE!$C$5:$C$190,0),6),IF(Data!$F93&lt;&gt;0,INDEX(SCHEDULE!$C$5:$I$190,MATCH(SCHEDULE!$C97,SCHEDULE!$C$5:$C$190,0),6),IF(Data!$G93&lt;&gt;0,INDEX(SCHEDULE!$C$5:$I$190,MATCH(SCHEDULE!$C97,SCHEDULE!$C$5:$C$190,0),6),"")))</f>
        <v/>
      </c>
      <c r="L93" s="19" t="str">
        <f>IF(Data!$E93&lt;&gt;0,INDEX(SCHEDULE!$C$5:$I$190,MATCH(SCHEDULE!$C97,SCHEDULE!$C$5:$C$190,0),4),IF(Data!$F93&lt;&gt;0,INDEX(SCHEDULE!$C$5:$I$190,MATCH(SCHEDULE!$C97,SCHEDULE!$C$5:$C$190,0),4),IF(Data!$G93&lt;&gt;0,INDEX(SCHEDULE!$C$5:$I$190,MATCH(SCHEDULE!$C97,SCHEDULE!$C$5:$C$190,0),4),"")))</f>
        <v/>
      </c>
      <c r="M93" s="19" t="str">
        <f>IF(Data!$E93&lt;&gt;0,INDEX(SCHEDULE!$C$5:$I$190,MATCH(SCHEDULE!$C97,SCHEDULE!$C$5:$C$190,0),5),IF(Data!$F93&lt;&gt;0,INDEX(SCHEDULE!$C$5:$I$190,MATCH(SCHEDULE!$C97,SCHEDULE!$C$5:$C$190,0),5),IF(Data!$G93&lt;&gt;0,INDEX(SCHEDULE!$C$5:$I$190,MATCH(SCHEDULE!$C97,SCHEDULE!$C$5:$C$190,0),5),"")))</f>
        <v/>
      </c>
    </row>
    <row r="94" spans="1:13" x14ac:dyDescent="0.25">
      <c r="A94" s="3"/>
      <c r="B94" s="2">
        <v>2093</v>
      </c>
      <c r="C94" s="2">
        <v>3093</v>
      </c>
      <c r="E94" s="2">
        <f>COUNTIFS(Data!$A$1:$A$66,SCHEDULE!$C98)</f>
        <v>0</v>
      </c>
      <c r="F94" s="2">
        <f>COUNTIFS(Data!$B$1:$B$1000,SCHEDULE!$C98)</f>
        <v>0</v>
      </c>
      <c r="G94" s="2">
        <f>COUNTIFS(Data!$C$1:$C$1000,SCHEDULE!$C98)</f>
        <v>0</v>
      </c>
      <c r="H94" s="18" t="str">
        <f t="shared" si="1"/>
        <v/>
      </c>
      <c r="I94" s="18" t="str">
        <f>IF(Data!$E94&lt;&gt;0,INDEX(SCHEDULE!$C$5:$I$190,MATCH(SCHEDULE!$C98,SCHEDULE!$C$5:$C$190,0),1),IF(Data!$F94&lt;&gt;0,INDEX(SCHEDULE!$C$5:$I$190,MATCH(SCHEDULE!$C98,SCHEDULE!$C$5:$C$190,0),1),IF(Data!$G94&lt;&gt;0,INDEX(SCHEDULE!$C$5:$I$190,MATCH(SCHEDULE!$C98,SCHEDULE!$C$5:$C$190,0),1),"")))</f>
        <v/>
      </c>
      <c r="J94" s="18" t="str">
        <f>IF(Data!$E94&lt;&gt;0,INDEX(SCHEDULE!$C$5:$I$190,MATCH(SCHEDULE!$C98,SCHEDULE!$C$5:$C$190,0),2),IF(Data!$F94&lt;&gt;0,INDEX(SCHEDULE!$C$5:$I$190,MATCH(SCHEDULE!$C98,SCHEDULE!$C$5:$C$190,0),2),IF(Data!$G94&lt;&gt;0,INDEX(SCHEDULE!$C$5:$I$190,MATCH(SCHEDULE!$C98,SCHEDULE!$C$5:$C$190,0),2),"")))</f>
        <v/>
      </c>
      <c r="K94" s="18" t="str">
        <f>IF(Data!$E94&lt;&gt;0,INDEX(SCHEDULE!$C$5:$I$190,MATCH(SCHEDULE!$C98,SCHEDULE!$C$5:$C$190,0),6),IF(Data!$F94&lt;&gt;0,INDEX(SCHEDULE!$C$5:$I$190,MATCH(SCHEDULE!$C98,SCHEDULE!$C$5:$C$190,0),6),IF(Data!$G94&lt;&gt;0,INDEX(SCHEDULE!$C$5:$I$190,MATCH(SCHEDULE!$C98,SCHEDULE!$C$5:$C$190,0),6),"")))</f>
        <v/>
      </c>
      <c r="L94" s="19" t="str">
        <f>IF(Data!$E94&lt;&gt;0,INDEX(SCHEDULE!$C$5:$I$190,MATCH(SCHEDULE!$C98,SCHEDULE!$C$5:$C$190,0),4),IF(Data!$F94&lt;&gt;0,INDEX(SCHEDULE!$C$5:$I$190,MATCH(SCHEDULE!$C98,SCHEDULE!$C$5:$C$190,0),4),IF(Data!$G94&lt;&gt;0,INDEX(SCHEDULE!$C$5:$I$190,MATCH(SCHEDULE!$C98,SCHEDULE!$C$5:$C$190,0),4),"")))</f>
        <v/>
      </c>
      <c r="M94" s="19" t="str">
        <f>IF(Data!$E94&lt;&gt;0,INDEX(SCHEDULE!$C$5:$I$190,MATCH(SCHEDULE!$C98,SCHEDULE!$C$5:$C$190,0),5),IF(Data!$F94&lt;&gt;0,INDEX(SCHEDULE!$C$5:$I$190,MATCH(SCHEDULE!$C98,SCHEDULE!$C$5:$C$190,0),5),IF(Data!$G94&lt;&gt;0,INDEX(SCHEDULE!$C$5:$I$190,MATCH(SCHEDULE!$C98,SCHEDULE!$C$5:$C$190,0),5),"")))</f>
        <v/>
      </c>
    </row>
    <row r="95" spans="1:13" x14ac:dyDescent="0.25">
      <c r="A95" s="3"/>
      <c r="B95" s="2">
        <v>2094</v>
      </c>
      <c r="C95" s="2">
        <v>3094</v>
      </c>
      <c r="E95" s="2">
        <f>COUNTIFS(Data!$A$1:$A$66,SCHEDULE!$C99)</f>
        <v>0</v>
      </c>
      <c r="F95" s="2">
        <f>COUNTIFS(Data!$B$1:$B$1000,SCHEDULE!$C99)</f>
        <v>0</v>
      </c>
      <c r="G95" s="2">
        <f>COUNTIFS(Data!$C$1:$C$1000,SCHEDULE!$C99)</f>
        <v>0</v>
      </c>
      <c r="H95" s="18" t="str">
        <f t="shared" si="1"/>
        <v/>
      </c>
      <c r="I95" s="18" t="str">
        <f>IF(Data!$E95&lt;&gt;0,INDEX(SCHEDULE!$C$5:$I$190,MATCH(SCHEDULE!$C99,SCHEDULE!$C$5:$C$190,0),1),IF(Data!$F95&lt;&gt;0,INDEX(SCHEDULE!$C$5:$I$190,MATCH(SCHEDULE!$C99,SCHEDULE!$C$5:$C$190,0),1),IF(Data!$G95&lt;&gt;0,INDEX(SCHEDULE!$C$5:$I$190,MATCH(SCHEDULE!$C99,SCHEDULE!$C$5:$C$190,0),1),"")))</f>
        <v/>
      </c>
      <c r="J95" s="18" t="str">
        <f>IF(Data!$E95&lt;&gt;0,INDEX(SCHEDULE!$C$5:$I$190,MATCH(SCHEDULE!$C99,SCHEDULE!$C$5:$C$190,0),2),IF(Data!$F95&lt;&gt;0,INDEX(SCHEDULE!$C$5:$I$190,MATCH(SCHEDULE!$C99,SCHEDULE!$C$5:$C$190,0),2),IF(Data!$G95&lt;&gt;0,INDEX(SCHEDULE!$C$5:$I$190,MATCH(SCHEDULE!$C99,SCHEDULE!$C$5:$C$190,0),2),"")))</f>
        <v/>
      </c>
      <c r="K95" s="18" t="str">
        <f>IF(Data!$E95&lt;&gt;0,INDEX(SCHEDULE!$C$5:$I$190,MATCH(SCHEDULE!$C99,SCHEDULE!$C$5:$C$190,0),6),IF(Data!$F95&lt;&gt;0,INDEX(SCHEDULE!$C$5:$I$190,MATCH(SCHEDULE!$C99,SCHEDULE!$C$5:$C$190,0),6),IF(Data!$G95&lt;&gt;0,INDEX(SCHEDULE!$C$5:$I$190,MATCH(SCHEDULE!$C99,SCHEDULE!$C$5:$C$190,0),6),"")))</f>
        <v/>
      </c>
      <c r="L95" s="19" t="str">
        <f>IF(Data!$E95&lt;&gt;0,INDEX(SCHEDULE!$C$5:$I$190,MATCH(SCHEDULE!$C99,SCHEDULE!$C$5:$C$190,0),4),IF(Data!$F95&lt;&gt;0,INDEX(SCHEDULE!$C$5:$I$190,MATCH(SCHEDULE!$C99,SCHEDULE!$C$5:$C$190,0),4),IF(Data!$G95&lt;&gt;0,INDEX(SCHEDULE!$C$5:$I$190,MATCH(SCHEDULE!$C99,SCHEDULE!$C$5:$C$190,0),4),"")))</f>
        <v/>
      </c>
      <c r="M95" s="19" t="str">
        <f>IF(Data!$E95&lt;&gt;0,INDEX(SCHEDULE!$C$5:$I$190,MATCH(SCHEDULE!$C99,SCHEDULE!$C$5:$C$190,0),5),IF(Data!$F95&lt;&gt;0,INDEX(SCHEDULE!$C$5:$I$190,MATCH(SCHEDULE!$C99,SCHEDULE!$C$5:$C$190,0),5),IF(Data!$G95&lt;&gt;0,INDEX(SCHEDULE!$C$5:$I$190,MATCH(SCHEDULE!$C99,SCHEDULE!$C$5:$C$190,0),5),"")))</f>
        <v/>
      </c>
    </row>
    <row r="96" spans="1:13" x14ac:dyDescent="0.25">
      <c r="A96" s="3"/>
      <c r="B96" s="2">
        <v>2095</v>
      </c>
      <c r="C96" s="2">
        <v>3095</v>
      </c>
      <c r="E96" s="2">
        <f>COUNTIFS(Data!$A$1:$A$66,SCHEDULE!$C100)</f>
        <v>0</v>
      </c>
      <c r="F96" s="2">
        <f>COUNTIFS(Data!$B$1:$B$1000,SCHEDULE!$C100)</f>
        <v>0</v>
      </c>
      <c r="G96" s="2">
        <f>COUNTIFS(Data!$C$1:$C$1000,SCHEDULE!$C100)</f>
        <v>0</v>
      </c>
      <c r="H96" s="18" t="str">
        <f t="shared" si="1"/>
        <v/>
      </c>
      <c r="I96" s="18" t="str">
        <f>IF(Data!$E96&lt;&gt;0,INDEX(SCHEDULE!$C$5:$I$190,MATCH(SCHEDULE!$C100,SCHEDULE!$C$5:$C$190,0),1),IF(Data!$F96&lt;&gt;0,INDEX(SCHEDULE!$C$5:$I$190,MATCH(SCHEDULE!$C100,SCHEDULE!$C$5:$C$190,0),1),IF(Data!$G96&lt;&gt;0,INDEX(SCHEDULE!$C$5:$I$190,MATCH(SCHEDULE!$C100,SCHEDULE!$C$5:$C$190,0),1),"")))</f>
        <v/>
      </c>
      <c r="J96" s="18" t="str">
        <f>IF(Data!$E96&lt;&gt;0,INDEX(SCHEDULE!$C$5:$I$190,MATCH(SCHEDULE!$C100,SCHEDULE!$C$5:$C$190,0),2),IF(Data!$F96&lt;&gt;0,INDEX(SCHEDULE!$C$5:$I$190,MATCH(SCHEDULE!$C100,SCHEDULE!$C$5:$C$190,0),2),IF(Data!$G96&lt;&gt;0,INDEX(SCHEDULE!$C$5:$I$190,MATCH(SCHEDULE!$C100,SCHEDULE!$C$5:$C$190,0),2),"")))</f>
        <v/>
      </c>
      <c r="K96" s="18" t="str">
        <f>IF(Data!$E96&lt;&gt;0,INDEX(SCHEDULE!$C$5:$I$190,MATCH(SCHEDULE!$C100,SCHEDULE!$C$5:$C$190,0),6),IF(Data!$F96&lt;&gt;0,INDEX(SCHEDULE!$C$5:$I$190,MATCH(SCHEDULE!$C100,SCHEDULE!$C$5:$C$190,0),6),IF(Data!$G96&lt;&gt;0,INDEX(SCHEDULE!$C$5:$I$190,MATCH(SCHEDULE!$C100,SCHEDULE!$C$5:$C$190,0),6),"")))</f>
        <v/>
      </c>
      <c r="L96" s="19" t="str">
        <f>IF(Data!$E96&lt;&gt;0,INDEX(SCHEDULE!$C$5:$I$190,MATCH(SCHEDULE!$C100,SCHEDULE!$C$5:$C$190,0),4),IF(Data!$F96&lt;&gt;0,INDEX(SCHEDULE!$C$5:$I$190,MATCH(SCHEDULE!$C100,SCHEDULE!$C$5:$C$190,0),4),IF(Data!$G96&lt;&gt;0,INDEX(SCHEDULE!$C$5:$I$190,MATCH(SCHEDULE!$C100,SCHEDULE!$C$5:$C$190,0),4),"")))</f>
        <v/>
      </c>
      <c r="M96" s="19" t="str">
        <f>IF(Data!$E96&lt;&gt;0,INDEX(SCHEDULE!$C$5:$I$190,MATCH(SCHEDULE!$C100,SCHEDULE!$C$5:$C$190,0),5),IF(Data!$F96&lt;&gt;0,INDEX(SCHEDULE!$C$5:$I$190,MATCH(SCHEDULE!$C100,SCHEDULE!$C$5:$C$190,0),5),IF(Data!$G96&lt;&gt;0,INDEX(SCHEDULE!$C$5:$I$190,MATCH(SCHEDULE!$C100,SCHEDULE!$C$5:$C$190,0),5),"")))</f>
        <v/>
      </c>
    </row>
    <row r="97" spans="1:13" x14ac:dyDescent="0.25">
      <c r="A97" s="3"/>
      <c r="B97" s="2">
        <v>2096</v>
      </c>
      <c r="C97" s="2">
        <v>3096</v>
      </c>
      <c r="E97" s="2">
        <f>COUNTIFS(Data!$A$1:$A$66,SCHEDULE!$C101)</f>
        <v>0</v>
      </c>
      <c r="F97" s="2">
        <f>COUNTIFS(Data!$B$1:$B$1000,SCHEDULE!$C101)</f>
        <v>0</v>
      </c>
      <c r="G97" s="2">
        <f>COUNTIFS(Data!$C$1:$C$1000,SCHEDULE!$C101)</f>
        <v>0</v>
      </c>
      <c r="H97" s="18" t="str">
        <f t="shared" si="1"/>
        <v/>
      </c>
      <c r="I97" s="18" t="str">
        <f>IF(Data!$E97&lt;&gt;0,INDEX(SCHEDULE!$C$5:$I$190,MATCH(SCHEDULE!$C101,SCHEDULE!$C$5:$C$190,0),1),IF(Data!$F97&lt;&gt;0,INDEX(SCHEDULE!$C$5:$I$190,MATCH(SCHEDULE!$C101,SCHEDULE!$C$5:$C$190,0),1),IF(Data!$G97&lt;&gt;0,INDEX(SCHEDULE!$C$5:$I$190,MATCH(SCHEDULE!$C101,SCHEDULE!$C$5:$C$190,0),1),"")))</f>
        <v/>
      </c>
      <c r="J97" s="18" t="str">
        <f>IF(Data!$E97&lt;&gt;0,INDEX(SCHEDULE!$C$5:$I$190,MATCH(SCHEDULE!$C101,SCHEDULE!$C$5:$C$190,0),2),IF(Data!$F97&lt;&gt;0,INDEX(SCHEDULE!$C$5:$I$190,MATCH(SCHEDULE!$C101,SCHEDULE!$C$5:$C$190,0),2),IF(Data!$G97&lt;&gt;0,INDEX(SCHEDULE!$C$5:$I$190,MATCH(SCHEDULE!$C101,SCHEDULE!$C$5:$C$190,0),2),"")))</f>
        <v/>
      </c>
      <c r="K97" s="18" t="str">
        <f>IF(Data!$E97&lt;&gt;0,INDEX(SCHEDULE!$C$5:$I$190,MATCH(SCHEDULE!$C101,SCHEDULE!$C$5:$C$190,0),6),IF(Data!$F97&lt;&gt;0,INDEX(SCHEDULE!$C$5:$I$190,MATCH(SCHEDULE!$C101,SCHEDULE!$C$5:$C$190,0),6),IF(Data!$G97&lt;&gt;0,INDEX(SCHEDULE!$C$5:$I$190,MATCH(SCHEDULE!$C101,SCHEDULE!$C$5:$C$190,0),6),"")))</f>
        <v/>
      </c>
      <c r="L97" s="19" t="str">
        <f>IF(Data!$E97&lt;&gt;0,INDEX(SCHEDULE!$C$5:$I$190,MATCH(SCHEDULE!$C101,SCHEDULE!$C$5:$C$190,0),4),IF(Data!$F97&lt;&gt;0,INDEX(SCHEDULE!$C$5:$I$190,MATCH(SCHEDULE!$C101,SCHEDULE!$C$5:$C$190,0),4),IF(Data!$G97&lt;&gt;0,INDEX(SCHEDULE!$C$5:$I$190,MATCH(SCHEDULE!$C101,SCHEDULE!$C$5:$C$190,0),4),"")))</f>
        <v/>
      </c>
      <c r="M97" s="19" t="str">
        <f>IF(Data!$E97&lt;&gt;0,INDEX(SCHEDULE!$C$5:$I$190,MATCH(SCHEDULE!$C101,SCHEDULE!$C$5:$C$190,0),5),IF(Data!$F97&lt;&gt;0,INDEX(SCHEDULE!$C$5:$I$190,MATCH(SCHEDULE!$C101,SCHEDULE!$C$5:$C$190,0),5),IF(Data!$G97&lt;&gt;0,INDEX(SCHEDULE!$C$5:$I$190,MATCH(SCHEDULE!$C101,SCHEDULE!$C$5:$C$190,0),5),"")))</f>
        <v/>
      </c>
    </row>
    <row r="98" spans="1:13" x14ac:dyDescent="0.25">
      <c r="A98" s="3"/>
      <c r="B98" s="2">
        <v>2097</v>
      </c>
      <c r="C98" s="2">
        <v>3097</v>
      </c>
      <c r="E98" s="2">
        <f>COUNTIFS(Data!$A$1:$A$66,SCHEDULE!$C102)</f>
        <v>1</v>
      </c>
      <c r="F98" s="2">
        <f>COUNTIFS(Data!$B$1:$B$1000,SCHEDULE!$C102)</f>
        <v>0</v>
      </c>
      <c r="G98" s="2">
        <f>COUNTIFS(Data!$C$1:$C$1000,SCHEDULE!$C102)</f>
        <v>0</v>
      </c>
      <c r="H98" s="18">
        <f t="shared" si="1"/>
        <v>99</v>
      </c>
      <c r="I98" s="18">
        <f>IF(Data!$E98&lt;&gt;0,INDEX(SCHEDULE!$C$5:$I$190,MATCH(SCHEDULE!$C102,SCHEDULE!$C$5:$C$190,0),1),IF(Data!$F98&lt;&gt;0,INDEX(SCHEDULE!$C$5:$I$190,MATCH(SCHEDULE!$C102,SCHEDULE!$C$5:$C$190,0),1),IF(Data!$G98&lt;&gt;0,INDEX(SCHEDULE!$C$5:$I$190,MATCH(SCHEDULE!$C102,SCHEDULE!$C$5:$C$190,0),1),"")))</f>
        <v>802</v>
      </c>
      <c r="J98" s="18" t="str">
        <f>IF(Data!$E98&lt;&gt;0,INDEX(SCHEDULE!$C$5:$I$190,MATCH(SCHEDULE!$C102,SCHEDULE!$C$5:$C$190,0),2),IF(Data!$F98&lt;&gt;0,INDEX(SCHEDULE!$C$5:$I$190,MATCH(SCHEDULE!$C102,SCHEDULE!$C$5:$C$190,0),2),IF(Data!$G98&lt;&gt;0,INDEX(SCHEDULE!$C$5:$I$190,MATCH(SCHEDULE!$C102,SCHEDULE!$C$5:$C$190,0),2),"")))</f>
        <v>HZAK12</v>
      </c>
      <c r="K98" s="18" t="str">
        <f>IF(Data!$E98&lt;&gt;0,INDEX(SCHEDULE!$C$5:$I$190,MATCH(SCHEDULE!$C102,SCHEDULE!$C$5:$C$190,0),6),IF(Data!$F98&lt;&gt;0,INDEX(SCHEDULE!$C$5:$I$190,MATCH(SCHEDULE!$C102,SCHEDULE!$C$5:$C$190,0),6),IF(Data!$G98&lt;&gt;0,INDEX(SCHEDULE!$C$5:$I$190,MATCH(SCHEDULE!$C102,SCHEDULE!$C$5:$C$190,0),6),"")))</f>
        <v>DAC</v>
      </c>
      <c r="L98" s="19">
        <f>IF(Data!$E98&lt;&gt;0,INDEX(SCHEDULE!$C$5:$I$190,MATCH(SCHEDULE!$C102,SCHEDULE!$C$5:$C$190,0),4),IF(Data!$F98&lt;&gt;0,INDEX(SCHEDULE!$C$5:$I$190,MATCH(SCHEDULE!$C102,SCHEDULE!$C$5:$C$190,0),4),IF(Data!$G98&lt;&gt;0,INDEX(SCHEDULE!$C$5:$I$190,MATCH(SCHEDULE!$C102,SCHEDULE!$C$5:$C$190,0),4),"")))</f>
        <v>0.53125</v>
      </c>
      <c r="M98" s="19">
        <f>IF(Data!$E98&lt;&gt;0,INDEX(SCHEDULE!$C$5:$I$190,MATCH(SCHEDULE!$C102,SCHEDULE!$C$5:$C$190,0),5),IF(Data!$F98&lt;&gt;0,INDEX(SCHEDULE!$C$5:$I$190,MATCH(SCHEDULE!$C102,SCHEDULE!$C$5:$C$190,0),5),IF(Data!$G98&lt;&gt;0,INDEX(SCHEDULE!$C$5:$I$190,MATCH(SCHEDULE!$C102,SCHEDULE!$C$5:$C$190,0),5),"")))</f>
        <v>0</v>
      </c>
    </row>
    <row r="99" spans="1:13" x14ac:dyDescent="0.25">
      <c r="A99" s="3"/>
      <c r="B99" s="2">
        <v>2098</v>
      </c>
      <c r="C99" s="2">
        <v>3098</v>
      </c>
      <c r="E99" s="2">
        <f>COUNTIFS(Data!$A$1:$A$66,SCHEDULE!$C103)</f>
        <v>0</v>
      </c>
      <c r="F99" s="2">
        <f>COUNTIFS(Data!$B$1:$B$1000,SCHEDULE!$C103)</f>
        <v>0</v>
      </c>
      <c r="G99" s="2">
        <f>COUNTIFS(Data!$C$1:$C$1000,SCHEDULE!$C103)</f>
        <v>0</v>
      </c>
      <c r="H99" s="18" t="str">
        <f t="shared" si="1"/>
        <v/>
      </c>
      <c r="I99" s="18" t="str">
        <f>IF(Data!$E99&lt;&gt;0,INDEX(SCHEDULE!$C$5:$I$190,MATCH(SCHEDULE!$C103,SCHEDULE!$C$5:$C$190,0),1),IF(Data!$F99&lt;&gt;0,INDEX(SCHEDULE!$C$5:$I$190,MATCH(SCHEDULE!$C103,SCHEDULE!$C$5:$C$190,0),1),IF(Data!$G99&lt;&gt;0,INDEX(SCHEDULE!$C$5:$I$190,MATCH(SCHEDULE!$C103,SCHEDULE!$C$5:$C$190,0),1),"")))</f>
        <v/>
      </c>
      <c r="J99" s="18" t="str">
        <f>IF(Data!$E99&lt;&gt;0,INDEX(SCHEDULE!$C$5:$I$190,MATCH(SCHEDULE!$C103,SCHEDULE!$C$5:$C$190,0),2),IF(Data!$F99&lt;&gt;0,INDEX(SCHEDULE!$C$5:$I$190,MATCH(SCHEDULE!$C103,SCHEDULE!$C$5:$C$190,0),2),IF(Data!$G99&lt;&gt;0,INDEX(SCHEDULE!$C$5:$I$190,MATCH(SCHEDULE!$C103,SCHEDULE!$C$5:$C$190,0),2),"")))</f>
        <v/>
      </c>
      <c r="K99" s="18" t="str">
        <f>IF(Data!$E99&lt;&gt;0,INDEX(SCHEDULE!$C$5:$I$190,MATCH(SCHEDULE!$C103,SCHEDULE!$C$5:$C$190,0),6),IF(Data!$F99&lt;&gt;0,INDEX(SCHEDULE!$C$5:$I$190,MATCH(SCHEDULE!$C103,SCHEDULE!$C$5:$C$190,0),6),IF(Data!$G99&lt;&gt;0,INDEX(SCHEDULE!$C$5:$I$190,MATCH(SCHEDULE!$C103,SCHEDULE!$C$5:$C$190,0),6),"")))</f>
        <v/>
      </c>
      <c r="L99" s="19" t="str">
        <f>IF(Data!$E99&lt;&gt;0,INDEX(SCHEDULE!$C$5:$I$190,MATCH(SCHEDULE!$C103,SCHEDULE!$C$5:$C$190,0),4),IF(Data!$F99&lt;&gt;0,INDEX(SCHEDULE!$C$5:$I$190,MATCH(SCHEDULE!$C103,SCHEDULE!$C$5:$C$190,0),4),IF(Data!$G99&lt;&gt;0,INDEX(SCHEDULE!$C$5:$I$190,MATCH(SCHEDULE!$C103,SCHEDULE!$C$5:$C$190,0),4),"")))</f>
        <v/>
      </c>
      <c r="M99" s="19" t="str">
        <f>IF(Data!$E99&lt;&gt;0,INDEX(SCHEDULE!$C$5:$I$190,MATCH(SCHEDULE!$C103,SCHEDULE!$C$5:$C$190,0),5),IF(Data!$F99&lt;&gt;0,INDEX(SCHEDULE!$C$5:$I$190,MATCH(SCHEDULE!$C103,SCHEDULE!$C$5:$C$190,0),5),IF(Data!$G99&lt;&gt;0,INDEX(SCHEDULE!$C$5:$I$190,MATCH(SCHEDULE!$C103,SCHEDULE!$C$5:$C$190,0),5),"")))</f>
        <v/>
      </c>
    </row>
    <row r="100" spans="1:13" x14ac:dyDescent="0.25">
      <c r="A100" s="3"/>
      <c r="B100" s="2">
        <v>2099</v>
      </c>
      <c r="C100" s="2">
        <v>3099</v>
      </c>
      <c r="E100" s="2">
        <f>COUNTIFS(Data!$A$1:$A$66,SCHEDULE!$C104)</f>
        <v>0</v>
      </c>
      <c r="F100" s="2">
        <f>COUNTIFS(Data!$B$1:$B$1000,SCHEDULE!$C104)</f>
        <v>0</v>
      </c>
      <c r="G100" s="2">
        <f>COUNTIFS(Data!$C$1:$C$1000,SCHEDULE!$C104)</f>
        <v>0</v>
      </c>
      <c r="H100" s="18" t="str">
        <f t="shared" si="1"/>
        <v/>
      </c>
      <c r="I100" s="18" t="str">
        <f>IF(Data!$E100&lt;&gt;0,INDEX(SCHEDULE!$C$5:$I$190,MATCH(SCHEDULE!$C104,SCHEDULE!$C$5:$C$190,0),1),IF(Data!$F100&lt;&gt;0,INDEX(SCHEDULE!$C$5:$I$190,MATCH(SCHEDULE!$C104,SCHEDULE!$C$5:$C$190,0),1),IF(Data!$G100&lt;&gt;0,INDEX(SCHEDULE!$C$5:$I$190,MATCH(SCHEDULE!$C104,SCHEDULE!$C$5:$C$190,0),1),"")))</f>
        <v/>
      </c>
      <c r="J100" s="18" t="str">
        <f>IF(Data!$E100&lt;&gt;0,INDEX(SCHEDULE!$C$5:$I$190,MATCH(SCHEDULE!$C104,SCHEDULE!$C$5:$C$190,0),2),IF(Data!$F100&lt;&gt;0,INDEX(SCHEDULE!$C$5:$I$190,MATCH(SCHEDULE!$C104,SCHEDULE!$C$5:$C$190,0),2),IF(Data!$G100&lt;&gt;0,INDEX(SCHEDULE!$C$5:$I$190,MATCH(SCHEDULE!$C104,SCHEDULE!$C$5:$C$190,0),2),"")))</f>
        <v/>
      </c>
      <c r="K100" s="18" t="str">
        <f>IF(Data!$E100&lt;&gt;0,INDEX(SCHEDULE!$C$5:$I$190,MATCH(SCHEDULE!$C104,SCHEDULE!$C$5:$C$190,0),6),IF(Data!$F100&lt;&gt;0,INDEX(SCHEDULE!$C$5:$I$190,MATCH(SCHEDULE!$C104,SCHEDULE!$C$5:$C$190,0),6),IF(Data!$G100&lt;&gt;0,INDEX(SCHEDULE!$C$5:$I$190,MATCH(SCHEDULE!$C104,SCHEDULE!$C$5:$C$190,0),6),"")))</f>
        <v/>
      </c>
      <c r="L100" s="19" t="str">
        <f>IF(Data!$E100&lt;&gt;0,INDEX(SCHEDULE!$C$5:$I$190,MATCH(SCHEDULE!$C104,SCHEDULE!$C$5:$C$190,0),4),IF(Data!$F100&lt;&gt;0,INDEX(SCHEDULE!$C$5:$I$190,MATCH(SCHEDULE!$C104,SCHEDULE!$C$5:$C$190,0),4),IF(Data!$G100&lt;&gt;0,INDEX(SCHEDULE!$C$5:$I$190,MATCH(SCHEDULE!$C104,SCHEDULE!$C$5:$C$190,0),4),"")))</f>
        <v/>
      </c>
      <c r="M100" s="19" t="str">
        <f>IF(Data!$E100&lt;&gt;0,INDEX(SCHEDULE!$C$5:$I$190,MATCH(SCHEDULE!$C104,SCHEDULE!$C$5:$C$190,0),5),IF(Data!$F100&lt;&gt;0,INDEX(SCHEDULE!$C$5:$I$190,MATCH(SCHEDULE!$C104,SCHEDULE!$C$5:$C$190,0),5),IF(Data!$G100&lt;&gt;0,INDEX(SCHEDULE!$C$5:$I$190,MATCH(SCHEDULE!$C104,SCHEDULE!$C$5:$C$190,0),5),"")))</f>
        <v/>
      </c>
    </row>
    <row r="101" spans="1:13" x14ac:dyDescent="0.25">
      <c r="A101" s="3"/>
      <c r="B101" s="2">
        <v>2100</v>
      </c>
      <c r="C101" s="2">
        <v>3100</v>
      </c>
      <c r="E101" s="2">
        <f>COUNTIFS(Data!$A$1:$A$66,SCHEDULE!$C105)</f>
        <v>0</v>
      </c>
      <c r="F101" s="2">
        <f>COUNTIFS(Data!$B$1:$B$1000,SCHEDULE!$C105)</f>
        <v>0</v>
      </c>
      <c r="G101" s="2">
        <f>COUNTIFS(Data!$C$1:$C$1000,SCHEDULE!$C105)</f>
        <v>0</v>
      </c>
      <c r="H101" s="18" t="str">
        <f t="shared" si="1"/>
        <v/>
      </c>
      <c r="I101" s="18" t="str">
        <f>IF(Data!$E101&lt;&gt;0,INDEX(SCHEDULE!$C$5:$I$190,MATCH(SCHEDULE!$C105,SCHEDULE!$C$5:$C$190,0),1),IF(Data!$F101&lt;&gt;0,INDEX(SCHEDULE!$C$5:$I$190,MATCH(SCHEDULE!$C105,SCHEDULE!$C$5:$C$190,0),1),IF(Data!$G101&lt;&gt;0,INDEX(SCHEDULE!$C$5:$I$190,MATCH(SCHEDULE!$C105,SCHEDULE!$C$5:$C$190,0),1),"")))</f>
        <v/>
      </c>
      <c r="J101" s="18" t="str">
        <f>IF(Data!$E101&lt;&gt;0,INDEX(SCHEDULE!$C$5:$I$190,MATCH(SCHEDULE!$C105,SCHEDULE!$C$5:$C$190,0),2),IF(Data!$F101&lt;&gt;0,INDEX(SCHEDULE!$C$5:$I$190,MATCH(SCHEDULE!$C105,SCHEDULE!$C$5:$C$190,0),2),IF(Data!$G101&lt;&gt;0,INDEX(SCHEDULE!$C$5:$I$190,MATCH(SCHEDULE!$C105,SCHEDULE!$C$5:$C$190,0),2),"")))</f>
        <v/>
      </c>
      <c r="K101" s="18" t="str">
        <f>IF(Data!$E101&lt;&gt;0,INDEX(SCHEDULE!$C$5:$I$190,MATCH(SCHEDULE!$C105,SCHEDULE!$C$5:$C$190,0),6),IF(Data!$F101&lt;&gt;0,INDEX(SCHEDULE!$C$5:$I$190,MATCH(SCHEDULE!$C105,SCHEDULE!$C$5:$C$190,0),6),IF(Data!$G101&lt;&gt;0,INDEX(SCHEDULE!$C$5:$I$190,MATCH(SCHEDULE!$C105,SCHEDULE!$C$5:$C$190,0),6),"")))</f>
        <v/>
      </c>
      <c r="L101" s="19" t="str">
        <f>IF(Data!$E101&lt;&gt;0,INDEX(SCHEDULE!$C$5:$I$190,MATCH(SCHEDULE!$C105,SCHEDULE!$C$5:$C$190,0),4),IF(Data!$F101&lt;&gt;0,INDEX(SCHEDULE!$C$5:$I$190,MATCH(SCHEDULE!$C105,SCHEDULE!$C$5:$C$190,0),4),IF(Data!$G101&lt;&gt;0,INDEX(SCHEDULE!$C$5:$I$190,MATCH(SCHEDULE!$C105,SCHEDULE!$C$5:$C$190,0),4),"")))</f>
        <v/>
      </c>
      <c r="M101" s="19" t="str">
        <f>IF(Data!$E101&lt;&gt;0,INDEX(SCHEDULE!$C$5:$I$190,MATCH(SCHEDULE!$C105,SCHEDULE!$C$5:$C$190,0),5),IF(Data!$F101&lt;&gt;0,INDEX(SCHEDULE!$C$5:$I$190,MATCH(SCHEDULE!$C105,SCHEDULE!$C$5:$C$190,0),5),IF(Data!$G101&lt;&gt;0,INDEX(SCHEDULE!$C$5:$I$190,MATCH(SCHEDULE!$C105,SCHEDULE!$C$5:$C$190,0),5),"")))</f>
        <v/>
      </c>
    </row>
    <row r="102" spans="1:13" x14ac:dyDescent="0.25">
      <c r="A102" s="3"/>
      <c r="B102" s="2">
        <v>2101</v>
      </c>
      <c r="C102" s="2">
        <v>3101</v>
      </c>
      <c r="E102" s="2">
        <f>COUNTIFS(Data!$A$1:$A$66,SCHEDULE!$C106)</f>
        <v>0</v>
      </c>
      <c r="F102" s="2">
        <f>COUNTIFS(Data!$B$1:$B$1000,SCHEDULE!$C106)</f>
        <v>0</v>
      </c>
      <c r="G102" s="2">
        <f>COUNTIFS(Data!$C$1:$C$1000,SCHEDULE!$C106)</f>
        <v>0</v>
      </c>
      <c r="H102" s="18" t="str">
        <f t="shared" si="1"/>
        <v/>
      </c>
      <c r="I102" s="18" t="str">
        <f>IF(Data!$E102&lt;&gt;0,INDEX(SCHEDULE!$C$5:$I$190,MATCH(SCHEDULE!$C106,SCHEDULE!$C$5:$C$190,0),1),IF(Data!$F102&lt;&gt;0,INDEX(SCHEDULE!$C$5:$I$190,MATCH(SCHEDULE!$C106,SCHEDULE!$C$5:$C$190,0),1),IF(Data!$G102&lt;&gt;0,INDEX(SCHEDULE!$C$5:$I$190,MATCH(SCHEDULE!$C106,SCHEDULE!$C$5:$C$190,0),1),"")))</f>
        <v/>
      </c>
      <c r="J102" s="18" t="str">
        <f>IF(Data!$E102&lt;&gt;0,INDEX(SCHEDULE!$C$5:$I$190,MATCH(SCHEDULE!$C106,SCHEDULE!$C$5:$C$190,0),2),IF(Data!$F102&lt;&gt;0,INDEX(SCHEDULE!$C$5:$I$190,MATCH(SCHEDULE!$C106,SCHEDULE!$C$5:$C$190,0),2),IF(Data!$G102&lt;&gt;0,INDEX(SCHEDULE!$C$5:$I$190,MATCH(SCHEDULE!$C106,SCHEDULE!$C$5:$C$190,0),2),"")))</f>
        <v/>
      </c>
      <c r="K102" s="18" t="str">
        <f>IF(Data!$E102&lt;&gt;0,INDEX(SCHEDULE!$C$5:$I$190,MATCH(SCHEDULE!$C106,SCHEDULE!$C$5:$C$190,0),6),IF(Data!$F102&lt;&gt;0,INDEX(SCHEDULE!$C$5:$I$190,MATCH(SCHEDULE!$C106,SCHEDULE!$C$5:$C$190,0),6),IF(Data!$G102&lt;&gt;0,INDEX(SCHEDULE!$C$5:$I$190,MATCH(SCHEDULE!$C106,SCHEDULE!$C$5:$C$190,0),6),"")))</f>
        <v/>
      </c>
      <c r="L102" s="19" t="str">
        <f>IF(Data!$E102&lt;&gt;0,INDEX(SCHEDULE!$C$5:$I$190,MATCH(SCHEDULE!$C106,SCHEDULE!$C$5:$C$190,0),4),IF(Data!$F102&lt;&gt;0,INDEX(SCHEDULE!$C$5:$I$190,MATCH(SCHEDULE!$C106,SCHEDULE!$C$5:$C$190,0),4),IF(Data!$G102&lt;&gt;0,INDEX(SCHEDULE!$C$5:$I$190,MATCH(SCHEDULE!$C106,SCHEDULE!$C$5:$C$190,0),4),"")))</f>
        <v/>
      </c>
      <c r="M102" s="19" t="str">
        <f>IF(Data!$E102&lt;&gt;0,INDEX(SCHEDULE!$C$5:$I$190,MATCH(SCHEDULE!$C106,SCHEDULE!$C$5:$C$190,0),5),IF(Data!$F102&lt;&gt;0,INDEX(SCHEDULE!$C$5:$I$190,MATCH(SCHEDULE!$C106,SCHEDULE!$C$5:$C$190,0),5),IF(Data!$G102&lt;&gt;0,INDEX(SCHEDULE!$C$5:$I$190,MATCH(SCHEDULE!$C106,SCHEDULE!$C$5:$C$190,0),5),"")))</f>
        <v/>
      </c>
    </row>
    <row r="103" spans="1:13" x14ac:dyDescent="0.25">
      <c r="A103" s="3"/>
      <c r="B103" s="2">
        <v>2102</v>
      </c>
      <c r="C103" s="2">
        <v>3102</v>
      </c>
      <c r="E103" s="2">
        <f>COUNTIFS(Data!$A$1:$A$66,SCHEDULE!$C107)</f>
        <v>0</v>
      </c>
      <c r="F103" s="2">
        <f>COUNTIFS(Data!$B$1:$B$1000,SCHEDULE!$C107)</f>
        <v>0</v>
      </c>
      <c r="G103" s="2">
        <f>COUNTIFS(Data!$C$1:$C$1000,SCHEDULE!$C107)</f>
        <v>0</v>
      </c>
      <c r="H103" s="18" t="str">
        <f t="shared" si="1"/>
        <v/>
      </c>
      <c r="I103" s="18" t="str">
        <f>IF(Data!$E103&lt;&gt;0,INDEX(SCHEDULE!$C$5:$I$190,MATCH(SCHEDULE!$C107,SCHEDULE!$C$5:$C$190,0),1),IF(Data!$F103&lt;&gt;0,INDEX(SCHEDULE!$C$5:$I$190,MATCH(SCHEDULE!$C107,SCHEDULE!$C$5:$C$190,0),1),IF(Data!$G103&lt;&gt;0,INDEX(SCHEDULE!$C$5:$I$190,MATCH(SCHEDULE!$C107,SCHEDULE!$C$5:$C$190,0),1),"")))</f>
        <v/>
      </c>
      <c r="J103" s="18" t="str">
        <f>IF(Data!$E103&lt;&gt;0,INDEX(SCHEDULE!$C$5:$I$190,MATCH(SCHEDULE!$C107,SCHEDULE!$C$5:$C$190,0),2),IF(Data!$F103&lt;&gt;0,INDEX(SCHEDULE!$C$5:$I$190,MATCH(SCHEDULE!$C107,SCHEDULE!$C$5:$C$190,0),2),IF(Data!$G103&lt;&gt;0,INDEX(SCHEDULE!$C$5:$I$190,MATCH(SCHEDULE!$C107,SCHEDULE!$C$5:$C$190,0),2),"")))</f>
        <v/>
      </c>
      <c r="K103" s="18" t="str">
        <f>IF(Data!$E103&lt;&gt;0,INDEX(SCHEDULE!$C$5:$I$190,MATCH(SCHEDULE!$C107,SCHEDULE!$C$5:$C$190,0),6),IF(Data!$F103&lt;&gt;0,INDEX(SCHEDULE!$C$5:$I$190,MATCH(SCHEDULE!$C107,SCHEDULE!$C$5:$C$190,0),6),IF(Data!$G103&lt;&gt;0,INDEX(SCHEDULE!$C$5:$I$190,MATCH(SCHEDULE!$C107,SCHEDULE!$C$5:$C$190,0),6),"")))</f>
        <v/>
      </c>
      <c r="L103" s="19" t="str">
        <f>IF(Data!$E103&lt;&gt;0,INDEX(SCHEDULE!$C$5:$I$190,MATCH(SCHEDULE!$C107,SCHEDULE!$C$5:$C$190,0),4),IF(Data!$F103&lt;&gt;0,INDEX(SCHEDULE!$C$5:$I$190,MATCH(SCHEDULE!$C107,SCHEDULE!$C$5:$C$190,0),4),IF(Data!$G103&lt;&gt;0,INDEX(SCHEDULE!$C$5:$I$190,MATCH(SCHEDULE!$C107,SCHEDULE!$C$5:$C$190,0),4),"")))</f>
        <v/>
      </c>
      <c r="M103" s="19" t="str">
        <f>IF(Data!$E103&lt;&gt;0,INDEX(SCHEDULE!$C$5:$I$190,MATCH(SCHEDULE!$C107,SCHEDULE!$C$5:$C$190,0),5),IF(Data!$F103&lt;&gt;0,INDEX(SCHEDULE!$C$5:$I$190,MATCH(SCHEDULE!$C107,SCHEDULE!$C$5:$C$190,0),5),IF(Data!$G103&lt;&gt;0,INDEX(SCHEDULE!$C$5:$I$190,MATCH(SCHEDULE!$C107,SCHEDULE!$C$5:$C$190,0),5),"")))</f>
        <v/>
      </c>
    </row>
    <row r="104" spans="1:13" x14ac:dyDescent="0.25">
      <c r="A104" s="3"/>
      <c r="B104" s="2">
        <v>2103</v>
      </c>
      <c r="C104" s="2">
        <v>3103</v>
      </c>
      <c r="E104" s="2">
        <f>COUNTIFS(Data!$A$1:$A$66,SCHEDULE!$C108)</f>
        <v>0</v>
      </c>
      <c r="F104" s="2">
        <f>COUNTIFS(Data!$B$1:$B$1000,SCHEDULE!$C108)</f>
        <v>0</v>
      </c>
      <c r="G104" s="2">
        <f>COUNTIFS(Data!$C$1:$C$1000,SCHEDULE!$C108)</f>
        <v>0</v>
      </c>
      <c r="H104" s="18" t="str">
        <f t="shared" si="1"/>
        <v/>
      </c>
      <c r="I104" s="18" t="str">
        <f>IF(Data!$E104&lt;&gt;0,INDEX(SCHEDULE!$C$5:$I$190,MATCH(SCHEDULE!$C108,SCHEDULE!$C$5:$C$190,0),1),IF(Data!$F104&lt;&gt;0,INDEX(SCHEDULE!$C$5:$I$190,MATCH(SCHEDULE!$C108,SCHEDULE!$C$5:$C$190,0),1),IF(Data!$G104&lt;&gt;0,INDEX(SCHEDULE!$C$5:$I$190,MATCH(SCHEDULE!$C108,SCHEDULE!$C$5:$C$190,0),1),"")))</f>
        <v/>
      </c>
      <c r="J104" s="18" t="str">
        <f>IF(Data!$E104&lt;&gt;0,INDEX(SCHEDULE!$C$5:$I$190,MATCH(SCHEDULE!$C108,SCHEDULE!$C$5:$C$190,0),2),IF(Data!$F104&lt;&gt;0,INDEX(SCHEDULE!$C$5:$I$190,MATCH(SCHEDULE!$C108,SCHEDULE!$C$5:$C$190,0),2),IF(Data!$G104&lt;&gt;0,INDEX(SCHEDULE!$C$5:$I$190,MATCH(SCHEDULE!$C108,SCHEDULE!$C$5:$C$190,0),2),"")))</f>
        <v/>
      </c>
      <c r="K104" s="18" t="str">
        <f>IF(Data!$E104&lt;&gt;0,INDEX(SCHEDULE!$C$5:$I$190,MATCH(SCHEDULE!$C108,SCHEDULE!$C$5:$C$190,0),6),IF(Data!$F104&lt;&gt;0,INDEX(SCHEDULE!$C$5:$I$190,MATCH(SCHEDULE!$C108,SCHEDULE!$C$5:$C$190,0),6),IF(Data!$G104&lt;&gt;0,INDEX(SCHEDULE!$C$5:$I$190,MATCH(SCHEDULE!$C108,SCHEDULE!$C$5:$C$190,0),6),"")))</f>
        <v/>
      </c>
      <c r="L104" s="19" t="str">
        <f>IF(Data!$E104&lt;&gt;0,INDEX(SCHEDULE!$C$5:$I$190,MATCH(SCHEDULE!$C108,SCHEDULE!$C$5:$C$190,0),4),IF(Data!$F104&lt;&gt;0,INDEX(SCHEDULE!$C$5:$I$190,MATCH(SCHEDULE!$C108,SCHEDULE!$C$5:$C$190,0),4),IF(Data!$G104&lt;&gt;0,INDEX(SCHEDULE!$C$5:$I$190,MATCH(SCHEDULE!$C108,SCHEDULE!$C$5:$C$190,0),4),"")))</f>
        <v/>
      </c>
      <c r="M104" s="19" t="str">
        <f>IF(Data!$E104&lt;&gt;0,INDEX(SCHEDULE!$C$5:$I$190,MATCH(SCHEDULE!$C108,SCHEDULE!$C$5:$C$190,0),5),IF(Data!$F104&lt;&gt;0,INDEX(SCHEDULE!$C$5:$I$190,MATCH(SCHEDULE!$C108,SCHEDULE!$C$5:$C$190,0),5),IF(Data!$G104&lt;&gt;0,INDEX(SCHEDULE!$C$5:$I$190,MATCH(SCHEDULE!$C108,SCHEDULE!$C$5:$C$190,0),5),"")))</f>
        <v/>
      </c>
    </row>
    <row r="105" spans="1:13" x14ac:dyDescent="0.25">
      <c r="A105" s="3"/>
      <c r="B105" s="2">
        <v>2104</v>
      </c>
      <c r="C105" s="2">
        <v>3104</v>
      </c>
      <c r="E105" s="2">
        <f>COUNTIFS(Data!$A$1:$A$66,SCHEDULE!$C109)</f>
        <v>0</v>
      </c>
      <c r="F105" s="2">
        <f>COUNTIFS(Data!$B$1:$B$1000,SCHEDULE!$C109)</f>
        <v>0</v>
      </c>
      <c r="G105" s="2">
        <f>COUNTIFS(Data!$C$1:$C$1000,SCHEDULE!$C109)</f>
        <v>0</v>
      </c>
      <c r="H105" s="18" t="str">
        <f t="shared" si="1"/>
        <v/>
      </c>
      <c r="I105" s="18" t="str">
        <f>IF(Data!$E105&lt;&gt;0,INDEX(SCHEDULE!$C$5:$I$190,MATCH(SCHEDULE!$C109,SCHEDULE!$C$5:$C$190,0),1),IF(Data!$F105&lt;&gt;0,INDEX(SCHEDULE!$C$5:$I$190,MATCH(SCHEDULE!$C109,SCHEDULE!$C$5:$C$190,0),1),IF(Data!$G105&lt;&gt;0,INDEX(SCHEDULE!$C$5:$I$190,MATCH(SCHEDULE!$C109,SCHEDULE!$C$5:$C$190,0),1),"")))</f>
        <v/>
      </c>
      <c r="J105" s="18" t="str">
        <f>IF(Data!$E105&lt;&gt;0,INDEX(SCHEDULE!$C$5:$I$190,MATCH(SCHEDULE!$C109,SCHEDULE!$C$5:$C$190,0),2),IF(Data!$F105&lt;&gt;0,INDEX(SCHEDULE!$C$5:$I$190,MATCH(SCHEDULE!$C109,SCHEDULE!$C$5:$C$190,0),2),IF(Data!$G105&lt;&gt;0,INDEX(SCHEDULE!$C$5:$I$190,MATCH(SCHEDULE!$C109,SCHEDULE!$C$5:$C$190,0),2),"")))</f>
        <v/>
      </c>
      <c r="K105" s="18" t="str">
        <f>IF(Data!$E105&lt;&gt;0,INDEX(SCHEDULE!$C$5:$I$190,MATCH(SCHEDULE!$C109,SCHEDULE!$C$5:$C$190,0),6),IF(Data!$F105&lt;&gt;0,INDEX(SCHEDULE!$C$5:$I$190,MATCH(SCHEDULE!$C109,SCHEDULE!$C$5:$C$190,0),6),IF(Data!$G105&lt;&gt;0,INDEX(SCHEDULE!$C$5:$I$190,MATCH(SCHEDULE!$C109,SCHEDULE!$C$5:$C$190,0),6),"")))</f>
        <v/>
      </c>
      <c r="L105" s="19" t="str">
        <f>IF(Data!$E105&lt;&gt;0,INDEX(SCHEDULE!$C$5:$I$190,MATCH(SCHEDULE!$C109,SCHEDULE!$C$5:$C$190,0),4),IF(Data!$F105&lt;&gt;0,INDEX(SCHEDULE!$C$5:$I$190,MATCH(SCHEDULE!$C109,SCHEDULE!$C$5:$C$190,0),4),IF(Data!$G105&lt;&gt;0,INDEX(SCHEDULE!$C$5:$I$190,MATCH(SCHEDULE!$C109,SCHEDULE!$C$5:$C$190,0),4),"")))</f>
        <v/>
      </c>
      <c r="M105" s="19" t="str">
        <f>IF(Data!$E105&lt;&gt;0,INDEX(SCHEDULE!$C$5:$I$190,MATCH(SCHEDULE!$C109,SCHEDULE!$C$5:$C$190,0),5),IF(Data!$F105&lt;&gt;0,INDEX(SCHEDULE!$C$5:$I$190,MATCH(SCHEDULE!$C109,SCHEDULE!$C$5:$C$190,0),5),IF(Data!$G105&lt;&gt;0,INDEX(SCHEDULE!$C$5:$I$190,MATCH(SCHEDULE!$C109,SCHEDULE!$C$5:$C$190,0),5),"")))</f>
        <v/>
      </c>
    </row>
    <row r="106" spans="1:13" x14ac:dyDescent="0.25">
      <c r="A106" s="3"/>
      <c r="B106" s="2">
        <v>2105</v>
      </c>
      <c r="C106" s="2">
        <v>3105</v>
      </c>
      <c r="E106" s="2">
        <f>COUNTIFS(Data!$A$1:$A$66,SCHEDULE!$C110)</f>
        <v>1</v>
      </c>
      <c r="F106" s="2">
        <f>COUNTIFS(Data!$B$1:$B$1000,SCHEDULE!$C110)</f>
        <v>0</v>
      </c>
      <c r="G106" s="2">
        <f>COUNTIFS(Data!$C$1:$C$1000,SCHEDULE!$C110)</f>
        <v>0</v>
      </c>
      <c r="H106" s="18">
        <f t="shared" si="1"/>
        <v>107</v>
      </c>
      <c r="I106" s="18">
        <f>IF(Data!$E106&lt;&gt;0,INDEX(SCHEDULE!$C$5:$I$190,MATCH(SCHEDULE!$C110,SCHEDULE!$C$5:$C$190,0),1),IF(Data!$F106&lt;&gt;0,INDEX(SCHEDULE!$C$5:$I$190,MATCH(SCHEDULE!$C110,SCHEDULE!$C$5:$C$190,0),1),IF(Data!$G106&lt;&gt;0,INDEX(SCHEDULE!$C$5:$I$190,MATCH(SCHEDULE!$C110,SCHEDULE!$C$5:$C$190,0),1),"")))</f>
        <v>261</v>
      </c>
      <c r="J106" s="18" t="str">
        <f>IF(Data!$E106&lt;&gt;0,INDEX(SCHEDULE!$C$5:$I$190,MATCH(SCHEDULE!$C110,SCHEDULE!$C$5:$C$190,0),2),IF(Data!$F106&lt;&gt;0,INDEX(SCHEDULE!$C$5:$I$190,MATCH(SCHEDULE!$C110,SCHEDULE!$C$5:$C$190,0),2),IF(Data!$G106&lt;&gt;0,INDEX(SCHEDULE!$C$5:$I$190,MATCH(SCHEDULE!$C110,SCHEDULE!$C$5:$C$190,0),2),"")))</f>
        <v>HZAQ19</v>
      </c>
      <c r="K106" s="18" t="str">
        <f>IF(Data!$E106&lt;&gt;0,INDEX(SCHEDULE!$C$5:$I$190,MATCH(SCHEDULE!$C110,SCHEDULE!$C$5:$C$190,0),6),IF(Data!$F106&lt;&gt;0,INDEX(SCHEDULE!$C$5:$I$190,MATCH(SCHEDULE!$C110,SCHEDULE!$C$5:$C$190,0),6),IF(Data!$G106&lt;&gt;0,INDEX(SCHEDULE!$C$5:$I$190,MATCH(SCHEDULE!$C110,SCHEDULE!$C$5:$C$190,0),6),"")))</f>
        <v>IST</v>
      </c>
      <c r="L106" s="19">
        <f>IF(Data!$E106&lt;&gt;0,INDEX(SCHEDULE!$C$5:$I$190,MATCH(SCHEDULE!$C110,SCHEDULE!$C$5:$C$190,0),4),IF(Data!$F106&lt;&gt;0,INDEX(SCHEDULE!$C$5:$I$190,MATCH(SCHEDULE!$C110,SCHEDULE!$C$5:$C$190,0),4),IF(Data!$G106&lt;&gt;0,INDEX(SCHEDULE!$C$5:$I$190,MATCH(SCHEDULE!$C110,SCHEDULE!$C$5:$C$190,0),4),"")))</f>
        <v>0.59722222222222199</v>
      </c>
      <c r="M106" s="19">
        <f>IF(Data!$E106&lt;&gt;0,INDEX(SCHEDULE!$C$5:$I$190,MATCH(SCHEDULE!$C110,SCHEDULE!$C$5:$C$190,0),5),IF(Data!$F106&lt;&gt;0,INDEX(SCHEDULE!$C$5:$I$190,MATCH(SCHEDULE!$C110,SCHEDULE!$C$5:$C$190,0),5),IF(Data!$G106&lt;&gt;0,INDEX(SCHEDULE!$C$5:$I$190,MATCH(SCHEDULE!$C110,SCHEDULE!$C$5:$C$190,0),5),"")))</f>
        <v>0</v>
      </c>
    </row>
    <row r="107" spans="1:13" x14ac:dyDescent="0.25">
      <c r="A107" s="3"/>
      <c r="B107" s="2">
        <v>2106</v>
      </c>
      <c r="C107" s="2">
        <v>3106</v>
      </c>
      <c r="E107" s="2">
        <f>COUNTIFS(Data!$A$1:$A$66,SCHEDULE!$C111)</f>
        <v>0</v>
      </c>
      <c r="F107" s="2">
        <f>COUNTIFS(Data!$B$1:$B$1000,SCHEDULE!$C111)</f>
        <v>0</v>
      </c>
      <c r="G107" s="2">
        <f>COUNTIFS(Data!$C$1:$C$1000,SCHEDULE!$C111)</f>
        <v>0</v>
      </c>
      <c r="H107" s="18" t="str">
        <f t="shared" si="1"/>
        <v/>
      </c>
      <c r="I107" s="18" t="str">
        <f>IF(Data!$E107&lt;&gt;0,INDEX(SCHEDULE!$C$5:$I$190,MATCH(SCHEDULE!$C111,SCHEDULE!$C$5:$C$190,0),1),IF(Data!$F107&lt;&gt;0,INDEX(SCHEDULE!$C$5:$I$190,MATCH(SCHEDULE!$C111,SCHEDULE!$C$5:$C$190,0),1),IF(Data!$G107&lt;&gt;0,INDEX(SCHEDULE!$C$5:$I$190,MATCH(SCHEDULE!$C111,SCHEDULE!$C$5:$C$190,0),1),"")))</f>
        <v/>
      </c>
      <c r="J107" s="18" t="str">
        <f>IF(Data!$E107&lt;&gt;0,INDEX(SCHEDULE!$C$5:$I$190,MATCH(SCHEDULE!$C111,SCHEDULE!$C$5:$C$190,0),2),IF(Data!$F107&lt;&gt;0,INDEX(SCHEDULE!$C$5:$I$190,MATCH(SCHEDULE!$C111,SCHEDULE!$C$5:$C$190,0),2),IF(Data!$G107&lt;&gt;0,INDEX(SCHEDULE!$C$5:$I$190,MATCH(SCHEDULE!$C111,SCHEDULE!$C$5:$C$190,0),2),"")))</f>
        <v/>
      </c>
      <c r="K107" s="18" t="str">
        <f>IF(Data!$E107&lt;&gt;0,INDEX(SCHEDULE!$C$5:$I$190,MATCH(SCHEDULE!$C111,SCHEDULE!$C$5:$C$190,0),6),IF(Data!$F107&lt;&gt;0,INDEX(SCHEDULE!$C$5:$I$190,MATCH(SCHEDULE!$C111,SCHEDULE!$C$5:$C$190,0),6),IF(Data!$G107&lt;&gt;0,INDEX(SCHEDULE!$C$5:$I$190,MATCH(SCHEDULE!$C111,SCHEDULE!$C$5:$C$190,0),6),"")))</f>
        <v/>
      </c>
      <c r="L107" s="19" t="str">
        <f>IF(Data!$E107&lt;&gt;0,INDEX(SCHEDULE!$C$5:$I$190,MATCH(SCHEDULE!$C111,SCHEDULE!$C$5:$C$190,0),4),IF(Data!$F107&lt;&gt;0,INDEX(SCHEDULE!$C$5:$I$190,MATCH(SCHEDULE!$C111,SCHEDULE!$C$5:$C$190,0),4),IF(Data!$G107&lt;&gt;0,INDEX(SCHEDULE!$C$5:$I$190,MATCH(SCHEDULE!$C111,SCHEDULE!$C$5:$C$190,0),4),"")))</f>
        <v/>
      </c>
      <c r="M107" s="19" t="str">
        <f>IF(Data!$E107&lt;&gt;0,INDEX(SCHEDULE!$C$5:$I$190,MATCH(SCHEDULE!$C111,SCHEDULE!$C$5:$C$190,0),5),IF(Data!$F107&lt;&gt;0,INDEX(SCHEDULE!$C$5:$I$190,MATCH(SCHEDULE!$C111,SCHEDULE!$C$5:$C$190,0),5),IF(Data!$G107&lt;&gt;0,INDEX(SCHEDULE!$C$5:$I$190,MATCH(SCHEDULE!$C111,SCHEDULE!$C$5:$C$190,0),5),"")))</f>
        <v/>
      </c>
    </row>
    <row r="108" spans="1:13" x14ac:dyDescent="0.25">
      <c r="A108" s="3"/>
      <c r="B108" s="2">
        <v>2107</v>
      </c>
      <c r="C108" s="2">
        <v>3107</v>
      </c>
      <c r="E108" s="2">
        <f>COUNTIFS(Data!$A$1:$A$66,SCHEDULE!$C112)</f>
        <v>0</v>
      </c>
      <c r="F108" s="2">
        <f>COUNTIFS(Data!$B$1:$B$1000,SCHEDULE!$C112)</f>
        <v>0</v>
      </c>
      <c r="G108" s="2">
        <f>COUNTIFS(Data!$C$1:$C$1000,SCHEDULE!$C112)</f>
        <v>0</v>
      </c>
      <c r="H108" s="18" t="str">
        <f t="shared" si="1"/>
        <v/>
      </c>
      <c r="I108" s="18" t="str">
        <f>IF(Data!$E108&lt;&gt;0,INDEX(SCHEDULE!$C$5:$I$190,MATCH(SCHEDULE!$C112,SCHEDULE!$C$5:$C$190,0),1),IF(Data!$F108&lt;&gt;0,INDEX(SCHEDULE!$C$5:$I$190,MATCH(SCHEDULE!$C112,SCHEDULE!$C$5:$C$190,0),1),IF(Data!$G108&lt;&gt;0,INDEX(SCHEDULE!$C$5:$I$190,MATCH(SCHEDULE!$C112,SCHEDULE!$C$5:$C$190,0),1),"")))</f>
        <v/>
      </c>
      <c r="J108" s="18" t="str">
        <f>IF(Data!$E108&lt;&gt;0,INDEX(SCHEDULE!$C$5:$I$190,MATCH(SCHEDULE!$C112,SCHEDULE!$C$5:$C$190,0),2),IF(Data!$F108&lt;&gt;0,INDEX(SCHEDULE!$C$5:$I$190,MATCH(SCHEDULE!$C112,SCHEDULE!$C$5:$C$190,0),2),IF(Data!$G108&lt;&gt;0,INDEX(SCHEDULE!$C$5:$I$190,MATCH(SCHEDULE!$C112,SCHEDULE!$C$5:$C$190,0),2),"")))</f>
        <v/>
      </c>
      <c r="K108" s="18" t="str">
        <f>IF(Data!$E108&lt;&gt;0,INDEX(SCHEDULE!$C$5:$I$190,MATCH(SCHEDULE!$C112,SCHEDULE!$C$5:$C$190,0),6),IF(Data!$F108&lt;&gt;0,INDEX(SCHEDULE!$C$5:$I$190,MATCH(SCHEDULE!$C112,SCHEDULE!$C$5:$C$190,0),6),IF(Data!$G108&lt;&gt;0,INDEX(SCHEDULE!$C$5:$I$190,MATCH(SCHEDULE!$C112,SCHEDULE!$C$5:$C$190,0),6),"")))</f>
        <v/>
      </c>
      <c r="L108" s="19" t="str">
        <f>IF(Data!$E108&lt;&gt;0,INDEX(SCHEDULE!$C$5:$I$190,MATCH(SCHEDULE!$C112,SCHEDULE!$C$5:$C$190,0),4),IF(Data!$F108&lt;&gt;0,INDEX(SCHEDULE!$C$5:$I$190,MATCH(SCHEDULE!$C112,SCHEDULE!$C$5:$C$190,0),4),IF(Data!$G108&lt;&gt;0,INDEX(SCHEDULE!$C$5:$I$190,MATCH(SCHEDULE!$C112,SCHEDULE!$C$5:$C$190,0),4),"")))</f>
        <v/>
      </c>
      <c r="M108" s="19" t="str">
        <f>IF(Data!$E108&lt;&gt;0,INDEX(SCHEDULE!$C$5:$I$190,MATCH(SCHEDULE!$C112,SCHEDULE!$C$5:$C$190,0),5),IF(Data!$F108&lt;&gt;0,INDEX(SCHEDULE!$C$5:$I$190,MATCH(SCHEDULE!$C112,SCHEDULE!$C$5:$C$190,0),5),IF(Data!$G108&lt;&gt;0,INDEX(SCHEDULE!$C$5:$I$190,MATCH(SCHEDULE!$C112,SCHEDULE!$C$5:$C$190,0),5),"")))</f>
        <v/>
      </c>
    </row>
    <row r="109" spans="1:13" x14ac:dyDescent="0.25">
      <c r="A109" s="3"/>
      <c r="B109" s="2">
        <v>2108</v>
      </c>
      <c r="C109" s="2">
        <v>3108</v>
      </c>
      <c r="E109" s="2">
        <f>COUNTIFS(Data!$A$1:$A$66,SCHEDULE!$C113)</f>
        <v>0</v>
      </c>
      <c r="F109" s="2">
        <f>COUNTIFS(Data!$B$1:$B$1000,SCHEDULE!$C113)</f>
        <v>0</v>
      </c>
      <c r="G109" s="2">
        <f>COUNTIFS(Data!$C$1:$C$1000,SCHEDULE!$C113)</f>
        <v>0</v>
      </c>
      <c r="H109" s="18" t="str">
        <f t="shared" si="1"/>
        <v/>
      </c>
      <c r="I109" s="18" t="str">
        <f>IF(Data!$E109&lt;&gt;0,INDEX(SCHEDULE!$C$5:$I$190,MATCH(SCHEDULE!$C113,SCHEDULE!$C$5:$C$190,0),1),IF(Data!$F109&lt;&gt;0,INDEX(SCHEDULE!$C$5:$I$190,MATCH(SCHEDULE!$C113,SCHEDULE!$C$5:$C$190,0),1),IF(Data!$G109&lt;&gt;0,INDEX(SCHEDULE!$C$5:$I$190,MATCH(SCHEDULE!$C113,SCHEDULE!$C$5:$C$190,0),1),"")))</f>
        <v/>
      </c>
      <c r="J109" s="18" t="str">
        <f>IF(Data!$E109&lt;&gt;0,INDEX(SCHEDULE!$C$5:$I$190,MATCH(SCHEDULE!$C113,SCHEDULE!$C$5:$C$190,0),2),IF(Data!$F109&lt;&gt;0,INDEX(SCHEDULE!$C$5:$I$190,MATCH(SCHEDULE!$C113,SCHEDULE!$C$5:$C$190,0),2),IF(Data!$G109&lt;&gt;0,INDEX(SCHEDULE!$C$5:$I$190,MATCH(SCHEDULE!$C113,SCHEDULE!$C$5:$C$190,0),2),"")))</f>
        <v/>
      </c>
      <c r="K109" s="18" t="str">
        <f>IF(Data!$E109&lt;&gt;0,INDEX(SCHEDULE!$C$5:$I$190,MATCH(SCHEDULE!$C113,SCHEDULE!$C$5:$C$190,0),6),IF(Data!$F109&lt;&gt;0,INDEX(SCHEDULE!$C$5:$I$190,MATCH(SCHEDULE!$C113,SCHEDULE!$C$5:$C$190,0),6),IF(Data!$G109&lt;&gt;0,INDEX(SCHEDULE!$C$5:$I$190,MATCH(SCHEDULE!$C113,SCHEDULE!$C$5:$C$190,0),6),"")))</f>
        <v/>
      </c>
      <c r="L109" s="19" t="str">
        <f>IF(Data!$E109&lt;&gt;0,INDEX(SCHEDULE!$C$5:$I$190,MATCH(SCHEDULE!$C113,SCHEDULE!$C$5:$C$190,0),4),IF(Data!$F109&lt;&gt;0,INDEX(SCHEDULE!$C$5:$I$190,MATCH(SCHEDULE!$C113,SCHEDULE!$C$5:$C$190,0),4),IF(Data!$G109&lt;&gt;0,INDEX(SCHEDULE!$C$5:$I$190,MATCH(SCHEDULE!$C113,SCHEDULE!$C$5:$C$190,0),4),"")))</f>
        <v/>
      </c>
      <c r="M109" s="19" t="str">
        <f>IF(Data!$E109&lt;&gt;0,INDEX(SCHEDULE!$C$5:$I$190,MATCH(SCHEDULE!$C113,SCHEDULE!$C$5:$C$190,0),5),IF(Data!$F109&lt;&gt;0,INDEX(SCHEDULE!$C$5:$I$190,MATCH(SCHEDULE!$C113,SCHEDULE!$C$5:$C$190,0),5),IF(Data!$G109&lt;&gt;0,INDEX(SCHEDULE!$C$5:$I$190,MATCH(SCHEDULE!$C113,SCHEDULE!$C$5:$C$190,0),5),"")))</f>
        <v/>
      </c>
    </row>
    <row r="110" spans="1:13" x14ac:dyDescent="0.25">
      <c r="A110" s="3"/>
      <c r="B110" s="2">
        <v>2109</v>
      </c>
      <c r="C110" s="2">
        <v>3109</v>
      </c>
      <c r="E110" s="2">
        <f>COUNTIFS(Data!$A$1:$A$66,SCHEDULE!$C114)</f>
        <v>0</v>
      </c>
      <c r="F110" s="2">
        <f>COUNTIFS(Data!$B$1:$B$1000,SCHEDULE!$C114)</f>
        <v>0</v>
      </c>
      <c r="G110" s="2">
        <f>COUNTIFS(Data!$C$1:$C$1000,SCHEDULE!$C114)</f>
        <v>0</v>
      </c>
      <c r="H110" s="18" t="str">
        <f t="shared" si="1"/>
        <v/>
      </c>
      <c r="I110" s="18" t="str">
        <f>IF(Data!$E110&lt;&gt;0,INDEX(SCHEDULE!$C$5:$I$190,MATCH(SCHEDULE!$C114,SCHEDULE!$C$5:$C$190,0),1),IF(Data!$F110&lt;&gt;0,INDEX(SCHEDULE!$C$5:$I$190,MATCH(SCHEDULE!$C114,SCHEDULE!$C$5:$C$190,0),1),IF(Data!$G110&lt;&gt;0,INDEX(SCHEDULE!$C$5:$I$190,MATCH(SCHEDULE!$C114,SCHEDULE!$C$5:$C$190,0),1),"")))</f>
        <v/>
      </c>
      <c r="J110" s="18" t="str">
        <f>IF(Data!$E110&lt;&gt;0,INDEX(SCHEDULE!$C$5:$I$190,MATCH(SCHEDULE!$C114,SCHEDULE!$C$5:$C$190,0),2),IF(Data!$F110&lt;&gt;0,INDEX(SCHEDULE!$C$5:$I$190,MATCH(SCHEDULE!$C114,SCHEDULE!$C$5:$C$190,0),2),IF(Data!$G110&lt;&gt;0,INDEX(SCHEDULE!$C$5:$I$190,MATCH(SCHEDULE!$C114,SCHEDULE!$C$5:$C$190,0),2),"")))</f>
        <v/>
      </c>
      <c r="K110" s="18" t="str">
        <f>IF(Data!$E110&lt;&gt;0,INDEX(SCHEDULE!$C$5:$I$190,MATCH(SCHEDULE!$C114,SCHEDULE!$C$5:$C$190,0),6),IF(Data!$F110&lt;&gt;0,INDEX(SCHEDULE!$C$5:$I$190,MATCH(SCHEDULE!$C114,SCHEDULE!$C$5:$C$190,0),6),IF(Data!$G110&lt;&gt;0,INDEX(SCHEDULE!$C$5:$I$190,MATCH(SCHEDULE!$C114,SCHEDULE!$C$5:$C$190,0),6),"")))</f>
        <v/>
      </c>
      <c r="L110" s="19" t="str">
        <f>IF(Data!$E110&lt;&gt;0,INDEX(SCHEDULE!$C$5:$I$190,MATCH(SCHEDULE!$C114,SCHEDULE!$C$5:$C$190,0),4),IF(Data!$F110&lt;&gt;0,INDEX(SCHEDULE!$C$5:$I$190,MATCH(SCHEDULE!$C114,SCHEDULE!$C$5:$C$190,0),4),IF(Data!$G110&lt;&gt;0,INDEX(SCHEDULE!$C$5:$I$190,MATCH(SCHEDULE!$C114,SCHEDULE!$C$5:$C$190,0),4),"")))</f>
        <v/>
      </c>
      <c r="M110" s="19" t="str">
        <f>IF(Data!$E110&lt;&gt;0,INDEX(SCHEDULE!$C$5:$I$190,MATCH(SCHEDULE!$C114,SCHEDULE!$C$5:$C$190,0),5),IF(Data!$F110&lt;&gt;0,INDEX(SCHEDULE!$C$5:$I$190,MATCH(SCHEDULE!$C114,SCHEDULE!$C$5:$C$190,0),5),IF(Data!$G110&lt;&gt;0,INDEX(SCHEDULE!$C$5:$I$190,MATCH(SCHEDULE!$C114,SCHEDULE!$C$5:$C$190,0),5),"")))</f>
        <v/>
      </c>
    </row>
    <row r="111" spans="1:13" x14ac:dyDescent="0.25">
      <c r="A111" s="3"/>
      <c r="B111" s="2">
        <v>2110</v>
      </c>
      <c r="C111" s="2">
        <v>3110</v>
      </c>
      <c r="E111" s="2">
        <f>COUNTIFS(Data!$A$1:$A$66,SCHEDULE!$C115)</f>
        <v>0</v>
      </c>
      <c r="F111" s="2">
        <f>COUNTIFS(Data!$B$1:$B$1000,SCHEDULE!$C115)</f>
        <v>0</v>
      </c>
      <c r="G111" s="2">
        <f>COUNTIFS(Data!$C$1:$C$1000,SCHEDULE!$C115)</f>
        <v>0</v>
      </c>
      <c r="H111" s="18" t="str">
        <f t="shared" si="1"/>
        <v/>
      </c>
      <c r="I111" s="18" t="str">
        <f>IF(Data!$E111&lt;&gt;0,INDEX(SCHEDULE!$C$5:$I$190,MATCH(SCHEDULE!$C115,SCHEDULE!$C$5:$C$190,0),1),IF(Data!$F111&lt;&gt;0,INDEX(SCHEDULE!$C$5:$I$190,MATCH(SCHEDULE!$C115,SCHEDULE!$C$5:$C$190,0),1),IF(Data!$G111&lt;&gt;0,INDEX(SCHEDULE!$C$5:$I$190,MATCH(SCHEDULE!$C115,SCHEDULE!$C$5:$C$190,0),1),"")))</f>
        <v/>
      </c>
      <c r="J111" s="18" t="str">
        <f>IF(Data!$E111&lt;&gt;0,INDEX(SCHEDULE!$C$5:$I$190,MATCH(SCHEDULE!$C115,SCHEDULE!$C$5:$C$190,0),2),IF(Data!$F111&lt;&gt;0,INDEX(SCHEDULE!$C$5:$I$190,MATCH(SCHEDULE!$C115,SCHEDULE!$C$5:$C$190,0),2),IF(Data!$G111&lt;&gt;0,INDEX(SCHEDULE!$C$5:$I$190,MATCH(SCHEDULE!$C115,SCHEDULE!$C$5:$C$190,0),2),"")))</f>
        <v/>
      </c>
      <c r="K111" s="18" t="str">
        <f>IF(Data!$E111&lt;&gt;0,INDEX(SCHEDULE!$C$5:$I$190,MATCH(SCHEDULE!$C115,SCHEDULE!$C$5:$C$190,0),6),IF(Data!$F111&lt;&gt;0,INDEX(SCHEDULE!$C$5:$I$190,MATCH(SCHEDULE!$C115,SCHEDULE!$C$5:$C$190,0),6),IF(Data!$G111&lt;&gt;0,INDEX(SCHEDULE!$C$5:$I$190,MATCH(SCHEDULE!$C115,SCHEDULE!$C$5:$C$190,0),6),"")))</f>
        <v/>
      </c>
      <c r="L111" s="19" t="str">
        <f>IF(Data!$E111&lt;&gt;0,INDEX(SCHEDULE!$C$5:$I$190,MATCH(SCHEDULE!$C115,SCHEDULE!$C$5:$C$190,0),4),IF(Data!$F111&lt;&gt;0,INDEX(SCHEDULE!$C$5:$I$190,MATCH(SCHEDULE!$C115,SCHEDULE!$C$5:$C$190,0),4),IF(Data!$G111&lt;&gt;0,INDEX(SCHEDULE!$C$5:$I$190,MATCH(SCHEDULE!$C115,SCHEDULE!$C$5:$C$190,0),4),"")))</f>
        <v/>
      </c>
      <c r="M111" s="19" t="str">
        <f>IF(Data!$E111&lt;&gt;0,INDEX(SCHEDULE!$C$5:$I$190,MATCH(SCHEDULE!$C115,SCHEDULE!$C$5:$C$190,0),5),IF(Data!$F111&lt;&gt;0,INDEX(SCHEDULE!$C$5:$I$190,MATCH(SCHEDULE!$C115,SCHEDULE!$C$5:$C$190,0),5),IF(Data!$G111&lt;&gt;0,INDEX(SCHEDULE!$C$5:$I$190,MATCH(SCHEDULE!$C115,SCHEDULE!$C$5:$C$190,0),5),"")))</f>
        <v/>
      </c>
    </row>
    <row r="112" spans="1:13" x14ac:dyDescent="0.25">
      <c r="A112" s="3"/>
      <c r="B112" s="2">
        <v>2111</v>
      </c>
      <c r="C112" s="2">
        <v>3111</v>
      </c>
      <c r="E112" s="2">
        <f>COUNTIFS(Data!$A$1:$A$66,SCHEDULE!$C116)</f>
        <v>0</v>
      </c>
      <c r="F112" s="2">
        <f>COUNTIFS(Data!$B$1:$B$1000,SCHEDULE!$C116)</f>
        <v>0</v>
      </c>
      <c r="G112" s="2">
        <f>COUNTIFS(Data!$C$1:$C$1000,SCHEDULE!$C116)</f>
        <v>0</v>
      </c>
      <c r="H112" s="18" t="str">
        <f t="shared" si="1"/>
        <v/>
      </c>
      <c r="I112" s="18" t="str">
        <f>IF(Data!$E112&lt;&gt;0,INDEX(SCHEDULE!$C$5:$I$190,MATCH(SCHEDULE!$C116,SCHEDULE!$C$5:$C$190,0),1),IF(Data!$F112&lt;&gt;0,INDEX(SCHEDULE!$C$5:$I$190,MATCH(SCHEDULE!$C116,SCHEDULE!$C$5:$C$190,0),1),IF(Data!$G112&lt;&gt;0,INDEX(SCHEDULE!$C$5:$I$190,MATCH(SCHEDULE!$C116,SCHEDULE!$C$5:$C$190,0),1),"")))</f>
        <v/>
      </c>
      <c r="J112" s="18" t="str">
        <f>IF(Data!$E112&lt;&gt;0,INDEX(SCHEDULE!$C$5:$I$190,MATCH(SCHEDULE!$C116,SCHEDULE!$C$5:$C$190,0),2),IF(Data!$F112&lt;&gt;0,INDEX(SCHEDULE!$C$5:$I$190,MATCH(SCHEDULE!$C116,SCHEDULE!$C$5:$C$190,0),2),IF(Data!$G112&lt;&gt;0,INDEX(SCHEDULE!$C$5:$I$190,MATCH(SCHEDULE!$C116,SCHEDULE!$C$5:$C$190,0),2),"")))</f>
        <v/>
      </c>
      <c r="K112" s="18" t="str">
        <f>IF(Data!$E112&lt;&gt;0,INDEX(SCHEDULE!$C$5:$I$190,MATCH(SCHEDULE!$C116,SCHEDULE!$C$5:$C$190,0),6),IF(Data!$F112&lt;&gt;0,INDEX(SCHEDULE!$C$5:$I$190,MATCH(SCHEDULE!$C116,SCHEDULE!$C$5:$C$190,0),6),IF(Data!$G112&lt;&gt;0,INDEX(SCHEDULE!$C$5:$I$190,MATCH(SCHEDULE!$C116,SCHEDULE!$C$5:$C$190,0),6),"")))</f>
        <v/>
      </c>
      <c r="L112" s="19" t="str">
        <f>IF(Data!$E112&lt;&gt;0,INDEX(SCHEDULE!$C$5:$I$190,MATCH(SCHEDULE!$C116,SCHEDULE!$C$5:$C$190,0),4),IF(Data!$F112&lt;&gt;0,INDEX(SCHEDULE!$C$5:$I$190,MATCH(SCHEDULE!$C116,SCHEDULE!$C$5:$C$190,0),4),IF(Data!$G112&lt;&gt;0,INDEX(SCHEDULE!$C$5:$I$190,MATCH(SCHEDULE!$C116,SCHEDULE!$C$5:$C$190,0),4),"")))</f>
        <v/>
      </c>
      <c r="M112" s="19" t="str">
        <f>IF(Data!$E112&lt;&gt;0,INDEX(SCHEDULE!$C$5:$I$190,MATCH(SCHEDULE!$C116,SCHEDULE!$C$5:$C$190,0),5),IF(Data!$F112&lt;&gt;0,INDEX(SCHEDULE!$C$5:$I$190,MATCH(SCHEDULE!$C116,SCHEDULE!$C$5:$C$190,0),5),IF(Data!$G112&lt;&gt;0,INDEX(SCHEDULE!$C$5:$I$190,MATCH(SCHEDULE!$C116,SCHEDULE!$C$5:$C$190,0),5),"")))</f>
        <v/>
      </c>
    </row>
    <row r="113" spans="1:13" x14ac:dyDescent="0.25">
      <c r="A113" s="3"/>
      <c r="B113" s="2">
        <v>2112</v>
      </c>
      <c r="C113" s="2">
        <v>3112</v>
      </c>
      <c r="E113" s="2">
        <f>COUNTIFS(Data!$A$1:$A$66,SCHEDULE!$C117)</f>
        <v>0</v>
      </c>
      <c r="F113" s="2">
        <f>COUNTIFS(Data!$B$1:$B$1000,SCHEDULE!$C117)</f>
        <v>0</v>
      </c>
      <c r="G113" s="2">
        <f>COUNTIFS(Data!$C$1:$C$1000,SCHEDULE!$C117)</f>
        <v>0</v>
      </c>
      <c r="H113" s="18" t="str">
        <f t="shared" si="1"/>
        <v/>
      </c>
      <c r="I113" s="18" t="str">
        <f>IF(Data!$E113&lt;&gt;0,INDEX(SCHEDULE!$C$5:$I$190,MATCH(SCHEDULE!$C117,SCHEDULE!$C$5:$C$190,0),1),IF(Data!$F113&lt;&gt;0,INDEX(SCHEDULE!$C$5:$I$190,MATCH(SCHEDULE!$C117,SCHEDULE!$C$5:$C$190,0),1),IF(Data!$G113&lt;&gt;0,INDEX(SCHEDULE!$C$5:$I$190,MATCH(SCHEDULE!$C117,SCHEDULE!$C$5:$C$190,0),1),"")))</f>
        <v/>
      </c>
      <c r="J113" s="18" t="str">
        <f>IF(Data!$E113&lt;&gt;0,INDEX(SCHEDULE!$C$5:$I$190,MATCH(SCHEDULE!$C117,SCHEDULE!$C$5:$C$190,0),2),IF(Data!$F113&lt;&gt;0,INDEX(SCHEDULE!$C$5:$I$190,MATCH(SCHEDULE!$C117,SCHEDULE!$C$5:$C$190,0),2),IF(Data!$G113&lt;&gt;0,INDEX(SCHEDULE!$C$5:$I$190,MATCH(SCHEDULE!$C117,SCHEDULE!$C$5:$C$190,0),2),"")))</f>
        <v/>
      </c>
      <c r="K113" s="18" t="str">
        <f>IF(Data!$E113&lt;&gt;0,INDEX(SCHEDULE!$C$5:$I$190,MATCH(SCHEDULE!$C117,SCHEDULE!$C$5:$C$190,0),6),IF(Data!$F113&lt;&gt;0,INDEX(SCHEDULE!$C$5:$I$190,MATCH(SCHEDULE!$C117,SCHEDULE!$C$5:$C$190,0),6),IF(Data!$G113&lt;&gt;0,INDEX(SCHEDULE!$C$5:$I$190,MATCH(SCHEDULE!$C117,SCHEDULE!$C$5:$C$190,0),6),"")))</f>
        <v/>
      </c>
      <c r="L113" s="19" t="str">
        <f>IF(Data!$E113&lt;&gt;0,INDEX(SCHEDULE!$C$5:$I$190,MATCH(SCHEDULE!$C117,SCHEDULE!$C$5:$C$190,0),4),IF(Data!$F113&lt;&gt;0,INDEX(SCHEDULE!$C$5:$I$190,MATCH(SCHEDULE!$C117,SCHEDULE!$C$5:$C$190,0),4),IF(Data!$G113&lt;&gt;0,INDEX(SCHEDULE!$C$5:$I$190,MATCH(SCHEDULE!$C117,SCHEDULE!$C$5:$C$190,0),4),"")))</f>
        <v/>
      </c>
      <c r="M113" s="19" t="str">
        <f>IF(Data!$E113&lt;&gt;0,INDEX(SCHEDULE!$C$5:$I$190,MATCH(SCHEDULE!$C117,SCHEDULE!$C$5:$C$190,0),5),IF(Data!$F113&lt;&gt;0,INDEX(SCHEDULE!$C$5:$I$190,MATCH(SCHEDULE!$C117,SCHEDULE!$C$5:$C$190,0),5),IF(Data!$G113&lt;&gt;0,INDEX(SCHEDULE!$C$5:$I$190,MATCH(SCHEDULE!$C117,SCHEDULE!$C$5:$C$190,0),5),"")))</f>
        <v/>
      </c>
    </row>
    <row r="114" spans="1:13" x14ac:dyDescent="0.25">
      <c r="A114" s="3"/>
      <c r="B114" s="2">
        <v>2113</v>
      </c>
      <c r="C114" s="2">
        <v>3113</v>
      </c>
      <c r="E114" s="2">
        <f>COUNTIFS(Data!$A$1:$A$66,SCHEDULE!$C118)</f>
        <v>0</v>
      </c>
      <c r="F114" s="2">
        <f>COUNTIFS(Data!$B$1:$B$1000,SCHEDULE!$C118)</f>
        <v>0</v>
      </c>
      <c r="G114" s="2">
        <f>COUNTIFS(Data!$C$1:$C$1000,SCHEDULE!$C118)</f>
        <v>0</v>
      </c>
      <c r="H114" s="18" t="str">
        <f t="shared" si="1"/>
        <v/>
      </c>
      <c r="I114" s="18" t="str">
        <f>IF(Data!$E114&lt;&gt;0,INDEX(SCHEDULE!$C$5:$I$190,MATCH(SCHEDULE!$C118,SCHEDULE!$C$5:$C$190,0),1),IF(Data!$F114&lt;&gt;0,INDEX(SCHEDULE!$C$5:$I$190,MATCH(SCHEDULE!$C118,SCHEDULE!$C$5:$C$190,0),1),IF(Data!$G114&lt;&gt;0,INDEX(SCHEDULE!$C$5:$I$190,MATCH(SCHEDULE!$C118,SCHEDULE!$C$5:$C$190,0),1),"")))</f>
        <v/>
      </c>
      <c r="J114" s="18" t="str">
        <f>IF(Data!$E114&lt;&gt;0,INDEX(SCHEDULE!$C$5:$I$190,MATCH(SCHEDULE!$C118,SCHEDULE!$C$5:$C$190,0),2),IF(Data!$F114&lt;&gt;0,INDEX(SCHEDULE!$C$5:$I$190,MATCH(SCHEDULE!$C118,SCHEDULE!$C$5:$C$190,0),2),IF(Data!$G114&lt;&gt;0,INDEX(SCHEDULE!$C$5:$I$190,MATCH(SCHEDULE!$C118,SCHEDULE!$C$5:$C$190,0),2),"")))</f>
        <v/>
      </c>
      <c r="K114" s="18" t="str">
        <f>IF(Data!$E114&lt;&gt;0,INDEX(SCHEDULE!$C$5:$I$190,MATCH(SCHEDULE!$C118,SCHEDULE!$C$5:$C$190,0),6),IF(Data!$F114&lt;&gt;0,INDEX(SCHEDULE!$C$5:$I$190,MATCH(SCHEDULE!$C118,SCHEDULE!$C$5:$C$190,0),6),IF(Data!$G114&lt;&gt;0,INDEX(SCHEDULE!$C$5:$I$190,MATCH(SCHEDULE!$C118,SCHEDULE!$C$5:$C$190,0),6),"")))</f>
        <v/>
      </c>
      <c r="L114" s="19" t="str">
        <f>IF(Data!$E114&lt;&gt;0,INDEX(SCHEDULE!$C$5:$I$190,MATCH(SCHEDULE!$C118,SCHEDULE!$C$5:$C$190,0),4),IF(Data!$F114&lt;&gt;0,INDEX(SCHEDULE!$C$5:$I$190,MATCH(SCHEDULE!$C118,SCHEDULE!$C$5:$C$190,0),4),IF(Data!$G114&lt;&gt;0,INDEX(SCHEDULE!$C$5:$I$190,MATCH(SCHEDULE!$C118,SCHEDULE!$C$5:$C$190,0),4),"")))</f>
        <v/>
      </c>
      <c r="M114" s="19" t="str">
        <f>IF(Data!$E114&lt;&gt;0,INDEX(SCHEDULE!$C$5:$I$190,MATCH(SCHEDULE!$C118,SCHEDULE!$C$5:$C$190,0),5),IF(Data!$F114&lt;&gt;0,INDEX(SCHEDULE!$C$5:$I$190,MATCH(SCHEDULE!$C118,SCHEDULE!$C$5:$C$190,0),5),IF(Data!$G114&lt;&gt;0,INDEX(SCHEDULE!$C$5:$I$190,MATCH(SCHEDULE!$C118,SCHEDULE!$C$5:$C$190,0),5),"")))</f>
        <v/>
      </c>
    </row>
    <row r="115" spans="1:13" x14ac:dyDescent="0.25">
      <c r="A115" s="3"/>
      <c r="B115" s="2">
        <v>2114</v>
      </c>
      <c r="C115" s="2">
        <v>3114</v>
      </c>
      <c r="E115" s="2">
        <f>COUNTIFS(Data!$A$1:$A$66,SCHEDULE!$C119)</f>
        <v>0</v>
      </c>
      <c r="F115" s="2">
        <f>COUNTIFS(Data!$B$1:$B$1000,SCHEDULE!$C119)</f>
        <v>0</v>
      </c>
      <c r="G115" s="2">
        <f>COUNTIFS(Data!$C$1:$C$1000,SCHEDULE!$C119)</f>
        <v>0</v>
      </c>
      <c r="H115" s="18" t="str">
        <f t="shared" si="1"/>
        <v/>
      </c>
      <c r="I115" s="18" t="str">
        <f>IF(Data!$E115&lt;&gt;0,INDEX(SCHEDULE!$C$5:$I$190,MATCH(SCHEDULE!$C119,SCHEDULE!$C$5:$C$190,0),1),IF(Data!$F115&lt;&gt;0,INDEX(SCHEDULE!$C$5:$I$190,MATCH(SCHEDULE!$C119,SCHEDULE!$C$5:$C$190,0),1),IF(Data!$G115&lt;&gt;0,INDEX(SCHEDULE!$C$5:$I$190,MATCH(SCHEDULE!$C119,SCHEDULE!$C$5:$C$190,0),1),"")))</f>
        <v/>
      </c>
      <c r="J115" s="18" t="str">
        <f>IF(Data!$E115&lt;&gt;0,INDEX(SCHEDULE!$C$5:$I$190,MATCH(SCHEDULE!$C119,SCHEDULE!$C$5:$C$190,0),2),IF(Data!$F115&lt;&gt;0,INDEX(SCHEDULE!$C$5:$I$190,MATCH(SCHEDULE!$C119,SCHEDULE!$C$5:$C$190,0),2),IF(Data!$G115&lt;&gt;0,INDEX(SCHEDULE!$C$5:$I$190,MATCH(SCHEDULE!$C119,SCHEDULE!$C$5:$C$190,0),2),"")))</f>
        <v/>
      </c>
      <c r="K115" s="18" t="str">
        <f>IF(Data!$E115&lt;&gt;0,INDEX(SCHEDULE!$C$5:$I$190,MATCH(SCHEDULE!$C119,SCHEDULE!$C$5:$C$190,0),6),IF(Data!$F115&lt;&gt;0,INDEX(SCHEDULE!$C$5:$I$190,MATCH(SCHEDULE!$C119,SCHEDULE!$C$5:$C$190,0),6),IF(Data!$G115&lt;&gt;0,INDEX(SCHEDULE!$C$5:$I$190,MATCH(SCHEDULE!$C119,SCHEDULE!$C$5:$C$190,0),6),"")))</f>
        <v/>
      </c>
      <c r="L115" s="19" t="str">
        <f>IF(Data!$E115&lt;&gt;0,INDEX(SCHEDULE!$C$5:$I$190,MATCH(SCHEDULE!$C119,SCHEDULE!$C$5:$C$190,0),4),IF(Data!$F115&lt;&gt;0,INDEX(SCHEDULE!$C$5:$I$190,MATCH(SCHEDULE!$C119,SCHEDULE!$C$5:$C$190,0),4),IF(Data!$G115&lt;&gt;0,INDEX(SCHEDULE!$C$5:$I$190,MATCH(SCHEDULE!$C119,SCHEDULE!$C$5:$C$190,0),4),"")))</f>
        <v/>
      </c>
      <c r="M115" s="19" t="str">
        <f>IF(Data!$E115&lt;&gt;0,INDEX(SCHEDULE!$C$5:$I$190,MATCH(SCHEDULE!$C119,SCHEDULE!$C$5:$C$190,0),5),IF(Data!$F115&lt;&gt;0,INDEX(SCHEDULE!$C$5:$I$190,MATCH(SCHEDULE!$C119,SCHEDULE!$C$5:$C$190,0),5),IF(Data!$G115&lt;&gt;0,INDEX(SCHEDULE!$C$5:$I$190,MATCH(SCHEDULE!$C119,SCHEDULE!$C$5:$C$190,0),5),"")))</f>
        <v/>
      </c>
    </row>
    <row r="116" spans="1:13" x14ac:dyDescent="0.25">
      <c r="A116" s="3"/>
      <c r="B116" s="2">
        <v>2115</v>
      </c>
      <c r="C116" s="2">
        <v>3115</v>
      </c>
      <c r="E116" s="2">
        <f>COUNTIFS(Data!$A$1:$A$66,SCHEDULE!$C120)</f>
        <v>0</v>
      </c>
      <c r="F116" s="2">
        <f>COUNTIFS(Data!$B$1:$B$1000,SCHEDULE!$C120)</f>
        <v>0</v>
      </c>
      <c r="G116" s="2">
        <f>COUNTIFS(Data!$C$1:$C$1000,SCHEDULE!$C120)</f>
        <v>0</v>
      </c>
      <c r="H116" s="18" t="str">
        <f t="shared" si="1"/>
        <v/>
      </c>
      <c r="I116" s="18" t="str">
        <f>IF(Data!$E116&lt;&gt;0,INDEX(SCHEDULE!$C$5:$I$190,MATCH(SCHEDULE!$C120,SCHEDULE!$C$5:$C$190,0),1),IF(Data!$F116&lt;&gt;0,INDEX(SCHEDULE!$C$5:$I$190,MATCH(SCHEDULE!$C120,SCHEDULE!$C$5:$C$190,0),1),IF(Data!$G116&lt;&gt;0,INDEX(SCHEDULE!$C$5:$I$190,MATCH(SCHEDULE!$C120,SCHEDULE!$C$5:$C$190,0),1),"")))</f>
        <v/>
      </c>
      <c r="J116" s="18" t="str">
        <f>IF(Data!$E116&lt;&gt;0,INDEX(SCHEDULE!$C$5:$I$190,MATCH(SCHEDULE!$C120,SCHEDULE!$C$5:$C$190,0),2),IF(Data!$F116&lt;&gt;0,INDEX(SCHEDULE!$C$5:$I$190,MATCH(SCHEDULE!$C120,SCHEDULE!$C$5:$C$190,0),2),IF(Data!$G116&lt;&gt;0,INDEX(SCHEDULE!$C$5:$I$190,MATCH(SCHEDULE!$C120,SCHEDULE!$C$5:$C$190,0),2),"")))</f>
        <v/>
      </c>
      <c r="K116" s="18" t="str">
        <f>IF(Data!$E116&lt;&gt;0,INDEX(SCHEDULE!$C$5:$I$190,MATCH(SCHEDULE!$C120,SCHEDULE!$C$5:$C$190,0),6),IF(Data!$F116&lt;&gt;0,INDEX(SCHEDULE!$C$5:$I$190,MATCH(SCHEDULE!$C120,SCHEDULE!$C$5:$C$190,0),6),IF(Data!$G116&lt;&gt;0,INDEX(SCHEDULE!$C$5:$I$190,MATCH(SCHEDULE!$C120,SCHEDULE!$C$5:$C$190,0),6),"")))</f>
        <v/>
      </c>
      <c r="L116" s="19" t="str">
        <f>IF(Data!$E116&lt;&gt;0,INDEX(SCHEDULE!$C$5:$I$190,MATCH(SCHEDULE!$C120,SCHEDULE!$C$5:$C$190,0),4),IF(Data!$F116&lt;&gt;0,INDEX(SCHEDULE!$C$5:$I$190,MATCH(SCHEDULE!$C120,SCHEDULE!$C$5:$C$190,0),4),IF(Data!$G116&lt;&gt;0,INDEX(SCHEDULE!$C$5:$I$190,MATCH(SCHEDULE!$C120,SCHEDULE!$C$5:$C$190,0),4),"")))</f>
        <v/>
      </c>
      <c r="M116" s="19" t="str">
        <f>IF(Data!$E116&lt;&gt;0,INDEX(SCHEDULE!$C$5:$I$190,MATCH(SCHEDULE!$C120,SCHEDULE!$C$5:$C$190,0),5),IF(Data!$F116&lt;&gt;0,INDEX(SCHEDULE!$C$5:$I$190,MATCH(SCHEDULE!$C120,SCHEDULE!$C$5:$C$190,0),5),IF(Data!$G116&lt;&gt;0,INDEX(SCHEDULE!$C$5:$I$190,MATCH(SCHEDULE!$C120,SCHEDULE!$C$5:$C$190,0),5),"")))</f>
        <v/>
      </c>
    </row>
    <row r="117" spans="1:13" x14ac:dyDescent="0.25">
      <c r="A117" s="3"/>
      <c r="B117" s="2">
        <v>2116</v>
      </c>
      <c r="C117" s="2">
        <v>3116</v>
      </c>
      <c r="E117" s="2">
        <f>COUNTIFS(Data!$A$1:$A$66,SCHEDULE!$C121)</f>
        <v>0</v>
      </c>
      <c r="F117" s="2">
        <f>COUNTIFS(Data!$B$1:$B$1000,SCHEDULE!$C121)</f>
        <v>0</v>
      </c>
      <c r="G117" s="2">
        <f>COUNTIFS(Data!$C$1:$C$1000,SCHEDULE!$C121)</f>
        <v>0</v>
      </c>
      <c r="H117" s="18" t="str">
        <f t="shared" si="1"/>
        <v/>
      </c>
      <c r="I117" s="18" t="str">
        <f>IF(Data!$E117&lt;&gt;0,INDEX(SCHEDULE!$C$5:$I$190,MATCH(SCHEDULE!$C121,SCHEDULE!$C$5:$C$190,0),1),IF(Data!$F117&lt;&gt;0,INDEX(SCHEDULE!$C$5:$I$190,MATCH(SCHEDULE!$C121,SCHEDULE!$C$5:$C$190,0),1),IF(Data!$G117&lt;&gt;0,INDEX(SCHEDULE!$C$5:$I$190,MATCH(SCHEDULE!$C121,SCHEDULE!$C$5:$C$190,0),1),"")))</f>
        <v/>
      </c>
      <c r="J117" s="18" t="str">
        <f>IF(Data!$E117&lt;&gt;0,INDEX(SCHEDULE!$C$5:$I$190,MATCH(SCHEDULE!$C121,SCHEDULE!$C$5:$C$190,0),2),IF(Data!$F117&lt;&gt;0,INDEX(SCHEDULE!$C$5:$I$190,MATCH(SCHEDULE!$C121,SCHEDULE!$C$5:$C$190,0),2),IF(Data!$G117&lt;&gt;0,INDEX(SCHEDULE!$C$5:$I$190,MATCH(SCHEDULE!$C121,SCHEDULE!$C$5:$C$190,0),2),"")))</f>
        <v/>
      </c>
      <c r="K117" s="18" t="str">
        <f>IF(Data!$E117&lt;&gt;0,INDEX(SCHEDULE!$C$5:$I$190,MATCH(SCHEDULE!$C121,SCHEDULE!$C$5:$C$190,0),6),IF(Data!$F117&lt;&gt;0,INDEX(SCHEDULE!$C$5:$I$190,MATCH(SCHEDULE!$C121,SCHEDULE!$C$5:$C$190,0),6),IF(Data!$G117&lt;&gt;0,INDEX(SCHEDULE!$C$5:$I$190,MATCH(SCHEDULE!$C121,SCHEDULE!$C$5:$C$190,0),6),"")))</f>
        <v/>
      </c>
      <c r="L117" s="19" t="str">
        <f>IF(Data!$E117&lt;&gt;0,INDEX(SCHEDULE!$C$5:$I$190,MATCH(SCHEDULE!$C121,SCHEDULE!$C$5:$C$190,0),4),IF(Data!$F117&lt;&gt;0,INDEX(SCHEDULE!$C$5:$I$190,MATCH(SCHEDULE!$C121,SCHEDULE!$C$5:$C$190,0),4),IF(Data!$G117&lt;&gt;0,INDEX(SCHEDULE!$C$5:$I$190,MATCH(SCHEDULE!$C121,SCHEDULE!$C$5:$C$190,0),4),"")))</f>
        <v/>
      </c>
      <c r="M117" s="19" t="str">
        <f>IF(Data!$E117&lt;&gt;0,INDEX(SCHEDULE!$C$5:$I$190,MATCH(SCHEDULE!$C121,SCHEDULE!$C$5:$C$190,0),5),IF(Data!$F117&lt;&gt;0,INDEX(SCHEDULE!$C$5:$I$190,MATCH(SCHEDULE!$C121,SCHEDULE!$C$5:$C$190,0),5),IF(Data!$G117&lt;&gt;0,INDEX(SCHEDULE!$C$5:$I$190,MATCH(SCHEDULE!$C121,SCHEDULE!$C$5:$C$190,0),5),"")))</f>
        <v/>
      </c>
    </row>
    <row r="118" spans="1:13" x14ac:dyDescent="0.25">
      <c r="A118" s="3"/>
      <c r="B118" s="2">
        <v>2117</v>
      </c>
      <c r="C118" s="2">
        <v>3117</v>
      </c>
      <c r="E118" s="2">
        <f>COUNTIFS(Data!$A$1:$A$66,SCHEDULE!$C122)</f>
        <v>1</v>
      </c>
      <c r="F118" s="2">
        <f>COUNTIFS(Data!$B$1:$B$1000,SCHEDULE!$C122)</f>
        <v>0</v>
      </c>
      <c r="G118" s="2">
        <f>COUNTIFS(Data!$C$1:$C$1000,SCHEDULE!$C122)</f>
        <v>0</v>
      </c>
      <c r="H118" s="18">
        <f t="shared" si="1"/>
        <v>119</v>
      </c>
      <c r="I118" s="18">
        <f>IF(Data!$E118&lt;&gt;0,INDEX(SCHEDULE!$C$5:$I$190,MATCH(SCHEDULE!$C122,SCHEDULE!$C$5:$C$190,0),1),IF(Data!$F118&lt;&gt;0,INDEX(SCHEDULE!$C$5:$I$190,MATCH(SCHEDULE!$C122,SCHEDULE!$C$5:$C$190,0),1),IF(Data!$G118&lt;&gt;0,INDEX(SCHEDULE!$C$5:$I$190,MATCH(SCHEDULE!$C122,SCHEDULE!$C$5:$C$190,0),1),"")))</f>
        <v>816</v>
      </c>
      <c r="J118" s="18" t="str">
        <f>IF(Data!$E118&lt;&gt;0,INDEX(SCHEDULE!$C$5:$I$190,MATCH(SCHEDULE!$C122,SCHEDULE!$C$5:$C$190,0),2),IF(Data!$F118&lt;&gt;0,INDEX(SCHEDULE!$C$5:$I$190,MATCH(SCHEDULE!$C122,SCHEDULE!$C$5:$C$190,0),2),IF(Data!$G118&lt;&gt;0,INDEX(SCHEDULE!$C$5:$I$190,MATCH(SCHEDULE!$C122,SCHEDULE!$C$5:$C$190,0),2),"")))</f>
        <v>HZAK11</v>
      </c>
      <c r="K118" s="18" t="str">
        <f>IF(Data!$E118&lt;&gt;0,INDEX(SCHEDULE!$C$5:$I$190,MATCH(SCHEDULE!$C122,SCHEDULE!$C$5:$C$190,0),6),IF(Data!$F118&lt;&gt;0,INDEX(SCHEDULE!$C$5:$I$190,MATCH(SCHEDULE!$C122,SCHEDULE!$C$5:$C$190,0),6),IF(Data!$G118&lt;&gt;0,INDEX(SCHEDULE!$C$5:$I$190,MATCH(SCHEDULE!$C122,SCHEDULE!$C$5:$C$190,0),6),"")))</f>
        <v>CGK</v>
      </c>
      <c r="L118" s="19">
        <f>IF(Data!$E118&lt;&gt;0,INDEX(SCHEDULE!$C$5:$I$190,MATCH(SCHEDULE!$C122,SCHEDULE!$C$5:$C$190,0),4),IF(Data!$F118&lt;&gt;0,INDEX(SCHEDULE!$C$5:$I$190,MATCH(SCHEDULE!$C122,SCHEDULE!$C$5:$C$190,0),4),IF(Data!$G118&lt;&gt;0,INDEX(SCHEDULE!$C$5:$I$190,MATCH(SCHEDULE!$C122,SCHEDULE!$C$5:$C$190,0),4),"")))</f>
        <v>0.67708333333333304</v>
      </c>
      <c r="M118" s="19">
        <f>IF(Data!$E118&lt;&gt;0,INDEX(SCHEDULE!$C$5:$I$190,MATCH(SCHEDULE!$C122,SCHEDULE!$C$5:$C$190,0),5),IF(Data!$F118&lt;&gt;0,INDEX(SCHEDULE!$C$5:$I$190,MATCH(SCHEDULE!$C122,SCHEDULE!$C$5:$C$190,0),5),IF(Data!$G118&lt;&gt;0,INDEX(SCHEDULE!$C$5:$I$190,MATCH(SCHEDULE!$C122,SCHEDULE!$C$5:$C$190,0),5),"")))</f>
        <v>0</v>
      </c>
    </row>
    <row r="119" spans="1:13" x14ac:dyDescent="0.25">
      <c r="A119" s="3"/>
      <c r="B119" s="2">
        <v>2118</v>
      </c>
      <c r="C119" s="2">
        <v>3118</v>
      </c>
      <c r="E119" s="2">
        <f>COUNTIFS(Data!$A$1:$A$66,SCHEDULE!$C123)</f>
        <v>0</v>
      </c>
      <c r="F119" s="2">
        <f>COUNTIFS(Data!$B$1:$B$1000,SCHEDULE!$C123)</f>
        <v>0</v>
      </c>
      <c r="G119" s="2">
        <f>COUNTIFS(Data!$C$1:$C$1000,SCHEDULE!$C123)</f>
        <v>0</v>
      </c>
      <c r="H119" s="18" t="str">
        <f t="shared" si="1"/>
        <v/>
      </c>
      <c r="I119" s="18" t="str">
        <f>IF(Data!$E119&lt;&gt;0,INDEX(SCHEDULE!$C$5:$I$190,MATCH(SCHEDULE!$C123,SCHEDULE!$C$5:$C$190,0),1),IF(Data!$F119&lt;&gt;0,INDEX(SCHEDULE!$C$5:$I$190,MATCH(SCHEDULE!$C123,SCHEDULE!$C$5:$C$190,0),1),IF(Data!$G119&lt;&gt;0,INDEX(SCHEDULE!$C$5:$I$190,MATCH(SCHEDULE!$C123,SCHEDULE!$C$5:$C$190,0),1),"")))</f>
        <v/>
      </c>
      <c r="J119" s="18" t="str">
        <f>IF(Data!$E119&lt;&gt;0,INDEX(SCHEDULE!$C$5:$I$190,MATCH(SCHEDULE!$C123,SCHEDULE!$C$5:$C$190,0),2),IF(Data!$F119&lt;&gt;0,INDEX(SCHEDULE!$C$5:$I$190,MATCH(SCHEDULE!$C123,SCHEDULE!$C$5:$C$190,0),2),IF(Data!$G119&lt;&gt;0,INDEX(SCHEDULE!$C$5:$I$190,MATCH(SCHEDULE!$C123,SCHEDULE!$C$5:$C$190,0),2),"")))</f>
        <v/>
      </c>
      <c r="K119" s="18" t="str">
        <f>IF(Data!$E119&lt;&gt;0,INDEX(SCHEDULE!$C$5:$I$190,MATCH(SCHEDULE!$C123,SCHEDULE!$C$5:$C$190,0),6),IF(Data!$F119&lt;&gt;0,INDEX(SCHEDULE!$C$5:$I$190,MATCH(SCHEDULE!$C123,SCHEDULE!$C$5:$C$190,0),6),IF(Data!$G119&lt;&gt;0,INDEX(SCHEDULE!$C$5:$I$190,MATCH(SCHEDULE!$C123,SCHEDULE!$C$5:$C$190,0),6),"")))</f>
        <v/>
      </c>
      <c r="L119" s="19" t="str">
        <f>IF(Data!$E119&lt;&gt;0,INDEX(SCHEDULE!$C$5:$I$190,MATCH(SCHEDULE!$C123,SCHEDULE!$C$5:$C$190,0),4),IF(Data!$F119&lt;&gt;0,INDEX(SCHEDULE!$C$5:$I$190,MATCH(SCHEDULE!$C123,SCHEDULE!$C$5:$C$190,0),4),IF(Data!$G119&lt;&gt;0,INDEX(SCHEDULE!$C$5:$I$190,MATCH(SCHEDULE!$C123,SCHEDULE!$C$5:$C$190,0),4),"")))</f>
        <v/>
      </c>
      <c r="M119" s="19" t="str">
        <f>IF(Data!$E119&lt;&gt;0,INDEX(SCHEDULE!$C$5:$I$190,MATCH(SCHEDULE!$C123,SCHEDULE!$C$5:$C$190,0),5),IF(Data!$F119&lt;&gt;0,INDEX(SCHEDULE!$C$5:$I$190,MATCH(SCHEDULE!$C123,SCHEDULE!$C$5:$C$190,0),5),IF(Data!$G119&lt;&gt;0,INDEX(SCHEDULE!$C$5:$I$190,MATCH(SCHEDULE!$C123,SCHEDULE!$C$5:$C$190,0),5),"")))</f>
        <v/>
      </c>
    </row>
    <row r="120" spans="1:13" x14ac:dyDescent="0.25">
      <c r="A120" s="3"/>
      <c r="B120" s="2">
        <v>2119</v>
      </c>
      <c r="C120" s="2">
        <v>3119</v>
      </c>
      <c r="E120" s="2">
        <f>COUNTIFS(Data!$A$1:$A$66,SCHEDULE!$C124)</f>
        <v>0</v>
      </c>
      <c r="F120" s="2">
        <f>COUNTIFS(Data!$B$1:$B$1000,SCHEDULE!$C124)</f>
        <v>0</v>
      </c>
      <c r="G120" s="2">
        <f>COUNTIFS(Data!$C$1:$C$1000,SCHEDULE!$C124)</f>
        <v>0</v>
      </c>
      <c r="H120" s="18" t="str">
        <f t="shared" si="1"/>
        <v/>
      </c>
      <c r="I120" s="18" t="str">
        <f>IF(Data!$E120&lt;&gt;0,INDEX(SCHEDULE!$C$5:$I$190,MATCH(SCHEDULE!$C124,SCHEDULE!$C$5:$C$190,0),1),IF(Data!$F120&lt;&gt;0,INDEX(SCHEDULE!$C$5:$I$190,MATCH(SCHEDULE!$C124,SCHEDULE!$C$5:$C$190,0),1),IF(Data!$G120&lt;&gt;0,INDEX(SCHEDULE!$C$5:$I$190,MATCH(SCHEDULE!$C124,SCHEDULE!$C$5:$C$190,0),1),"")))</f>
        <v/>
      </c>
      <c r="J120" s="18" t="str">
        <f>IF(Data!$E120&lt;&gt;0,INDEX(SCHEDULE!$C$5:$I$190,MATCH(SCHEDULE!$C124,SCHEDULE!$C$5:$C$190,0),2),IF(Data!$F120&lt;&gt;0,INDEX(SCHEDULE!$C$5:$I$190,MATCH(SCHEDULE!$C124,SCHEDULE!$C$5:$C$190,0),2),IF(Data!$G120&lt;&gt;0,INDEX(SCHEDULE!$C$5:$I$190,MATCH(SCHEDULE!$C124,SCHEDULE!$C$5:$C$190,0),2),"")))</f>
        <v/>
      </c>
      <c r="K120" s="18" t="str">
        <f>IF(Data!$E120&lt;&gt;0,INDEX(SCHEDULE!$C$5:$I$190,MATCH(SCHEDULE!$C124,SCHEDULE!$C$5:$C$190,0),6),IF(Data!$F120&lt;&gt;0,INDEX(SCHEDULE!$C$5:$I$190,MATCH(SCHEDULE!$C124,SCHEDULE!$C$5:$C$190,0),6),IF(Data!$G120&lt;&gt;0,INDEX(SCHEDULE!$C$5:$I$190,MATCH(SCHEDULE!$C124,SCHEDULE!$C$5:$C$190,0),6),"")))</f>
        <v/>
      </c>
      <c r="L120" s="19" t="str">
        <f>IF(Data!$E120&lt;&gt;0,INDEX(SCHEDULE!$C$5:$I$190,MATCH(SCHEDULE!$C124,SCHEDULE!$C$5:$C$190,0),4),IF(Data!$F120&lt;&gt;0,INDEX(SCHEDULE!$C$5:$I$190,MATCH(SCHEDULE!$C124,SCHEDULE!$C$5:$C$190,0),4),IF(Data!$G120&lt;&gt;0,INDEX(SCHEDULE!$C$5:$I$190,MATCH(SCHEDULE!$C124,SCHEDULE!$C$5:$C$190,0),4),"")))</f>
        <v/>
      </c>
      <c r="M120" s="19" t="str">
        <f>IF(Data!$E120&lt;&gt;0,INDEX(SCHEDULE!$C$5:$I$190,MATCH(SCHEDULE!$C124,SCHEDULE!$C$5:$C$190,0),5),IF(Data!$F120&lt;&gt;0,INDEX(SCHEDULE!$C$5:$I$190,MATCH(SCHEDULE!$C124,SCHEDULE!$C$5:$C$190,0),5),IF(Data!$G120&lt;&gt;0,INDEX(SCHEDULE!$C$5:$I$190,MATCH(SCHEDULE!$C124,SCHEDULE!$C$5:$C$190,0),5),"")))</f>
        <v/>
      </c>
    </row>
    <row r="121" spans="1:13" x14ac:dyDescent="0.25">
      <c r="A121" s="3"/>
      <c r="B121" s="2">
        <v>2120</v>
      </c>
      <c r="C121" s="2">
        <v>3120</v>
      </c>
      <c r="E121" s="2">
        <f>COUNTIFS(Data!$A$1:$A$66,SCHEDULE!$C125)</f>
        <v>0</v>
      </c>
      <c r="F121" s="2">
        <f>COUNTIFS(Data!$B$1:$B$1000,SCHEDULE!$C125)</f>
        <v>0</v>
      </c>
      <c r="G121" s="2">
        <f>COUNTIFS(Data!$C$1:$C$1000,SCHEDULE!$C125)</f>
        <v>0</v>
      </c>
      <c r="H121" s="18" t="str">
        <f t="shared" si="1"/>
        <v/>
      </c>
      <c r="I121" s="18" t="str">
        <f>IF(Data!$E121&lt;&gt;0,INDEX(SCHEDULE!$C$5:$I$190,MATCH(SCHEDULE!$C125,SCHEDULE!$C$5:$C$190,0),1),IF(Data!$F121&lt;&gt;0,INDEX(SCHEDULE!$C$5:$I$190,MATCH(SCHEDULE!$C125,SCHEDULE!$C$5:$C$190,0),1),IF(Data!$G121&lt;&gt;0,INDEX(SCHEDULE!$C$5:$I$190,MATCH(SCHEDULE!$C125,SCHEDULE!$C$5:$C$190,0),1),"")))</f>
        <v/>
      </c>
      <c r="J121" s="18" t="str">
        <f>IF(Data!$E121&lt;&gt;0,INDEX(SCHEDULE!$C$5:$I$190,MATCH(SCHEDULE!$C125,SCHEDULE!$C$5:$C$190,0),2),IF(Data!$F121&lt;&gt;0,INDEX(SCHEDULE!$C$5:$I$190,MATCH(SCHEDULE!$C125,SCHEDULE!$C$5:$C$190,0),2),IF(Data!$G121&lt;&gt;0,INDEX(SCHEDULE!$C$5:$I$190,MATCH(SCHEDULE!$C125,SCHEDULE!$C$5:$C$190,0),2),"")))</f>
        <v/>
      </c>
      <c r="K121" s="18" t="str">
        <f>IF(Data!$E121&lt;&gt;0,INDEX(SCHEDULE!$C$5:$I$190,MATCH(SCHEDULE!$C125,SCHEDULE!$C$5:$C$190,0),6),IF(Data!$F121&lt;&gt;0,INDEX(SCHEDULE!$C$5:$I$190,MATCH(SCHEDULE!$C125,SCHEDULE!$C$5:$C$190,0),6),IF(Data!$G121&lt;&gt;0,INDEX(SCHEDULE!$C$5:$I$190,MATCH(SCHEDULE!$C125,SCHEDULE!$C$5:$C$190,0),6),"")))</f>
        <v/>
      </c>
      <c r="L121" s="19" t="str">
        <f>IF(Data!$E121&lt;&gt;0,INDEX(SCHEDULE!$C$5:$I$190,MATCH(SCHEDULE!$C125,SCHEDULE!$C$5:$C$190,0),4),IF(Data!$F121&lt;&gt;0,INDEX(SCHEDULE!$C$5:$I$190,MATCH(SCHEDULE!$C125,SCHEDULE!$C$5:$C$190,0),4),IF(Data!$G121&lt;&gt;0,INDEX(SCHEDULE!$C$5:$I$190,MATCH(SCHEDULE!$C125,SCHEDULE!$C$5:$C$190,0),4),"")))</f>
        <v/>
      </c>
      <c r="M121" s="19" t="str">
        <f>IF(Data!$E121&lt;&gt;0,INDEX(SCHEDULE!$C$5:$I$190,MATCH(SCHEDULE!$C125,SCHEDULE!$C$5:$C$190,0),5),IF(Data!$F121&lt;&gt;0,INDEX(SCHEDULE!$C$5:$I$190,MATCH(SCHEDULE!$C125,SCHEDULE!$C$5:$C$190,0),5),IF(Data!$G121&lt;&gt;0,INDEX(SCHEDULE!$C$5:$I$190,MATCH(SCHEDULE!$C125,SCHEDULE!$C$5:$C$190,0),5),"")))</f>
        <v/>
      </c>
    </row>
    <row r="122" spans="1:13" x14ac:dyDescent="0.25">
      <c r="A122" s="3"/>
      <c r="B122" s="2">
        <v>2121</v>
      </c>
      <c r="C122" s="2">
        <v>3121</v>
      </c>
      <c r="E122" s="2">
        <f>COUNTIFS(Data!$A$1:$A$66,SCHEDULE!$C126)</f>
        <v>0</v>
      </c>
      <c r="F122" s="2">
        <f>COUNTIFS(Data!$B$1:$B$1000,SCHEDULE!$C126)</f>
        <v>0</v>
      </c>
      <c r="G122" s="2">
        <f>COUNTIFS(Data!$C$1:$C$1000,SCHEDULE!$C126)</f>
        <v>0</v>
      </c>
      <c r="H122" s="18" t="str">
        <f t="shared" si="1"/>
        <v/>
      </c>
      <c r="I122" s="18" t="str">
        <f>IF(Data!$E122&lt;&gt;0,INDEX(SCHEDULE!$C$5:$I$190,MATCH(SCHEDULE!$C126,SCHEDULE!$C$5:$C$190,0),1),IF(Data!$F122&lt;&gt;0,INDEX(SCHEDULE!$C$5:$I$190,MATCH(SCHEDULE!$C126,SCHEDULE!$C$5:$C$190,0),1),IF(Data!$G122&lt;&gt;0,INDEX(SCHEDULE!$C$5:$I$190,MATCH(SCHEDULE!$C126,SCHEDULE!$C$5:$C$190,0),1),"")))</f>
        <v/>
      </c>
      <c r="J122" s="18" t="str">
        <f>IF(Data!$E122&lt;&gt;0,INDEX(SCHEDULE!$C$5:$I$190,MATCH(SCHEDULE!$C126,SCHEDULE!$C$5:$C$190,0),2),IF(Data!$F122&lt;&gt;0,INDEX(SCHEDULE!$C$5:$I$190,MATCH(SCHEDULE!$C126,SCHEDULE!$C$5:$C$190,0),2),IF(Data!$G122&lt;&gt;0,INDEX(SCHEDULE!$C$5:$I$190,MATCH(SCHEDULE!$C126,SCHEDULE!$C$5:$C$190,0),2),"")))</f>
        <v/>
      </c>
      <c r="K122" s="18" t="str">
        <f>IF(Data!$E122&lt;&gt;0,INDEX(SCHEDULE!$C$5:$I$190,MATCH(SCHEDULE!$C126,SCHEDULE!$C$5:$C$190,0),6),IF(Data!$F122&lt;&gt;0,INDEX(SCHEDULE!$C$5:$I$190,MATCH(SCHEDULE!$C126,SCHEDULE!$C$5:$C$190,0),6),IF(Data!$G122&lt;&gt;0,INDEX(SCHEDULE!$C$5:$I$190,MATCH(SCHEDULE!$C126,SCHEDULE!$C$5:$C$190,0),6),"")))</f>
        <v/>
      </c>
      <c r="L122" s="19" t="str">
        <f>IF(Data!$E122&lt;&gt;0,INDEX(SCHEDULE!$C$5:$I$190,MATCH(SCHEDULE!$C126,SCHEDULE!$C$5:$C$190,0),4),IF(Data!$F122&lt;&gt;0,INDEX(SCHEDULE!$C$5:$I$190,MATCH(SCHEDULE!$C126,SCHEDULE!$C$5:$C$190,0),4),IF(Data!$G122&lt;&gt;0,INDEX(SCHEDULE!$C$5:$I$190,MATCH(SCHEDULE!$C126,SCHEDULE!$C$5:$C$190,0),4),"")))</f>
        <v/>
      </c>
      <c r="M122" s="19" t="str">
        <f>IF(Data!$E122&lt;&gt;0,INDEX(SCHEDULE!$C$5:$I$190,MATCH(SCHEDULE!$C126,SCHEDULE!$C$5:$C$190,0),5),IF(Data!$F122&lt;&gt;0,INDEX(SCHEDULE!$C$5:$I$190,MATCH(SCHEDULE!$C126,SCHEDULE!$C$5:$C$190,0),5),IF(Data!$G122&lt;&gt;0,INDEX(SCHEDULE!$C$5:$I$190,MATCH(SCHEDULE!$C126,SCHEDULE!$C$5:$C$190,0),5),"")))</f>
        <v/>
      </c>
    </row>
    <row r="123" spans="1:13" x14ac:dyDescent="0.25">
      <c r="A123" s="3"/>
      <c r="B123" s="2">
        <v>2122</v>
      </c>
      <c r="C123" s="2">
        <v>3122</v>
      </c>
      <c r="E123" s="2">
        <f>COUNTIFS(Data!$A$1:$A$66,SCHEDULE!$C127)</f>
        <v>0</v>
      </c>
      <c r="F123" s="2">
        <f>COUNTIFS(Data!$B$1:$B$1000,SCHEDULE!$C127)</f>
        <v>0</v>
      </c>
      <c r="G123" s="2">
        <f>COUNTIFS(Data!$C$1:$C$1000,SCHEDULE!$C127)</f>
        <v>0</v>
      </c>
      <c r="H123" s="18" t="str">
        <f t="shared" si="1"/>
        <v/>
      </c>
      <c r="I123" s="18" t="str">
        <f>IF(Data!$E123&lt;&gt;0,INDEX(SCHEDULE!$C$5:$I$190,MATCH(SCHEDULE!$C127,SCHEDULE!$C$5:$C$190,0),1),IF(Data!$F123&lt;&gt;0,INDEX(SCHEDULE!$C$5:$I$190,MATCH(SCHEDULE!$C127,SCHEDULE!$C$5:$C$190,0),1),IF(Data!$G123&lt;&gt;0,INDEX(SCHEDULE!$C$5:$I$190,MATCH(SCHEDULE!$C127,SCHEDULE!$C$5:$C$190,0),1),"")))</f>
        <v/>
      </c>
      <c r="J123" s="18" t="str">
        <f>IF(Data!$E123&lt;&gt;0,INDEX(SCHEDULE!$C$5:$I$190,MATCH(SCHEDULE!$C127,SCHEDULE!$C$5:$C$190,0),2),IF(Data!$F123&lt;&gt;0,INDEX(SCHEDULE!$C$5:$I$190,MATCH(SCHEDULE!$C127,SCHEDULE!$C$5:$C$190,0),2),IF(Data!$G123&lt;&gt;0,INDEX(SCHEDULE!$C$5:$I$190,MATCH(SCHEDULE!$C127,SCHEDULE!$C$5:$C$190,0),2),"")))</f>
        <v/>
      </c>
      <c r="K123" s="18" t="str">
        <f>IF(Data!$E123&lt;&gt;0,INDEX(SCHEDULE!$C$5:$I$190,MATCH(SCHEDULE!$C127,SCHEDULE!$C$5:$C$190,0),6),IF(Data!$F123&lt;&gt;0,INDEX(SCHEDULE!$C$5:$I$190,MATCH(SCHEDULE!$C127,SCHEDULE!$C$5:$C$190,0),6),IF(Data!$G123&lt;&gt;0,INDEX(SCHEDULE!$C$5:$I$190,MATCH(SCHEDULE!$C127,SCHEDULE!$C$5:$C$190,0),6),"")))</f>
        <v/>
      </c>
      <c r="L123" s="19" t="str">
        <f>IF(Data!$E123&lt;&gt;0,INDEX(SCHEDULE!$C$5:$I$190,MATCH(SCHEDULE!$C127,SCHEDULE!$C$5:$C$190,0),4),IF(Data!$F123&lt;&gt;0,INDEX(SCHEDULE!$C$5:$I$190,MATCH(SCHEDULE!$C127,SCHEDULE!$C$5:$C$190,0),4),IF(Data!$G123&lt;&gt;0,INDEX(SCHEDULE!$C$5:$I$190,MATCH(SCHEDULE!$C127,SCHEDULE!$C$5:$C$190,0),4),"")))</f>
        <v/>
      </c>
      <c r="M123" s="19" t="str">
        <f>IF(Data!$E123&lt;&gt;0,INDEX(SCHEDULE!$C$5:$I$190,MATCH(SCHEDULE!$C127,SCHEDULE!$C$5:$C$190,0),5),IF(Data!$F123&lt;&gt;0,INDEX(SCHEDULE!$C$5:$I$190,MATCH(SCHEDULE!$C127,SCHEDULE!$C$5:$C$190,0),5),IF(Data!$G123&lt;&gt;0,INDEX(SCHEDULE!$C$5:$I$190,MATCH(SCHEDULE!$C127,SCHEDULE!$C$5:$C$190,0),5),"")))</f>
        <v/>
      </c>
    </row>
    <row r="124" spans="1:13" x14ac:dyDescent="0.25">
      <c r="A124" s="3"/>
      <c r="B124" s="2">
        <v>2123</v>
      </c>
      <c r="C124" s="2">
        <v>3123</v>
      </c>
      <c r="E124" s="2">
        <f>COUNTIFS(Data!$A$1:$A$66,SCHEDULE!$C128)</f>
        <v>0</v>
      </c>
      <c r="F124" s="2">
        <f>COUNTIFS(Data!$B$1:$B$1000,SCHEDULE!$C128)</f>
        <v>0</v>
      </c>
      <c r="G124" s="2">
        <f>COUNTIFS(Data!$C$1:$C$1000,SCHEDULE!$C128)</f>
        <v>0</v>
      </c>
      <c r="H124" s="18" t="str">
        <f t="shared" si="1"/>
        <v/>
      </c>
      <c r="I124" s="18" t="str">
        <f>IF(Data!$E124&lt;&gt;0,INDEX(SCHEDULE!$C$5:$I$190,MATCH(SCHEDULE!$C128,SCHEDULE!$C$5:$C$190,0),1),IF(Data!$F124&lt;&gt;0,INDEX(SCHEDULE!$C$5:$I$190,MATCH(SCHEDULE!$C128,SCHEDULE!$C$5:$C$190,0),1),IF(Data!$G124&lt;&gt;0,INDEX(SCHEDULE!$C$5:$I$190,MATCH(SCHEDULE!$C128,SCHEDULE!$C$5:$C$190,0),1),"")))</f>
        <v/>
      </c>
      <c r="J124" s="18" t="str">
        <f>IF(Data!$E124&lt;&gt;0,INDEX(SCHEDULE!$C$5:$I$190,MATCH(SCHEDULE!$C128,SCHEDULE!$C$5:$C$190,0),2),IF(Data!$F124&lt;&gt;0,INDEX(SCHEDULE!$C$5:$I$190,MATCH(SCHEDULE!$C128,SCHEDULE!$C$5:$C$190,0),2),IF(Data!$G124&lt;&gt;0,INDEX(SCHEDULE!$C$5:$I$190,MATCH(SCHEDULE!$C128,SCHEDULE!$C$5:$C$190,0),2),"")))</f>
        <v/>
      </c>
      <c r="K124" s="18" t="str">
        <f>IF(Data!$E124&lt;&gt;0,INDEX(SCHEDULE!$C$5:$I$190,MATCH(SCHEDULE!$C128,SCHEDULE!$C$5:$C$190,0),6),IF(Data!$F124&lt;&gt;0,INDEX(SCHEDULE!$C$5:$I$190,MATCH(SCHEDULE!$C128,SCHEDULE!$C$5:$C$190,0),6),IF(Data!$G124&lt;&gt;0,INDEX(SCHEDULE!$C$5:$I$190,MATCH(SCHEDULE!$C128,SCHEDULE!$C$5:$C$190,0),6),"")))</f>
        <v/>
      </c>
      <c r="L124" s="19" t="str">
        <f>IF(Data!$E124&lt;&gt;0,INDEX(SCHEDULE!$C$5:$I$190,MATCH(SCHEDULE!$C128,SCHEDULE!$C$5:$C$190,0),4),IF(Data!$F124&lt;&gt;0,INDEX(SCHEDULE!$C$5:$I$190,MATCH(SCHEDULE!$C128,SCHEDULE!$C$5:$C$190,0),4),IF(Data!$G124&lt;&gt;0,INDEX(SCHEDULE!$C$5:$I$190,MATCH(SCHEDULE!$C128,SCHEDULE!$C$5:$C$190,0),4),"")))</f>
        <v/>
      </c>
      <c r="M124" s="19" t="str">
        <f>IF(Data!$E124&lt;&gt;0,INDEX(SCHEDULE!$C$5:$I$190,MATCH(SCHEDULE!$C128,SCHEDULE!$C$5:$C$190,0),5),IF(Data!$F124&lt;&gt;0,INDEX(SCHEDULE!$C$5:$I$190,MATCH(SCHEDULE!$C128,SCHEDULE!$C$5:$C$190,0),5),IF(Data!$G124&lt;&gt;0,INDEX(SCHEDULE!$C$5:$I$190,MATCH(SCHEDULE!$C128,SCHEDULE!$C$5:$C$190,0),5),"")))</f>
        <v/>
      </c>
    </row>
    <row r="125" spans="1:13" x14ac:dyDescent="0.25">
      <c r="A125" s="3"/>
      <c r="B125" s="2">
        <v>2124</v>
      </c>
      <c r="C125" s="2">
        <v>3124</v>
      </c>
      <c r="E125" s="2">
        <f>COUNTIFS(Data!$A$1:$A$66,SCHEDULE!$C129)</f>
        <v>1</v>
      </c>
      <c r="F125" s="2">
        <f>COUNTIFS(Data!$B$1:$B$1000,SCHEDULE!$C129)</f>
        <v>0</v>
      </c>
      <c r="G125" s="2">
        <f>COUNTIFS(Data!$C$1:$C$1000,SCHEDULE!$C129)</f>
        <v>0</v>
      </c>
      <c r="H125" s="18">
        <f t="shared" si="1"/>
        <v>126</v>
      </c>
      <c r="I125" s="18">
        <f>IF(Data!$E125&lt;&gt;0,INDEX(SCHEDULE!$C$5:$I$190,MATCH(SCHEDULE!$C129,SCHEDULE!$C$5:$C$190,0),1),IF(Data!$F125&lt;&gt;0,INDEX(SCHEDULE!$C$5:$I$190,MATCH(SCHEDULE!$C129,SCHEDULE!$C$5:$C$190,0),1),IF(Data!$G125&lt;&gt;0,INDEX(SCHEDULE!$C$5:$I$190,MATCH(SCHEDULE!$C129,SCHEDULE!$C$5:$C$190,0),1),"")))</f>
        <v>840</v>
      </c>
      <c r="J125" s="18" t="str">
        <f>IF(Data!$E125&lt;&gt;0,INDEX(SCHEDULE!$C$5:$I$190,MATCH(SCHEDULE!$C129,SCHEDULE!$C$5:$C$190,0),2),IF(Data!$F125&lt;&gt;0,INDEX(SCHEDULE!$C$5:$I$190,MATCH(SCHEDULE!$C129,SCHEDULE!$C$5:$C$190,0),2),IF(Data!$G125&lt;&gt;0,INDEX(SCHEDULE!$C$5:$I$190,MATCH(SCHEDULE!$C129,SCHEDULE!$C$5:$C$190,0),2),"")))</f>
        <v>HZARG</v>
      </c>
      <c r="K125" s="18" t="str">
        <f>IF(Data!$E125&lt;&gt;0,INDEX(SCHEDULE!$C$5:$I$190,MATCH(SCHEDULE!$C129,SCHEDULE!$C$5:$C$190,0),6),IF(Data!$F125&lt;&gt;0,INDEX(SCHEDULE!$C$5:$I$190,MATCH(SCHEDULE!$C129,SCHEDULE!$C$5:$C$190,0),6),IF(Data!$G125&lt;&gt;0,INDEX(SCHEDULE!$C$5:$I$190,MATCH(SCHEDULE!$C129,SCHEDULE!$C$5:$C$190,0),6),"")))</f>
        <v>KUL</v>
      </c>
      <c r="L125" s="19">
        <f>IF(Data!$E125&lt;&gt;0,INDEX(SCHEDULE!$C$5:$I$190,MATCH(SCHEDULE!$C129,SCHEDULE!$C$5:$C$190,0),4),IF(Data!$F125&lt;&gt;0,INDEX(SCHEDULE!$C$5:$I$190,MATCH(SCHEDULE!$C129,SCHEDULE!$C$5:$C$190,0),4),IF(Data!$G125&lt;&gt;0,INDEX(SCHEDULE!$C$5:$I$190,MATCH(SCHEDULE!$C129,SCHEDULE!$C$5:$C$190,0),4),"")))</f>
        <v>0.72916666666666696</v>
      </c>
      <c r="M125" s="19">
        <f>IF(Data!$E125&lt;&gt;0,INDEX(SCHEDULE!$C$5:$I$190,MATCH(SCHEDULE!$C129,SCHEDULE!$C$5:$C$190,0),5),IF(Data!$F125&lt;&gt;0,INDEX(SCHEDULE!$C$5:$I$190,MATCH(SCHEDULE!$C129,SCHEDULE!$C$5:$C$190,0),5),IF(Data!$G125&lt;&gt;0,INDEX(SCHEDULE!$C$5:$I$190,MATCH(SCHEDULE!$C129,SCHEDULE!$C$5:$C$190,0),5),"")))</f>
        <v>0</v>
      </c>
    </row>
    <row r="126" spans="1:13" x14ac:dyDescent="0.25">
      <c r="A126" s="3"/>
      <c r="B126" s="2">
        <v>2125</v>
      </c>
      <c r="C126" s="2">
        <v>3125</v>
      </c>
      <c r="E126" s="2">
        <f>COUNTIFS(Data!$A$1:$A$66,SCHEDULE!$C130)</f>
        <v>0</v>
      </c>
      <c r="F126" s="2">
        <f>COUNTIFS(Data!$B$1:$B$1000,SCHEDULE!$C130)</f>
        <v>0</v>
      </c>
      <c r="G126" s="2">
        <f>COUNTIFS(Data!$C$1:$C$1000,SCHEDULE!$C130)</f>
        <v>0</v>
      </c>
      <c r="H126" s="18" t="str">
        <f t="shared" si="1"/>
        <v/>
      </c>
      <c r="I126" s="18" t="str">
        <f>IF(Data!$E126&lt;&gt;0,INDEX(SCHEDULE!$C$5:$I$190,MATCH(SCHEDULE!$C130,SCHEDULE!$C$5:$C$190,0),1),IF(Data!$F126&lt;&gt;0,INDEX(SCHEDULE!$C$5:$I$190,MATCH(SCHEDULE!$C130,SCHEDULE!$C$5:$C$190,0),1),IF(Data!$G126&lt;&gt;0,INDEX(SCHEDULE!$C$5:$I$190,MATCH(SCHEDULE!$C130,SCHEDULE!$C$5:$C$190,0),1),"")))</f>
        <v/>
      </c>
      <c r="J126" s="18" t="str">
        <f>IF(Data!$E126&lt;&gt;0,INDEX(SCHEDULE!$C$5:$I$190,MATCH(SCHEDULE!$C130,SCHEDULE!$C$5:$C$190,0),2),IF(Data!$F126&lt;&gt;0,INDEX(SCHEDULE!$C$5:$I$190,MATCH(SCHEDULE!$C130,SCHEDULE!$C$5:$C$190,0),2),IF(Data!$G126&lt;&gt;0,INDEX(SCHEDULE!$C$5:$I$190,MATCH(SCHEDULE!$C130,SCHEDULE!$C$5:$C$190,0),2),"")))</f>
        <v/>
      </c>
      <c r="K126" s="18" t="str">
        <f>IF(Data!$E126&lt;&gt;0,INDEX(SCHEDULE!$C$5:$I$190,MATCH(SCHEDULE!$C130,SCHEDULE!$C$5:$C$190,0),6),IF(Data!$F126&lt;&gt;0,INDEX(SCHEDULE!$C$5:$I$190,MATCH(SCHEDULE!$C130,SCHEDULE!$C$5:$C$190,0),6),IF(Data!$G126&lt;&gt;0,INDEX(SCHEDULE!$C$5:$I$190,MATCH(SCHEDULE!$C130,SCHEDULE!$C$5:$C$190,0),6),"")))</f>
        <v/>
      </c>
      <c r="L126" s="19" t="str">
        <f>IF(Data!$E126&lt;&gt;0,INDEX(SCHEDULE!$C$5:$I$190,MATCH(SCHEDULE!$C130,SCHEDULE!$C$5:$C$190,0),4),IF(Data!$F126&lt;&gt;0,INDEX(SCHEDULE!$C$5:$I$190,MATCH(SCHEDULE!$C130,SCHEDULE!$C$5:$C$190,0),4),IF(Data!$G126&lt;&gt;0,INDEX(SCHEDULE!$C$5:$I$190,MATCH(SCHEDULE!$C130,SCHEDULE!$C$5:$C$190,0),4),"")))</f>
        <v/>
      </c>
      <c r="M126" s="19" t="str">
        <f>IF(Data!$E126&lt;&gt;0,INDEX(SCHEDULE!$C$5:$I$190,MATCH(SCHEDULE!$C130,SCHEDULE!$C$5:$C$190,0),5),IF(Data!$F126&lt;&gt;0,INDEX(SCHEDULE!$C$5:$I$190,MATCH(SCHEDULE!$C130,SCHEDULE!$C$5:$C$190,0),5),IF(Data!$G126&lt;&gt;0,INDEX(SCHEDULE!$C$5:$I$190,MATCH(SCHEDULE!$C130,SCHEDULE!$C$5:$C$190,0),5),"")))</f>
        <v/>
      </c>
    </row>
    <row r="127" spans="1:13" x14ac:dyDescent="0.25">
      <c r="A127" s="3"/>
      <c r="B127" s="2">
        <v>2126</v>
      </c>
      <c r="C127" s="2">
        <v>3126</v>
      </c>
      <c r="E127" s="2">
        <f>COUNTIFS(Data!$A$1:$A$66,SCHEDULE!$C131)</f>
        <v>0</v>
      </c>
      <c r="F127" s="2">
        <f>COUNTIFS(Data!$B$1:$B$1000,SCHEDULE!$C131)</f>
        <v>0</v>
      </c>
      <c r="G127" s="2">
        <f>COUNTIFS(Data!$C$1:$C$1000,SCHEDULE!$C131)</f>
        <v>0</v>
      </c>
      <c r="H127" s="18" t="str">
        <f t="shared" si="1"/>
        <v/>
      </c>
      <c r="I127" s="18" t="str">
        <f>IF(Data!$E127&lt;&gt;0,INDEX(SCHEDULE!$C$5:$I$190,MATCH(SCHEDULE!$C131,SCHEDULE!$C$5:$C$190,0),1),IF(Data!$F127&lt;&gt;0,INDEX(SCHEDULE!$C$5:$I$190,MATCH(SCHEDULE!$C131,SCHEDULE!$C$5:$C$190,0),1),IF(Data!$G127&lt;&gt;0,INDEX(SCHEDULE!$C$5:$I$190,MATCH(SCHEDULE!$C131,SCHEDULE!$C$5:$C$190,0),1),"")))</f>
        <v/>
      </c>
      <c r="J127" s="18" t="str">
        <f>IF(Data!$E127&lt;&gt;0,INDEX(SCHEDULE!$C$5:$I$190,MATCH(SCHEDULE!$C131,SCHEDULE!$C$5:$C$190,0),2),IF(Data!$F127&lt;&gt;0,INDEX(SCHEDULE!$C$5:$I$190,MATCH(SCHEDULE!$C131,SCHEDULE!$C$5:$C$190,0),2),IF(Data!$G127&lt;&gt;0,INDEX(SCHEDULE!$C$5:$I$190,MATCH(SCHEDULE!$C131,SCHEDULE!$C$5:$C$190,0),2),"")))</f>
        <v/>
      </c>
      <c r="K127" s="18" t="str">
        <f>IF(Data!$E127&lt;&gt;0,INDEX(SCHEDULE!$C$5:$I$190,MATCH(SCHEDULE!$C131,SCHEDULE!$C$5:$C$190,0),6),IF(Data!$F127&lt;&gt;0,INDEX(SCHEDULE!$C$5:$I$190,MATCH(SCHEDULE!$C131,SCHEDULE!$C$5:$C$190,0),6),IF(Data!$G127&lt;&gt;0,INDEX(SCHEDULE!$C$5:$I$190,MATCH(SCHEDULE!$C131,SCHEDULE!$C$5:$C$190,0),6),"")))</f>
        <v/>
      </c>
      <c r="L127" s="19" t="str">
        <f>IF(Data!$E127&lt;&gt;0,INDEX(SCHEDULE!$C$5:$I$190,MATCH(SCHEDULE!$C131,SCHEDULE!$C$5:$C$190,0),4),IF(Data!$F127&lt;&gt;0,INDEX(SCHEDULE!$C$5:$I$190,MATCH(SCHEDULE!$C131,SCHEDULE!$C$5:$C$190,0),4),IF(Data!$G127&lt;&gt;0,INDEX(SCHEDULE!$C$5:$I$190,MATCH(SCHEDULE!$C131,SCHEDULE!$C$5:$C$190,0),4),"")))</f>
        <v/>
      </c>
      <c r="M127" s="19" t="str">
        <f>IF(Data!$E127&lt;&gt;0,INDEX(SCHEDULE!$C$5:$I$190,MATCH(SCHEDULE!$C131,SCHEDULE!$C$5:$C$190,0),5),IF(Data!$F127&lt;&gt;0,INDEX(SCHEDULE!$C$5:$I$190,MATCH(SCHEDULE!$C131,SCHEDULE!$C$5:$C$190,0),5),IF(Data!$G127&lt;&gt;0,INDEX(SCHEDULE!$C$5:$I$190,MATCH(SCHEDULE!$C131,SCHEDULE!$C$5:$C$190,0),5),"")))</f>
        <v/>
      </c>
    </row>
    <row r="128" spans="1:13" x14ac:dyDescent="0.25">
      <c r="A128" s="3"/>
      <c r="B128" s="2">
        <v>2127</v>
      </c>
      <c r="C128" s="2">
        <v>3127</v>
      </c>
      <c r="E128" s="2">
        <f>COUNTIFS(Data!$A$1:$A$66,SCHEDULE!$C132)</f>
        <v>0</v>
      </c>
      <c r="F128" s="2">
        <f>COUNTIFS(Data!$B$1:$B$1000,SCHEDULE!$C132)</f>
        <v>0</v>
      </c>
      <c r="G128" s="2">
        <f>COUNTIFS(Data!$C$1:$C$1000,SCHEDULE!$C132)</f>
        <v>0</v>
      </c>
      <c r="H128" s="18" t="str">
        <f t="shared" si="1"/>
        <v/>
      </c>
      <c r="I128" s="18" t="str">
        <f>IF(Data!$E128&lt;&gt;0,INDEX(SCHEDULE!$C$5:$I$190,MATCH(SCHEDULE!$C132,SCHEDULE!$C$5:$C$190,0),1),IF(Data!$F128&lt;&gt;0,INDEX(SCHEDULE!$C$5:$I$190,MATCH(SCHEDULE!$C132,SCHEDULE!$C$5:$C$190,0),1),IF(Data!$G128&lt;&gt;0,INDEX(SCHEDULE!$C$5:$I$190,MATCH(SCHEDULE!$C132,SCHEDULE!$C$5:$C$190,0),1),"")))</f>
        <v/>
      </c>
      <c r="J128" s="18" t="str">
        <f>IF(Data!$E128&lt;&gt;0,INDEX(SCHEDULE!$C$5:$I$190,MATCH(SCHEDULE!$C132,SCHEDULE!$C$5:$C$190,0),2),IF(Data!$F128&lt;&gt;0,INDEX(SCHEDULE!$C$5:$I$190,MATCH(SCHEDULE!$C132,SCHEDULE!$C$5:$C$190,0),2),IF(Data!$G128&lt;&gt;0,INDEX(SCHEDULE!$C$5:$I$190,MATCH(SCHEDULE!$C132,SCHEDULE!$C$5:$C$190,0),2),"")))</f>
        <v/>
      </c>
      <c r="K128" s="18" t="str">
        <f>IF(Data!$E128&lt;&gt;0,INDEX(SCHEDULE!$C$5:$I$190,MATCH(SCHEDULE!$C132,SCHEDULE!$C$5:$C$190,0),6),IF(Data!$F128&lt;&gt;0,INDEX(SCHEDULE!$C$5:$I$190,MATCH(SCHEDULE!$C132,SCHEDULE!$C$5:$C$190,0),6),IF(Data!$G128&lt;&gt;0,INDEX(SCHEDULE!$C$5:$I$190,MATCH(SCHEDULE!$C132,SCHEDULE!$C$5:$C$190,0),6),"")))</f>
        <v/>
      </c>
      <c r="L128" s="19" t="str">
        <f>IF(Data!$E128&lt;&gt;0,INDEX(SCHEDULE!$C$5:$I$190,MATCH(SCHEDULE!$C132,SCHEDULE!$C$5:$C$190,0),4),IF(Data!$F128&lt;&gt;0,INDEX(SCHEDULE!$C$5:$I$190,MATCH(SCHEDULE!$C132,SCHEDULE!$C$5:$C$190,0),4),IF(Data!$G128&lt;&gt;0,INDEX(SCHEDULE!$C$5:$I$190,MATCH(SCHEDULE!$C132,SCHEDULE!$C$5:$C$190,0),4),"")))</f>
        <v/>
      </c>
      <c r="M128" s="19" t="str">
        <f>IF(Data!$E128&lt;&gt;0,INDEX(SCHEDULE!$C$5:$I$190,MATCH(SCHEDULE!$C132,SCHEDULE!$C$5:$C$190,0),5),IF(Data!$F128&lt;&gt;0,INDEX(SCHEDULE!$C$5:$I$190,MATCH(SCHEDULE!$C132,SCHEDULE!$C$5:$C$190,0),5),IF(Data!$G128&lt;&gt;0,INDEX(SCHEDULE!$C$5:$I$190,MATCH(SCHEDULE!$C132,SCHEDULE!$C$5:$C$190,0),5),"")))</f>
        <v/>
      </c>
    </row>
    <row r="129" spans="1:13" x14ac:dyDescent="0.25">
      <c r="A129" s="3"/>
      <c r="B129" s="2">
        <v>2128</v>
      </c>
      <c r="C129" s="2">
        <v>3128</v>
      </c>
      <c r="E129" s="2">
        <f>COUNTIFS(Data!$A$1:$A$66,SCHEDULE!$C133)</f>
        <v>0</v>
      </c>
      <c r="F129" s="2">
        <f>COUNTIFS(Data!$B$1:$B$1000,SCHEDULE!$C133)</f>
        <v>0</v>
      </c>
      <c r="G129" s="2">
        <f>COUNTIFS(Data!$C$1:$C$1000,SCHEDULE!$C133)</f>
        <v>0</v>
      </c>
      <c r="H129" s="18" t="str">
        <f t="shared" si="1"/>
        <v/>
      </c>
      <c r="I129" s="18" t="str">
        <f>IF(Data!$E129&lt;&gt;0,INDEX(SCHEDULE!$C$5:$I$190,MATCH(SCHEDULE!$C133,SCHEDULE!$C$5:$C$190,0),1),IF(Data!$F129&lt;&gt;0,INDEX(SCHEDULE!$C$5:$I$190,MATCH(SCHEDULE!$C133,SCHEDULE!$C$5:$C$190,0),1),IF(Data!$G129&lt;&gt;0,INDEX(SCHEDULE!$C$5:$I$190,MATCH(SCHEDULE!$C133,SCHEDULE!$C$5:$C$190,0),1),"")))</f>
        <v/>
      </c>
      <c r="J129" s="18" t="str">
        <f>IF(Data!$E129&lt;&gt;0,INDEX(SCHEDULE!$C$5:$I$190,MATCH(SCHEDULE!$C133,SCHEDULE!$C$5:$C$190,0),2),IF(Data!$F129&lt;&gt;0,INDEX(SCHEDULE!$C$5:$I$190,MATCH(SCHEDULE!$C133,SCHEDULE!$C$5:$C$190,0),2),IF(Data!$G129&lt;&gt;0,INDEX(SCHEDULE!$C$5:$I$190,MATCH(SCHEDULE!$C133,SCHEDULE!$C$5:$C$190,0),2),"")))</f>
        <v/>
      </c>
      <c r="K129" s="18" t="str">
        <f>IF(Data!$E129&lt;&gt;0,INDEX(SCHEDULE!$C$5:$I$190,MATCH(SCHEDULE!$C133,SCHEDULE!$C$5:$C$190,0),6),IF(Data!$F129&lt;&gt;0,INDEX(SCHEDULE!$C$5:$I$190,MATCH(SCHEDULE!$C133,SCHEDULE!$C$5:$C$190,0),6),IF(Data!$G129&lt;&gt;0,INDEX(SCHEDULE!$C$5:$I$190,MATCH(SCHEDULE!$C133,SCHEDULE!$C$5:$C$190,0),6),"")))</f>
        <v/>
      </c>
      <c r="L129" s="19" t="str">
        <f>IF(Data!$E129&lt;&gt;0,INDEX(SCHEDULE!$C$5:$I$190,MATCH(SCHEDULE!$C133,SCHEDULE!$C$5:$C$190,0),4),IF(Data!$F129&lt;&gt;0,INDEX(SCHEDULE!$C$5:$I$190,MATCH(SCHEDULE!$C133,SCHEDULE!$C$5:$C$190,0),4),IF(Data!$G129&lt;&gt;0,INDEX(SCHEDULE!$C$5:$I$190,MATCH(SCHEDULE!$C133,SCHEDULE!$C$5:$C$190,0),4),"")))</f>
        <v/>
      </c>
      <c r="M129" s="19" t="str">
        <f>IF(Data!$E129&lt;&gt;0,INDEX(SCHEDULE!$C$5:$I$190,MATCH(SCHEDULE!$C133,SCHEDULE!$C$5:$C$190,0),5),IF(Data!$F129&lt;&gt;0,INDEX(SCHEDULE!$C$5:$I$190,MATCH(SCHEDULE!$C133,SCHEDULE!$C$5:$C$190,0),5),IF(Data!$G129&lt;&gt;0,INDEX(SCHEDULE!$C$5:$I$190,MATCH(SCHEDULE!$C133,SCHEDULE!$C$5:$C$190,0),5),"")))</f>
        <v/>
      </c>
    </row>
    <row r="130" spans="1:13" x14ac:dyDescent="0.25">
      <c r="A130" s="3"/>
      <c r="B130" s="2">
        <v>2129</v>
      </c>
      <c r="C130" s="2">
        <v>3129</v>
      </c>
      <c r="E130" s="2">
        <f>COUNTIFS(Data!$A$1:$A$66,SCHEDULE!$C134)</f>
        <v>0</v>
      </c>
      <c r="F130" s="2">
        <f>COUNTIFS(Data!$B$1:$B$1000,SCHEDULE!$C134)</f>
        <v>0</v>
      </c>
      <c r="G130" s="2">
        <f>COUNTIFS(Data!$C$1:$C$1000,SCHEDULE!$C134)</f>
        <v>0</v>
      </c>
      <c r="H130" s="18" t="str">
        <f t="shared" ref="H130:H193" si="2">IF($I130&lt;&gt;"",ROW()+1,"")</f>
        <v/>
      </c>
      <c r="I130" s="18" t="str">
        <f>IF(Data!$E130&lt;&gt;0,INDEX(SCHEDULE!$C$5:$I$190,MATCH(SCHEDULE!$C134,SCHEDULE!$C$5:$C$190,0),1),IF(Data!$F130&lt;&gt;0,INDEX(SCHEDULE!$C$5:$I$190,MATCH(SCHEDULE!$C134,SCHEDULE!$C$5:$C$190,0),1),IF(Data!$G130&lt;&gt;0,INDEX(SCHEDULE!$C$5:$I$190,MATCH(SCHEDULE!$C134,SCHEDULE!$C$5:$C$190,0),1),"")))</f>
        <v/>
      </c>
      <c r="J130" s="18" t="str">
        <f>IF(Data!$E130&lt;&gt;0,INDEX(SCHEDULE!$C$5:$I$190,MATCH(SCHEDULE!$C134,SCHEDULE!$C$5:$C$190,0),2),IF(Data!$F130&lt;&gt;0,INDEX(SCHEDULE!$C$5:$I$190,MATCH(SCHEDULE!$C134,SCHEDULE!$C$5:$C$190,0),2),IF(Data!$G130&lt;&gt;0,INDEX(SCHEDULE!$C$5:$I$190,MATCH(SCHEDULE!$C134,SCHEDULE!$C$5:$C$190,0),2),"")))</f>
        <v/>
      </c>
      <c r="K130" s="18" t="str">
        <f>IF(Data!$E130&lt;&gt;0,INDEX(SCHEDULE!$C$5:$I$190,MATCH(SCHEDULE!$C134,SCHEDULE!$C$5:$C$190,0),6),IF(Data!$F130&lt;&gt;0,INDEX(SCHEDULE!$C$5:$I$190,MATCH(SCHEDULE!$C134,SCHEDULE!$C$5:$C$190,0),6),IF(Data!$G130&lt;&gt;0,INDEX(SCHEDULE!$C$5:$I$190,MATCH(SCHEDULE!$C134,SCHEDULE!$C$5:$C$190,0),6),"")))</f>
        <v/>
      </c>
      <c r="L130" s="19" t="str">
        <f>IF(Data!$E130&lt;&gt;0,INDEX(SCHEDULE!$C$5:$I$190,MATCH(SCHEDULE!$C134,SCHEDULE!$C$5:$C$190,0),4),IF(Data!$F130&lt;&gt;0,INDEX(SCHEDULE!$C$5:$I$190,MATCH(SCHEDULE!$C134,SCHEDULE!$C$5:$C$190,0),4),IF(Data!$G130&lt;&gt;0,INDEX(SCHEDULE!$C$5:$I$190,MATCH(SCHEDULE!$C134,SCHEDULE!$C$5:$C$190,0),4),"")))</f>
        <v/>
      </c>
      <c r="M130" s="19" t="str">
        <f>IF(Data!$E130&lt;&gt;0,INDEX(SCHEDULE!$C$5:$I$190,MATCH(SCHEDULE!$C134,SCHEDULE!$C$5:$C$190,0),5),IF(Data!$F130&lt;&gt;0,INDEX(SCHEDULE!$C$5:$I$190,MATCH(SCHEDULE!$C134,SCHEDULE!$C$5:$C$190,0),5),IF(Data!$G130&lt;&gt;0,INDEX(SCHEDULE!$C$5:$I$190,MATCH(SCHEDULE!$C134,SCHEDULE!$C$5:$C$190,0),5),"")))</f>
        <v/>
      </c>
    </row>
    <row r="131" spans="1:13" x14ac:dyDescent="0.25">
      <c r="A131" s="3"/>
      <c r="B131" s="2">
        <v>2130</v>
      </c>
      <c r="C131" s="2">
        <v>3130</v>
      </c>
      <c r="E131" s="2">
        <f>COUNTIFS(Data!$A$1:$A$66,SCHEDULE!$C135)</f>
        <v>0</v>
      </c>
      <c r="F131" s="2">
        <f>COUNTIFS(Data!$B$1:$B$1000,SCHEDULE!$C135)</f>
        <v>0</v>
      </c>
      <c r="G131" s="2">
        <f>COUNTIFS(Data!$C$1:$C$1000,SCHEDULE!$C135)</f>
        <v>0</v>
      </c>
      <c r="H131" s="18" t="str">
        <f t="shared" si="2"/>
        <v/>
      </c>
      <c r="I131" s="18" t="str">
        <f>IF(Data!$E131&lt;&gt;0,INDEX(SCHEDULE!$C$5:$I$190,MATCH(SCHEDULE!$C135,SCHEDULE!$C$5:$C$190,0),1),IF(Data!$F131&lt;&gt;0,INDEX(SCHEDULE!$C$5:$I$190,MATCH(SCHEDULE!$C135,SCHEDULE!$C$5:$C$190,0),1),IF(Data!$G131&lt;&gt;0,INDEX(SCHEDULE!$C$5:$I$190,MATCH(SCHEDULE!$C135,SCHEDULE!$C$5:$C$190,0),1),"")))</f>
        <v/>
      </c>
      <c r="J131" s="18" t="str">
        <f>IF(Data!$E131&lt;&gt;0,INDEX(SCHEDULE!$C$5:$I$190,MATCH(SCHEDULE!$C135,SCHEDULE!$C$5:$C$190,0),2),IF(Data!$F131&lt;&gt;0,INDEX(SCHEDULE!$C$5:$I$190,MATCH(SCHEDULE!$C135,SCHEDULE!$C$5:$C$190,0),2),IF(Data!$G131&lt;&gt;0,INDEX(SCHEDULE!$C$5:$I$190,MATCH(SCHEDULE!$C135,SCHEDULE!$C$5:$C$190,0),2),"")))</f>
        <v/>
      </c>
      <c r="K131" s="18" t="str">
        <f>IF(Data!$E131&lt;&gt;0,INDEX(SCHEDULE!$C$5:$I$190,MATCH(SCHEDULE!$C135,SCHEDULE!$C$5:$C$190,0),6),IF(Data!$F131&lt;&gt;0,INDEX(SCHEDULE!$C$5:$I$190,MATCH(SCHEDULE!$C135,SCHEDULE!$C$5:$C$190,0),6),IF(Data!$G131&lt;&gt;0,INDEX(SCHEDULE!$C$5:$I$190,MATCH(SCHEDULE!$C135,SCHEDULE!$C$5:$C$190,0),6),"")))</f>
        <v/>
      </c>
      <c r="L131" s="19" t="str">
        <f>IF(Data!$E131&lt;&gt;0,INDEX(SCHEDULE!$C$5:$I$190,MATCH(SCHEDULE!$C135,SCHEDULE!$C$5:$C$190,0),4),IF(Data!$F131&lt;&gt;0,INDEX(SCHEDULE!$C$5:$I$190,MATCH(SCHEDULE!$C135,SCHEDULE!$C$5:$C$190,0),4),IF(Data!$G131&lt;&gt;0,INDEX(SCHEDULE!$C$5:$I$190,MATCH(SCHEDULE!$C135,SCHEDULE!$C$5:$C$190,0),4),"")))</f>
        <v/>
      </c>
      <c r="M131" s="19" t="str">
        <f>IF(Data!$E131&lt;&gt;0,INDEX(SCHEDULE!$C$5:$I$190,MATCH(SCHEDULE!$C135,SCHEDULE!$C$5:$C$190,0),5),IF(Data!$F131&lt;&gt;0,INDEX(SCHEDULE!$C$5:$I$190,MATCH(SCHEDULE!$C135,SCHEDULE!$C$5:$C$190,0),5),IF(Data!$G131&lt;&gt;0,INDEX(SCHEDULE!$C$5:$I$190,MATCH(SCHEDULE!$C135,SCHEDULE!$C$5:$C$190,0),5),"")))</f>
        <v/>
      </c>
    </row>
    <row r="132" spans="1:13" x14ac:dyDescent="0.25">
      <c r="A132" s="3"/>
      <c r="B132" s="2">
        <v>2131</v>
      </c>
      <c r="C132" s="2">
        <v>3131</v>
      </c>
      <c r="E132" s="2">
        <f>COUNTIFS(Data!$A$1:$A$66,SCHEDULE!$C136)</f>
        <v>0</v>
      </c>
      <c r="F132" s="2">
        <f>COUNTIFS(Data!$B$1:$B$1000,SCHEDULE!$C136)</f>
        <v>0</v>
      </c>
      <c r="G132" s="2">
        <f>COUNTIFS(Data!$C$1:$C$1000,SCHEDULE!$C136)</f>
        <v>0</v>
      </c>
      <c r="H132" s="18" t="str">
        <f t="shared" si="2"/>
        <v/>
      </c>
      <c r="I132" s="18" t="str">
        <f>IF(Data!$E132&lt;&gt;0,INDEX(SCHEDULE!$C$5:$I$190,MATCH(SCHEDULE!$C136,SCHEDULE!$C$5:$C$190,0),1),IF(Data!$F132&lt;&gt;0,INDEX(SCHEDULE!$C$5:$I$190,MATCH(SCHEDULE!$C136,SCHEDULE!$C$5:$C$190,0),1),IF(Data!$G132&lt;&gt;0,INDEX(SCHEDULE!$C$5:$I$190,MATCH(SCHEDULE!$C136,SCHEDULE!$C$5:$C$190,0),1),"")))</f>
        <v/>
      </c>
      <c r="J132" s="18" t="str">
        <f>IF(Data!$E132&lt;&gt;0,INDEX(SCHEDULE!$C$5:$I$190,MATCH(SCHEDULE!$C136,SCHEDULE!$C$5:$C$190,0),2),IF(Data!$F132&lt;&gt;0,INDEX(SCHEDULE!$C$5:$I$190,MATCH(SCHEDULE!$C136,SCHEDULE!$C$5:$C$190,0),2),IF(Data!$G132&lt;&gt;0,INDEX(SCHEDULE!$C$5:$I$190,MATCH(SCHEDULE!$C136,SCHEDULE!$C$5:$C$190,0),2),"")))</f>
        <v/>
      </c>
      <c r="K132" s="18" t="str">
        <f>IF(Data!$E132&lt;&gt;0,INDEX(SCHEDULE!$C$5:$I$190,MATCH(SCHEDULE!$C136,SCHEDULE!$C$5:$C$190,0),6),IF(Data!$F132&lt;&gt;0,INDEX(SCHEDULE!$C$5:$I$190,MATCH(SCHEDULE!$C136,SCHEDULE!$C$5:$C$190,0),6),IF(Data!$G132&lt;&gt;0,INDEX(SCHEDULE!$C$5:$I$190,MATCH(SCHEDULE!$C136,SCHEDULE!$C$5:$C$190,0),6),"")))</f>
        <v/>
      </c>
      <c r="L132" s="19" t="str">
        <f>IF(Data!$E132&lt;&gt;0,INDEX(SCHEDULE!$C$5:$I$190,MATCH(SCHEDULE!$C136,SCHEDULE!$C$5:$C$190,0),4),IF(Data!$F132&lt;&gt;0,INDEX(SCHEDULE!$C$5:$I$190,MATCH(SCHEDULE!$C136,SCHEDULE!$C$5:$C$190,0),4),IF(Data!$G132&lt;&gt;0,INDEX(SCHEDULE!$C$5:$I$190,MATCH(SCHEDULE!$C136,SCHEDULE!$C$5:$C$190,0),4),"")))</f>
        <v/>
      </c>
      <c r="M132" s="19" t="str">
        <f>IF(Data!$E132&lt;&gt;0,INDEX(SCHEDULE!$C$5:$I$190,MATCH(SCHEDULE!$C136,SCHEDULE!$C$5:$C$190,0),5),IF(Data!$F132&lt;&gt;0,INDEX(SCHEDULE!$C$5:$I$190,MATCH(SCHEDULE!$C136,SCHEDULE!$C$5:$C$190,0),5),IF(Data!$G132&lt;&gt;0,INDEX(SCHEDULE!$C$5:$I$190,MATCH(SCHEDULE!$C136,SCHEDULE!$C$5:$C$190,0),5),"")))</f>
        <v/>
      </c>
    </row>
    <row r="133" spans="1:13" x14ac:dyDescent="0.25">
      <c r="A133" s="3"/>
      <c r="B133" s="2">
        <v>2132</v>
      </c>
      <c r="C133" s="2">
        <v>3132</v>
      </c>
      <c r="E133" s="2">
        <f>COUNTIFS(Data!$A$1:$A$66,SCHEDULE!$C137)</f>
        <v>0</v>
      </c>
      <c r="F133" s="2">
        <f>COUNTIFS(Data!$B$1:$B$1000,SCHEDULE!$C137)</f>
        <v>0</v>
      </c>
      <c r="G133" s="2">
        <f>COUNTIFS(Data!$C$1:$C$1000,SCHEDULE!$C137)</f>
        <v>0</v>
      </c>
      <c r="H133" s="18" t="str">
        <f t="shared" si="2"/>
        <v/>
      </c>
      <c r="I133" s="18" t="str">
        <f>IF(Data!$E133&lt;&gt;0,INDEX(SCHEDULE!$C$5:$I$190,MATCH(SCHEDULE!$C137,SCHEDULE!$C$5:$C$190,0),1),IF(Data!$F133&lt;&gt;0,INDEX(SCHEDULE!$C$5:$I$190,MATCH(SCHEDULE!$C137,SCHEDULE!$C$5:$C$190,0),1),IF(Data!$G133&lt;&gt;0,INDEX(SCHEDULE!$C$5:$I$190,MATCH(SCHEDULE!$C137,SCHEDULE!$C$5:$C$190,0),1),"")))</f>
        <v/>
      </c>
      <c r="J133" s="18" t="str">
        <f>IF(Data!$E133&lt;&gt;0,INDEX(SCHEDULE!$C$5:$I$190,MATCH(SCHEDULE!$C137,SCHEDULE!$C$5:$C$190,0),2),IF(Data!$F133&lt;&gt;0,INDEX(SCHEDULE!$C$5:$I$190,MATCH(SCHEDULE!$C137,SCHEDULE!$C$5:$C$190,0),2),IF(Data!$G133&lt;&gt;0,INDEX(SCHEDULE!$C$5:$I$190,MATCH(SCHEDULE!$C137,SCHEDULE!$C$5:$C$190,0),2),"")))</f>
        <v/>
      </c>
      <c r="K133" s="18" t="str">
        <f>IF(Data!$E133&lt;&gt;0,INDEX(SCHEDULE!$C$5:$I$190,MATCH(SCHEDULE!$C137,SCHEDULE!$C$5:$C$190,0),6),IF(Data!$F133&lt;&gt;0,INDEX(SCHEDULE!$C$5:$I$190,MATCH(SCHEDULE!$C137,SCHEDULE!$C$5:$C$190,0),6),IF(Data!$G133&lt;&gt;0,INDEX(SCHEDULE!$C$5:$I$190,MATCH(SCHEDULE!$C137,SCHEDULE!$C$5:$C$190,0),6),"")))</f>
        <v/>
      </c>
      <c r="L133" s="19" t="str">
        <f>IF(Data!$E133&lt;&gt;0,INDEX(SCHEDULE!$C$5:$I$190,MATCH(SCHEDULE!$C137,SCHEDULE!$C$5:$C$190,0),4),IF(Data!$F133&lt;&gt;0,INDEX(SCHEDULE!$C$5:$I$190,MATCH(SCHEDULE!$C137,SCHEDULE!$C$5:$C$190,0),4),IF(Data!$G133&lt;&gt;0,INDEX(SCHEDULE!$C$5:$I$190,MATCH(SCHEDULE!$C137,SCHEDULE!$C$5:$C$190,0),4),"")))</f>
        <v/>
      </c>
      <c r="M133" s="19" t="str">
        <f>IF(Data!$E133&lt;&gt;0,INDEX(SCHEDULE!$C$5:$I$190,MATCH(SCHEDULE!$C137,SCHEDULE!$C$5:$C$190,0),5),IF(Data!$F133&lt;&gt;0,INDEX(SCHEDULE!$C$5:$I$190,MATCH(SCHEDULE!$C137,SCHEDULE!$C$5:$C$190,0),5),IF(Data!$G133&lt;&gt;0,INDEX(SCHEDULE!$C$5:$I$190,MATCH(SCHEDULE!$C137,SCHEDULE!$C$5:$C$190,0),5),"")))</f>
        <v/>
      </c>
    </row>
    <row r="134" spans="1:13" x14ac:dyDescent="0.25">
      <c r="A134" s="3"/>
      <c r="B134" s="2">
        <v>2133</v>
      </c>
      <c r="C134" s="2">
        <v>3133</v>
      </c>
      <c r="E134" s="2">
        <f>COUNTIFS(Data!$A$1:$A$66,SCHEDULE!$C138)</f>
        <v>0</v>
      </c>
      <c r="F134" s="2">
        <f>COUNTIFS(Data!$B$1:$B$1000,SCHEDULE!$C138)</f>
        <v>0</v>
      </c>
      <c r="G134" s="2">
        <f>COUNTIFS(Data!$C$1:$C$1000,SCHEDULE!$C138)</f>
        <v>0</v>
      </c>
      <c r="H134" s="18" t="str">
        <f t="shared" si="2"/>
        <v/>
      </c>
      <c r="I134" s="18" t="str">
        <f>IF(Data!$E134&lt;&gt;0,INDEX(SCHEDULE!$C$5:$I$190,MATCH(SCHEDULE!$C138,SCHEDULE!$C$5:$C$190,0),1),IF(Data!$F134&lt;&gt;0,INDEX(SCHEDULE!$C$5:$I$190,MATCH(SCHEDULE!$C138,SCHEDULE!$C$5:$C$190,0),1),IF(Data!$G134&lt;&gt;0,INDEX(SCHEDULE!$C$5:$I$190,MATCH(SCHEDULE!$C138,SCHEDULE!$C$5:$C$190,0),1),"")))</f>
        <v/>
      </c>
      <c r="J134" s="18" t="str">
        <f>IF(Data!$E134&lt;&gt;0,INDEX(SCHEDULE!$C$5:$I$190,MATCH(SCHEDULE!$C138,SCHEDULE!$C$5:$C$190,0),2),IF(Data!$F134&lt;&gt;0,INDEX(SCHEDULE!$C$5:$I$190,MATCH(SCHEDULE!$C138,SCHEDULE!$C$5:$C$190,0),2),IF(Data!$G134&lt;&gt;0,INDEX(SCHEDULE!$C$5:$I$190,MATCH(SCHEDULE!$C138,SCHEDULE!$C$5:$C$190,0),2),"")))</f>
        <v/>
      </c>
      <c r="K134" s="18" t="str">
        <f>IF(Data!$E134&lt;&gt;0,INDEX(SCHEDULE!$C$5:$I$190,MATCH(SCHEDULE!$C138,SCHEDULE!$C$5:$C$190,0),6),IF(Data!$F134&lt;&gt;0,INDEX(SCHEDULE!$C$5:$I$190,MATCH(SCHEDULE!$C138,SCHEDULE!$C$5:$C$190,0),6),IF(Data!$G134&lt;&gt;0,INDEX(SCHEDULE!$C$5:$I$190,MATCH(SCHEDULE!$C138,SCHEDULE!$C$5:$C$190,0),6),"")))</f>
        <v/>
      </c>
      <c r="L134" s="19" t="str">
        <f>IF(Data!$E134&lt;&gt;0,INDEX(SCHEDULE!$C$5:$I$190,MATCH(SCHEDULE!$C138,SCHEDULE!$C$5:$C$190,0),4),IF(Data!$F134&lt;&gt;0,INDEX(SCHEDULE!$C$5:$I$190,MATCH(SCHEDULE!$C138,SCHEDULE!$C$5:$C$190,0),4),IF(Data!$G134&lt;&gt;0,INDEX(SCHEDULE!$C$5:$I$190,MATCH(SCHEDULE!$C138,SCHEDULE!$C$5:$C$190,0),4),"")))</f>
        <v/>
      </c>
      <c r="M134" s="19" t="str">
        <f>IF(Data!$E134&lt;&gt;0,INDEX(SCHEDULE!$C$5:$I$190,MATCH(SCHEDULE!$C138,SCHEDULE!$C$5:$C$190,0),5),IF(Data!$F134&lt;&gt;0,INDEX(SCHEDULE!$C$5:$I$190,MATCH(SCHEDULE!$C138,SCHEDULE!$C$5:$C$190,0),5),IF(Data!$G134&lt;&gt;0,INDEX(SCHEDULE!$C$5:$I$190,MATCH(SCHEDULE!$C138,SCHEDULE!$C$5:$C$190,0),5),"")))</f>
        <v/>
      </c>
    </row>
    <row r="135" spans="1:13" x14ac:dyDescent="0.25">
      <c r="A135" s="3"/>
      <c r="B135" s="2">
        <v>2134</v>
      </c>
      <c r="C135" s="2">
        <v>3134</v>
      </c>
      <c r="E135" s="2">
        <f>COUNTIFS(Data!$A$1:$A$66,SCHEDULE!$C139)</f>
        <v>0</v>
      </c>
      <c r="F135" s="2">
        <f>COUNTIFS(Data!$B$1:$B$1000,SCHEDULE!$C139)</f>
        <v>0</v>
      </c>
      <c r="G135" s="2">
        <f>COUNTIFS(Data!$C$1:$C$1000,SCHEDULE!$C139)</f>
        <v>0</v>
      </c>
      <c r="H135" s="18" t="str">
        <f t="shared" si="2"/>
        <v/>
      </c>
      <c r="I135" s="18" t="str">
        <f>IF(Data!$E135&lt;&gt;0,INDEX(SCHEDULE!$C$5:$I$190,MATCH(SCHEDULE!$C139,SCHEDULE!$C$5:$C$190,0),1),IF(Data!$F135&lt;&gt;0,INDEX(SCHEDULE!$C$5:$I$190,MATCH(SCHEDULE!$C139,SCHEDULE!$C$5:$C$190,0),1),IF(Data!$G135&lt;&gt;0,INDEX(SCHEDULE!$C$5:$I$190,MATCH(SCHEDULE!$C139,SCHEDULE!$C$5:$C$190,0),1),"")))</f>
        <v/>
      </c>
      <c r="J135" s="18" t="str">
        <f>IF(Data!$E135&lt;&gt;0,INDEX(SCHEDULE!$C$5:$I$190,MATCH(SCHEDULE!$C139,SCHEDULE!$C$5:$C$190,0),2),IF(Data!$F135&lt;&gt;0,INDEX(SCHEDULE!$C$5:$I$190,MATCH(SCHEDULE!$C139,SCHEDULE!$C$5:$C$190,0),2),IF(Data!$G135&lt;&gt;0,INDEX(SCHEDULE!$C$5:$I$190,MATCH(SCHEDULE!$C139,SCHEDULE!$C$5:$C$190,0),2),"")))</f>
        <v/>
      </c>
      <c r="K135" s="18" t="str">
        <f>IF(Data!$E135&lt;&gt;0,INDEX(SCHEDULE!$C$5:$I$190,MATCH(SCHEDULE!$C139,SCHEDULE!$C$5:$C$190,0),6),IF(Data!$F135&lt;&gt;0,INDEX(SCHEDULE!$C$5:$I$190,MATCH(SCHEDULE!$C139,SCHEDULE!$C$5:$C$190,0),6),IF(Data!$G135&lt;&gt;0,INDEX(SCHEDULE!$C$5:$I$190,MATCH(SCHEDULE!$C139,SCHEDULE!$C$5:$C$190,0),6),"")))</f>
        <v/>
      </c>
      <c r="L135" s="19" t="str">
        <f>IF(Data!$E135&lt;&gt;0,INDEX(SCHEDULE!$C$5:$I$190,MATCH(SCHEDULE!$C139,SCHEDULE!$C$5:$C$190,0),4),IF(Data!$F135&lt;&gt;0,INDEX(SCHEDULE!$C$5:$I$190,MATCH(SCHEDULE!$C139,SCHEDULE!$C$5:$C$190,0),4),IF(Data!$G135&lt;&gt;0,INDEX(SCHEDULE!$C$5:$I$190,MATCH(SCHEDULE!$C139,SCHEDULE!$C$5:$C$190,0),4),"")))</f>
        <v/>
      </c>
      <c r="M135" s="19" t="str">
        <f>IF(Data!$E135&lt;&gt;0,INDEX(SCHEDULE!$C$5:$I$190,MATCH(SCHEDULE!$C139,SCHEDULE!$C$5:$C$190,0),5),IF(Data!$F135&lt;&gt;0,INDEX(SCHEDULE!$C$5:$I$190,MATCH(SCHEDULE!$C139,SCHEDULE!$C$5:$C$190,0),5),IF(Data!$G135&lt;&gt;0,INDEX(SCHEDULE!$C$5:$I$190,MATCH(SCHEDULE!$C139,SCHEDULE!$C$5:$C$190,0),5),"")))</f>
        <v/>
      </c>
    </row>
    <row r="136" spans="1:13" x14ac:dyDescent="0.25">
      <c r="A136" s="3"/>
      <c r="B136" s="2">
        <v>2135</v>
      </c>
      <c r="C136" s="2">
        <v>3135</v>
      </c>
      <c r="E136" s="2">
        <f>COUNTIFS(Data!$A$1:$A$66,SCHEDULE!$C140)</f>
        <v>0</v>
      </c>
      <c r="F136" s="2">
        <f>COUNTIFS(Data!$B$1:$B$1000,SCHEDULE!$C140)</f>
        <v>0</v>
      </c>
      <c r="G136" s="2">
        <f>COUNTIFS(Data!$C$1:$C$1000,SCHEDULE!$C140)</f>
        <v>0</v>
      </c>
      <c r="H136" s="18" t="str">
        <f t="shared" si="2"/>
        <v/>
      </c>
      <c r="I136" s="18" t="str">
        <f>IF(Data!$E136&lt;&gt;0,INDEX(SCHEDULE!$C$5:$I$190,MATCH(SCHEDULE!$C140,SCHEDULE!$C$5:$C$190,0),1),IF(Data!$F136&lt;&gt;0,INDEX(SCHEDULE!$C$5:$I$190,MATCH(SCHEDULE!$C140,SCHEDULE!$C$5:$C$190,0),1),IF(Data!$G136&lt;&gt;0,INDEX(SCHEDULE!$C$5:$I$190,MATCH(SCHEDULE!$C140,SCHEDULE!$C$5:$C$190,0),1),"")))</f>
        <v/>
      </c>
      <c r="J136" s="18" t="str">
        <f>IF(Data!$E136&lt;&gt;0,INDEX(SCHEDULE!$C$5:$I$190,MATCH(SCHEDULE!$C140,SCHEDULE!$C$5:$C$190,0),2),IF(Data!$F136&lt;&gt;0,INDEX(SCHEDULE!$C$5:$I$190,MATCH(SCHEDULE!$C140,SCHEDULE!$C$5:$C$190,0),2),IF(Data!$G136&lt;&gt;0,INDEX(SCHEDULE!$C$5:$I$190,MATCH(SCHEDULE!$C140,SCHEDULE!$C$5:$C$190,0),2),"")))</f>
        <v/>
      </c>
      <c r="K136" s="18" t="str">
        <f>IF(Data!$E136&lt;&gt;0,INDEX(SCHEDULE!$C$5:$I$190,MATCH(SCHEDULE!$C140,SCHEDULE!$C$5:$C$190,0),6),IF(Data!$F136&lt;&gt;0,INDEX(SCHEDULE!$C$5:$I$190,MATCH(SCHEDULE!$C140,SCHEDULE!$C$5:$C$190,0),6),IF(Data!$G136&lt;&gt;0,INDEX(SCHEDULE!$C$5:$I$190,MATCH(SCHEDULE!$C140,SCHEDULE!$C$5:$C$190,0),6),"")))</f>
        <v/>
      </c>
      <c r="L136" s="19" t="str">
        <f>IF(Data!$E136&lt;&gt;0,INDEX(SCHEDULE!$C$5:$I$190,MATCH(SCHEDULE!$C140,SCHEDULE!$C$5:$C$190,0),4),IF(Data!$F136&lt;&gt;0,INDEX(SCHEDULE!$C$5:$I$190,MATCH(SCHEDULE!$C140,SCHEDULE!$C$5:$C$190,0),4),IF(Data!$G136&lt;&gt;0,INDEX(SCHEDULE!$C$5:$I$190,MATCH(SCHEDULE!$C140,SCHEDULE!$C$5:$C$190,0),4),"")))</f>
        <v/>
      </c>
      <c r="M136" s="19" t="str">
        <f>IF(Data!$E136&lt;&gt;0,INDEX(SCHEDULE!$C$5:$I$190,MATCH(SCHEDULE!$C140,SCHEDULE!$C$5:$C$190,0),5),IF(Data!$F136&lt;&gt;0,INDEX(SCHEDULE!$C$5:$I$190,MATCH(SCHEDULE!$C140,SCHEDULE!$C$5:$C$190,0),5),IF(Data!$G136&lt;&gt;0,INDEX(SCHEDULE!$C$5:$I$190,MATCH(SCHEDULE!$C140,SCHEDULE!$C$5:$C$190,0),5),"")))</f>
        <v/>
      </c>
    </row>
    <row r="137" spans="1:13" x14ac:dyDescent="0.25">
      <c r="A137" s="3"/>
      <c r="B137" s="2">
        <v>2136</v>
      </c>
      <c r="C137" s="2">
        <v>3136</v>
      </c>
      <c r="E137" s="2">
        <f>COUNTIFS(Data!$A$1:$A$66,SCHEDULE!$C141)</f>
        <v>0</v>
      </c>
      <c r="F137" s="2">
        <f>COUNTIFS(Data!$B$1:$B$1000,SCHEDULE!$C141)</f>
        <v>0</v>
      </c>
      <c r="G137" s="2">
        <f>COUNTIFS(Data!$C$1:$C$1000,SCHEDULE!$C141)</f>
        <v>0</v>
      </c>
      <c r="H137" s="18" t="str">
        <f t="shared" si="2"/>
        <v/>
      </c>
      <c r="I137" s="18" t="str">
        <f>IF(Data!$E137&lt;&gt;0,INDEX(SCHEDULE!$C$5:$I$190,MATCH(SCHEDULE!$C141,SCHEDULE!$C$5:$C$190,0),1),IF(Data!$F137&lt;&gt;0,INDEX(SCHEDULE!$C$5:$I$190,MATCH(SCHEDULE!$C141,SCHEDULE!$C$5:$C$190,0),1),IF(Data!$G137&lt;&gt;0,INDEX(SCHEDULE!$C$5:$I$190,MATCH(SCHEDULE!$C141,SCHEDULE!$C$5:$C$190,0),1),"")))</f>
        <v/>
      </c>
      <c r="J137" s="18" t="str">
        <f>IF(Data!$E137&lt;&gt;0,INDEX(SCHEDULE!$C$5:$I$190,MATCH(SCHEDULE!$C141,SCHEDULE!$C$5:$C$190,0),2),IF(Data!$F137&lt;&gt;0,INDEX(SCHEDULE!$C$5:$I$190,MATCH(SCHEDULE!$C141,SCHEDULE!$C$5:$C$190,0),2),IF(Data!$G137&lt;&gt;0,INDEX(SCHEDULE!$C$5:$I$190,MATCH(SCHEDULE!$C141,SCHEDULE!$C$5:$C$190,0),2),"")))</f>
        <v/>
      </c>
      <c r="K137" s="18" t="str">
        <f>IF(Data!$E137&lt;&gt;0,INDEX(SCHEDULE!$C$5:$I$190,MATCH(SCHEDULE!$C141,SCHEDULE!$C$5:$C$190,0),6),IF(Data!$F137&lt;&gt;0,INDEX(SCHEDULE!$C$5:$I$190,MATCH(SCHEDULE!$C141,SCHEDULE!$C$5:$C$190,0),6),IF(Data!$G137&lt;&gt;0,INDEX(SCHEDULE!$C$5:$I$190,MATCH(SCHEDULE!$C141,SCHEDULE!$C$5:$C$190,0),6),"")))</f>
        <v/>
      </c>
      <c r="L137" s="19" t="str">
        <f>IF(Data!$E137&lt;&gt;0,INDEX(SCHEDULE!$C$5:$I$190,MATCH(SCHEDULE!$C141,SCHEDULE!$C$5:$C$190,0),4),IF(Data!$F137&lt;&gt;0,INDEX(SCHEDULE!$C$5:$I$190,MATCH(SCHEDULE!$C141,SCHEDULE!$C$5:$C$190,0),4),IF(Data!$G137&lt;&gt;0,INDEX(SCHEDULE!$C$5:$I$190,MATCH(SCHEDULE!$C141,SCHEDULE!$C$5:$C$190,0),4),"")))</f>
        <v/>
      </c>
      <c r="M137" s="19" t="str">
        <f>IF(Data!$E137&lt;&gt;0,INDEX(SCHEDULE!$C$5:$I$190,MATCH(SCHEDULE!$C141,SCHEDULE!$C$5:$C$190,0),5),IF(Data!$F137&lt;&gt;0,INDEX(SCHEDULE!$C$5:$I$190,MATCH(SCHEDULE!$C141,SCHEDULE!$C$5:$C$190,0),5),IF(Data!$G137&lt;&gt;0,INDEX(SCHEDULE!$C$5:$I$190,MATCH(SCHEDULE!$C141,SCHEDULE!$C$5:$C$190,0),5),"")))</f>
        <v/>
      </c>
    </row>
    <row r="138" spans="1:13" x14ac:dyDescent="0.25">
      <c r="A138" s="3"/>
      <c r="B138" s="2">
        <v>2137</v>
      </c>
      <c r="C138" s="2">
        <v>3137</v>
      </c>
      <c r="E138" s="2">
        <f>COUNTIFS(Data!$A$1:$A$66,SCHEDULE!$C142)</f>
        <v>0</v>
      </c>
      <c r="F138" s="2">
        <f>COUNTIFS(Data!$B$1:$B$1000,SCHEDULE!$C142)</f>
        <v>0</v>
      </c>
      <c r="G138" s="2">
        <f>COUNTIFS(Data!$C$1:$C$1000,SCHEDULE!$C142)</f>
        <v>0</v>
      </c>
      <c r="H138" s="18" t="str">
        <f t="shared" si="2"/>
        <v/>
      </c>
      <c r="I138" s="18" t="str">
        <f>IF(Data!$E138&lt;&gt;0,INDEX(SCHEDULE!$C$5:$I$190,MATCH(SCHEDULE!$C142,SCHEDULE!$C$5:$C$190,0),1),IF(Data!$F138&lt;&gt;0,INDEX(SCHEDULE!$C$5:$I$190,MATCH(SCHEDULE!$C142,SCHEDULE!$C$5:$C$190,0),1),IF(Data!$G138&lt;&gt;0,INDEX(SCHEDULE!$C$5:$I$190,MATCH(SCHEDULE!$C142,SCHEDULE!$C$5:$C$190,0),1),"")))</f>
        <v/>
      </c>
      <c r="J138" s="18" t="str">
        <f>IF(Data!$E138&lt;&gt;0,INDEX(SCHEDULE!$C$5:$I$190,MATCH(SCHEDULE!$C142,SCHEDULE!$C$5:$C$190,0),2),IF(Data!$F138&lt;&gt;0,INDEX(SCHEDULE!$C$5:$I$190,MATCH(SCHEDULE!$C142,SCHEDULE!$C$5:$C$190,0),2),IF(Data!$G138&lt;&gt;0,INDEX(SCHEDULE!$C$5:$I$190,MATCH(SCHEDULE!$C142,SCHEDULE!$C$5:$C$190,0),2),"")))</f>
        <v/>
      </c>
      <c r="K138" s="18" t="str">
        <f>IF(Data!$E138&lt;&gt;0,INDEX(SCHEDULE!$C$5:$I$190,MATCH(SCHEDULE!$C142,SCHEDULE!$C$5:$C$190,0),6),IF(Data!$F138&lt;&gt;0,INDEX(SCHEDULE!$C$5:$I$190,MATCH(SCHEDULE!$C142,SCHEDULE!$C$5:$C$190,0),6),IF(Data!$G138&lt;&gt;0,INDEX(SCHEDULE!$C$5:$I$190,MATCH(SCHEDULE!$C142,SCHEDULE!$C$5:$C$190,0),6),"")))</f>
        <v/>
      </c>
      <c r="L138" s="19" t="str">
        <f>IF(Data!$E138&lt;&gt;0,INDEX(SCHEDULE!$C$5:$I$190,MATCH(SCHEDULE!$C142,SCHEDULE!$C$5:$C$190,0),4),IF(Data!$F138&lt;&gt;0,INDEX(SCHEDULE!$C$5:$I$190,MATCH(SCHEDULE!$C142,SCHEDULE!$C$5:$C$190,0),4),IF(Data!$G138&lt;&gt;0,INDEX(SCHEDULE!$C$5:$I$190,MATCH(SCHEDULE!$C142,SCHEDULE!$C$5:$C$190,0),4),"")))</f>
        <v/>
      </c>
      <c r="M138" s="19" t="str">
        <f>IF(Data!$E138&lt;&gt;0,INDEX(SCHEDULE!$C$5:$I$190,MATCH(SCHEDULE!$C142,SCHEDULE!$C$5:$C$190,0),5),IF(Data!$F138&lt;&gt;0,INDEX(SCHEDULE!$C$5:$I$190,MATCH(SCHEDULE!$C142,SCHEDULE!$C$5:$C$190,0),5),IF(Data!$G138&lt;&gt;0,INDEX(SCHEDULE!$C$5:$I$190,MATCH(SCHEDULE!$C142,SCHEDULE!$C$5:$C$190,0),5),"")))</f>
        <v/>
      </c>
    </row>
    <row r="139" spans="1:13" x14ac:dyDescent="0.25">
      <c r="A139" s="3"/>
      <c r="B139" s="2">
        <v>2138</v>
      </c>
      <c r="C139" s="2">
        <v>3138</v>
      </c>
      <c r="E139" s="2">
        <f>COUNTIFS(Data!$A$1:$A$66,SCHEDULE!$C143)</f>
        <v>0</v>
      </c>
      <c r="F139" s="2">
        <f>COUNTIFS(Data!$B$1:$B$1000,SCHEDULE!$C143)</f>
        <v>0</v>
      </c>
      <c r="G139" s="2">
        <f>COUNTIFS(Data!$C$1:$C$1000,SCHEDULE!$C143)</f>
        <v>0</v>
      </c>
      <c r="H139" s="18" t="str">
        <f t="shared" si="2"/>
        <v/>
      </c>
      <c r="I139" s="18" t="str">
        <f>IF(Data!$E139&lt;&gt;0,INDEX(SCHEDULE!$C$5:$I$190,MATCH(SCHEDULE!$C143,SCHEDULE!$C$5:$C$190,0),1),IF(Data!$F139&lt;&gt;0,INDEX(SCHEDULE!$C$5:$I$190,MATCH(SCHEDULE!$C143,SCHEDULE!$C$5:$C$190,0),1),IF(Data!$G139&lt;&gt;0,INDEX(SCHEDULE!$C$5:$I$190,MATCH(SCHEDULE!$C143,SCHEDULE!$C$5:$C$190,0),1),"")))</f>
        <v/>
      </c>
      <c r="J139" s="18" t="str">
        <f>IF(Data!$E139&lt;&gt;0,INDEX(SCHEDULE!$C$5:$I$190,MATCH(SCHEDULE!$C143,SCHEDULE!$C$5:$C$190,0),2),IF(Data!$F139&lt;&gt;0,INDEX(SCHEDULE!$C$5:$I$190,MATCH(SCHEDULE!$C143,SCHEDULE!$C$5:$C$190,0),2),IF(Data!$G139&lt;&gt;0,INDEX(SCHEDULE!$C$5:$I$190,MATCH(SCHEDULE!$C143,SCHEDULE!$C$5:$C$190,0),2),"")))</f>
        <v/>
      </c>
      <c r="K139" s="18" t="str">
        <f>IF(Data!$E139&lt;&gt;0,INDEX(SCHEDULE!$C$5:$I$190,MATCH(SCHEDULE!$C143,SCHEDULE!$C$5:$C$190,0),6),IF(Data!$F139&lt;&gt;0,INDEX(SCHEDULE!$C$5:$I$190,MATCH(SCHEDULE!$C143,SCHEDULE!$C$5:$C$190,0),6),IF(Data!$G139&lt;&gt;0,INDEX(SCHEDULE!$C$5:$I$190,MATCH(SCHEDULE!$C143,SCHEDULE!$C$5:$C$190,0),6),"")))</f>
        <v/>
      </c>
      <c r="L139" s="19" t="str">
        <f>IF(Data!$E139&lt;&gt;0,INDEX(SCHEDULE!$C$5:$I$190,MATCH(SCHEDULE!$C143,SCHEDULE!$C$5:$C$190,0),4),IF(Data!$F139&lt;&gt;0,INDEX(SCHEDULE!$C$5:$I$190,MATCH(SCHEDULE!$C143,SCHEDULE!$C$5:$C$190,0),4),IF(Data!$G139&lt;&gt;0,INDEX(SCHEDULE!$C$5:$I$190,MATCH(SCHEDULE!$C143,SCHEDULE!$C$5:$C$190,0),4),"")))</f>
        <v/>
      </c>
      <c r="M139" s="19" t="str">
        <f>IF(Data!$E139&lt;&gt;0,INDEX(SCHEDULE!$C$5:$I$190,MATCH(SCHEDULE!$C143,SCHEDULE!$C$5:$C$190,0),5),IF(Data!$F139&lt;&gt;0,INDEX(SCHEDULE!$C$5:$I$190,MATCH(SCHEDULE!$C143,SCHEDULE!$C$5:$C$190,0),5),IF(Data!$G139&lt;&gt;0,INDEX(SCHEDULE!$C$5:$I$190,MATCH(SCHEDULE!$C143,SCHEDULE!$C$5:$C$190,0),5),"")))</f>
        <v/>
      </c>
    </row>
    <row r="140" spans="1:13" x14ac:dyDescent="0.25">
      <c r="A140" s="3"/>
      <c r="B140" s="2">
        <v>2139</v>
      </c>
      <c r="C140" s="2">
        <v>3139</v>
      </c>
      <c r="E140" s="2">
        <f>COUNTIFS(Data!$A$1:$A$66,SCHEDULE!$C144)</f>
        <v>0</v>
      </c>
      <c r="F140" s="2">
        <f>COUNTIFS(Data!$B$1:$B$1000,SCHEDULE!$C144)</f>
        <v>0</v>
      </c>
      <c r="G140" s="2">
        <f>COUNTIFS(Data!$C$1:$C$1000,SCHEDULE!$C144)</f>
        <v>0</v>
      </c>
      <c r="H140" s="18" t="str">
        <f t="shared" si="2"/>
        <v/>
      </c>
      <c r="I140" s="18" t="str">
        <f>IF(Data!$E140&lt;&gt;0,INDEX(SCHEDULE!$C$5:$I$190,MATCH(SCHEDULE!$C144,SCHEDULE!$C$5:$C$190,0),1),IF(Data!$F140&lt;&gt;0,INDEX(SCHEDULE!$C$5:$I$190,MATCH(SCHEDULE!$C144,SCHEDULE!$C$5:$C$190,0),1),IF(Data!$G140&lt;&gt;0,INDEX(SCHEDULE!$C$5:$I$190,MATCH(SCHEDULE!$C144,SCHEDULE!$C$5:$C$190,0),1),"")))</f>
        <v/>
      </c>
      <c r="J140" s="18" t="str">
        <f>IF(Data!$E140&lt;&gt;0,INDEX(SCHEDULE!$C$5:$I$190,MATCH(SCHEDULE!$C144,SCHEDULE!$C$5:$C$190,0),2),IF(Data!$F140&lt;&gt;0,INDEX(SCHEDULE!$C$5:$I$190,MATCH(SCHEDULE!$C144,SCHEDULE!$C$5:$C$190,0),2),IF(Data!$G140&lt;&gt;0,INDEX(SCHEDULE!$C$5:$I$190,MATCH(SCHEDULE!$C144,SCHEDULE!$C$5:$C$190,0),2),"")))</f>
        <v/>
      </c>
      <c r="K140" s="18" t="str">
        <f>IF(Data!$E140&lt;&gt;0,INDEX(SCHEDULE!$C$5:$I$190,MATCH(SCHEDULE!$C144,SCHEDULE!$C$5:$C$190,0),6),IF(Data!$F140&lt;&gt;0,INDEX(SCHEDULE!$C$5:$I$190,MATCH(SCHEDULE!$C144,SCHEDULE!$C$5:$C$190,0),6),IF(Data!$G140&lt;&gt;0,INDEX(SCHEDULE!$C$5:$I$190,MATCH(SCHEDULE!$C144,SCHEDULE!$C$5:$C$190,0),6),"")))</f>
        <v/>
      </c>
      <c r="L140" s="19" t="str">
        <f>IF(Data!$E140&lt;&gt;0,INDEX(SCHEDULE!$C$5:$I$190,MATCH(SCHEDULE!$C144,SCHEDULE!$C$5:$C$190,0),4),IF(Data!$F140&lt;&gt;0,INDEX(SCHEDULE!$C$5:$I$190,MATCH(SCHEDULE!$C144,SCHEDULE!$C$5:$C$190,0),4),IF(Data!$G140&lt;&gt;0,INDEX(SCHEDULE!$C$5:$I$190,MATCH(SCHEDULE!$C144,SCHEDULE!$C$5:$C$190,0),4),"")))</f>
        <v/>
      </c>
      <c r="M140" s="19" t="str">
        <f>IF(Data!$E140&lt;&gt;0,INDEX(SCHEDULE!$C$5:$I$190,MATCH(SCHEDULE!$C144,SCHEDULE!$C$5:$C$190,0),5),IF(Data!$F140&lt;&gt;0,INDEX(SCHEDULE!$C$5:$I$190,MATCH(SCHEDULE!$C144,SCHEDULE!$C$5:$C$190,0),5),IF(Data!$G140&lt;&gt;0,INDEX(SCHEDULE!$C$5:$I$190,MATCH(SCHEDULE!$C144,SCHEDULE!$C$5:$C$190,0),5),"")))</f>
        <v/>
      </c>
    </row>
    <row r="141" spans="1:13" x14ac:dyDescent="0.25">
      <c r="A141" s="3"/>
      <c r="B141" s="2">
        <v>2140</v>
      </c>
      <c r="C141" s="2">
        <v>3140</v>
      </c>
      <c r="E141" s="2">
        <f>COUNTIFS(Data!$A$1:$A$66,SCHEDULE!$C145)</f>
        <v>0</v>
      </c>
      <c r="F141" s="2">
        <f>COUNTIFS(Data!$B$1:$B$1000,SCHEDULE!$C145)</f>
        <v>0</v>
      </c>
      <c r="G141" s="2">
        <f>COUNTIFS(Data!$C$1:$C$1000,SCHEDULE!$C145)</f>
        <v>0</v>
      </c>
      <c r="H141" s="18" t="str">
        <f t="shared" si="2"/>
        <v/>
      </c>
      <c r="I141" s="18" t="str">
        <f>IF(Data!$E141&lt;&gt;0,INDEX(SCHEDULE!$C$5:$I$190,MATCH(SCHEDULE!$C145,SCHEDULE!$C$5:$C$190,0),1),IF(Data!$F141&lt;&gt;0,INDEX(SCHEDULE!$C$5:$I$190,MATCH(SCHEDULE!$C145,SCHEDULE!$C$5:$C$190,0),1),IF(Data!$G141&lt;&gt;0,INDEX(SCHEDULE!$C$5:$I$190,MATCH(SCHEDULE!$C145,SCHEDULE!$C$5:$C$190,0),1),"")))</f>
        <v/>
      </c>
      <c r="J141" s="18" t="str">
        <f>IF(Data!$E141&lt;&gt;0,INDEX(SCHEDULE!$C$5:$I$190,MATCH(SCHEDULE!$C145,SCHEDULE!$C$5:$C$190,0),2),IF(Data!$F141&lt;&gt;0,INDEX(SCHEDULE!$C$5:$I$190,MATCH(SCHEDULE!$C145,SCHEDULE!$C$5:$C$190,0),2),IF(Data!$G141&lt;&gt;0,INDEX(SCHEDULE!$C$5:$I$190,MATCH(SCHEDULE!$C145,SCHEDULE!$C$5:$C$190,0),2),"")))</f>
        <v/>
      </c>
      <c r="K141" s="18" t="str">
        <f>IF(Data!$E141&lt;&gt;0,INDEX(SCHEDULE!$C$5:$I$190,MATCH(SCHEDULE!$C145,SCHEDULE!$C$5:$C$190,0),6),IF(Data!$F141&lt;&gt;0,INDEX(SCHEDULE!$C$5:$I$190,MATCH(SCHEDULE!$C145,SCHEDULE!$C$5:$C$190,0),6),IF(Data!$G141&lt;&gt;0,INDEX(SCHEDULE!$C$5:$I$190,MATCH(SCHEDULE!$C145,SCHEDULE!$C$5:$C$190,0),6),"")))</f>
        <v/>
      </c>
      <c r="L141" s="19" t="str">
        <f>IF(Data!$E141&lt;&gt;0,INDEX(SCHEDULE!$C$5:$I$190,MATCH(SCHEDULE!$C145,SCHEDULE!$C$5:$C$190,0),4),IF(Data!$F141&lt;&gt;0,INDEX(SCHEDULE!$C$5:$I$190,MATCH(SCHEDULE!$C145,SCHEDULE!$C$5:$C$190,0),4),IF(Data!$G141&lt;&gt;0,INDEX(SCHEDULE!$C$5:$I$190,MATCH(SCHEDULE!$C145,SCHEDULE!$C$5:$C$190,0),4),"")))</f>
        <v/>
      </c>
      <c r="M141" s="19" t="str">
        <f>IF(Data!$E141&lt;&gt;0,INDEX(SCHEDULE!$C$5:$I$190,MATCH(SCHEDULE!$C145,SCHEDULE!$C$5:$C$190,0),5),IF(Data!$F141&lt;&gt;0,INDEX(SCHEDULE!$C$5:$I$190,MATCH(SCHEDULE!$C145,SCHEDULE!$C$5:$C$190,0),5),IF(Data!$G141&lt;&gt;0,INDEX(SCHEDULE!$C$5:$I$190,MATCH(SCHEDULE!$C145,SCHEDULE!$C$5:$C$190,0),5),"")))</f>
        <v/>
      </c>
    </row>
    <row r="142" spans="1:13" x14ac:dyDescent="0.25">
      <c r="A142" s="3"/>
      <c r="B142" s="2">
        <v>2141</v>
      </c>
      <c r="C142" s="2">
        <v>3141</v>
      </c>
      <c r="E142" s="2">
        <f>COUNTIFS(Data!$A$1:$A$66,SCHEDULE!$C146)</f>
        <v>0</v>
      </c>
      <c r="F142" s="2">
        <f>COUNTIFS(Data!$B$1:$B$1000,SCHEDULE!$C146)</f>
        <v>0</v>
      </c>
      <c r="G142" s="2">
        <f>COUNTIFS(Data!$C$1:$C$1000,SCHEDULE!$C146)</f>
        <v>0</v>
      </c>
      <c r="H142" s="18" t="str">
        <f t="shared" si="2"/>
        <v/>
      </c>
      <c r="I142" s="18" t="str">
        <f>IF(Data!$E142&lt;&gt;0,INDEX(SCHEDULE!$C$5:$I$190,MATCH(SCHEDULE!$C146,SCHEDULE!$C$5:$C$190,0),1),IF(Data!$F142&lt;&gt;0,INDEX(SCHEDULE!$C$5:$I$190,MATCH(SCHEDULE!$C146,SCHEDULE!$C$5:$C$190,0),1),IF(Data!$G142&lt;&gt;0,INDEX(SCHEDULE!$C$5:$I$190,MATCH(SCHEDULE!$C146,SCHEDULE!$C$5:$C$190,0),1),"")))</f>
        <v/>
      </c>
      <c r="J142" s="18" t="str">
        <f>IF(Data!$E142&lt;&gt;0,INDEX(SCHEDULE!$C$5:$I$190,MATCH(SCHEDULE!$C146,SCHEDULE!$C$5:$C$190,0),2),IF(Data!$F142&lt;&gt;0,INDEX(SCHEDULE!$C$5:$I$190,MATCH(SCHEDULE!$C146,SCHEDULE!$C$5:$C$190,0),2),IF(Data!$G142&lt;&gt;0,INDEX(SCHEDULE!$C$5:$I$190,MATCH(SCHEDULE!$C146,SCHEDULE!$C$5:$C$190,0),2),"")))</f>
        <v/>
      </c>
      <c r="K142" s="18" t="str">
        <f>IF(Data!$E142&lt;&gt;0,INDEX(SCHEDULE!$C$5:$I$190,MATCH(SCHEDULE!$C146,SCHEDULE!$C$5:$C$190,0),6),IF(Data!$F142&lt;&gt;0,INDEX(SCHEDULE!$C$5:$I$190,MATCH(SCHEDULE!$C146,SCHEDULE!$C$5:$C$190,0),6),IF(Data!$G142&lt;&gt;0,INDEX(SCHEDULE!$C$5:$I$190,MATCH(SCHEDULE!$C146,SCHEDULE!$C$5:$C$190,0),6),"")))</f>
        <v/>
      </c>
      <c r="L142" s="19" t="str">
        <f>IF(Data!$E142&lt;&gt;0,INDEX(SCHEDULE!$C$5:$I$190,MATCH(SCHEDULE!$C146,SCHEDULE!$C$5:$C$190,0),4),IF(Data!$F142&lt;&gt;0,INDEX(SCHEDULE!$C$5:$I$190,MATCH(SCHEDULE!$C146,SCHEDULE!$C$5:$C$190,0),4),IF(Data!$G142&lt;&gt;0,INDEX(SCHEDULE!$C$5:$I$190,MATCH(SCHEDULE!$C146,SCHEDULE!$C$5:$C$190,0),4),"")))</f>
        <v/>
      </c>
      <c r="M142" s="19" t="str">
        <f>IF(Data!$E142&lt;&gt;0,INDEX(SCHEDULE!$C$5:$I$190,MATCH(SCHEDULE!$C146,SCHEDULE!$C$5:$C$190,0),5),IF(Data!$F142&lt;&gt;0,INDEX(SCHEDULE!$C$5:$I$190,MATCH(SCHEDULE!$C146,SCHEDULE!$C$5:$C$190,0),5),IF(Data!$G142&lt;&gt;0,INDEX(SCHEDULE!$C$5:$I$190,MATCH(SCHEDULE!$C146,SCHEDULE!$C$5:$C$190,0),5),"")))</f>
        <v/>
      </c>
    </row>
    <row r="143" spans="1:13" x14ac:dyDescent="0.25">
      <c r="A143" s="3"/>
      <c r="B143" s="2">
        <v>2142</v>
      </c>
      <c r="C143" s="2">
        <v>3142</v>
      </c>
      <c r="E143" s="2">
        <f>COUNTIFS(Data!$A$1:$A$66,SCHEDULE!$C147)</f>
        <v>0</v>
      </c>
      <c r="F143" s="2">
        <f>COUNTIFS(Data!$B$1:$B$1000,SCHEDULE!$C147)</f>
        <v>0</v>
      </c>
      <c r="G143" s="2">
        <f>COUNTIFS(Data!$C$1:$C$1000,SCHEDULE!$C147)</f>
        <v>1</v>
      </c>
      <c r="H143" s="18">
        <f t="shared" si="2"/>
        <v>144</v>
      </c>
      <c r="I143" s="18">
        <f>IF(Data!$E143&lt;&gt;0,INDEX(SCHEDULE!$C$5:$I$190,MATCH(SCHEDULE!$C147,SCHEDULE!$C$5:$C$190,0),1),IF(Data!$F143&lt;&gt;0,INDEX(SCHEDULE!$C$5:$I$190,MATCH(SCHEDULE!$C147,SCHEDULE!$C$5:$C$190,0),1),IF(Data!$G143&lt;&gt;0,INDEX(SCHEDULE!$C$5:$I$190,MATCH(SCHEDULE!$C147,SCHEDULE!$C$5:$C$190,0),1),"")))</f>
        <v>3505</v>
      </c>
      <c r="J143" s="18" t="str">
        <f>IF(Data!$E143&lt;&gt;0,INDEX(SCHEDULE!$C$5:$I$190,MATCH(SCHEDULE!$C147,SCHEDULE!$C$5:$C$190,0),2),IF(Data!$F143&lt;&gt;0,INDEX(SCHEDULE!$C$5:$I$190,MATCH(SCHEDULE!$C147,SCHEDULE!$C$5:$C$190,0),2),IF(Data!$G143&lt;&gt;0,INDEX(SCHEDULE!$C$5:$I$190,MATCH(SCHEDULE!$C147,SCHEDULE!$C$5:$C$190,0),2),"")))</f>
        <v>TFAAH</v>
      </c>
      <c r="K143" s="18" t="str">
        <f>IF(Data!$E143&lt;&gt;0,INDEX(SCHEDULE!$C$5:$I$190,MATCH(SCHEDULE!$C147,SCHEDULE!$C$5:$C$190,0),6),IF(Data!$F143&lt;&gt;0,INDEX(SCHEDULE!$C$5:$I$190,MATCH(SCHEDULE!$C147,SCHEDULE!$C$5:$C$190,0),6),IF(Data!$G143&lt;&gt;0,INDEX(SCHEDULE!$C$5:$I$190,MATCH(SCHEDULE!$C147,SCHEDULE!$C$5:$C$190,0),6),"")))</f>
        <v>KNO</v>
      </c>
      <c r="L143" s="19">
        <f>IF(Data!$E143&lt;&gt;0,INDEX(SCHEDULE!$C$5:$I$190,MATCH(SCHEDULE!$C147,SCHEDULE!$C$5:$C$190,0),4),IF(Data!$F143&lt;&gt;0,INDEX(SCHEDULE!$C$5:$I$190,MATCH(SCHEDULE!$C147,SCHEDULE!$C$5:$C$190,0),4),IF(Data!$G143&lt;&gt;0,INDEX(SCHEDULE!$C$5:$I$190,MATCH(SCHEDULE!$C147,SCHEDULE!$C$5:$C$190,0),4),"")))</f>
        <v>0.83333333333333304</v>
      </c>
      <c r="M143" s="19">
        <f>IF(Data!$E143&lt;&gt;0,INDEX(SCHEDULE!$C$5:$I$190,MATCH(SCHEDULE!$C147,SCHEDULE!$C$5:$C$190,0),5),IF(Data!$F143&lt;&gt;0,INDEX(SCHEDULE!$C$5:$I$190,MATCH(SCHEDULE!$C147,SCHEDULE!$C$5:$C$190,0),5),IF(Data!$G143&lt;&gt;0,INDEX(SCHEDULE!$C$5:$I$190,MATCH(SCHEDULE!$C147,SCHEDULE!$C$5:$C$190,0),5),"")))</f>
        <v>0</v>
      </c>
    </row>
    <row r="144" spans="1:13" x14ac:dyDescent="0.25">
      <c r="A144" s="3"/>
      <c r="B144" s="2">
        <v>2143</v>
      </c>
      <c r="C144" s="2">
        <v>3143</v>
      </c>
      <c r="E144" s="2">
        <f>COUNTIFS(Data!$A$1:$A$66,SCHEDULE!$C148)</f>
        <v>1</v>
      </c>
      <c r="F144" s="2">
        <f>COUNTIFS(Data!$B$1:$B$1000,SCHEDULE!$C148)</f>
        <v>0</v>
      </c>
      <c r="G144" s="2">
        <f>COUNTIFS(Data!$C$1:$C$1000,SCHEDULE!$C148)</f>
        <v>0</v>
      </c>
      <c r="H144" s="18">
        <f t="shared" si="2"/>
        <v>145</v>
      </c>
      <c r="I144" s="18">
        <f>IF(Data!$E144&lt;&gt;0,INDEX(SCHEDULE!$C$5:$I$190,MATCH(SCHEDULE!$C148,SCHEDULE!$C$5:$C$190,0),1),IF(Data!$F144&lt;&gt;0,INDEX(SCHEDULE!$C$5:$I$190,MATCH(SCHEDULE!$C148,SCHEDULE!$C$5:$C$190,0),1),IF(Data!$G144&lt;&gt;0,INDEX(SCHEDULE!$C$5:$I$190,MATCH(SCHEDULE!$C148,SCHEDULE!$C$5:$C$190,0),1),"")))</f>
        <v>800</v>
      </c>
      <c r="J144" s="18" t="str">
        <f>IF(Data!$E144&lt;&gt;0,INDEX(SCHEDULE!$C$5:$I$190,MATCH(SCHEDULE!$C148,SCHEDULE!$C$5:$C$190,0),2),IF(Data!$F144&lt;&gt;0,INDEX(SCHEDULE!$C$5:$I$190,MATCH(SCHEDULE!$C148,SCHEDULE!$C$5:$C$190,0),2),IF(Data!$G144&lt;&gt;0,INDEX(SCHEDULE!$C$5:$I$190,MATCH(SCHEDULE!$C148,SCHEDULE!$C$5:$C$190,0),2),"")))</f>
        <v>HZAK13</v>
      </c>
      <c r="K144" s="18" t="str">
        <f>IF(Data!$E144&lt;&gt;0,INDEX(SCHEDULE!$C$5:$I$190,MATCH(SCHEDULE!$C148,SCHEDULE!$C$5:$C$190,0),6),IF(Data!$F144&lt;&gt;0,INDEX(SCHEDULE!$C$5:$I$190,MATCH(SCHEDULE!$C148,SCHEDULE!$C$5:$C$190,0),6),IF(Data!$G144&lt;&gt;0,INDEX(SCHEDULE!$C$5:$I$190,MATCH(SCHEDULE!$C148,SCHEDULE!$C$5:$C$190,0),6),"")))</f>
        <v>MUX</v>
      </c>
      <c r="L144" s="19">
        <f>IF(Data!$E144&lt;&gt;0,INDEX(SCHEDULE!$C$5:$I$190,MATCH(SCHEDULE!$C148,SCHEDULE!$C$5:$C$190,0),4),IF(Data!$F144&lt;&gt;0,INDEX(SCHEDULE!$C$5:$I$190,MATCH(SCHEDULE!$C148,SCHEDULE!$C$5:$C$190,0),4),IF(Data!$G144&lt;&gt;0,INDEX(SCHEDULE!$C$5:$I$190,MATCH(SCHEDULE!$C148,SCHEDULE!$C$5:$C$190,0),4),"")))</f>
        <v>0.83333333333333304</v>
      </c>
      <c r="M144" s="19">
        <f>IF(Data!$E144&lt;&gt;0,INDEX(SCHEDULE!$C$5:$I$190,MATCH(SCHEDULE!$C148,SCHEDULE!$C$5:$C$190,0),5),IF(Data!$F144&lt;&gt;0,INDEX(SCHEDULE!$C$5:$I$190,MATCH(SCHEDULE!$C148,SCHEDULE!$C$5:$C$190,0),5),IF(Data!$G144&lt;&gt;0,INDEX(SCHEDULE!$C$5:$I$190,MATCH(SCHEDULE!$C148,SCHEDULE!$C$5:$C$190,0),5),"")))</f>
        <v>0</v>
      </c>
    </row>
    <row r="145" spans="1:13" x14ac:dyDescent="0.25">
      <c r="A145" s="3"/>
      <c r="B145" s="2">
        <v>2144</v>
      </c>
      <c r="C145" s="2">
        <v>3144</v>
      </c>
      <c r="E145" s="2">
        <f>COUNTIFS(Data!$A$1:$A$66,SCHEDULE!$C149)</f>
        <v>0</v>
      </c>
      <c r="F145" s="2">
        <f>COUNTIFS(Data!$B$1:$B$1000,SCHEDULE!$C149)</f>
        <v>0</v>
      </c>
      <c r="G145" s="2">
        <f>COUNTIFS(Data!$C$1:$C$1000,SCHEDULE!$C149)</f>
        <v>0</v>
      </c>
      <c r="H145" s="18" t="str">
        <f t="shared" si="2"/>
        <v/>
      </c>
      <c r="I145" s="18" t="str">
        <f>IF(Data!$E145&lt;&gt;0,INDEX(SCHEDULE!$C$5:$I$190,MATCH(SCHEDULE!$C149,SCHEDULE!$C$5:$C$190,0),1),IF(Data!$F145&lt;&gt;0,INDEX(SCHEDULE!$C$5:$I$190,MATCH(SCHEDULE!$C149,SCHEDULE!$C$5:$C$190,0),1),IF(Data!$G145&lt;&gt;0,INDEX(SCHEDULE!$C$5:$I$190,MATCH(SCHEDULE!$C149,SCHEDULE!$C$5:$C$190,0),1),"")))</f>
        <v/>
      </c>
      <c r="J145" s="18" t="str">
        <f>IF(Data!$E145&lt;&gt;0,INDEX(SCHEDULE!$C$5:$I$190,MATCH(SCHEDULE!$C149,SCHEDULE!$C$5:$C$190,0),2),IF(Data!$F145&lt;&gt;0,INDEX(SCHEDULE!$C$5:$I$190,MATCH(SCHEDULE!$C149,SCHEDULE!$C$5:$C$190,0),2),IF(Data!$G145&lt;&gt;0,INDEX(SCHEDULE!$C$5:$I$190,MATCH(SCHEDULE!$C149,SCHEDULE!$C$5:$C$190,0),2),"")))</f>
        <v/>
      </c>
      <c r="K145" s="18" t="str">
        <f>IF(Data!$E145&lt;&gt;0,INDEX(SCHEDULE!$C$5:$I$190,MATCH(SCHEDULE!$C149,SCHEDULE!$C$5:$C$190,0),6),IF(Data!$F145&lt;&gt;0,INDEX(SCHEDULE!$C$5:$I$190,MATCH(SCHEDULE!$C149,SCHEDULE!$C$5:$C$190,0),6),IF(Data!$G145&lt;&gt;0,INDEX(SCHEDULE!$C$5:$I$190,MATCH(SCHEDULE!$C149,SCHEDULE!$C$5:$C$190,0),6),"")))</f>
        <v/>
      </c>
      <c r="L145" s="19" t="str">
        <f>IF(Data!$E145&lt;&gt;0,INDEX(SCHEDULE!$C$5:$I$190,MATCH(SCHEDULE!$C149,SCHEDULE!$C$5:$C$190,0),4),IF(Data!$F145&lt;&gt;0,INDEX(SCHEDULE!$C$5:$I$190,MATCH(SCHEDULE!$C149,SCHEDULE!$C$5:$C$190,0),4),IF(Data!$G145&lt;&gt;0,INDEX(SCHEDULE!$C$5:$I$190,MATCH(SCHEDULE!$C149,SCHEDULE!$C$5:$C$190,0),4),"")))</f>
        <v/>
      </c>
      <c r="M145" s="19" t="str">
        <f>IF(Data!$E145&lt;&gt;0,INDEX(SCHEDULE!$C$5:$I$190,MATCH(SCHEDULE!$C149,SCHEDULE!$C$5:$C$190,0),5),IF(Data!$F145&lt;&gt;0,INDEX(SCHEDULE!$C$5:$I$190,MATCH(SCHEDULE!$C149,SCHEDULE!$C$5:$C$190,0),5),IF(Data!$G145&lt;&gt;0,INDEX(SCHEDULE!$C$5:$I$190,MATCH(SCHEDULE!$C149,SCHEDULE!$C$5:$C$190,0),5),"")))</f>
        <v/>
      </c>
    </row>
    <row r="146" spans="1:13" x14ac:dyDescent="0.25">
      <c r="A146" s="3"/>
      <c r="B146" s="2">
        <v>2145</v>
      </c>
      <c r="C146" s="2">
        <v>3145</v>
      </c>
      <c r="E146" s="2">
        <f>COUNTIFS(Data!$A$1:$A$66,SCHEDULE!$C150)</f>
        <v>0</v>
      </c>
      <c r="F146" s="2">
        <f>COUNTIFS(Data!$B$1:$B$1000,SCHEDULE!$C150)</f>
        <v>0</v>
      </c>
      <c r="G146" s="2">
        <f>COUNTIFS(Data!$C$1:$C$1000,SCHEDULE!$C150)</f>
        <v>0</v>
      </c>
      <c r="H146" s="18" t="str">
        <f t="shared" si="2"/>
        <v/>
      </c>
      <c r="I146" s="18" t="str">
        <f>IF(Data!$E146&lt;&gt;0,INDEX(SCHEDULE!$C$5:$I$190,MATCH(SCHEDULE!$C150,SCHEDULE!$C$5:$C$190,0),1),IF(Data!$F146&lt;&gt;0,INDEX(SCHEDULE!$C$5:$I$190,MATCH(SCHEDULE!$C150,SCHEDULE!$C$5:$C$190,0),1),IF(Data!$G146&lt;&gt;0,INDEX(SCHEDULE!$C$5:$I$190,MATCH(SCHEDULE!$C150,SCHEDULE!$C$5:$C$190,0),1),"")))</f>
        <v/>
      </c>
      <c r="J146" s="18" t="str">
        <f>IF(Data!$E146&lt;&gt;0,INDEX(SCHEDULE!$C$5:$I$190,MATCH(SCHEDULE!$C150,SCHEDULE!$C$5:$C$190,0),2),IF(Data!$F146&lt;&gt;0,INDEX(SCHEDULE!$C$5:$I$190,MATCH(SCHEDULE!$C150,SCHEDULE!$C$5:$C$190,0),2),IF(Data!$G146&lt;&gt;0,INDEX(SCHEDULE!$C$5:$I$190,MATCH(SCHEDULE!$C150,SCHEDULE!$C$5:$C$190,0),2),"")))</f>
        <v/>
      </c>
      <c r="K146" s="18" t="str">
        <f>IF(Data!$E146&lt;&gt;0,INDEX(SCHEDULE!$C$5:$I$190,MATCH(SCHEDULE!$C150,SCHEDULE!$C$5:$C$190,0),6),IF(Data!$F146&lt;&gt;0,INDEX(SCHEDULE!$C$5:$I$190,MATCH(SCHEDULE!$C150,SCHEDULE!$C$5:$C$190,0),6),IF(Data!$G146&lt;&gt;0,INDEX(SCHEDULE!$C$5:$I$190,MATCH(SCHEDULE!$C150,SCHEDULE!$C$5:$C$190,0),6),"")))</f>
        <v/>
      </c>
      <c r="L146" s="19" t="str">
        <f>IF(Data!$E146&lt;&gt;0,INDEX(SCHEDULE!$C$5:$I$190,MATCH(SCHEDULE!$C150,SCHEDULE!$C$5:$C$190,0),4),IF(Data!$F146&lt;&gt;0,INDEX(SCHEDULE!$C$5:$I$190,MATCH(SCHEDULE!$C150,SCHEDULE!$C$5:$C$190,0),4),IF(Data!$G146&lt;&gt;0,INDEX(SCHEDULE!$C$5:$I$190,MATCH(SCHEDULE!$C150,SCHEDULE!$C$5:$C$190,0),4),"")))</f>
        <v/>
      </c>
      <c r="M146" s="19" t="str">
        <f>IF(Data!$E146&lt;&gt;0,INDEX(SCHEDULE!$C$5:$I$190,MATCH(SCHEDULE!$C150,SCHEDULE!$C$5:$C$190,0),5),IF(Data!$F146&lt;&gt;0,INDEX(SCHEDULE!$C$5:$I$190,MATCH(SCHEDULE!$C150,SCHEDULE!$C$5:$C$190,0),5),IF(Data!$G146&lt;&gt;0,INDEX(SCHEDULE!$C$5:$I$190,MATCH(SCHEDULE!$C150,SCHEDULE!$C$5:$C$190,0),5),"")))</f>
        <v/>
      </c>
    </row>
    <row r="147" spans="1:13" x14ac:dyDescent="0.25">
      <c r="A147" s="3"/>
      <c r="B147" s="2">
        <v>2146</v>
      </c>
      <c r="C147" s="2">
        <v>3146</v>
      </c>
      <c r="E147" s="2">
        <f>COUNTIFS(Data!$A$1:$A$66,SCHEDULE!$C151)</f>
        <v>1</v>
      </c>
      <c r="F147" s="2">
        <f>COUNTIFS(Data!$B$1:$B$1000,SCHEDULE!$C151)</f>
        <v>0</v>
      </c>
      <c r="G147" s="2">
        <f>COUNTIFS(Data!$C$1:$C$1000,SCHEDULE!$C151)</f>
        <v>0</v>
      </c>
      <c r="H147" s="18">
        <f t="shared" si="2"/>
        <v>148</v>
      </c>
      <c r="I147" s="18">
        <f>IF(Data!$E147&lt;&gt;0,INDEX(SCHEDULE!$C$5:$I$190,MATCH(SCHEDULE!$C151,SCHEDULE!$C$5:$C$190,0),1),IF(Data!$F147&lt;&gt;0,INDEX(SCHEDULE!$C$5:$I$190,MATCH(SCHEDULE!$C151,SCHEDULE!$C$5:$C$190,0),1),IF(Data!$G147&lt;&gt;0,INDEX(SCHEDULE!$C$5:$I$190,MATCH(SCHEDULE!$C151,SCHEDULE!$C$5:$C$190,0),1),"")))</f>
        <v>832</v>
      </c>
      <c r="J147" s="18" t="str">
        <f>IF(Data!$E147&lt;&gt;0,INDEX(SCHEDULE!$C$5:$I$190,MATCH(SCHEDULE!$C151,SCHEDULE!$C$5:$C$190,0),2),IF(Data!$F147&lt;&gt;0,INDEX(SCHEDULE!$C$5:$I$190,MATCH(SCHEDULE!$C151,SCHEDULE!$C$5:$C$190,0),2),IF(Data!$G147&lt;&gt;0,INDEX(SCHEDULE!$C$5:$I$190,MATCH(SCHEDULE!$C151,SCHEDULE!$C$5:$C$190,0),2),"")))</f>
        <v>HZARF</v>
      </c>
      <c r="K147" s="18" t="str">
        <f>IF(Data!$E147&lt;&gt;0,INDEX(SCHEDULE!$C$5:$I$190,MATCH(SCHEDULE!$C151,SCHEDULE!$C$5:$C$190,0),6),IF(Data!$F147&lt;&gt;0,INDEX(SCHEDULE!$C$5:$I$190,MATCH(SCHEDULE!$C151,SCHEDULE!$C$5:$C$190,0),6),IF(Data!$G147&lt;&gt;0,INDEX(SCHEDULE!$C$5:$I$190,MATCH(SCHEDULE!$C151,SCHEDULE!$C$5:$C$190,0),6),"")))</f>
        <v>KUL</v>
      </c>
      <c r="L147" s="19">
        <f>IF(Data!$E147&lt;&gt;0,INDEX(SCHEDULE!$C$5:$I$190,MATCH(SCHEDULE!$C151,SCHEDULE!$C$5:$C$190,0),4),IF(Data!$F147&lt;&gt;0,INDEX(SCHEDULE!$C$5:$I$190,MATCH(SCHEDULE!$C151,SCHEDULE!$C$5:$C$190,0),4),IF(Data!$G147&lt;&gt;0,INDEX(SCHEDULE!$C$5:$I$190,MATCH(SCHEDULE!$C151,SCHEDULE!$C$5:$C$190,0),4),"")))</f>
        <v>0.84722222222222199</v>
      </c>
      <c r="M147" s="19">
        <f>IF(Data!$E147&lt;&gt;0,INDEX(SCHEDULE!$C$5:$I$190,MATCH(SCHEDULE!$C151,SCHEDULE!$C$5:$C$190,0),5),IF(Data!$F147&lt;&gt;0,INDEX(SCHEDULE!$C$5:$I$190,MATCH(SCHEDULE!$C151,SCHEDULE!$C$5:$C$190,0),5),IF(Data!$G147&lt;&gt;0,INDEX(SCHEDULE!$C$5:$I$190,MATCH(SCHEDULE!$C151,SCHEDULE!$C$5:$C$190,0),5),"")))</f>
        <v>0</v>
      </c>
    </row>
    <row r="148" spans="1:13" x14ac:dyDescent="0.25">
      <c r="A148" s="3"/>
      <c r="B148" s="2">
        <v>2147</v>
      </c>
      <c r="C148" s="2">
        <v>3147</v>
      </c>
      <c r="E148" s="2">
        <f>COUNTIFS(Data!$A$1:$A$66,SCHEDULE!$C152)</f>
        <v>0</v>
      </c>
      <c r="F148" s="2">
        <f>COUNTIFS(Data!$B$1:$B$1000,SCHEDULE!$C152)</f>
        <v>0</v>
      </c>
      <c r="G148" s="2">
        <f>COUNTIFS(Data!$C$1:$C$1000,SCHEDULE!$C152)</f>
        <v>0</v>
      </c>
      <c r="H148" s="18" t="str">
        <f t="shared" si="2"/>
        <v/>
      </c>
      <c r="I148" s="18" t="str">
        <f>IF(Data!$E148&lt;&gt;0,INDEX(SCHEDULE!$C$5:$I$190,MATCH(SCHEDULE!$C152,SCHEDULE!$C$5:$C$190,0),1),IF(Data!$F148&lt;&gt;0,INDEX(SCHEDULE!$C$5:$I$190,MATCH(SCHEDULE!$C152,SCHEDULE!$C$5:$C$190,0),1),IF(Data!$G148&lt;&gt;0,INDEX(SCHEDULE!$C$5:$I$190,MATCH(SCHEDULE!$C152,SCHEDULE!$C$5:$C$190,0),1),"")))</f>
        <v/>
      </c>
      <c r="J148" s="18" t="str">
        <f>IF(Data!$E148&lt;&gt;0,INDEX(SCHEDULE!$C$5:$I$190,MATCH(SCHEDULE!$C152,SCHEDULE!$C$5:$C$190,0),2),IF(Data!$F148&lt;&gt;0,INDEX(SCHEDULE!$C$5:$I$190,MATCH(SCHEDULE!$C152,SCHEDULE!$C$5:$C$190,0),2),IF(Data!$G148&lt;&gt;0,INDEX(SCHEDULE!$C$5:$I$190,MATCH(SCHEDULE!$C152,SCHEDULE!$C$5:$C$190,0),2),"")))</f>
        <v/>
      </c>
      <c r="K148" s="18" t="str">
        <f>IF(Data!$E148&lt;&gt;0,INDEX(SCHEDULE!$C$5:$I$190,MATCH(SCHEDULE!$C152,SCHEDULE!$C$5:$C$190,0),6),IF(Data!$F148&lt;&gt;0,INDEX(SCHEDULE!$C$5:$I$190,MATCH(SCHEDULE!$C152,SCHEDULE!$C$5:$C$190,0),6),IF(Data!$G148&lt;&gt;0,INDEX(SCHEDULE!$C$5:$I$190,MATCH(SCHEDULE!$C152,SCHEDULE!$C$5:$C$190,0),6),"")))</f>
        <v/>
      </c>
      <c r="L148" s="19" t="str">
        <f>IF(Data!$E148&lt;&gt;0,INDEX(SCHEDULE!$C$5:$I$190,MATCH(SCHEDULE!$C152,SCHEDULE!$C$5:$C$190,0),4),IF(Data!$F148&lt;&gt;0,INDEX(SCHEDULE!$C$5:$I$190,MATCH(SCHEDULE!$C152,SCHEDULE!$C$5:$C$190,0),4),IF(Data!$G148&lt;&gt;0,INDEX(SCHEDULE!$C$5:$I$190,MATCH(SCHEDULE!$C152,SCHEDULE!$C$5:$C$190,0),4),"")))</f>
        <v/>
      </c>
      <c r="M148" s="19" t="str">
        <f>IF(Data!$E148&lt;&gt;0,INDEX(SCHEDULE!$C$5:$I$190,MATCH(SCHEDULE!$C152,SCHEDULE!$C$5:$C$190,0),5),IF(Data!$F148&lt;&gt;0,INDEX(SCHEDULE!$C$5:$I$190,MATCH(SCHEDULE!$C152,SCHEDULE!$C$5:$C$190,0),5),IF(Data!$G148&lt;&gt;0,INDEX(SCHEDULE!$C$5:$I$190,MATCH(SCHEDULE!$C152,SCHEDULE!$C$5:$C$190,0),5),"")))</f>
        <v/>
      </c>
    </row>
    <row r="149" spans="1:13" x14ac:dyDescent="0.25">
      <c r="A149" s="3"/>
      <c r="B149" s="2">
        <v>2148</v>
      </c>
      <c r="C149" s="2">
        <v>3148</v>
      </c>
      <c r="E149" s="2">
        <f>COUNTIFS(Data!$A$1:$A$66,SCHEDULE!$C153)</f>
        <v>0</v>
      </c>
      <c r="F149" s="2">
        <f>COUNTIFS(Data!$B$1:$B$1000,SCHEDULE!$C153)</f>
        <v>0</v>
      </c>
      <c r="G149" s="2">
        <f>COUNTIFS(Data!$C$1:$C$1000,SCHEDULE!$C153)</f>
        <v>1</v>
      </c>
      <c r="H149" s="18">
        <f t="shared" si="2"/>
        <v>150</v>
      </c>
      <c r="I149" s="18">
        <f>IF(Data!$E149&lt;&gt;0,INDEX(SCHEDULE!$C$5:$I$190,MATCH(SCHEDULE!$C153,SCHEDULE!$C$5:$C$190,0),1),IF(Data!$F149&lt;&gt;0,INDEX(SCHEDULE!$C$5:$I$190,MATCH(SCHEDULE!$C153,SCHEDULE!$C$5:$C$190,0),1),IF(Data!$G149&lt;&gt;0,INDEX(SCHEDULE!$C$5:$I$190,MATCH(SCHEDULE!$C153,SCHEDULE!$C$5:$C$190,0),1),"")))</f>
        <v>3896</v>
      </c>
      <c r="J149" s="18" t="str">
        <f>IF(Data!$E149&lt;&gt;0,INDEX(SCHEDULE!$C$5:$I$190,MATCH(SCHEDULE!$C153,SCHEDULE!$C$5:$C$190,0),2),IF(Data!$F149&lt;&gt;0,INDEX(SCHEDULE!$C$5:$I$190,MATCH(SCHEDULE!$C153,SCHEDULE!$C$5:$C$190,0),2),IF(Data!$G149&lt;&gt;0,INDEX(SCHEDULE!$C$5:$I$190,MATCH(SCHEDULE!$C153,SCHEDULE!$C$5:$C$190,0),2),"")))</f>
        <v>TFAAK</v>
      </c>
      <c r="K149" s="18" t="str">
        <f>IF(Data!$E149&lt;&gt;0,INDEX(SCHEDULE!$C$5:$I$190,MATCH(SCHEDULE!$C153,SCHEDULE!$C$5:$C$190,0),6),IF(Data!$F149&lt;&gt;0,INDEX(SCHEDULE!$C$5:$I$190,MATCH(SCHEDULE!$C153,SCHEDULE!$C$5:$C$190,0),6),IF(Data!$G149&lt;&gt;0,INDEX(SCHEDULE!$C$5:$I$190,MATCH(SCHEDULE!$C153,SCHEDULE!$C$5:$C$190,0),6),"")))</f>
        <v>SUB</v>
      </c>
      <c r="L149" s="19">
        <f>IF(Data!$E149&lt;&gt;0,INDEX(SCHEDULE!$C$5:$I$190,MATCH(SCHEDULE!$C153,SCHEDULE!$C$5:$C$190,0),4),IF(Data!$F149&lt;&gt;0,INDEX(SCHEDULE!$C$5:$I$190,MATCH(SCHEDULE!$C153,SCHEDULE!$C$5:$C$190,0),4),IF(Data!$G149&lt;&gt;0,INDEX(SCHEDULE!$C$5:$I$190,MATCH(SCHEDULE!$C153,SCHEDULE!$C$5:$C$190,0),4),"")))</f>
        <v>0.85763888888888895</v>
      </c>
      <c r="M149" s="19">
        <f>IF(Data!$E149&lt;&gt;0,INDEX(SCHEDULE!$C$5:$I$190,MATCH(SCHEDULE!$C153,SCHEDULE!$C$5:$C$190,0),5),IF(Data!$F149&lt;&gt;0,INDEX(SCHEDULE!$C$5:$I$190,MATCH(SCHEDULE!$C153,SCHEDULE!$C$5:$C$190,0),5),IF(Data!$G149&lt;&gt;0,INDEX(SCHEDULE!$C$5:$I$190,MATCH(SCHEDULE!$C153,SCHEDULE!$C$5:$C$190,0),5),"")))</f>
        <v>0</v>
      </c>
    </row>
    <row r="150" spans="1:13" x14ac:dyDescent="0.25">
      <c r="A150" s="3"/>
      <c r="B150" s="2">
        <v>2149</v>
      </c>
      <c r="C150" s="2">
        <v>3149</v>
      </c>
      <c r="E150" s="2">
        <f>COUNTIFS(Data!$A$1:$A$66,SCHEDULE!$C154)</f>
        <v>0</v>
      </c>
      <c r="F150" s="2">
        <f>COUNTIFS(Data!$B$1:$B$1000,SCHEDULE!$C154)</f>
        <v>0</v>
      </c>
      <c r="G150" s="2">
        <f>COUNTIFS(Data!$C$1:$C$1000,SCHEDULE!$C154)</f>
        <v>0</v>
      </c>
      <c r="H150" s="18" t="str">
        <f t="shared" si="2"/>
        <v/>
      </c>
      <c r="I150" s="18" t="str">
        <f>IF(Data!$E150&lt;&gt;0,INDEX(SCHEDULE!$C$5:$I$190,MATCH(SCHEDULE!$C154,SCHEDULE!$C$5:$C$190,0),1),IF(Data!$F150&lt;&gt;0,INDEX(SCHEDULE!$C$5:$I$190,MATCH(SCHEDULE!$C154,SCHEDULE!$C$5:$C$190,0),1),IF(Data!$G150&lt;&gt;0,INDEX(SCHEDULE!$C$5:$I$190,MATCH(SCHEDULE!$C154,SCHEDULE!$C$5:$C$190,0),1),"")))</f>
        <v/>
      </c>
      <c r="J150" s="18" t="str">
        <f>IF(Data!$E150&lt;&gt;0,INDEX(SCHEDULE!$C$5:$I$190,MATCH(SCHEDULE!$C154,SCHEDULE!$C$5:$C$190,0),2),IF(Data!$F150&lt;&gt;0,INDEX(SCHEDULE!$C$5:$I$190,MATCH(SCHEDULE!$C154,SCHEDULE!$C$5:$C$190,0),2),IF(Data!$G150&lt;&gt;0,INDEX(SCHEDULE!$C$5:$I$190,MATCH(SCHEDULE!$C154,SCHEDULE!$C$5:$C$190,0),2),"")))</f>
        <v/>
      </c>
      <c r="K150" s="18" t="str">
        <f>IF(Data!$E150&lt;&gt;0,INDEX(SCHEDULE!$C$5:$I$190,MATCH(SCHEDULE!$C154,SCHEDULE!$C$5:$C$190,0),6),IF(Data!$F150&lt;&gt;0,INDEX(SCHEDULE!$C$5:$I$190,MATCH(SCHEDULE!$C154,SCHEDULE!$C$5:$C$190,0),6),IF(Data!$G150&lt;&gt;0,INDEX(SCHEDULE!$C$5:$I$190,MATCH(SCHEDULE!$C154,SCHEDULE!$C$5:$C$190,0),6),"")))</f>
        <v/>
      </c>
      <c r="L150" s="19" t="str">
        <f>IF(Data!$E150&lt;&gt;0,INDEX(SCHEDULE!$C$5:$I$190,MATCH(SCHEDULE!$C154,SCHEDULE!$C$5:$C$190,0),4),IF(Data!$F150&lt;&gt;0,INDEX(SCHEDULE!$C$5:$I$190,MATCH(SCHEDULE!$C154,SCHEDULE!$C$5:$C$190,0),4),IF(Data!$G150&lt;&gt;0,INDEX(SCHEDULE!$C$5:$I$190,MATCH(SCHEDULE!$C154,SCHEDULE!$C$5:$C$190,0),4),"")))</f>
        <v/>
      </c>
      <c r="M150" s="19" t="str">
        <f>IF(Data!$E150&lt;&gt;0,INDEX(SCHEDULE!$C$5:$I$190,MATCH(SCHEDULE!$C154,SCHEDULE!$C$5:$C$190,0),5),IF(Data!$F150&lt;&gt;0,INDEX(SCHEDULE!$C$5:$I$190,MATCH(SCHEDULE!$C154,SCHEDULE!$C$5:$C$190,0),5),IF(Data!$G150&lt;&gt;0,INDEX(SCHEDULE!$C$5:$I$190,MATCH(SCHEDULE!$C154,SCHEDULE!$C$5:$C$190,0),5),"")))</f>
        <v/>
      </c>
    </row>
    <row r="151" spans="1:13" x14ac:dyDescent="0.25">
      <c r="A151" s="3"/>
      <c r="B151" s="2">
        <v>2150</v>
      </c>
      <c r="C151" s="2">
        <v>3150</v>
      </c>
      <c r="E151" s="2">
        <f>COUNTIFS(Data!$A$1:$A$66,SCHEDULE!$C155)</f>
        <v>0</v>
      </c>
      <c r="F151" s="2">
        <f>COUNTIFS(Data!$B$1:$B$1000,SCHEDULE!$C155)</f>
        <v>0</v>
      </c>
      <c r="G151" s="2">
        <f>COUNTIFS(Data!$C$1:$C$1000,SCHEDULE!$C155)</f>
        <v>0</v>
      </c>
      <c r="H151" s="18" t="str">
        <f t="shared" si="2"/>
        <v/>
      </c>
      <c r="I151" s="18" t="str">
        <f>IF(Data!$E151&lt;&gt;0,INDEX(SCHEDULE!$C$5:$I$190,MATCH(SCHEDULE!$C155,SCHEDULE!$C$5:$C$190,0),1),IF(Data!$F151&lt;&gt;0,INDEX(SCHEDULE!$C$5:$I$190,MATCH(SCHEDULE!$C155,SCHEDULE!$C$5:$C$190,0),1),IF(Data!$G151&lt;&gt;0,INDEX(SCHEDULE!$C$5:$I$190,MATCH(SCHEDULE!$C155,SCHEDULE!$C$5:$C$190,0),1),"")))</f>
        <v/>
      </c>
      <c r="J151" s="18" t="str">
        <f>IF(Data!$E151&lt;&gt;0,INDEX(SCHEDULE!$C$5:$I$190,MATCH(SCHEDULE!$C155,SCHEDULE!$C$5:$C$190,0),2),IF(Data!$F151&lt;&gt;0,INDEX(SCHEDULE!$C$5:$I$190,MATCH(SCHEDULE!$C155,SCHEDULE!$C$5:$C$190,0),2),IF(Data!$G151&lt;&gt;0,INDEX(SCHEDULE!$C$5:$I$190,MATCH(SCHEDULE!$C155,SCHEDULE!$C$5:$C$190,0),2),"")))</f>
        <v/>
      </c>
      <c r="K151" s="18" t="str">
        <f>IF(Data!$E151&lt;&gt;0,INDEX(SCHEDULE!$C$5:$I$190,MATCH(SCHEDULE!$C155,SCHEDULE!$C$5:$C$190,0),6),IF(Data!$F151&lt;&gt;0,INDEX(SCHEDULE!$C$5:$I$190,MATCH(SCHEDULE!$C155,SCHEDULE!$C$5:$C$190,0),6),IF(Data!$G151&lt;&gt;0,INDEX(SCHEDULE!$C$5:$I$190,MATCH(SCHEDULE!$C155,SCHEDULE!$C$5:$C$190,0),6),"")))</f>
        <v/>
      </c>
      <c r="L151" s="19" t="str">
        <f>IF(Data!$E151&lt;&gt;0,INDEX(SCHEDULE!$C$5:$I$190,MATCH(SCHEDULE!$C155,SCHEDULE!$C$5:$C$190,0),4),IF(Data!$F151&lt;&gt;0,INDEX(SCHEDULE!$C$5:$I$190,MATCH(SCHEDULE!$C155,SCHEDULE!$C$5:$C$190,0),4),IF(Data!$G151&lt;&gt;0,INDEX(SCHEDULE!$C$5:$I$190,MATCH(SCHEDULE!$C155,SCHEDULE!$C$5:$C$190,0),4),"")))</f>
        <v/>
      </c>
      <c r="M151" s="19" t="str">
        <f>IF(Data!$E151&lt;&gt;0,INDEX(SCHEDULE!$C$5:$I$190,MATCH(SCHEDULE!$C155,SCHEDULE!$C$5:$C$190,0),5),IF(Data!$F151&lt;&gt;0,INDEX(SCHEDULE!$C$5:$I$190,MATCH(SCHEDULE!$C155,SCHEDULE!$C$5:$C$190,0),5),IF(Data!$G151&lt;&gt;0,INDEX(SCHEDULE!$C$5:$I$190,MATCH(SCHEDULE!$C155,SCHEDULE!$C$5:$C$190,0),5),"")))</f>
        <v/>
      </c>
    </row>
    <row r="152" spans="1:13" x14ac:dyDescent="0.25">
      <c r="A152" s="3"/>
      <c r="B152" s="2">
        <v>2151</v>
      </c>
      <c r="C152" s="2">
        <v>3151</v>
      </c>
      <c r="E152" s="2">
        <f>COUNTIFS(Data!$A$1:$A$66,SCHEDULE!$C156)</f>
        <v>0</v>
      </c>
      <c r="F152" s="2">
        <f>COUNTIFS(Data!$B$1:$B$1000,SCHEDULE!$C156)</f>
        <v>0</v>
      </c>
      <c r="G152" s="2">
        <f>COUNTIFS(Data!$C$1:$C$1000,SCHEDULE!$C156)</f>
        <v>0</v>
      </c>
      <c r="H152" s="18" t="str">
        <f t="shared" si="2"/>
        <v/>
      </c>
      <c r="I152" s="18" t="str">
        <f>IF(Data!$E152&lt;&gt;0,INDEX(SCHEDULE!$C$5:$I$190,MATCH(SCHEDULE!$C156,SCHEDULE!$C$5:$C$190,0),1),IF(Data!$F152&lt;&gt;0,INDEX(SCHEDULE!$C$5:$I$190,MATCH(SCHEDULE!$C156,SCHEDULE!$C$5:$C$190,0),1),IF(Data!$G152&lt;&gt;0,INDEX(SCHEDULE!$C$5:$I$190,MATCH(SCHEDULE!$C156,SCHEDULE!$C$5:$C$190,0),1),"")))</f>
        <v/>
      </c>
      <c r="J152" s="18" t="str">
        <f>IF(Data!$E152&lt;&gt;0,INDEX(SCHEDULE!$C$5:$I$190,MATCH(SCHEDULE!$C156,SCHEDULE!$C$5:$C$190,0),2),IF(Data!$F152&lt;&gt;0,INDEX(SCHEDULE!$C$5:$I$190,MATCH(SCHEDULE!$C156,SCHEDULE!$C$5:$C$190,0),2),IF(Data!$G152&lt;&gt;0,INDEX(SCHEDULE!$C$5:$I$190,MATCH(SCHEDULE!$C156,SCHEDULE!$C$5:$C$190,0),2),"")))</f>
        <v/>
      </c>
      <c r="K152" s="18" t="str">
        <f>IF(Data!$E152&lt;&gt;0,INDEX(SCHEDULE!$C$5:$I$190,MATCH(SCHEDULE!$C156,SCHEDULE!$C$5:$C$190,0),6),IF(Data!$F152&lt;&gt;0,INDEX(SCHEDULE!$C$5:$I$190,MATCH(SCHEDULE!$C156,SCHEDULE!$C$5:$C$190,0),6),IF(Data!$G152&lt;&gt;0,INDEX(SCHEDULE!$C$5:$I$190,MATCH(SCHEDULE!$C156,SCHEDULE!$C$5:$C$190,0),6),"")))</f>
        <v/>
      </c>
      <c r="L152" s="19" t="str">
        <f>IF(Data!$E152&lt;&gt;0,INDEX(SCHEDULE!$C$5:$I$190,MATCH(SCHEDULE!$C156,SCHEDULE!$C$5:$C$190,0),4),IF(Data!$F152&lt;&gt;0,INDEX(SCHEDULE!$C$5:$I$190,MATCH(SCHEDULE!$C156,SCHEDULE!$C$5:$C$190,0),4),IF(Data!$G152&lt;&gt;0,INDEX(SCHEDULE!$C$5:$I$190,MATCH(SCHEDULE!$C156,SCHEDULE!$C$5:$C$190,0),4),"")))</f>
        <v/>
      </c>
      <c r="M152" s="19" t="str">
        <f>IF(Data!$E152&lt;&gt;0,INDEX(SCHEDULE!$C$5:$I$190,MATCH(SCHEDULE!$C156,SCHEDULE!$C$5:$C$190,0),5),IF(Data!$F152&lt;&gt;0,INDEX(SCHEDULE!$C$5:$I$190,MATCH(SCHEDULE!$C156,SCHEDULE!$C$5:$C$190,0),5),IF(Data!$G152&lt;&gt;0,INDEX(SCHEDULE!$C$5:$I$190,MATCH(SCHEDULE!$C156,SCHEDULE!$C$5:$C$190,0),5),"")))</f>
        <v/>
      </c>
    </row>
    <row r="153" spans="1:13" x14ac:dyDescent="0.25">
      <c r="A153" s="3"/>
      <c r="B153" s="2">
        <v>2152</v>
      </c>
      <c r="C153" s="2">
        <v>3152</v>
      </c>
      <c r="E153" s="2">
        <f>COUNTIFS(Data!$A$1:$A$66,SCHEDULE!$C157)</f>
        <v>0</v>
      </c>
      <c r="F153" s="2">
        <f>COUNTIFS(Data!$B$1:$B$1000,SCHEDULE!$C157)</f>
        <v>0</v>
      </c>
      <c r="G153" s="2">
        <f>COUNTIFS(Data!$C$1:$C$1000,SCHEDULE!$C157)</f>
        <v>0</v>
      </c>
      <c r="H153" s="18" t="str">
        <f t="shared" si="2"/>
        <v/>
      </c>
      <c r="I153" s="18" t="str">
        <f>IF(Data!$E153&lt;&gt;0,INDEX(SCHEDULE!$C$5:$I$190,MATCH(SCHEDULE!$C157,SCHEDULE!$C$5:$C$190,0),1),IF(Data!$F153&lt;&gt;0,INDEX(SCHEDULE!$C$5:$I$190,MATCH(SCHEDULE!$C157,SCHEDULE!$C$5:$C$190,0),1),IF(Data!$G153&lt;&gt;0,INDEX(SCHEDULE!$C$5:$I$190,MATCH(SCHEDULE!$C157,SCHEDULE!$C$5:$C$190,0),1),"")))</f>
        <v/>
      </c>
      <c r="J153" s="18" t="str">
        <f>IF(Data!$E153&lt;&gt;0,INDEX(SCHEDULE!$C$5:$I$190,MATCH(SCHEDULE!$C157,SCHEDULE!$C$5:$C$190,0),2),IF(Data!$F153&lt;&gt;0,INDEX(SCHEDULE!$C$5:$I$190,MATCH(SCHEDULE!$C157,SCHEDULE!$C$5:$C$190,0),2),IF(Data!$G153&lt;&gt;0,INDEX(SCHEDULE!$C$5:$I$190,MATCH(SCHEDULE!$C157,SCHEDULE!$C$5:$C$190,0),2),"")))</f>
        <v/>
      </c>
      <c r="K153" s="18" t="str">
        <f>IF(Data!$E153&lt;&gt;0,INDEX(SCHEDULE!$C$5:$I$190,MATCH(SCHEDULE!$C157,SCHEDULE!$C$5:$C$190,0),6),IF(Data!$F153&lt;&gt;0,INDEX(SCHEDULE!$C$5:$I$190,MATCH(SCHEDULE!$C157,SCHEDULE!$C$5:$C$190,0),6),IF(Data!$G153&lt;&gt;0,INDEX(SCHEDULE!$C$5:$I$190,MATCH(SCHEDULE!$C157,SCHEDULE!$C$5:$C$190,0),6),"")))</f>
        <v/>
      </c>
      <c r="L153" s="19" t="str">
        <f>IF(Data!$E153&lt;&gt;0,INDEX(SCHEDULE!$C$5:$I$190,MATCH(SCHEDULE!$C157,SCHEDULE!$C$5:$C$190,0),4),IF(Data!$F153&lt;&gt;0,INDEX(SCHEDULE!$C$5:$I$190,MATCH(SCHEDULE!$C157,SCHEDULE!$C$5:$C$190,0),4),IF(Data!$G153&lt;&gt;0,INDEX(SCHEDULE!$C$5:$I$190,MATCH(SCHEDULE!$C157,SCHEDULE!$C$5:$C$190,0),4),"")))</f>
        <v/>
      </c>
      <c r="M153" s="19" t="str">
        <f>IF(Data!$E153&lt;&gt;0,INDEX(SCHEDULE!$C$5:$I$190,MATCH(SCHEDULE!$C157,SCHEDULE!$C$5:$C$190,0),5),IF(Data!$F153&lt;&gt;0,INDEX(SCHEDULE!$C$5:$I$190,MATCH(SCHEDULE!$C157,SCHEDULE!$C$5:$C$190,0),5),IF(Data!$G153&lt;&gt;0,INDEX(SCHEDULE!$C$5:$I$190,MATCH(SCHEDULE!$C157,SCHEDULE!$C$5:$C$190,0),5),"")))</f>
        <v/>
      </c>
    </row>
    <row r="154" spans="1:13" x14ac:dyDescent="0.25">
      <c r="A154" s="3"/>
      <c r="B154" s="2">
        <v>2153</v>
      </c>
      <c r="C154" s="2">
        <v>3153</v>
      </c>
      <c r="E154" s="2">
        <f>COUNTIFS(Data!$A$1:$A$66,SCHEDULE!$C158)</f>
        <v>1</v>
      </c>
      <c r="F154" s="2">
        <f>COUNTIFS(Data!$B$1:$B$1000,SCHEDULE!$C158)</f>
        <v>0</v>
      </c>
      <c r="G154" s="2">
        <f>COUNTIFS(Data!$C$1:$C$1000,SCHEDULE!$C158)</f>
        <v>0</v>
      </c>
      <c r="H154" s="18">
        <f t="shared" si="2"/>
        <v>155</v>
      </c>
      <c r="I154" s="18">
        <f>IF(Data!$E154&lt;&gt;0,INDEX(SCHEDULE!$C$5:$I$190,MATCH(SCHEDULE!$C158,SCHEDULE!$C$5:$C$190,0),1),IF(Data!$F154&lt;&gt;0,INDEX(SCHEDULE!$C$5:$I$190,MATCH(SCHEDULE!$C158,SCHEDULE!$C$5:$C$190,0),1),IF(Data!$G154&lt;&gt;0,INDEX(SCHEDULE!$C$5:$I$190,MATCH(SCHEDULE!$C158,SCHEDULE!$C$5:$C$190,0),1),"")))</f>
        <v>341</v>
      </c>
      <c r="J154" s="18" t="str">
        <f>IF(Data!$E154&lt;&gt;0,INDEX(SCHEDULE!$C$5:$I$190,MATCH(SCHEDULE!$C158,SCHEDULE!$C$5:$C$190,0),2),IF(Data!$F154&lt;&gt;0,INDEX(SCHEDULE!$C$5:$I$190,MATCH(SCHEDULE!$C158,SCHEDULE!$C$5:$C$190,0),2),IF(Data!$G154&lt;&gt;0,INDEX(SCHEDULE!$C$5:$I$190,MATCH(SCHEDULE!$C158,SCHEDULE!$C$5:$C$190,0),2),"")))</f>
        <v>HZAK26</v>
      </c>
      <c r="K154" s="18" t="str">
        <f>IF(Data!$E154&lt;&gt;0,INDEX(SCHEDULE!$C$5:$I$190,MATCH(SCHEDULE!$C158,SCHEDULE!$C$5:$C$190,0),6),IF(Data!$F154&lt;&gt;0,INDEX(SCHEDULE!$C$5:$I$190,MATCH(SCHEDULE!$C158,SCHEDULE!$C$5:$C$190,0),6),IF(Data!$G154&lt;&gt;0,INDEX(SCHEDULE!$C$5:$I$190,MATCH(SCHEDULE!$C158,SCHEDULE!$C$5:$C$190,0),6),"")))</f>
        <v>ALG</v>
      </c>
      <c r="L154" s="19">
        <f>IF(Data!$E154&lt;&gt;0,INDEX(SCHEDULE!$C$5:$I$190,MATCH(SCHEDULE!$C158,SCHEDULE!$C$5:$C$190,0),4),IF(Data!$F154&lt;&gt;0,INDEX(SCHEDULE!$C$5:$I$190,MATCH(SCHEDULE!$C158,SCHEDULE!$C$5:$C$190,0),4),IF(Data!$G154&lt;&gt;0,INDEX(SCHEDULE!$C$5:$I$190,MATCH(SCHEDULE!$C158,SCHEDULE!$C$5:$C$190,0),4),"")))</f>
        <v>0.90625</v>
      </c>
      <c r="M154" s="19">
        <f>IF(Data!$E154&lt;&gt;0,INDEX(SCHEDULE!$C$5:$I$190,MATCH(SCHEDULE!$C158,SCHEDULE!$C$5:$C$190,0),5),IF(Data!$F154&lt;&gt;0,INDEX(SCHEDULE!$C$5:$I$190,MATCH(SCHEDULE!$C158,SCHEDULE!$C$5:$C$190,0),5),IF(Data!$G154&lt;&gt;0,INDEX(SCHEDULE!$C$5:$I$190,MATCH(SCHEDULE!$C158,SCHEDULE!$C$5:$C$190,0),5),"")))</f>
        <v>0</v>
      </c>
    </row>
    <row r="155" spans="1:13" x14ac:dyDescent="0.25">
      <c r="A155" s="3"/>
      <c r="B155" s="2">
        <v>2154</v>
      </c>
      <c r="C155" s="2">
        <v>3154</v>
      </c>
      <c r="E155" s="2">
        <f>COUNTIFS(Data!$A$1:$A$66,SCHEDULE!$C159)</f>
        <v>0</v>
      </c>
      <c r="F155" s="2">
        <f>COUNTIFS(Data!$B$1:$B$1000,SCHEDULE!$C159)</f>
        <v>0</v>
      </c>
      <c r="G155" s="2">
        <f>COUNTIFS(Data!$C$1:$C$1000,SCHEDULE!$C159)</f>
        <v>0</v>
      </c>
      <c r="H155" s="18" t="str">
        <f t="shared" si="2"/>
        <v/>
      </c>
      <c r="I155" s="18" t="str">
        <f>IF(Data!$E155&lt;&gt;0,INDEX(SCHEDULE!$C$5:$I$190,MATCH(SCHEDULE!$C159,SCHEDULE!$C$5:$C$190,0),1),IF(Data!$F155&lt;&gt;0,INDEX(SCHEDULE!$C$5:$I$190,MATCH(SCHEDULE!$C159,SCHEDULE!$C$5:$C$190,0),1),IF(Data!$G155&lt;&gt;0,INDEX(SCHEDULE!$C$5:$I$190,MATCH(SCHEDULE!$C159,SCHEDULE!$C$5:$C$190,0),1),"")))</f>
        <v/>
      </c>
      <c r="J155" s="18" t="str">
        <f>IF(Data!$E155&lt;&gt;0,INDEX(SCHEDULE!$C$5:$I$190,MATCH(SCHEDULE!$C159,SCHEDULE!$C$5:$C$190,0),2),IF(Data!$F155&lt;&gt;0,INDEX(SCHEDULE!$C$5:$I$190,MATCH(SCHEDULE!$C159,SCHEDULE!$C$5:$C$190,0),2),IF(Data!$G155&lt;&gt;0,INDEX(SCHEDULE!$C$5:$I$190,MATCH(SCHEDULE!$C159,SCHEDULE!$C$5:$C$190,0),2),"")))</f>
        <v/>
      </c>
      <c r="K155" s="18" t="str">
        <f>IF(Data!$E155&lt;&gt;0,INDEX(SCHEDULE!$C$5:$I$190,MATCH(SCHEDULE!$C159,SCHEDULE!$C$5:$C$190,0),6),IF(Data!$F155&lt;&gt;0,INDEX(SCHEDULE!$C$5:$I$190,MATCH(SCHEDULE!$C159,SCHEDULE!$C$5:$C$190,0),6),IF(Data!$G155&lt;&gt;0,INDEX(SCHEDULE!$C$5:$I$190,MATCH(SCHEDULE!$C159,SCHEDULE!$C$5:$C$190,0),6),"")))</f>
        <v/>
      </c>
      <c r="L155" s="19" t="str">
        <f>IF(Data!$E155&lt;&gt;0,INDEX(SCHEDULE!$C$5:$I$190,MATCH(SCHEDULE!$C159,SCHEDULE!$C$5:$C$190,0),4),IF(Data!$F155&lt;&gt;0,INDEX(SCHEDULE!$C$5:$I$190,MATCH(SCHEDULE!$C159,SCHEDULE!$C$5:$C$190,0),4),IF(Data!$G155&lt;&gt;0,INDEX(SCHEDULE!$C$5:$I$190,MATCH(SCHEDULE!$C159,SCHEDULE!$C$5:$C$190,0),4),"")))</f>
        <v/>
      </c>
      <c r="M155" s="19" t="str">
        <f>IF(Data!$E155&lt;&gt;0,INDEX(SCHEDULE!$C$5:$I$190,MATCH(SCHEDULE!$C159,SCHEDULE!$C$5:$C$190,0),5),IF(Data!$F155&lt;&gt;0,INDEX(SCHEDULE!$C$5:$I$190,MATCH(SCHEDULE!$C159,SCHEDULE!$C$5:$C$190,0),5),IF(Data!$G155&lt;&gt;0,INDEX(SCHEDULE!$C$5:$I$190,MATCH(SCHEDULE!$C159,SCHEDULE!$C$5:$C$190,0),5),"")))</f>
        <v/>
      </c>
    </row>
    <row r="156" spans="1:13" x14ac:dyDescent="0.25">
      <c r="A156" s="3"/>
      <c r="B156" s="2">
        <v>2155</v>
      </c>
      <c r="C156" s="2">
        <v>3155</v>
      </c>
      <c r="E156" s="2">
        <f>COUNTIFS(Data!$A$1:$A$66,SCHEDULE!$C160)</f>
        <v>0</v>
      </c>
      <c r="F156" s="2">
        <f>COUNTIFS(Data!$B$1:$B$1000,SCHEDULE!$C160)</f>
        <v>0</v>
      </c>
      <c r="G156" s="2">
        <f>COUNTIFS(Data!$C$1:$C$1000,SCHEDULE!$C160)</f>
        <v>0</v>
      </c>
      <c r="H156" s="18" t="str">
        <f t="shared" si="2"/>
        <v/>
      </c>
      <c r="I156" s="18" t="str">
        <f>IF(Data!$E156&lt;&gt;0,INDEX(SCHEDULE!$C$5:$I$190,MATCH(SCHEDULE!$C160,SCHEDULE!$C$5:$C$190,0),1),IF(Data!$F156&lt;&gt;0,INDEX(SCHEDULE!$C$5:$I$190,MATCH(SCHEDULE!$C160,SCHEDULE!$C$5:$C$190,0),1),IF(Data!$G156&lt;&gt;0,INDEX(SCHEDULE!$C$5:$I$190,MATCH(SCHEDULE!$C160,SCHEDULE!$C$5:$C$190,0),1),"")))</f>
        <v/>
      </c>
      <c r="J156" s="18" t="str">
        <f>IF(Data!$E156&lt;&gt;0,INDEX(SCHEDULE!$C$5:$I$190,MATCH(SCHEDULE!$C160,SCHEDULE!$C$5:$C$190,0),2),IF(Data!$F156&lt;&gt;0,INDEX(SCHEDULE!$C$5:$I$190,MATCH(SCHEDULE!$C160,SCHEDULE!$C$5:$C$190,0),2),IF(Data!$G156&lt;&gt;0,INDEX(SCHEDULE!$C$5:$I$190,MATCH(SCHEDULE!$C160,SCHEDULE!$C$5:$C$190,0),2),"")))</f>
        <v/>
      </c>
      <c r="K156" s="18" t="str">
        <f>IF(Data!$E156&lt;&gt;0,INDEX(SCHEDULE!$C$5:$I$190,MATCH(SCHEDULE!$C160,SCHEDULE!$C$5:$C$190,0),6),IF(Data!$F156&lt;&gt;0,INDEX(SCHEDULE!$C$5:$I$190,MATCH(SCHEDULE!$C160,SCHEDULE!$C$5:$C$190,0),6),IF(Data!$G156&lt;&gt;0,INDEX(SCHEDULE!$C$5:$I$190,MATCH(SCHEDULE!$C160,SCHEDULE!$C$5:$C$190,0),6),"")))</f>
        <v/>
      </c>
      <c r="L156" s="19" t="str">
        <f>IF(Data!$E156&lt;&gt;0,INDEX(SCHEDULE!$C$5:$I$190,MATCH(SCHEDULE!$C160,SCHEDULE!$C$5:$C$190,0),4),IF(Data!$F156&lt;&gt;0,INDEX(SCHEDULE!$C$5:$I$190,MATCH(SCHEDULE!$C160,SCHEDULE!$C$5:$C$190,0),4),IF(Data!$G156&lt;&gt;0,INDEX(SCHEDULE!$C$5:$I$190,MATCH(SCHEDULE!$C160,SCHEDULE!$C$5:$C$190,0),4),"")))</f>
        <v/>
      </c>
      <c r="M156" s="19" t="str">
        <f>IF(Data!$E156&lt;&gt;0,INDEX(SCHEDULE!$C$5:$I$190,MATCH(SCHEDULE!$C160,SCHEDULE!$C$5:$C$190,0),5),IF(Data!$F156&lt;&gt;0,INDEX(SCHEDULE!$C$5:$I$190,MATCH(SCHEDULE!$C160,SCHEDULE!$C$5:$C$190,0),5),IF(Data!$G156&lt;&gt;0,INDEX(SCHEDULE!$C$5:$I$190,MATCH(SCHEDULE!$C160,SCHEDULE!$C$5:$C$190,0),5),"")))</f>
        <v/>
      </c>
    </row>
    <row r="157" spans="1:13" x14ac:dyDescent="0.25">
      <c r="A157" s="3"/>
      <c r="B157" s="2">
        <v>2156</v>
      </c>
      <c r="C157" s="2">
        <v>3156</v>
      </c>
      <c r="E157" s="2">
        <f>COUNTIFS(Data!$A$1:$A$66,SCHEDULE!$C161)</f>
        <v>0</v>
      </c>
      <c r="F157" s="2">
        <f>COUNTIFS(Data!$B$1:$B$1000,SCHEDULE!$C161)</f>
        <v>0</v>
      </c>
      <c r="G157" s="2">
        <f>COUNTIFS(Data!$C$1:$C$1000,SCHEDULE!$C161)</f>
        <v>0</v>
      </c>
      <c r="H157" s="18" t="str">
        <f t="shared" si="2"/>
        <v/>
      </c>
      <c r="I157" s="18" t="str">
        <f>IF(Data!$E157&lt;&gt;0,INDEX(SCHEDULE!$C$5:$I$190,MATCH(SCHEDULE!$C161,SCHEDULE!$C$5:$C$190,0),1),IF(Data!$F157&lt;&gt;0,INDEX(SCHEDULE!$C$5:$I$190,MATCH(SCHEDULE!$C161,SCHEDULE!$C$5:$C$190,0),1),IF(Data!$G157&lt;&gt;0,INDEX(SCHEDULE!$C$5:$I$190,MATCH(SCHEDULE!$C161,SCHEDULE!$C$5:$C$190,0),1),"")))</f>
        <v/>
      </c>
      <c r="J157" s="18" t="str">
        <f>IF(Data!$E157&lt;&gt;0,INDEX(SCHEDULE!$C$5:$I$190,MATCH(SCHEDULE!$C161,SCHEDULE!$C$5:$C$190,0),2),IF(Data!$F157&lt;&gt;0,INDEX(SCHEDULE!$C$5:$I$190,MATCH(SCHEDULE!$C161,SCHEDULE!$C$5:$C$190,0),2),IF(Data!$G157&lt;&gt;0,INDEX(SCHEDULE!$C$5:$I$190,MATCH(SCHEDULE!$C161,SCHEDULE!$C$5:$C$190,0),2),"")))</f>
        <v/>
      </c>
      <c r="K157" s="18" t="str">
        <f>IF(Data!$E157&lt;&gt;0,INDEX(SCHEDULE!$C$5:$I$190,MATCH(SCHEDULE!$C161,SCHEDULE!$C$5:$C$190,0),6),IF(Data!$F157&lt;&gt;0,INDEX(SCHEDULE!$C$5:$I$190,MATCH(SCHEDULE!$C161,SCHEDULE!$C$5:$C$190,0),6),IF(Data!$G157&lt;&gt;0,INDEX(SCHEDULE!$C$5:$I$190,MATCH(SCHEDULE!$C161,SCHEDULE!$C$5:$C$190,0),6),"")))</f>
        <v/>
      </c>
      <c r="L157" s="19" t="str">
        <f>IF(Data!$E157&lt;&gt;0,INDEX(SCHEDULE!$C$5:$I$190,MATCH(SCHEDULE!$C161,SCHEDULE!$C$5:$C$190,0),4),IF(Data!$F157&lt;&gt;0,INDEX(SCHEDULE!$C$5:$I$190,MATCH(SCHEDULE!$C161,SCHEDULE!$C$5:$C$190,0),4),IF(Data!$G157&lt;&gt;0,INDEX(SCHEDULE!$C$5:$I$190,MATCH(SCHEDULE!$C161,SCHEDULE!$C$5:$C$190,0),4),"")))</f>
        <v/>
      </c>
      <c r="M157" s="19" t="str">
        <f>IF(Data!$E157&lt;&gt;0,INDEX(SCHEDULE!$C$5:$I$190,MATCH(SCHEDULE!$C161,SCHEDULE!$C$5:$C$190,0),5),IF(Data!$F157&lt;&gt;0,INDEX(SCHEDULE!$C$5:$I$190,MATCH(SCHEDULE!$C161,SCHEDULE!$C$5:$C$190,0),5),IF(Data!$G157&lt;&gt;0,INDEX(SCHEDULE!$C$5:$I$190,MATCH(SCHEDULE!$C161,SCHEDULE!$C$5:$C$190,0),5),"")))</f>
        <v/>
      </c>
    </row>
    <row r="158" spans="1:13" x14ac:dyDescent="0.25">
      <c r="A158" s="3"/>
      <c r="B158" s="2">
        <v>2157</v>
      </c>
      <c r="C158" s="2">
        <v>3157</v>
      </c>
      <c r="E158" s="2">
        <f>COUNTIFS(Data!$A$1:$A$66,SCHEDULE!$C162)</f>
        <v>0</v>
      </c>
      <c r="F158" s="2">
        <f>COUNTIFS(Data!$B$1:$B$1000,SCHEDULE!$C162)</f>
        <v>0</v>
      </c>
      <c r="G158" s="2">
        <f>COUNTIFS(Data!$C$1:$C$1000,SCHEDULE!$C162)</f>
        <v>0</v>
      </c>
      <c r="H158" s="18" t="str">
        <f t="shared" si="2"/>
        <v/>
      </c>
      <c r="I158" s="18" t="str">
        <f>IF(Data!$E158&lt;&gt;0,INDEX(SCHEDULE!$C$5:$I$190,MATCH(SCHEDULE!$C162,SCHEDULE!$C$5:$C$190,0),1),IF(Data!$F158&lt;&gt;0,INDEX(SCHEDULE!$C$5:$I$190,MATCH(SCHEDULE!$C162,SCHEDULE!$C$5:$C$190,0),1),IF(Data!$G158&lt;&gt;0,INDEX(SCHEDULE!$C$5:$I$190,MATCH(SCHEDULE!$C162,SCHEDULE!$C$5:$C$190,0),1),"")))</f>
        <v/>
      </c>
      <c r="J158" s="18" t="str">
        <f>IF(Data!$E158&lt;&gt;0,INDEX(SCHEDULE!$C$5:$I$190,MATCH(SCHEDULE!$C162,SCHEDULE!$C$5:$C$190,0),2),IF(Data!$F158&lt;&gt;0,INDEX(SCHEDULE!$C$5:$I$190,MATCH(SCHEDULE!$C162,SCHEDULE!$C$5:$C$190,0),2),IF(Data!$G158&lt;&gt;0,INDEX(SCHEDULE!$C$5:$I$190,MATCH(SCHEDULE!$C162,SCHEDULE!$C$5:$C$190,0),2),"")))</f>
        <v/>
      </c>
      <c r="K158" s="18" t="str">
        <f>IF(Data!$E158&lt;&gt;0,INDEX(SCHEDULE!$C$5:$I$190,MATCH(SCHEDULE!$C162,SCHEDULE!$C$5:$C$190,0),6),IF(Data!$F158&lt;&gt;0,INDEX(SCHEDULE!$C$5:$I$190,MATCH(SCHEDULE!$C162,SCHEDULE!$C$5:$C$190,0),6),IF(Data!$G158&lt;&gt;0,INDEX(SCHEDULE!$C$5:$I$190,MATCH(SCHEDULE!$C162,SCHEDULE!$C$5:$C$190,0),6),"")))</f>
        <v/>
      </c>
      <c r="L158" s="19" t="str">
        <f>IF(Data!$E158&lt;&gt;0,INDEX(SCHEDULE!$C$5:$I$190,MATCH(SCHEDULE!$C162,SCHEDULE!$C$5:$C$190,0),4),IF(Data!$F158&lt;&gt;0,INDEX(SCHEDULE!$C$5:$I$190,MATCH(SCHEDULE!$C162,SCHEDULE!$C$5:$C$190,0),4),IF(Data!$G158&lt;&gt;0,INDEX(SCHEDULE!$C$5:$I$190,MATCH(SCHEDULE!$C162,SCHEDULE!$C$5:$C$190,0),4),"")))</f>
        <v/>
      </c>
      <c r="M158" s="19" t="str">
        <f>IF(Data!$E158&lt;&gt;0,INDEX(SCHEDULE!$C$5:$I$190,MATCH(SCHEDULE!$C162,SCHEDULE!$C$5:$C$190,0),5),IF(Data!$F158&lt;&gt;0,INDEX(SCHEDULE!$C$5:$I$190,MATCH(SCHEDULE!$C162,SCHEDULE!$C$5:$C$190,0),5),IF(Data!$G158&lt;&gt;0,INDEX(SCHEDULE!$C$5:$I$190,MATCH(SCHEDULE!$C162,SCHEDULE!$C$5:$C$190,0),5),"")))</f>
        <v/>
      </c>
    </row>
    <row r="159" spans="1:13" x14ac:dyDescent="0.25">
      <c r="A159" s="3"/>
      <c r="B159" s="2">
        <v>2158</v>
      </c>
      <c r="C159" s="2">
        <v>3158</v>
      </c>
      <c r="E159" s="2">
        <f>COUNTIFS(Data!$A$1:$A$66,SCHEDULE!$C163)</f>
        <v>0</v>
      </c>
      <c r="F159" s="2">
        <f>COUNTIFS(Data!$B$1:$B$1000,SCHEDULE!$C163)</f>
        <v>0</v>
      </c>
      <c r="G159" s="2">
        <f>COUNTIFS(Data!$C$1:$C$1000,SCHEDULE!$C163)</f>
        <v>0</v>
      </c>
      <c r="H159" s="18" t="str">
        <f t="shared" si="2"/>
        <v/>
      </c>
      <c r="I159" s="18" t="str">
        <f>IF(Data!$E159&lt;&gt;0,INDEX(SCHEDULE!$C$5:$I$190,MATCH(SCHEDULE!$C163,SCHEDULE!$C$5:$C$190,0),1),IF(Data!$F159&lt;&gt;0,INDEX(SCHEDULE!$C$5:$I$190,MATCH(SCHEDULE!$C163,SCHEDULE!$C$5:$C$190,0),1),IF(Data!$G159&lt;&gt;0,INDEX(SCHEDULE!$C$5:$I$190,MATCH(SCHEDULE!$C163,SCHEDULE!$C$5:$C$190,0),1),"")))</f>
        <v/>
      </c>
      <c r="J159" s="18" t="str">
        <f>IF(Data!$E159&lt;&gt;0,INDEX(SCHEDULE!$C$5:$I$190,MATCH(SCHEDULE!$C163,SCHEDULE!$C$5:$C$190,0),2),IF(Data!$F159&lt;&gt;0,INDEX(SCHEDULE!$C$5:$I$190,MATCH(SCHEDULE!$C163,SCHEDULE!$C$5:$C$190,0),2),IF(Data!$G159&lt;&gt;0,INDEX(SCHEDULE!$C$5:$I$190,MATCH(SCHEDULE!$C163,SCHEDULE!$C$5:$C$190,0),2),"")))</f>
        <v/>
      </c>
      <c r="K159" s="18" t="str">
        <f>IF(Data!$E159&lt;&gt;0,INDEX(SCHEDULE!$C$5:$I$190,MATCH(SCHEDULE!$C163,SCHEDULE!$C$5:$C$190,0),6),IF(Data!$F159&lt;&gt;0,INDEX(SCHEDULE!$C$5:$I$190,MATCH(SCHEDULE!$C163,SCHEDULE!$C$5:$C$190,0),6),IF(Data!$G159&lt;&gt;0,INDEX(SCHEDULE!$C$5:$I$190,MATCH(SCHEDULE!$C163,SCHEDULE!$C$5:$C$190,0),6),"")))</f>
        <v/>
      </c>
      <c r="L159" s="19" t="str">
        <f>IF(Data!$E159&lt;&gt;0,INDEX(SCHEDULE!$C$5:$I$190,MATCH(SCHEDULE!$C163,SCHEDULE!$C$5:$C$190,0),4),IF(Data!$F159&lt;&gt;0,INDEX(SCHEDULE!$C$5:$I$190,MATCH(SCHEDULE!$C163,SCHEDULE!$C$5:$C$190,0),4),IF(Data!$G159&lt;&gt;0,INDEX(SCHEDULE!$C$5:$I$190,MATCH(SCHEDULE!$C163,SCHEDULE!$C$5:$C$190,0),4),"")))</f>
        <v/>
      </c>
      <c r="M159" s="19" t="str">
        <f>IF(Data!$E159&lt;&gt;0,INDEX(SCHEDULE!$C$5:$I$190,MATCH(SCHEDULE!$C163,SCHEDULE!$C$5:$C$190,0),5),IF(Data!$F159&lt;&gt;0,INDEX(SCHEDULE!$C$5:$I$190,MATCH(SCHEDULE!$C163,SCHEDULE!$C$5:$C$190,0),5),IF(Data!$G159&lt;&gt;0,INDEX(SCHEDULE!$C$5:$I$190,MATCH(SCHEDULE!$C163,SCHEDULE!$C$5:$C$190,0),5),"")))</f>
        <v/>
      </c>
    </row>
    <row r="160" spans="1:13" x14ac:dyDescent="0.25">
      <c r="A160" s="3"/>
      <c r="B160" s="2">
        <v>2159</v>
      </c>
      <c r="C160" s="2">
        <v>3159</v>
      </c>
      <c r="E160" s="2">
        <f>COUNTIFS(Data!$A$1:$A$66,SCHEDULE!$C164)</f>
        <v>1</v>
      </c>
      <c r="F160" s="2">
        <f>COUNTIFS(Data!$B$1:$B$1000,SCHEDULE!$C164)</f>
        <v>0</v>
      </c>
      <c r="G160" s="2">
        <f>COUNTIFS(Data!$C$1:$C$1000,SCHEDULE!$C164)</f>
        <v>0</v>
      </c>
      <c r="H160" s="18">
        <f t="shared" si="2"/>
        <v>161</v>
      </c>
      <c r="I160" s="18">
        <f>IF(Data!$E160&lt;&gt;0,INDEX(SCHEDULE!$C$5:$I$190,MATCH(SCHEDULE!$C164,SCHEDULE!$C$5:$C$190,0),1),IF(Data!$F160&lt;&gt;0,INDEX(SCHEDULE!$C$5:$I$190,MATCH(SCHEDULE!$C164,SCHEDULE!$C$5:$C$190,0),1),IF(Data!$G160&lt;&gt;0,INDEX(SCHEDULE!$C$5:$I$190,MATCH(SCHEDULE!$C164,SCHEDULE!$C$5:$C$190,0),1),"")))</f>
        <v>700</v>
      </c>
      <c r="J160" s="18" t="str">
        <f>IF(Data!$E160&lt;&gt;0,INDEX(SCHEDULE!$C$5:$I$190,MATCH(SCHEDULE!$C164,SCHEDULE!$C$5:$C$190,0),2),IF(Data!$F160&lt;&gt;0,INDEX(SCHEDULE!$C$5:$I$190,MATCH(SCHEDULE!$C164,SCHEDULE!$C$5:$C$190,0),2),IF(Data!$G160&lt;&gt;0,INDEX(SCHEDULE!$C$5:$I$190,MATCH(SCHEDULE!$C164,SCHEDULE!$C$5:$C$190,0),2),"")))</f>
        <v>HZAKQ</v>
      </c>
      <c r="K160" s="18" t="str">
        <f>IF(Data!$E160&lt;&gt;0,INDEX(SCHEDULE!$C$5:$I$190,MATCH(SCHEDULE!$C164,SCHEDULE!$C$5:$C$190,0),6),IF(Data!$F160&lt;&gt;0,INDEX(SCHEDULE!$C$5:$I$190,MATCH(SCHEDULE!$C164,SCHEDULE!$C$5:$C$190,0),6),IF(Data!$G160&lt;&gt;0,INDEX(SCHEDULE!$C$5:$I$190,MATCH(SCHEDULE!$C164,SCHEDULE!$C$5:$C$190,0),6),"")))</f>
        <v>KHI</v>
      </c>
      <c r="L160" s="19">
        <f>IF(Data!$E160&lt;&gt;0,INDEX(SCHEDULE!$C$5:$I$190,MATCH(SCHEDULE!$C164,SCHEDULE!$C$5:$C$190,0),4),IF(Data!$F160&lt;&gt;0,INDEX(SCHEDULE!$C$5:$I$190,MATCH(SCHEDULE!$C164,SCHEDULE!$C$5:$C$190,0),4),IF(Data!$G160&lt;&gt;0,INDEX(SCHEDULE!$C$5:$I$190,MATCH(SCHEDULE!$C164,SCHEDULE!$C$5:$C$190,0),4),"")))</f>
        <v>0.95833333333333304</v>
      </c>
      <c r="M160" s="19">
        <f>IF(Data!$E160&lt;&gt;0,INDEX(SCHEDULE!$C$5:$I$190,MATCH(SCHEDULE!$C164,SCHEDULE!$C$5:$C$190,0),5),IF(Data!$F160&lt;&gt;0,INDEX(SCHEDULE!$C$5:$I$190,MATCH(SCHEDULE!$C164,SCHEDULE!$C$5:$C$190,0),5),IF(Data!$G160&lt;&gt;0,INDEX(SCHEDULE!$C$5:$I$190,MATCH(SCHEDULE!$C164,SCHEDULE!$C$5:$C$190,0),5),"")))</f>
        <v>0</v>
      </c>
    </row>
    <row r="161" spans="1:13" x14ac:dyDescent="0.25">
      <c r="A161" s="3"/>
      <c r="B161" s="2">
        <v>2160</v>
      </c>
      <c r="C161" s="2">
        <v>3160</v>
      </c>
      <c r="E161" s="2">
        <f>COUNTIFS(Data!$A$1:$A$66,SCHEDULE!$C165)</f>
        <v>1</v>
      </c>
      <c r="F161" s="2">
        <f>COUNTIFS(Data!$B$1:$B$1000,SCHEDULE!$C165)</f>
        <v>0</v>
      </c>
      <c r="G161" s="2">
        <f>COUNTIFS(Data!$C$1:$C$1000,SCHEDULE!$C165)</f>
        <v>0</v>
      </c>
      <c r="H161" s="18">
        <f t="shared" si="2"/>
        <v>162</v>
      </c>
      <c r="I161" s="18">
        <f>IF(Data!$E161&lt;&gt;0,INDEX(SCHEDULE!$C$5:$I$190,MATCH(SCHEDULE!$C165,SCHEDULE!$C$5:$C$190,0),1),IF(Data!$F161&lt;&gt;0,INDEX(SCHEDULE!$C$5:$I$190,MATCH(SCHEDULE!$C165,SCHEDULE!$C$5:$C$190,0),1),IF(Data!$G161&lt;&gt;0,INDEX(SCHEDULE!$C$5:$I$190,MATCH(SCHEDULE!$C165,SCHEDULE!$C$5:$C$190,0),1),"")))</f>
        <v>734</v>
      </c>
      <c r="J161" s="18" t="str">
        <f>IF(Data!$E161&lt;&gt;0,INDEX(SCHEDULE!$C$5:$I$190,MATCH(SCHEDULE!$C165,SCHEDULE!$C$5:$C$190,0),2),IF(Data!$F161&lt;&gt;0,INDEX(SCHEDULE!$C$5:$I$190,MATCH(SCHEDULE!$C165,SCHEDULE!$C$5:$C$190,0),2),IF(Data!$G161&lt;&gt;0,INDEX(SCHEDULE!$C$5:$I$190,MATCH(SCHEDULE!$C165,SCHEDULE!$C$5:$C$190,0),2),"")))</f>
        <v>HZAK16</v>
      </c>
      <c r="K161" s="18" t="str">
        <f>IF(Data!$E161&lt;&gt;0,INDEX(SCHEDULE!$C$5:$I$190,MATCH(SCHEDULE!$C165,SCHEDULE!$C$5:$C$190,0),6),IF(Data!$F161&lt;&gt;0,INDEX(SCHEDULE!$C$5:$I$190,MATCH(SCHEDULE!$C165,SCHEDULE!$C$5:$C$190,0),6),IF(Data!$G161&lt;&gt;0,INDEX(SCHEDULE!$C$5:$I$190,MATCH(SCHEDULE!$C165,SCHEDULE!$C$5:$C$190,0),6),"")))</f>
        <v>LHE</v>
      </c>
      <c r="L161" s="19">
        <f>IF(Data!$E161&lt;&gt;0,INDEX(SCHEDULE!$C$5:$I$190,MATCH(SCHEDULE!$C165,SCHEDULE!$C$5:$C$190,0),4),IF(Data!$F161&lt;&gt;0,INDEX(SCHEDULE!$C$5:$I$190,MATCH(SCHEDULE!$C165,SCHEDULE!$C$5:$C$190,0),4),IF(Data!$G161&lt;&gt;0,INDEX(SCHEDULE!$C$5:$I$190,MATCH(SCHEDULE!$C165,SCHEDULE!$C$5:$C$190,0),4),"")))</f>
        <v>0.96875</v>
      </c>
      <c r="M161" s="19">
        <f>IF(Data!$E161&lt;&gt;0,INDEX(SCHEDULE!$C$5:$I$190,MATCH(SCHEDULE!$C165,SCHEDULE!$C$5:$C$190,0),5),IF(Data!$F161&lt;&gt;0,INDEX(SCHEDULE!$C$5:$I$190,MATCH(SCHEDULE!$C165,SCHEDULE!$C$5:$C$190,0),5),IF(Data!$G161&lt;&gt;0,INDEX(SCHEDULE!$C$5:$I$190,MATCH(SCHEDULE!$C165,SCHEDULE!$C$5:$C$190,0),5),"")))</f>
        <v>0</v>
      </c>
    </row>
    <row r="162" spans="1:13" x14ac:dyDescent="0.25">
      <c r="A162" s="3"/>
      <c r="B162" s="2">
        <v>2161</v>
      </c>
      <c r="C162" s="2">
        <v>3161</v>
      </c>
      <c r="E162" s="2">
        <f>COUNTIFS(Data!$A$1:$A$66,SCHEDULE!$C166)</f>
        <v>0</v>
      </c>
      <c r="F162" s="2">
        <f>COUNTIFS(Data!$B$1:$B$1000,SCHEDULE!$C166)</f>
        <v>0</v>
      </c>
      <c r="G162" s="2">
        <f>COUNTIFS(Data!$C$1:$C$1000,SCHEDULE!$C166)</f>
        <v>0</v>
      </c>
      <c r="H162" s="18" t="str">
        <f t="shared" si="2"/>
        <v/>
      </c>
      <c r="I162" s="18" t="str">
        <f>IF(Data!$E162&lt;&gt;0,INDEX(SCHEDULE!$C$5:$I$190,MATCH(SCHEDULE!$C166,SCHEDULE!$C$5:$C$190,0),1),IF(Data!$F162&lt;&gt;0,INDEX(SCHEDULE!$C$5:$I$190,MATCH(SCHEDULE!$C166,SCHEDULE!$C$5:$C$190,0),1),IF(Data!$G162&lt;&gt;0,INDEX(SCHEDULE!$C$5:$I$190,MATCH(SCHEDULE!$C166,SCHEDULE!$C$5:$C$190,0),1),"")))</f>
        <v/>
      </c>
      <c r="J162" s="18" t="str">
        <f>IF(Data!$E162&lt;&gt;0,INDEX(SCHEDULE!$C$5:$I$190,MATCH(SCHEDULE!$C166,SCHEDULE!$C$5:$C$190,0),2),IF(Data!$F162&lt;&gt;0,INDEX(SCHEDULE!$C$5:$I$190,MATCH(SCHEDULE!$C166,SCHEDULE!$C$5:$C$190,0),2),IF(Data!$G162&lt;&gt;0,INDEX(SCHEDULE!$C$5:$I$190,MATCH(SCHEDULE!$C166,SCHEDULE!$C$5:$C$190,0),2),"")))</f>
        <v/>
      </c>
      <c r="K162" s="18" t="str">
        <f>IF(Data!$E162&lt;&gt;0,INDEX(SCHEDULE!$C$5:$I$190,MATCH(SCHEDULE!$C166,SCHEDULE!$C$5:$C$190,0),6),IF(Data!$F162&lt;&gt;0,INDEX(SCHEDULE!$C$5:$I$190,MATCH(SCHEDULE!$C166,SCHEDULE!$C$5:$C$190,0),6),IF(Data!$G162&lt;&gt;0,INDEX(SCHEDULE!$C$5:$I$190,MATCH(SCHEDULE!$C166,SCHEDULE!$C$5:$C$190,0),6),"")))</f>
        <v/>
      </c>
      <c r="L162" s="19" t="str">
        <f>IF(Data!$E162&lt;&gt;0,INDEX(SCHEDULE!$C$5:$I$190,MATCH(SCHEDULE!$C166,SCHEDULE!$C$5:$C$190,0),4),IF(Data!$F162&lt;&gt;0,INDEX(SCHEDULE!$C$5:$I$190,MATCH(SCHEDULE!$C166,SCHEDULE!$C$5:$C$190,0),4),IF(Data!$G162&lt;&gt;0,INDEX(SCHEDULE!$C$5:$I$190,MATCH(SCHEDULE!$C166,SCHEDULE!$C$5:$C$190,0),4),"")))</f>
        <v/>
      </c>
      <c r="M162" s="19" t="str">
        <f>IF(Data!$E162&lt;&gt;0,INDEX(SCHEDULE!$C$5:$I$190,MATCH(SCHEDULE!$C166,SCHEDULE!$C$5:$C$190,0),5),IF(Data!$F162&lt;&gt;0,INDEX(SCHEDULE!$C$5:$I$190,MATCH(SCHEDULE!$C166,SCHEDULE!$C$5:$C$190,0),5),IF(Data!$G162&lt;&gt;0,INDEX(SCHEDULE!$C$5:$I$190,MATCH(SCHEDULE!$C166,SCHEDULE!$C$5:$C$190,0),5),"")))</f>
        <v/>
      </c>
    </row>
    <row r="163" spans="1:13" x14ac:dyDescent="0.25">
      <c r="A163" s="3"/>
      <c r="B163" s="2">
        <v>2162</v>
      </c>
      <c r="C163" s="2">
        <v>3162</v>
      </c>
      <c r="E163" s="2">
        <f>COUNTIFS(Data!$A$1:$A$66,SCHEDULE!$C167)</f>
        <v>0</v>
      </c>
      <c r="F163" s="2">
        <f>COUNTIFS(Data!$B$1:$B$1000,SCHEDULE!$C167)</f>
        <v>0</v>
      </c>
      <c r="G163" s="2">
        <f>COUNTIFS(Data!$C$1:$C$1000,SCHEDULE!$C167)</f>
        <v>0</v>
      </c>
      <c r="H163" s="18" t="str">
        <f t="shared" si="2"/>
        <v/>
      </c>
      <c r="I163" s="18" t="str">
        <f>IF(Data!$E163&lt;&gt;0,INDEX(SCHEDULE!$C$5:$I$190,MATCH(SCHEDULE!$C167,SCHEDULE!$C$5:$C$190,0),1),IF(Data!$F163&lt;&gt;0,INDEX(SCHEDULE!$C$5:$I$190,MATCH(SCHEDULE!$C167,SCHEDULE!$C$5:$C$190,0),1),IF(Data!$G163&lt;&gt;0,INDEX(SCHEDULE!$C$5:$I$190,MATCH(SCHEDULE!$C167,SCHEDULE!$C$5:$C$190,0),1),"")))</f>
        <v/>
      </c>
      <c r="J163" s="18" t="str">
        <f>IF(Data!$E163&lt;&gt;0,INDEX(SCHEDULE!$C$5:$I$190,MATCH(SCHEDULE!$C167,SCHEDULE!$C$5:$C$190,0),2),IF(Data!$F163&lt;&gt;0,INDEX(SCHEDULE!$C$5:$I$190,MATCH(SCHEDULE!$C167,SCHEDULE!$C$5:$C$190,0),2),IF(Data!$G163&lt;&gt;0,INDEX(SCHEDULE!$C$5:$I$190,MATCH(SCHEDULE!$C167,SCHEDULE!$C$5:$C$190,0),2),"")))</f>
        <v/>
      </c>
      <c r="K163" s="18" t="str">
        <f>IF(Data!$E163&lt;&gt;0,INDEX(SCHEDULE!$C$5:$I$190,MATCH(SCHEDULE!$C167,SCHEDULE!$C$5:$C$190,0),6),IF(Data!$F163&lt;&gt;0,INDEX(SCHEDULE!$C$5:$I$190,MATCH(SCHEDULE!$C167,SCHEDULE!$C$5:$C$190,0),6),IF(Data!$G163&lt;&gt;0,INDEX(SCHEDULE!$C$5:$I$190,MATCH(SCHEDULE!$C167,SCHEDULE!$C$5:$C$190,0),6),"")))</f>
        <v/>
      </c>
      <c r="L163" s="19" t="str">
        <f>IF(Data!$E163&lt;&gt;0,INDEX(SCHEDULE!$C$5:$I$190,MATCH(SCHEDULE!$C167,SCHEDULE!$C$5:$C$190,0),4),IF(Data!$F163&lt;&gt;0,INDEX(SCHEDULE!$C$5:$I$190,MATCH(SCHEDULE!$C167,SCHEDULE!$C$5:$C$190,0),4),IF(Data!$G163&lt;&gt;0,INDEX(SCHEDULE!$C$5:$I$190,MATCH(SCHEDULE!$C167,SCHEDULE!$C$5:$C$190,0),4),"")))</f>
        <v/>
      </c>
      <c r="M163" s="19" t="str">
        <f>IF(Data!$E163&lt;&gt;0,INDEX(SCHEDULE!$C$5:$I$190,MATCH(SCHEDULE!$C167,SCHEDULE!$C$5:$C$190,0),5),IF(Data!$F163&lt;&gt;0,INDEX(SCHEDULE!$C$5:$I$190,MATCH(SCHEDULE!$C167,SCHEDULE!$C$5:$C$190,0),5),IF(Data!$G163&lt;&gt;0,INDEX(SCHEDULE!$C$5:$I$190,MATCH(SCHEDULE!$C167,SCHEDULE!$C$5:$C$190,0),5),"")))</f>
        <v/>
      </c>
    </row>
    <row r="164" spans="1:13" x14ac:dyDescent="0.25">
      <c r="A164" s="3"/>
      <c r="B164" s="2">
        <v>2163</v>
      </c>
      <c r="C164" s="2">
        <v>3163</v>
      </c>
      <c r="E164" s="2">
        <f>COUNTIFS(Data!$A$1:$A$66,SCHEDULE!$C168)</f>
        <v>0</v>
      </c>
      <c r="F164" s="2">
        <f>COUNTIFS(Data!$B$1:$B$1000,SCHEDULE!$C168)</f>
        <v>0</v>
      </c>
      <c r="G164" s="2">
        <f>COUNTIFS(Data!$C$1:$C$1000,SCHEDULE!$C168)</f>
        <v>0</v>
      </c>
      <c r="H164" s="18" t="str">
        <f t="shared" si="2"/>
        <v/>
      </c>
      <c r="I164" s="18" t="str">
        <f>IF(Data!$E164&lt;&gt;0,INDEX(SCHEDULE!$C$5:$I$190,MATCH(SCHEDULE!$C168,SCHEDULE!$C$5:$C$190,0),1),IF(Data!$F164&lt;&gt;0,INDEX(SCHEDULE!$C$5:$I$190,MATCH(SCHEDULE!$C168,SCHEDULE!$C$5:$C$190,0),1),IF(Data!$G164&lt;&gt;0,INDEX(SCHEDULE!$C$5:$I$190,MATCH(SCHEDULE!$C168,SCHEDULE!$C$5:$C$190,0),1),"")))</f>
        <v/>
      </c>
      <c r="J164" s="18" t="str">
        <f>IF(Data!$E164&lt;&gt;0,INDEX(SCHEDULE!$C$5:$I$190,MATCH(SCHEDULE!$C168,SCHEDULE!$C$5:$C$190,0),2),IF(Data!$F164&lt;&gt;0,INDEX(SCHEDULE!$C$5:$I$190,MATCH(SCHEDULE!$C168,SCHEDULE!$C$5:$C$190,0),2),IF(Data!$G164&lt;&gt;0,INDEX(SCHEDULE!$C$5:$I$190,MATCH(SCHEDULE!$C168,SCHEDULE!$C$5:$C$190,0),2),"")))</f>
        <v/>
      </c>
      <c r="K164" s="18" t="str">
        <f>IF(Data!$E164&lt;&gt;0,INDEX(SCHEDULE!$C$5:$I$190,MATCH(SCHEDULE!$C168,SCHEDULE!$C$5:$C$190,0),6),IF(Data!$F164&lt;&gt;0,INDEX(SCHEDULE!$C$5:$I$190,MATCH(SCHEDULE!$C168,SCHEDULE!$C$5:$C$190,0),6),IF(Data!$G164&lt;&gt;0,INDEX(SCHEDULE!$C$5:$I$190,MATCH(SCHEDULE!$C168,SCHEDULE!$C$5:$C$190,0),6),"")))</f>
        <v/>
      </c>
      <c r="L164" s="19" t="str">
        <f>IF(Data!$E164&lt;&gt;0,INDEX(SCHEDULE!$C$5:$I$190,MATCH(SCHEDULE!$C168,SCHEDULE!$C$5:$C$190,0),4),IF(Data!$F164&lt;&gt;0,INDEX(SCHEDULE!$C$5:$I$190,MATCH(SCHEDULE!$C168,SCHEDULE!$C$5:$C$190,0),4),IF(Data!$G164&lt;&gt;0,INDEX(SCHEDULE!$C$5:$I$190,MATCH(SCHEDULE!$C168,SCHEDULE!$C$5:$C$190,0),4),"")))</f>
        <v/>
      </c>
      <c r="M164" s="19" t="str">
        <f>IF(Data!$E164&lt;&gt;0,INDEX(SCHEDULE!$C$5:$I$190,MATCH(SCHEDULE!$C168,SCHEDULE!$C$5:$C$190,0),5),IF(Data!$F164&lt;&gt;0,INDEX(SCHEDULE!$C$5:$I$190,MATCH(SCHEDULE!$C168,SCHEDULE!$C$5:$C$190,0),5),IF(Data!$G164&lt;&gt;0,INDEX(SCHEDULE!$C$5:$I$190,MATCH(SCHEDULE!$C168,SCHEDULE!$C$5:$C$190,0),5),"")))</f>
        <v/>
      </c>
    </row>
    <row r="165" spans="1:13" x14ac:dyDescent="0.25">
      <c r="A165" s="3"/>
      <c r="B165" s="2">
        <v>2164</v>
      </c>
      <c r="C165" s="2">
        <v>3164</v>
      </c>
      <c r="E165" s="2">
        <f>COUNTIFS(Data!$A$1:$A$66,SCHEDULE!$C169)</f>
        <v>0</v>
      </c>
      <c r="F165" s="2">
        <f>COUNTIFS(Data!$B$1:$B$1000,SCHEDULE!$C169)</f>
        <v>0</v>
      </c>
      <c r="G165" s="2">
        <f>COUNTIFS(Data!$C$1:$C$1000,SCHEDULE!$C169)</f>
        <v>0</v>
      </c>
      <c r="H165" s="18" t="str">
        <f t="shared" si="2"/>
        <v/>
      </c>
      <c r="I165" s="18" t="str">
        <f>IF(Data!$E165&lt;&gt;0,INDEX(SCHEDULE!$C$5:$I$190,MATCH(SCHEDULE!$C169,SCHEDULE!$C$5:$C$190,0),1),IF(Data!$F165&lt;&gt;0,INDEX(SCHEDULE!$C$5:$I$190,MATCH(SCHEDULE!$C169,SCHEDULE!$C$5:$C$190,0),1),IF(Data!$G165&lt;&gt;0,INDEX(SCHEDULE!$C$5:$I$190,MATCH(SCHEDULE!$C169,SCHEDULE!$C$5:$C$190,0),1),"")))</f>
        <v/>
      </c>
      <c r="J165" s="18" t="str">
        <f>IF(Data!$E165&lt;&gt;0,INDEX(SCHEDULE!$C$5:$I$190,MATCH(SCHEDULE!$C169,SCHEDULE!$C$5:$C$190,0),2),IF(Data!$F165&lt;&gt;0,INDEX(SCHEDULE!$C$5:$I$190,MATCH(SCHEDULE!$C169,SCHEDULE!$C$5:$C$190,0),2),IF(Data!$G165&lt;&gt;0,INDEX(SCHEDULE!$C$5:$I$190,MATCH(SCHEDULE!$C169,SCHEDULE!$C$5:$C$190,0),2),"")))</f>
        <v/>
      </c>
      <c r="K165" s="18" t="str">
        <f>IF(Data!$E165&lt;&gt;0,INDEX(SCHEDULE!$C$5:$I$190,MATCH(SCHEDULE!$C169,SCHEDULE!$C$5:$C$190,0),6),IF(Data!$F165&lt;&gt;0,INDEX(SCHEDULE!$C$5:$I$190,MATCH(SCHEDULE!$C169,SCHEDULE!$C$5:$C$190,0),6),IF(Data!$G165&lt;&gt;0,INDEX(SCHEDULE!$C$5:$I$190,MATCH(SCHEDULE!$C169,SCHEDULE!$C$5:$C$190,0),6),"")))</f>
        <v/>
      </c>
      <c r="L165" s="19" t="str">
        <f>IF(Data!$E165&lt;&gt;0,INDEX(SCHEDULE!$C$5:$I$190,MATCH(SCHEDULE!$C169,SCHEDULE!$C$5:$C$190,0),4),IF(Data!$F165&lt;&gt;0,INDEX(SCHEDULE!$C$5:$I$190,MATCH(SCHEDULE!$C169,SCHEDULE!$C$5:$C$190,0),4),IF(Data!$G165&lt;&gt;0,INDEX(SCHEDULE!$C$5:$I$190,MATCH(SCHEDULE!$C169,SCHEDULE!$C$5:$C$190,0),4),"")))</f>
        <v/>
      </c>
      <c r="M165" s="19" t="str">
        <f>IF(Data!$E165&lt;&gt;0,INDEX(SCHEDULE!$C$5:$I$190,MATCH(SCHEDULE!$C169,SCHEDULE!$C$5:$C$190,0),5),IF(Data!$F165&lt;&gt;0,INDEX(SCHEDULE!$C$5:$I$190,MATCH(SCHEDULE!$C169,SCHEDULE!$C$5:$C$190,0),5),IF(Data!$G165&lt;&gt;0,INDEX(SCHEDULE!$C$5:$I$190,MATCH(SCHEDULE!$C169,SCHEDULE!$C$5:$C$190,0),5),"")))</f>
        <v/>
      </c>
    </row>
    <row r="166" spans="1:13" x14ac:dyDescent="0.25">
      <c r="A166" s="3"/>
      <c r="B166" s="2">
        <v>2165</v>
      </c>
      <c r="C166" s="2">
        <v>3165</v>
      </c>
      <c r="E166" s="2">
        <f>COUNTIFS(Data!$A$1:$A$66,SCHEDULE!$C170)</f>
        <v>0</v>
      </c>
      <c r="F166" s="2">
        <f>COUNTIFS(Data!$B$1:$B$1000,SCHEDULE!$C170)</f>
        <v>0</v>
      </c>
      <c r="G166" s="2">
        <f>COUNTIFS(Data!$C$1:$C$1000,SCHEDULE!$C170)</f>
        <v>0</v>
      </c>
      <c r="H166" s="18" t="str">
        <f t="shared" si="2"/>
        <v/>
      </c>
      <c r="I166" s="18" t="str">
        <f>IF(Data!$E166&lt;&gt;0,INDEX(SCHEDULE!$C$5:$I$190,MATCH(SCHEDULE!$C170,SCHEDULE!$C$5:$C$190,0),1),IF(Data!$F166&lt;&gt;0,INDEX(SCHEDULE!$C$5:$I$190,MATCH(SCHEDULE!$C170,SCHEDULE!$C$5:$C$190,0),1),IF(Data!$G166&lt;&gt;0,INDEX(SCHEDULE!$C$5:$I$190,MATCH(SCHEDULE!$C170,SCHEDULE!$C$5:$C$190,0),1),"")))</f>
        <v/>
      </c>
      <c r="J166" s="18" t="str">
        <f>IF(Data!$E166&lt;&gt;0,INDEX(SCHEDULE!$C$5:$I$190,MATCH(SCHEDULE!$C170,SCHEDULE!$C$5:$C$190,0),2),IF(Data!$F166&lt;&gt;0,INDEX(SCHEDULE!$C$5:$I$190,MATCH(SCHEDULE!$C170,SCHEDULE!$C$5:$C$190,0),2),IF(Data!$G166&lt;&gt;0,INDEX(SCHEDULE!$C$5:$I$190,MATCH(SCHEDULE!$C170,SCHEDULE!$C$5:$C$190,0),2),"")))</f>
        <v/>
      </c>
      <c r="K166" s="18" t="str">
        <f>IF(Data!$E166&lt;&gt;0,INDEX(SCHEDULE!$C$5:$I$190,MATCH(SCHEDULE!$C170,SCHEDULE!$C$5:$C$190,0),6),IF(Data!$F166&lt;&gt;0,INDEX(SCHEDULE!$C$5:$I$190,MATCH(SCHEDULE!$C170,SCHEDULE!$C$5:$C$190,0),6),IF(Data!$G166&lt;&gt;0,INDEX(SCHEDULE!$C$5:$I$190,MATCH(SCHEDULE!$C170,SCHEDULE!$C$5:$C$190,0),6),"")))</f>
        <v/>
      </c>
      <c r="L166" s="19" t="str">
        <f>IF(Data!$E166&lt;&gt;0,INDEX(SCHEDULE!$C$5:$I$190,MATCH(SCHEDULE!$C170,SCHEDULE!$C$5:$C$190,0),4),IF(Data!$F166&lt;&gt;0,INDEX(SCHEDULE!$C$5:$I$190,MATCH(SCHEDULE!$C170,SCHEDULE!$C$5:$C$190,0),4),IF(Data!$G166&lt;&gt;0,INDEX(SCHEDULE!$C$5:$I$190,MATCH(SCHEDULE!$C170,SCHEDULE!$C$5:$C$190,0),4),"")))</f>
        <v/>
      </c>
      <c r="M166" s="19" t="str">
        <f>IF(Data!$E166&lt;&gt;0,INDEX(SCHEDULE!$C$5:$I$190,MATCH(SCHEDULE!$C170,SCHEDULE!$C$5:$C$190,0),5),IF(Data!$F166&lt;&gt;0,INDEX(SCHEDULE!$C$5:$I$190,MATCH(SCHEDULE!$C170,SCHEDULE!$C$5:$C$190,0),5),IF(Data!$G166&lt;&gt;0,INDEX(SCHEDULE!$C$5:$I$190,MATCH(SCHEDULE!$C170,SCHEDULE!$C$5:$C$190,0),5),"")))</f>
        <v/>
      </c>
    </row>
    <row r="167" spans="1:13" x14ac:dyDescent="0.25">
      <c r="A167" s="3"/>
      <c r="B167" s="2">
        <v>2166</v>
      </c>
      <c r="C167" s="2">
        <v>3166</v>
      </c>
      <c r="E167" s="2">
        <f>COUNTIFS(Data!$A$1:$A$66,SCHEDULE!$C171)</f>
        <v>0</v>
      </c>
      <c r="F167" s="2">
        <f>COUNTIFS(Data!$B$1:$B$1000,SCHEDULE!$C171)</f>
        <v>0</v>
      </c>
      <c r="G167" s="2">
        <f>COUNTIFS(Data!$C$1:$C$1000,SCHEDULE!$C171)</f>
        <v>0</v>
      </c>
      <c r="H167" s="18" t="str">
        <f t="shared" si="2"/>
        <v/>
      </c>
      <c r="I167" s="18" t="str">
        <f>IF(Data!$E167&lt;&gt;0,INDEX(SCHEDULE!$C$5:$I$190,MATCH(SCHEDULE!$C171,SCHEDULE!$C$5:$C$190,0),1),IF(Data!$F167&lt;&gt;0,INDEX(SCHEDULE!$C$5:$I$190,MATCH(SCHEDULE!$C171,SCHEDULE!$C$5:$C$190,0),1),IF(Data!$G167&lt;&gt;0,INDEX(SCHEDULE!$C$5:$I$190,MATCH(SCHEDULE!$C171,SCHEDULE!$C$5:$C$190,0),1),"")))</f>
        <v/>
      </c>
      <c r="J167" s="18" t="str">
        <f>IF(Data!$E167&lt;&gt;0,INDEX(SCHEDULE!$C$5:$I$190,MATCH(SCHEDULE!$C171,SCHEDULE!$C$5:$C$190,0),2),IF(Data!$F167&lt;&gt;0,INDEX(SCHEDULE!$C$5:$I$190,MATCH(SCHEDULE!$C171,SCHEDULE!$C$5:$C$190,0),2),IF(Data!$G167&lt;&gt;0,INDEX(SCHEDULE!$C$5:$I$190,MATCH(SCHEDULE!$C171,SCHEDULE!$C$5:$C$190,0),2),"")))</f>
        <v/>
      </c>
      <c r="K167" s="18" t="str">
        <f>IF(Data!$E167&lt;&gt;0,INDEX(SCHEDULE!$C$5:$I$190,MATCH(SCHEDULE!$C171,SCHEDULE!$C$5:$C$190,0),6),IF(Data!$F167&lt;&gt;0,INDEX(SCHEDULE!$C$5:$I$190,MATCH(SCHEDULE!$C171,SCHEDULE!$C$5:$C$190,0),6),IF(Data!$G167&lt;&gt;0,INDEX(SCHEDULE!$C$5:$I$190,MATCH(SCHEDULE!$C171,SCHEDULE!$C$5:$C$190,0),6),"")))</f>
        <v/>
      </c>
      <c r="L167" s="19" t="str">
        <f>IF(Data!$E167&lt;&gt;0,INDEX(SCHEDULE!$C$5:$I$190,MATCH(SCHEDULE!$C171,SCHEDULE!$C$5:$C$190,0),4),IF(Data!$F167&lt;&gt;0,INDEX(SCHEDULE!$C$5:$I$190,MATCH(SCHEDULE!$C171,SCHEDULE!$C$5:$C$190,0),4),IF(Data!$G167&lt;&gt;0,INDEX(SCHEDULE!$C$5:$I$190,MATCH(SCHEDULE!$C171,SCHEDULE!$C$5:$C$190,0),4),"")))</f>
        <v/>
      </c>
      <c r="M167" s="19" t="str">
        <f>IF(Data!$E167&lt;&gt;0,INDEX(SCHEDULE!$C$5:$I$190,MATCH(SCHEDULE!$C171,SCHEDULE!$C$5:$C$190,0),5),IF(Data!$F167&lt;&gt;0,INDEX(SCHEDULE!$C$5:$I$190,MATCH(SCHEDULE!$C171,SCHEDULE!$C$5:$C$190,0),5),IF(Data!$G167&lt;&gt;0,INDEX(SCHEDULE!$C$5:$I$190,MATCH(SCHEDULE!$C171,SCHEDULE!$C$5:$C$190,0),5),"")))</f>
        <v/>
      </c>
    </row>
    <row r="168" spans="1:13" x14ac:dyDescent="0.25">
      <c r="A168" s="3"/>
      <c r="B168" s="2">
        <v>2167</v>
      </c>
      <c r="C168" s="2">
        <v>3167</v>
      </c>
      <c r="E168" s="2">
        <f>COUNTIFS(Data!$A$1:$A$66,SCHEDULE!$C172)</f>
        <v>0</v>
      </c>
      <c r="F168" s="2">
        <f>COUNTIFS(Data!$B$1:$B$1000,SCHEDULE!$C172)</f>
        <v>0</v>
      </c>
      <c r="G168" s="2">
        <f>COUNTIFS(Data!$C$1:$C$1000,SCHEDULE!$C172)</f>
        <v>0</v>
      </c>
      <c r="H168" s="18" t="str">
        <f t="shared" si="2"/>
        <v/>
      </c>
      <c r="I168" s="18" t="str">
        <f>IF(Data!$E168&lt;&gt;0,INDEX(SCHEDULE!$C$5:$I$190,MATCH(SCHEDULE!$C172,SCHEDULE!$C$5:$C$190,0),1),IF(Data!$F168&lt;&gt;0,INDEX(SCHEDULE!$C$5:$I$190,MATCH(SCHEDULE!$C172,SCHEDULE!$C$5:$C$190,0),1),IF(Data!$G168&lt;&gt;0,INDEX(SCHEDULE!$C$5:$I$190,MATCH(SCHEDULE!$C172,SCHEDULE!$C$5:$C$190,0),1),"")))</f>
        <v/>
      </c>
      <c r="J168" s="18" t="str">
        <f>IF(Data!$E168&lt;&gt;0,INDEX(SCHEDULE!$C$5:$I$190,MATCH(SCHEDULE!$C172,SCHEDULE!$C$5:$C$190,0),2),IF(Data!$F168&lt;&gt;0,INDEX(SCHEDULE!$C$5:$I$190,MATCH(SCHEDULE!$C172,SCHEDULE!$C$5:$C$190,0),2),IF(Data!$G168&lt;&gt;0,INDEX(SCHEDULE!$C$5:$I$190,MATCH(SCHEDULE!$C172,SCHEDULE!$C$5:$C$190,0),2),"")))</f>
        <v/>
      </c>
      <c r="K168" s="18" t="str">
        <f>IF(Data!$E168&lt;&gt;0,INDEX(SCHEDULE!$C$5:$I$190,MATCH(SCHEDULE!$C172,SCHEDULE!$C$5:$C$190,0),6),IF(Data!$F168&lt;&gt;0,INDEX(SCHEDULE!$C$5:$I$190,MATCH(SCHEDULE!$C172,SCHEDULE!$C$5:$C$190,0),6),IF(Data!$G168&lt;&gt;0,INDEX(SCHEDULE!$C$5:$I$190,MATCH(SCHEDULE!$C172,SCHEDULE!$C$5:$C$190,0),6),"")))</f>
        <v/>
      </c>
      <c r="L168" s="19" t="str">
        <f>IF(Data!$E168&lt;&gt;0,INDEX(SCHEDULE!$C$5:$I$190,MATCH(SCHEDULE!$C172,SCHEDULE!$C$5:$C$190,0),4),IF(Data!$F168&lt;&gt;0,INDEX(SCHEDULE!$C$5:$I$190,MATCH(SCHEDULE!$C172,SCHEDULE!$C$5:$C$190,0),4),IF(Data!$G168&lt;&gt;0,INDEX(SCHEDULE!$C$5:$I$190,MATCH(SCHEDULE!$C172,SCHEDULE!$C$5:$C$190,0),4),"")))</f>
        <v/>
      </c>
      <c r="M168" s="19" t="str">
        <f>IF(Data!$E168&lt;&gt;0,INDEX(SCHEDULE!$C$5:$I$190,MATCH(SCHEDULE!$C172,SCHEDULE!$C$5:$C$190,0),5),IF(Data!$F168&lt;&gt;0,INDEX(SCHEDULE!$C$5:$I$190,MATCH(SCHEDULE!$C172,SCHEDULE!$C$5:$C$190,0),5),IF(Data!$G168&lt;&gt;0,INDEX(SCHEDULE!$C$5:$I$190,MATCH(SCHEDULE!$C172,SCHEDULE!$C$5:$C$190,0),5),"")))</f>
        <v/>
      </c>
    </row>
    <row r="169" spans="1:13" x14ac:dyDescent="0.25">
      <c r="A169" s="3"/>
      <c r="B169" s="2">
        <v>2168</v>
      </c>
      <c r="C169" s="2">
        <v>3168</v>
      </c>
      <c r="E169" s="2">
        <f>COUNTIFS(Data!$A$1:$A$66,SCHEDULE!$C173)</f>
        <v>0</v>
      </c>
      <c r="F169" s="2">
        <f>COUNTIFS(Data!$B$1:$B$1000,SCHEDULE!$C173)</f>
        <v>0</v>
      </c>
      <c r="G169" s="2">
        <f>COUNTIFS(Data!$C$1:$C$1000,SCHEDULE!$C173)</f>
        <v>0</v>
      </c>
      <c r="H169" s="18" t="str">
        <f t="shared" si="2"/>
        <v/>
      </c>
      <c r="I169" s="18" t="str">
        <f>IF(Data!$E169&lt;&gt;0,INDEX(SCHEDULE!$C$5:$I$190,MATCH(SCHEDULE!$C173,SCHEDULE!$C$5:$C$190,0),1),IF(Data!$F169&lt;&gt;0,INDEX(SCHEDULE!$C$5:$I$190,MATCH(SCHEDULE!$C173,SCHEDULE!$C$5:$C$190,0),1),IF(Data!$G169&lt;&gt;0,INDEX(SCHEDULE!$C$5:$I$190,MATCH(SCHEDULE!$C173,SCHEDULE!$C$5:$C$190,0),1),"")))</f>
        <v/>
      </c>
      <c r="J169" s="18" t="str">
        <f>IF(Data!$E169&lt;&gt;0,INDEX(SCHEDULE!$C$5:$I$190,MATCH(SCHEDULE!$C173,SCHEDULE!$C$5:$C$190,0),2),IF(Data!$F169&lt;&gt;0,INDEX(SCHEDULE!$C$5:$I$190,MATCH(SCHEDULE!$C173,SCHEDULE!$C$5:$C$190,0),2),IF(Data!$G169&lt;&gt;0,INDEX(SCHEDULE!$C$5:$I$190,MATCH(SCHEDULE!$C173,SCHEDULE!$C$5:$C$190,0),2),"")))</f>
        <v/>
      </c>
      <c r="K169" s="18" t="str">
        <f>IF(Data!$E169&lt;&gt;0,INDEX(SCHEDULE!$C$5:$I$190,MATCH(SCHEDULE!$C173,SCHEDULE!$C$5:$C$190,0),6),IF(Data!$F169&lt;&gt;0,INDEX(SCHEDULE!$C$5:$I$190,MATCH(SCHEDULE!$C173,SCHEDULE!$C$5:$C$190,0),6),IF(Data!$G169&lt;&gt;0,INDEX(SCHEDULE!$C$5:$I$190,MATCH(SCHEDULE!$C173,SCHEDULE!$C$5:$C$190,0),6),"")))</f>
        <v/>
      </c>
      <c r="L169" s="19" t="str">
        <f>IF(Data!$E169&lt;&gt;0,INDEX(SCHEDULE!$C$5:$I$190,MATCH(SCHEDULE!$C173,SCHEDULE!$C$5:$C$190,0),4),IF(Data!$F169&lt;&gt;0,INDEX(SCHEDULE!$C$5:$I$190,MATCH(SCHEDULE!$C173,SCHEDULE!$C$5:$C$190,0),4),IF(Data!$G169&lt;&gt;0,INDEX(SCHEDULE!$C$5:$I$190,MATCH(SCHEDULE!$C173,SCHEDULE!$C$5:$C$190,0),4),"")))</f>
        <v/>
      </c>
      <c r="M169" s="19" t="str">
        <f>IF(Data!$E169&lt;&gt;0,INDEX(SCHEDULE!$C$5:$I$190,MATCH(SCHEDULE!$C173,SCHEDULE!$C$5:$C$190,0),5),IF(Data!$F169&lt;&gt;0,INDEX(SCHEDULE!$C$5:$I$190,MATCH(SCHEDULE!$C173,SCHEDULE!$C$5:$C$190,0),5),IF(Data!$G169&lt;&gt;0,INDEX(SCHEDULE!$C$5:$I$190,MATCH(SCHEDULE!$C173,SCHEDULE!$C$5:$C$190,0),5),"")))</f>
        <v/>
      </c>
    </row>
    <row r="170" spans="1:13" x14ac:dyDescent="0.25">
      <c r="A170" s="3"/>
      <c r="B170" s="2">
        <v>2169</v>
      </c>
      <c r="C170" s="2">
        <v>3169</v>
      </c>
      <c r="E170" s="2">
        <f>COUNTIFS(Data!$A$1:$A$66,SCHEDULE!$C174)</f>
        <v>0</v>
      </c>
      <c r="F170" s="2">
        <f>COUNTIFS(Data!$B$1:$B$1000,SCHEDULE!$C174)</f>
        <v>0</v>
      </c>
      <c r="G170" s="2">
        <f>COUNTIFS(Data!$C$1:$C$1000,SCHEDULE!$C174)</f>
        <v>0</v>
      </c>
      <c r="H170" s="18" t="str">
        <f t="shared" si="2"/>
        <v/>
      </c>
      <c r="I170" s="18" t="str">
        <f>IF(Data!$E170&lt;&gt;0,INDEX(SCHEDULE!$C$5:$I$190,MATCH(SCHEDULE!$C174,SCHEDULE!$C$5:$C$190,0),1),IF(Data!$F170&lt;&gt;0,INDEX(SCHEDULE!$C$5:$I$190,MATCH(SCHEDULE!$C174,SCHEDULE!$C$5:$C$190,0),1),IF(Data!$G170&lt;&gt;0,INDEX(SCHEDULE!$C$5:$I$190,MATCH(SCHEDULE!$C174,SCHEDULE!$C$5:$C$190,0),1),"")))</f>
        <v/>
      </c>
      <c r="J170" s="18" t="str">
        <f>IF(Data!$E170&lt;&gt;0,INDEX(SCHEDULE!$C$5:$I$190,MATCH(SCHEDULE!$C174,SCHEDULE!$C$5:$C$190,0),2),IF(Data!$F170&lt;&gt;0,INDEX(SCHEDULE!$C$5:$I$190,MATCH(SCHEDULE!$C174,SCHEDULE!$C$5:$C$190,0),2),IF(Data!$G170&lt;&gt;0,INDEX(SCHEDULE!$C$5:$I$190,MATCH(SCHEDULE!$C174,SCHEDULE!$C$5:$C$190,0),2),"")))</f>
        <v/>
      </c>
      <c r="K170" s="18" t="str">
        <f>IF(Data!$E170&lt;&gt;0,INDEX(SCHEDULE!$C$5:$I$190,MATCH(SCHEDULE!$C174,SCHEDULE!$C$5:$C$190,0),6),IF(Data!$F170&lt;&gt;0,INDEX(SCHEDULE!$C$5:$I$190,MATCH(SCHEDULE!$C174,SCHEDULE!$C$5:$C$190,0),6),IF(Data!$G170&lt;&gt;0,INDEX(SCHEDULE!$C$5:$I$190,MATCH(SCHEDULE!$C174,SCHEDULE!$C$5:$C$190,0),6),"")))</f>
        <v/>
      </c>
      <c r="L170" s="19" t="str">
        <f>IF(Data!$E170&lt;&gt;0,INDEX(SCHEDULE!$C$5:$I$190,MATCH(SCHEDULE!$C174,SCHEDULE!$C$5:$C$190,0),4),IF(Data!$F170&lt;&gt;0,INDEX(SCHEDULE!$C$5:$I$190,MATCH(SCHEDULE!$C174,SCHEDULE!$C$5:$C$190,0),4),IF(Data!$G170&lt;&gt;0,INDEX(SCHEDULE!$C$5:$I$190,MATCH(SCHEDULE!$C174,SCHEDULE!$C$5:$C$190,0),4),"")))</f>
        <v/>
      </c>
      <c r="M170" s="19" t="str">
        <f>IF(Data!$E170&lt;&gt;0,INDEX(SCHEDULE!$C$5:$I$190,MATCH(SCHEDULE!$C174,SCHEDULE!$C$5:$C$190,0),5),IF(Data!$F170&lt;&gt;0,INDEX(SCHEDULE!$C$5:$I$190,MATCH(SCHEDULE!$C174,SCHEDULE!$C$5:$C$190,0),5),IF(Data!$G170&lt;&gt;0,INDEX(SCHEDULE!$C$5:$I$190,MATCH(SCHEDULE!$C174,SCHEDULE!$C$5:$C$190,0),5),"")))</f>
        <v/>
      </c>
    </row>
    <row r="171" spans="1:13" x14ac:dyDescent="0.25">
      <c r="A171" s="3"/>
      <c r="B171" s="2">
        <v>2170</v>
      </c>
      <c r="C171" s="2">
        <v>3170</v>
      </c>
      <c r="E171" s="2">
        <f>COUNTIFS(Data!$A$1:$A$66,SCHEDULE!$C175)</f>
        <v>0</v>
      </c>
      <c r="F171" s="2">
        <f>COUNTIFS(Data!$B$1:$B$1000,SCHEDULE!$C175)</f>
        <v>0</v>
      </c>
      <c r="G171" s="2">
        <f>COUNTIFS(Data!$C$1:$C$1000,SCHEDULE!$C175)</f>
        <v>0</v>
      </c>
      <c r="H171" s="18" t="str">
        <f t="shared" si="2"/>
        <v/>
      </c>
      <c r="I171" s="18" t="str">
        <f>IF(Data!$E171&lt;&gt;0,INDEX(SCHEDULE!$C$5:$I$190,MATCH(SCHEDULE!$C175,SCHEDULE!$C$5:$C$190,0),1),IF(Data!$F171&lt;&gt;0,INDEX(SCHEDULE!$C$5:$I$190,MATCH(SCHEDULE!$C175,SCHEDULE!$C$5:$C$190,0),1),IF(Data!$G171&lt;&gt;0,INDEX(SCHEDULE!$C$5:$I$190,MATCH(SCHEDULE!$C175,SCHEDULE!$C$5:$C$190,0),1),"")))</f>
        <v/>
      </c>
      <c r="J171" s="18" t="str">
        <f>IF(Data!$E171&lt;&gt;0,INDEX(SCHEDULE!$C$5:$I$190,MATCH(SCHEDULE!$C175,SCHEDULE!$C$5:$C$190,0),2),IF(Data!$F171&lt;&gt;0,INDEX(SCHEDULE!$C$5:$I$190,MATCH(SCHEDULE!$C175,SCHEDULE!$C$5:$C$190,0),2),IF(Data!$G171&lt;&gt;0,INDEX(SCHEDULE!$C$5:$I$190,MATCH(SCHEDULE!$C175,SCHEDULE!$C$5:$C$190,0),2),"")))</f>
        <v/>
      </c>
      <c r="K171" s="18" t="str">
        <f>IF(Data!$E171&lt;&gt;0,INDEX(SCHEDULE!$C$5:$I$190,MATCH(SCHEDULE!$C175,SCHEDULE!$C$5:$C$190,0),6),IF(Data!$F171&lt;&gt;0,INDEX(SCHEDULE!$C$5:$I$190,MATCH(SCHEDULE!$C175,SCHEDULE!$C$5:$C$190,0),6),IF(Data!$G171&lt;&gt;0,INDEX(SCHEDULE!$C$5:$I$190,MATCH(SCHEDULE!$C175,SCHEDULE!$C$5:$C$190,0),6),"")))</f>
        <v/>
      </c>
      <c r="L171" s="19" t="str">
        <f>IF(Data!$E171&lt;&gt;0,INDEX(SCHEDULE!$C$5:$I$190,MATCH(SCHEDULE!$C175,SCHEDULE!$C$5:$C$190,0),4),IF(Data!$F171&lt;&gt;0,INDEX(SCHEDULE!$C$5:$I$190,MATCH(SCHEDULE!$C175,SCHEDULE!$C$5:$C$190,0),4),IF(Data!$G171&lt;&gt;0,INDEX(SCHEDULE!$C$5:$I$190,MATCH(SCHEDULE!$C175,SCHEDULE!$C$5:$C$190,0),4),"")))</f>
        <v/>
      </c>
      <c r="M171" s="19" t="str">
        <f>IF(Data!$E171&lt;&gt;0,INDEX(SCHEDULE!$C$5:$I$190,MATCH(SCHEDULE!$C175,SCHEDULE!$C$5:$C$190,0),5),IF(Data!$F171&lt;&gt;0,INDEX(SCHEDULE!$C$5:$I$190,MATCH(SCHEDULE!$C175,SCHEDULE!$C$5:$C$190,0),5),IF(Data!$G171&lt;&gt;0,INDEX(SCHEDULE!$C$5:$I$190,MATCH(SCHEDULE!$C175,SCHEDULE!$C$5:$C$190,0),5),"")))</f>
        <v/>
      </c>
    </row>
    <row r="172" spans="1:13" x14ac:dyDescent="0.25">
      <c r="A172" s="3"/>
      <c r="B172" s="2">
        <v>2171</v>
      </c>
      <c r="C172" s="2">
        <v>3171</v>
      </c>
      <c r="E172" s="2">
        <f>COUNTIFS(Data!$A$1:$A$66,SCHEDULE!$C176)</f>
        <v>0</v>
      </c>
      <c r="F172" s="2">
        <f>COUNTIFS(Data!$B$1:$B$1000,SCHEDULE!$C176)</f>
        <v>0</v>
      </c>
      <c r="G172" s="2">
        <f>COUNTIFS(Data!$C$1:$C$1000,SCHEDULE!$C176)</f>
        <v>0</v>
      </c>
      <c r="H172" s="18" t="str">
        <f t="shared" si="2"/>
        <v/>
      </c>
      <c r="I172" s="18" t="str">
        <f>IF(Data!$E172&lt;&gt;0,INDEX(SCHEDULE!$C$5:$I$190,MATCH(SCHEDULE!$C176,SCHEDULE!$C$5:$C$190,0),1),IF(Data!$F172&lt;&gt;0,INDEX(SCHEDULE!$C$5:$I$190,MATCH(SCHEDULE!$C176,SCHEDULE!$C$5:$C$190,0),1),IF(Data!$G172&lt;&gt;0,INDEX(SCHEDULE!$C$5:$I$190,MATCH(SCHEDULE!$C176,SCHEDULE!$C$5:$C$190,0),1),"")))</f>
        <v/>
      </c>
      <c r="J172" s="18" t="str">
        <f>IF(Data!$E172&lt;&gt;0,INDEX(SCHEDULE!$C$5:$I$190,MATCH(SCHEDULE!$C176,SCHEDULE!$C$5:$C$190,0),2),IF(Data!$F172&lt;&gt;0,INDEX(SCHEDULE!$C$5:$I$190,MATCH(SCHEDULE!$C176,SCHEDULE!$C$5:$C$190,0),2),IF(Data!$G172&lt;&gt;0,INDEX(SCHEDULE!$C$5:$I$190,MATCH(SCHEDULE!$C176,SCHEDULE!$C$5:$C$190,0),2),"")))</f>
        <v/>
      </c>
      <c r="K172" s="18" t="str">
        <f>IF(Data!$E172&lt;&gt;0,INDEX(SCHEDULE!$C$5:$I$190,MATCH(SCHEDULE!$C176,SCHEDULE!$C$5:$C$190,0),6),IF(Data!$F172&lt;&gt;0,INDEX(SCHEDULE!$C$5:$I$190,MATCH(SCHEDULE!$C176,SCHEDULE!$C$5:$C$190,0),6),IF(Data!$G172&lt;&gt;0,INDEX(SCHEDULE!$C$5:$I$190,MATCH(SCHEDULE!$C176,SCHEDULE!$C$5:$C$190,0),6),"")))</f>
        <v/>
      </c>
      <c r="L172" s="19" t="str">
        <f>IF(Data!$E172&lt;&gt;0,INDEX(SCHEDULE!$C$5:$I$190,MATCH(SCHEDULE!$C176,SCHEDULE!$C$5:$C$190,0),4),IF(Data!$F172&lt;&gt;0,INDEX(SCHEDULE!$C$5:$I$190,MATCH(SCHEDULE!$C176,SCHEDULE!$C$5:$C$190,0),4),IF(Data!$G172&lt;&gt;0,INDEX(SCHEDULE!$C$5:$I$190,MATCH(SCHEDULE!$C176,SCHEDULE!$C$5:$C$190,0),4),"")))</f>
        <v/>
      </c>
      <c r="M172" s="19" t="str">
        <f>IF(Data!$E172&lt;&gt;0,INDEX(SCHEDULE!$C$5:$I$190,MATCH(SCHEDULE!$C176,SCHEDULE!$C$5:$C$190,0),5),IF(Data!$F172&lt;&gt;0,INDEX(SCHEDULE!$C$5:$I$190,MATCH(SCHEDULE!$C176,SCHEDULE!$C$5:$C$190,0),5),IF(Data!$G172&lt;&gt;0,INDEX(SCHEDULE!$C$5:$I$190,MATCH(SCHEDULE!$C176,SCHEDULE!$C$5:$C$190,0),5),"")))</f>
        <v/>
      </c>
    </row>
    <row r="173" spans="1:13" x14ac:dyDescent="0.25">
      <c r="A173" s="3"/>
      <c r="B173" s="2">
        <v>2172</v>
      </c>
      <c r="C173" s="2">
        <v>3172</v>
      </c>
      <c r="E173" s="2">
        <f>COUNTIFS(Data!$A$1:$A$66,SCHEDULE!$C177)</f>
        <v>0</v>
      </c>
      <c r="F173" s="2">
        <f>COUNTIFS(Data!$B$1:$B$1000,SCHEDULE!$C177)</f>
        <v>0</v>
      </c>
      <c r="G173" s="2">
        <f>COUNTIFS(Data!$C$1:$C$1000,SCHEDULE!$C177)</f>
        <v>0</v>
      </c>
      <c r="H173" s="18" t="str">
        <f t="shared" si="2"/>
        <v/>
      </c>
      <c r="I173" s="18" t="str">
        <f>IF(Data!$E173&lt;&gt;0,INDEX(SCHEDULE!$C$5:$I$190,MATCH(SCHEDULE!$C177,SCHEDULE!$C$5:$C$190,0),1),IF(Data!$F173&lt;&gt;0,INDEX(SCHEDULE!$C$5:$I$190,MATCH(SCHEDULE!$C177,SCHEDULE!$C$5:$C$190,0),1),IF(Data!$G173&lt;&gt;0,INDEX(SCHEDULE!$C$5:$I$190,MATCH(SCHEDULE!$C177,SCHEDULE!$C$5:$C$190,0),1),"")))</f>
        <v/>
      </c>
      <c r="J173" s="18" t="str">
        <f>IF(Data!$E173&lt;&gt;0,INDEX(SCHEDULE!$C$5:$I$190,MATCH(SCHEDULE!$C177,SCHEDULE!$C$5:$C$190,0),2),IF(Data!$F173&lt;&gt;0,INDEX(SCHEDULE!$C$5:$I$190,MATCH(SCHEDULE!$C177,SCHEDULE!$C$5:$C$190,0),2),IF(Data!$G173&lt;&gt;0,INDEX(SCHEDULE!$C$5:$I$190,MATCH(SCHEDULE!$C177,SCHEDULE!$C$5:$C$190,0),2),"")))</f>
        <v/>
      </c>
      <c r="K173" s="18" t="str">
        <f>IF(Data!$E173&lt;&gt;0,INDEX(SCHEDULE!$C$5:$I$190,MATCH(SCHEDULE!$C177,SCHEDULE!$C$5:$C$190,0),6),IF(Data!$F173&lt;&gt;0,INDEX(SCHEDULE!$C$5:$I$190,MATCH(SCHEDULE!$C177,SCHEDULE!$C$5:$C$190,0),6),IF(Data!$G173&lt;&gt;0,INDEX(SCHEDULE!$C$5:$I$190,MATCH(SCHEDULE!$C177,SCHEDULE!$C$5:$C$190,0),6),"")))</f>
        <v/>
      </c>
      <c r="L173" s="19" t="str">
        <f>IF(Data!$E173&lt;&gt;0,INDEX(SCHEDULE!$C$5:$I$190,MATCH(SCHEDULE!$C177,SCHEDULE!$C$5:$C$190,0),4),IF(Data!$F173&lt;&gt;0,INDEX(SCHEDULE!$C$5:$I$190,MATCH(SCHEDULE!$C177,SCHEDULE!$C$5:$C$190,0),4),IF(Data!$G173&lt;&gt;0,INDEX(SCHEDULE!$C$5:$I$190,MATCH(SCHEDULE!$C177,SCHEDULE!$C$5:$C$190,0),4),"")))</f>
        <v/>
      </c>
      <c r="M173" s="19" t="str">
        <f>IF(Data!$E173&lt;&gt;0,INDEX(SCHEDULE!$C$5:$I$190,MATCH(SCHEDULE!$C177,SCHEDULE!$C$5:$C$190,0),5),IF(Data!$F173&lt;&gt;0,INDEX(SCHEDULE!$C$5:$I$190,MATCH(SCHEDULE!$C177,SCHEDULE!$C$5:$C$190,0),5),IF(Data!$G173&lt;&gt;0,INDEX(SCHEDULE!$C$5:$I$190,MATCH(SCHEDULE!$C177,SCHEDULE!$C$5:$C$190,0),5),"")))</f>
        <v/>
      </c>
    </row>
    <row r="174" spans="1:13" x14ac:dyDescent="0.25">
      <c r="A174" s="3"/>
      <c r="B174" s="2">
        <v>2173</v>
      </c>
      <c r="C174" s="2">
        <v>3173</v>
      </c>
      <c r="E174" s="2">
        <f>COUNTIFS(Data!$A$1:$A$66,SCHEDULE!$C178)</f>
        <v>0</v>
      </c>
      <c r="F174" s="2">
        <f>COUNTIFS(Data!$B$1:$B$1000,SCHEDULE!$C178)</f>
        <v>0</v>
      </c>
      <c r="G174" s="2">
        <f>COUNTIFS(Data!$C$1:$C$1000,SCHEDULE!$C178)</f>
        <v>0</v>
      </c>
      <c r="H174" s="18" t="str">
        <f t="shared" si="2"/>
        <v/>
      </c>
      <c r="I174" s="18" t="str">
        <f>IF(Data!$E174&lt;&gt;0,INDEX(SCHEDULE!$C$5:$I$190,MATCH(SCHEDULE!$C178,SCHEDULE!$C$5:$C$190,0),1),IF(Data!$F174&lt;&gt;0,INDEX(SCHEDULE!$C$5:$I$190,MATCH(SCHEDULE!$C178,SCHEDULE!$C$5:$C$190,0),1),IF(Data!$G174&lt;&gt;0,INDEX(SCHEDULE!$C$5:$I$190,MATCH(SCHEDULE!$C178,SCHEDULE!$C$5:$C$190,0),1),"")))</f>
        <v/>
      </c>
      <c r="J174" s="18" t="str">
        <f>IF(Data!$E174&lt;&gt;0,INDEX(SCHEDULE!$C$5:$I$190,MATCH(SCHEDULE!$C178,SCHEDULE!$C$5:$C$190,0),2),IF(Data!$F174&lt;&gt;0,INDEX(SCHEDULE!$C$5:$I$190,MATCH(SCHEDULE!$C178,SCHEDULE!$C$5:$C$190,0),2),IF(Data!$G174&lt;&gt;0,INDEX(SCHEDULE!$C$5:$I$190,MATCH(SCHEDULE!$C178,SCHEDULE!$C$5:$C$190,0),2),"")))</f>
        <v/>
      </c>
      <c r="K174" s="18" t="str">
        <f>IF(Data!$E174&lt;&gt;0,INDEX(SCHEDULE!$C$5:$I$190,MATCH(SCHEDULE!$C178,SCHEDULE!$C$5:$C$190,0),6),IF(Data!$F174&lt;&gt;0,INDEX(SCHEDULE!$C$5:$I$190,MATCH(SCHEDULE!$C178,SCHEDULE!$C$5:$C$190,0),6),IF(Data!$G174&lt;&gt;0,INDEX(SCHEDULE!$C$5:$I$190,MATCH(SCHEDULE!$C178,SCHEDULE!$C$5:$C$190,0),6),"")))</f>
        <v/>
      </c>
      <c r="L174" s="19" t="str">
        <f>IF(Data!$E174&lt;&gt;0,INDEX(SCHEDULE!$C$5:$I$190,MATCH(SCHEDULE!$C178,SCHEDULE!$C$5:$C$190,0),4),IF(Data!$F174&lt;&gt;0,INDEX(SCHEDULE!$C$5:$I$190,MATCH(SCHEDULE!$C178,SCHEDULE!$C$5:$C$190,0),4),IF(Data!$G174&lt;&gt;0,INDEX(SCHEDULE!$C$5:$I$190,MATCH(SCHEDULE!$C178,SCHEDULE!$C$5:$C$190,0),4),"")))</f>
        <v/>
      </c>
      <c r="M174" s="19" t="str">
        <f>IF(Data!$E174&lt;&gt;0,INDEX(SCHEDULE!$C$5:$I$190,MATCH(SCHEDULE!$C178,SCHEDULE!$C$5:$C$190,0),5),IF(Data!$F174&lt;&gt;0,INDEX(SCHEDULE!$C$5:$I$190,MATCH(SCHEDULE!$C178,SCHEDULE!$C$5:$C$190,0),5),IF(Data!$G174&lt;&gt;0,INDEX(SCHEDULE!$C$5:$I$190,MATCH(SCHEDULE!$C178,SCHEDULE!$C$5:$C$190,0),5),"")))</f>
        <v/>
      </c>
    </row>
    <row r="175" spans="1:13" x14ac:dyDescent="0.25">
      <c r="A175" s="3"/>
      <c r="B175" s="2">
        <v>2174</v>
      </c>
      <c r="C175" s="2">
        <v>3174</v>
      </c>
      <c r="E175" s="2">
        <f>COUNTIFS(Data!$A$1:$A$66,SCHEDULE!$C179)</f>
        <v>0</v>
      </c>
      <c r="F175" s="2">
        <f>COUNTIFS(Data!$B$1:$B$1000,SCHEDULE!$C179)</f>
        <v>0</v>
      </c>
      <c r="G175" s="2">
        <f>COUNTIFS(Data!$C$1:$C$1000,SCHEDULE!$C179)</f>
        <v>0</v>
      </c>
      <c r="H175" s="18" t="str">
        <f t="shared" si="2"/>
        <v/>
      </c>
      <c r="I175" s="18" t="str">
        <f>IF(Data!$E175&lt;&gt;0,INDEX(SCHEDULE!$C$5:$I$190,MATCH(SCHEDULE!$C179,SCHEDULE!$C$5:$C$190,0),1),IF(Data!$F175&lt;&gt;0,INDEX(SCHEDULE!$C$5:$I$190,MATCH(SCHEDULE!$C179,SCHEDULE!$C$5:$C$190,0),1),IF(Data!$G175&lt;&gt;0,INDEX(SCHEDULE!$C$5:$I$190,MATCH(SCHEDULE!$C179,SCHEDULE!$C$5:$C$190,0),1),"")))</f>
        <v/>
      </c>
      <c r="J175" s="18" t="str">
        <f>IF(Data!$E175&lt;&gt;0,INDEX(SCHEDULE!$C$5:$I$190,MATCH(SCHEDULE!$C179,SCHEDULE!$C$5:$C$190,0),2),IF(Data!$F175&lt;&gt;0,INDEX(SCHEDULE!$C$5:$I$190,MATCH(SCHEDULE!$C179,SCHEDULE!$C$5:$C$190,0),2),IF(Data!$G175&lt;&gt;0,INDEX(SCHEDULE!$C$5:$I$190,MATCH(SCHEDULE!$C179,SCHEDULE!$C$5:$C$190,0),2),"")))</f>
        <v/>
      </c>
      <c r="K175" s="18" t="str">
        <f>IF(Data!$E175&lt;&gt;0,INDEX(SCHEDULE!$C$5:$I$190,MATCH(SCHEDULE!$C179,SCHEDULE!$C$5:$C$190,0),6),IF(Data!$F175&lt;&gt;0,INDEX(SCHEDULE!$C$5:$I$190,MATCH(SCHEDULE!$C179,SCHEDULE!$C$5:$C$190,0),6),IF(Data!$G175&lt;&gt;0,INDEX(SCHEDULE!$C$5:$I$190,MATCH(SCHEDULE!$C179,SCHEDULE!$C$5:$C$190,0),6),"")))</f>
        <v/>
      </c>
      <c r="L175" s="19" t="str">
        <f>IF(Data!$E175&lt;&gt;0,INDEX(SCHEDULE!$C$5:$I$190,MATCH(SCHEDULE!$C179,SCHEDULE!$C$5:$C$190,0),4),IF(Data!$F175&lt;&gt;0,INDEX(SCHEDULE!$C$5:$I$190,MATCH(SCHEDULE!$C179,SCHEDULE!$C$5:$C$190,0),4),IF(Data!$G175&lt;&gt;0,INDEX(SCHEDULE!$C$5:$I$190,MATCH(SCHEDULE!$C179,SCHEDULE!$C$5:$C$190,0),4),"")))</f>
        <v/>
      </c>
      <c r="M175" s="19" t="str">
        <f>IF(Data!$E175&lt;&gt;0,INDEX(SCHEDULE!$C$5:$I$190,MATCH(SCHEDULE!$C179,SCHEDULE!$C$5:$C$190,0),5),IF(Data!$F175&lt;&gt;0,INDEX(SCHEDULE!$C$5:$I$190,MATCH(SCHEDULE!$C179,SCHEDULE!$C$5:$C$190,0),5),IF(Data!$G175&lt;&gt;0,INDEX(SCHEDULE!$C$5:$I$190,MATCH(SCHEDULE!$C179,SCHEDULE!$C$5:$C$190,0),5),"")))</f>
        <v/>
      </c>
    </row>
    <row r="176" spans="1:13" x14ac:dyDescent="0.25">
      <c r="A176" s="3"/>
      <c r="B176" s="2">
        <v>2175</v>
      </c>
      <c r="C176" s="2">
        <v>3175</v>
      </c>
      <c r="E176" s="2">
        <f>COUNTIFS(Data!$A$1:$A$66,SCHEDULE!$C180)</f>
        <v>0</v>
      </c>
      <c r="F176" s="2">
        <f>COUNTIFS(Data!$B$1:$B$1000,SCHEDULE!$C180)</f>
        <v>0</v>
      </c>
      <c r="G176" s="2">
        <f>COUNTIFS(Data!$C$1:$C$1000,SCHEDULE!$C180)</f>
        <v>0</v>
      </c>
      <c r="H176" s="18" t="str">
        <f t="shared" si="2"/>
        <v/>
      </c>
      <c r="I176" s="18" t="str">
        <f>IF(Data!$E176&lt;&gt;0,INDEX(SCHEDULE!$C$5:$I$190,MATCH(SCHEDULE!$C180,SCHEDULE!$C$5:$C$190,0),1),IF(Data!$F176&lt;&gt;0,INDEX(SCHEDULE!$C$5:$I$190,MATCH(SCHEDULE!$C180,SCHEDULE!$C$5:$C$190,0),1),IF(Data!$G176&lt;&gt;0,INDEX(SCHEDULE!$C$5:$I$190,MATCH(SCHEDULE!$C180,SCHEDULE!$C$5:$C$190,0),1),"")))</f>
        <v/>
      </c>
      <c r="J176" s="18" t="str">
        <f>IF(Data!$E176&lt;&gt;0,INDEX(SCHEDULE!$C$5:$I$190,MATCH(SCHEDULE!$C180,SCHEDULE!$C$5:$C$190,0),2),IF(Data!$F176&lt;&gt;0,INDEX(SCHEDULE!$C$5:$I$190,MATCH(SCHEDULE!$C180,SCHEDULE!$C$5:$C$190,0),2),IF(Data!$G176&lt;&gt;0,INDEX(SCHEDULE!$C$5:$I$190,MATCH(SCHEDULE!$C180,SCHEDULE!$C$5:$C$190,0),2),"")))</f>
        <v/>
      </c>
      <c r="K176" s="18" t="str">
        <f>IF(Data!$E176&lt;&gt;0,INDEX(SCHEDULE!$C$5:$I$190,MATCH(SCHEDULE!$C180,SCHEDULE!$C$5:$C$190,0),6),IF(Data!$F176&lt;&gt;0,INDEX(SCHEDULE!$C$5:$I$190,MATCH(SCHEDULE!$C180,SCHEDULE!$C$5:$C$190,0),6),IF(Data!$G176&lt;&gt;0,INDEX(SCHEDULE!$C$5:$I$190,MATCH(SCHEDULE!$C180,SCHEDULE!$C$5:$C$190,0),6),"")))</f>
        <v/>
      </c>
      <c r="L176" s="19" t="str">
        <f>IF(Data!$E176&lt;&gt;0,INDEX(SCHEDULE!$C$5:$I$190,MATCH(SCHEDULE!$C180,SCHEDULE!$C$5:$C$190,0),4),IF(Data!$F176&lt;&gt;0,INDEX(SCHEDULE!$C$5:$I$190,MATCH(SCHEDULE!$C180,SCHEDULE!$C$5:$C$190,0),4),IF(Data!$G176&lt;&gt;0,INDEX(SCHEDULE!$C$5:$I$190,MATCH(SCHEDULE!$C180,SCHEDULE!$C$5:$C$190,0),4),"")))</f>
        <v/>
      </c>
      <c r="M176" s="19" t="str">
        <f>IF(Data!$E176&lt;&gt;0,INDEX(SCHEDULE!$C$5:$I$190,MATCH(SCHEDULE!$C180,SCHEDULE!$C$5:$C$190,0),5),IF(Data!$F176&lt;&gt;0,INDEX(SCHEDULE!$C$5:$I$190,MATCH(SCHEDULE!$C180,SCHEDULE!$C$5:$C$190,0),5),IF(Data!$G176&lt;&gt;0,INDEX(SCHEDULE!$C$5:$I$190,MATCH(SCHEDULE!$C180,SCHEDULE!$C$5:$C$190,0),5),"")))</f>
        <v/>
      </c>
    </row>
    <row r="177" spans="1:13" x14ac:dyDescent="0.25">
      <c r="A177" s="3"/>
      <c r="B177" s="2">
        <v>2176</v>
      </c>
      <c r="C177" s="2">
        <v>3176</v>
      </c>
      <c r="E177" s="2">
        <f>COUNTIFS(Data!$A$1:$A$66,SCHEDULE!$C181)</f>
        <v>0</v>
      </c>
      <c r="F177" s="2">
        <f>COUNTIFS(Data!$B$1:$B$1000,SCHEDULE!$C181)</f>
        <v>0</v>
      </c>
      <c r="G177" s="2">
        <f>COUNTIFS(Data!$C$1:$C$1000,SCHEDULE!$C181)</f>
        <v>0</v>
      </c>
      <c r="H177" s="18" t="str">
        <f t="shared" si="2"/>
        <v/>
      </c>
      <c r="I177" s="18" t="str">
        <f>IF(Data!$E177&lt;&gt;0,INDEX(SCHEDULE!$C$5:$I$190,MATCH(SCHEDULE!$C181,SCHEDULE!$C$5:$C$190,0),1),IF(Data!$F177&lt;&gt;0,INDEX(SCHEDULE!$C$5:$I$190,MATCH(SCHEDULE!$C181,SCHEDULE!$C$5:$C$190,0),1),IF(Data!$G177&lt;&gt;0,INDEX(SCHEDULE!$C$5:$I$190,MATCH(SCHEDULE!$C181,SCHEDULE!$C$5:$C$190,0),1),"")))</f>
        <v/>
      </c>
      <c r="J177" s="18" t="str">
        <f>IF(Data!$E177&lt;&gt;0,INDEX(SCHEDULE!$C$5:$I$190,MATCH(SCHEDULE!$C181,SCHEDULE!$C$5:$C$190,0),2),IF(Data!$F177&lt;&gt;0,INDEX(SCHEDULE!$C$5:$I$190,MATCH(SCHEDULE!$C181,SCHEDULE!$C$5:$C$190,0),2),IF(Data!$G177&lt;&gt;0,INDEX(SCHEDULE!$C$5:$I$190,MATCH(SCHEDULE!$C181,SCHEDULE!$C$5:$C$190,0),2),"")))</f>
        <v/>
      </c>
      <c r="K177" s="18" t="str">
        <f>IF(Data!$E177&lt;&gt;0,INDEX(SCHEDULE!$C$5:$I$190,MATCH(SCHEDULE!$C181,SCHEDULE!$C$5:$C$190,0),6),IF(Data!$F177&lt;&gt;0,INDEX(SCHEDULE!$C$5:$I$190,MATCH(SCHEDULE!$C181,SCHEDULE!$C$5:$C$190,0),6),IF(Data!$G177&lt;&gt;0,INDEX(SCHEDULE!$C$5:$I$190,MATCH(SCHEDULE!$C181,SCHEDULE!$C$5:$C$190,0),6),"")))</f>
        <v/>
      </c>
      <c r="L177" s="19" t="str">
        <f>IF(Data!$E177&lt;&gt;0,INDEX(SCHEDULE!$C$5:$I$190,MATCH(SCHEDULE!$C181,SCHEDULE!$C$5:$C$190,0),4),IF(Data!$F177&lt;&gt;0,INDEX(SCHEDULE!$C$5:$I$190,MATCH(SCHEDULE!$C181,SCHEDULE!$C$5:$C$190,0),4),IF(Data!$G177&lt;&gt;0,INDEX(SCHEDULE!$C$5:$I$190,MATCH(SCHEDULE!$C181,SCHEDULE!$C$5:$C$190,0),4),"")))</f>
        <v/>
      </c>
      <c r="M177" s="19" t="str">
        <f>IF(Data!$E177&lt;&gt;0,INDEX(SCHEDULE!$C$5:$I$190,MATCH(SCHEDULE!$C181,SCHEDULE!$C$5:$C$190,0),5),IF(Data!$F177&lt;&gt;0,INDEX(SCHEDULE!$C$5:$I$190,MATCH(SCHEDULE!$C181,SCHEDULE!$C$5:$C$190,0),5),IF(Data!$G177&lt;&gt;0,INDEX(SCHEDULE!$C$5:$I$190,MATCH(SCHEDULE!$C181,SCHEDULE!$C$5:$C$190,0),5),"")))</f>
        <v/>
      </c>
    </row>
    <row r="178" spans="1:13" x14ac:dyDescent="0.25">
      <c r="A178" s="3"/>
      <c r="B178" s="2">
        <v>2177</v>
      </c>
      <c r="C178" s="2">
        <v>3177</v>
      </c>
      <c r="E178" s="2">
        <f>COUNTIFS(Data!$A$1:$A$66,SCHEDULE!$C182)</f>
        <v>0</v>
      </c>
      <c r="F178" s="2">
        <f>COUNTIFS(Data!$B$1:$B$1000,SCHEDULE!$C182)</f>
        <v>0</v>
      </c>
      <c r="G178" s="2">
        <f>COUNTIFS(Data!$C$1:$C$1000,SCHEDULE!$C182)</f>
        <v>0</v>
      </c>
      <c r="H178" s="18" t="str">
        <f t="shared" si="2"/>
        <v/>
      </c>
      <c r="I178" s="18" t="str">
        <f>IF(Data!$E178&lt;&gt;0,INDEX(SCHEDULE!$C$5:$I$190,MATCH(SCHEDULE!$C182,SCHEDULE!$C$5:$C$190,0),1),IF(Data!$F178&lt;&gt;0,INDEX(SCHEDULE!$C$5:$I$190,MATCH(SCHEDULE!$C182,SCHEDULE!$C$5:$C$190,0),1),IF(Data!$G178&lt;&gt;0,INDEX(SCHEDULE!$C$5:$I$190,MATCH(SCHEDULE!$C182,SCHEDULE!$C$5:$C$190,0),1),"")))</f>
        <v/>
      </c>
      <c r="J178" s="18" t="str">
        <f>IF(Data!$E178&lt;&gt;0,INDEX(SCHEDULE!$C$5:$I$190,MATCH(SCHEDULE!$C182,SCHEDULE!$C$5:$C$190,0),2),IF(Data!$F178&lt;&gt;0,INDEX(SCHEDULE!$C$5:$I$190,MATCH(SCHEDULE!$C182,SCHEDULE!$C$5:$C$190,0),2),IF(Data!$G178&lt;&gt;0,INDEX(SCHEDULE!$C$5:$I$190,MATCH(SCHEDULE!$C182,SCHEDULE!$C$5:$C$190,0),2),"")))</f>
        <v/>
      </c>
      <c r="K178" s="18" t="str">
        <f>IF(Data!$E178&lt;&gt;0,INDEX(SCHEDULE!$C$5:$I$190,MATCH(SCHEDULE!$C182,SCHEDULE!$C$5:$C$190,0),6),IF(Data!$F178&lt;&gt;0,INDEX(SCHEDULE!$C$5:$I$190,MATCH(SCHEDULE!$C182,SCHEDULE!$C$5:$C$190,0),6),IF(Data!$G178&lt;&gt;0,INDEX(SCHEDULE!$C$5:$I$190,MATCH(SCHEDULE!$C182,SCHEDULE!$C$5:$C$190,0),6),"")))</f>
        <v/>
      </c>
      <c r="L178" s="19" t="str">
        <f>IF(Data!$E178&lt;&gt;0,INDEX(SCHEDULE!$C$5:$I$190,MATCH(SCHEDULE!$C182,SCHEDULE!$C$5:$C$190,0),4),IF(Data!$F178&lt;&gt;0,INDEX(SCHEDULE!$C$5:$I$190,MATCH(SCHEDULE!$C182,SCHEDULE!$C$5:$C$190,0),4),IF(Data!$G178&lt;&gt;0,INDEX(SCHEDULE!$C$5:$I$190,MATCH(SCHEDULE!$C182,SCHEDULE!$C$5:$C$190,0),4),"")))</f>
        <v/>
      </c>
      <c r="M178" s="19" t="str">
        <f>IF(Data!$E178&lt;&gt;0,INDEX(SCHEDULE!$C$5:$I$190,MATCH(SCHEDULE!$C182,SCHEDULE!$C$5:$C$190,0),5),IF(Data!$F178&lt;&gt;0,INDEX(SCHEDULE!$C$5:$I$190,MATCH(SCHEDULE!$C182,SCHEDULE!$C$5:$C$190,0),5),IF(Data!$G178&lt;&gt;0,INDEX(SCHEDULE!$C$5:$I$190,MATCH(SCHEDULE!$C182,SCHEDULE!$C$5:$C$190,0),5),"")))</f>
        <v/>
      </c>
    </row>
    <row r="179" spans="1:13" x14ac:dyDescent="0.25">
      <c r="A179" s="3"/>
      <c r="B179" s="2">
        <v>2178</v>
      </c>
      <c r="C179" s="2">
        <v>3178</v>
      </c>
      <c r="E179" s="2">
        <f>COUNTIFS(Data!$A$1:$A$66,SCHEDULE!$C183)</f>
        <v>0</v>
      </c>
      <c r="F179" s="2">
        <f>COUNTIFS(Data!$B$1:$B$1000,SCHEDULE!$C183)</f>
        <v>0</v>
      </c>
      <c r="G179" s="2">
        <f>COUNTIFS(Data!$C$1:$C$1000,SCHEDULE!$C183)</f>
        <v>0</v>
      </c>
      <c r="H179" s="18" t="str">
        <f t="shared" si="2"/>
        <v/>
      </c>
      <c r="I179" s="18" t="str">
        <f>IF(Data!$E179&lt;&gt;0,INDEX(SCHEDULE!$C$5:$I$190,MATCH(SCHEDULE!$C183,SCHEDULE!$C$5:$C$190,0),1),IF(Data!$F179&lt;&gt;0,INDEX(SCHEDULE!$C$5:$I$190,MATCH(SCHEDULE!$C183,SCHEDULE!$C$5:$C$190,0),1),IF(Data!$G179&lt;&gt;0,INDEX(SCHEDULE!$C$5:$I$190,MATCH(SCHEDULE!$C183,SCHEDULE!$C$5:$C$190,0),1),"")))</f>
        <v/>
      </c>
      <c r="J179" s="18" t="str">
        <f>IF(Data!$E179&lt;&gt;0,INDEX(SCHEDULE!$C$5:$I$190,MATCH(SCHEDULE!$C183,SCHEDULE!$C$5:$C$190,0),2),IF(Data!$F179&lt;&gt;0,INDEX(SCHEDULE!$C$5:$I$190,MATCH(SCHEDULE!$C183,SCHEDULE!$C$5:$C$190,0),2),IF(Data!$G179&lt;&gt;0,INDEX(SCHEDULE!$C$5:$I$190,MATCH(SCHEDULE!$C183,SCHEDULE!$C$5:$C$190,0),2),"")))</f>
        <v/>
      </c>
      <c r="K179" s="18" t="str">
        <f>IF(Data!$E179&lt;&gt;0,INDEX(SCHEDULE!$C$5:$I$190,MATCH(SCHEDULE!$C183,SCHEDULE!$C$5:$C$190,0),6),IF(Data!$F179&lt;&gt;0,INDEX(SCHEDULE!$C$5:$I$190,MATCH(SCHEDULE!$C183,SCHEDULE!$C$5:$C$190,0),6),IF(Data!$G179&lt;&gt;0,INDEX(SCHEDULE!$C$5:$I$190,MATCH(SCHEDULE!$C183,SCHEDULE!$C$5:$C$190,0),6),"")))</f>
        <v/>
      </c>
      <c r="L179" s="19" t="str">
        <f>IF(Data!$E179&lt;&gt;0,INDEX(SCHEDULE!$C$5:$I$190,MATCH(SCHEDULE!$C183,SCHEDULE!$C$5:$C$190,0),4),IF(Data!$F179&lt;&gt;0,INDEX(SCHEDULE!$C$5:$I$190,MATCH(SCHEDULE!$C183,SCHEDULE!$C$5:$C$190,0),4),IF(Data!$G179&lt;&gt;0,INDEX(SCHEDULE!$C$5:$I$190,MATCH(SCHEDULE!$C183,SCHEDULE!$C$5:$C$190,0),4),"")))</f>
        <v/>
      </c>
      <c r="M179" s="19" t="str">
        <f>IF(Data!$E179&lt;&gt;0,INDEX(SCHEDULE!$C$5:$I$190,MATCH(SCHEDULE!$C183,SCHEDULE!$C$5:$C$190,0),5),IF(Data!$F179&lt;&gt;0,INDEX(SCHEDULE!$C$5:$I$190,MATCH(SCHEDULE!$C183,SCHEDULE!$C$5:$C$190,0),5),IF(Data!$G179&lt;&gt;0,INDEX(SCHEDULE!$C$5:$I$190,MATCH(SCHEDULE!$C183,SCHEDULE!$C$5:$C$190,0),5),"")))</f>
        <v/>
      </c>
    </row>
    <row r="180" spans="1:13" x14ac:dyDescent="0.25">
      <c r="A180" s="3"/>
      <c r="B180" s="2">
        <v>2179</v>
      </c>
      <c r="C180" s="2">
        <v>3179</v>
      </c>
      <c r="E180" s="2">
        <f>COUNTIFS(Data!$A$1:$A$66,SCHEDULE!$C184)</f>
        <v>0</v>
      </c>
      <c r="F180" s="2">
        <f>COUNTIFS(Data!$B$1:$B$1000,SCHEDULE!$C184)</f>
        <v>0</v>
      </c>
      <c r="G180" s="2">
        <f>COUNTIFS(Data!$C$1:$C$1000,SCHEDULE!$C184)</f>
        <v>0</v>
      </c>
      <c r="H180" s="18" t="str">
        <f t="shared" si="2"/>
        <v/>
      </c>
      <c r="I180" s="18" t="str">
        <f>IF(Data!$E180&lt;&gt;0,INDEX(SCHEDULE!$C$5:$I$190,MATCH(SCHEDULE!$C184,SCHEDULE!$C$5:$C$190,0),1),IF(Data!$F180&lt;&gt;0,INDEX(SCHEDULE!$C$5:$I$190,MATCH(SCHEDULE!$C184,SCHEDULE!$C$5:$C$190,0),1),IF(Data!$G180&lt;&gt;0,INDEX(SCHEDULE!$C$5:$I$190,MATCH(SCHEDULE!$C184,SCHEDULE!$C$5:$C$190,0),1),"")))</f>
        <v/>
      </c>
      <c r="J180" s="18" t="str">
        <f>IF(Data!$E180&lt;&gt;0,INDEX(SCHEDULE!$C$5:$I$190,MATCH(SCHEDULE!$C184,SCHEDULE!$C$5:$C$190,0),2),IF(Data!$F180&lt;&gt;0,INDEX(SCHEDULE!$C$5:$I$190,MATCH(SCHEDULE!$C184,SCHEDULE!$C$5:$C$190,0),2),IF(Data!$G180&lt;&gt;0,INDEX(SCHEDULE!$C$5:$I$190,MATCH(SCHEDULE!$C184,SCHEDULE!$C$5:$C$190,0),2),"")))</f>
        <v/>
      </c>
      <c r="K180" s="18" t="str">
        <f>IF(Data!$E180&lt;&gt;0,INDEX(SCHEDULE!$C$5:$I$190,MATCH(SCHEDULE!$C184,SCHEDULE!$C$5:$C$190,0),6),IF(Data!$F180&lt;&gt;0,INDEX(SCHEDULE!$C$5:$I$190,MATCH(SCHEDULE!$C184,SCHEDULE!$C$5:$C$190,0),6),IF(Data!$G180&lt;&gt;0,INDEX(SCHEDULE!$C$5:$I$190,MATCH(SCHEDULE!$C184,SCHEDULE!$C$5:$C$190,0),6),"")))</f>
        <v/>
      </c>
      <c r="L180" s="19" t="str">
        <f>IF(Data!$E180&lt;&gt;0,INDEX(SCHEDULE!$C$5:$I$190,MATCH(SCHEDULE!$C184,SCHEDULE!$C$5:$C$190,0),4),IF(Data!$F180&lt;&gt;0,INDEX(SCHEDULE!$C$5:$I$190,MATCH(SCHEDULE!$C184,SCHEDULE!$C$5:$C$190,0),4),IF(Data!$G180&lt;&gt;0,INDEX(SCHEDULE!$C$5:$I$190,MATCH(SCHEDULE!$C184,SCHEDULE!$C$5:$C$190,0),4),"")))</f>
        <v/>
      </c>
      <c r="M180" s="19" t="str">
        <f>IF(Data!$E180&lt;&gt;0,INDEX(SCHEDULE!$C$5:$I$190,MATCH(SCHEDULE!$C184,SCHEDULE!$C$5:$C$190,0),5),IF(Data!$F180&lt;&gt;0,INDEX(SCHEDULE!$C$5:$I$190,MATCH(SCHEDULE!$C184,SCHEDULE!$C$5:$C$190,0),5),IF(Data!$G180&lt;&gt;0,INDEX(SCHEDULE!$C$5:$I$190,MATCH(SCHEDULE!$C184,SCHEDULE!$C$5:$C$190,0),5),"")))</f>
        <v/>
      </c>
    </row>
    <row r="181" spans="1:13" x14ac:dyDescent="0.25">
      <c r="A181" s="3"/>
      <c r="B181" s="2">
        <v>2180</v>
      </c>
      <c r="C181" s="2">
        <v>3180</v>
      </c>
      <c r="E181" s="2">
        <f>COUNTIFS(Data!$A$1:$A$66,SCHEDULE!$C185)</f>
        <v>0</v>
      </c>
      <c r="F181" s="2">
        <f>COUNTIFS(Data!$B$1:$B$1000,SCHEDULE!$C185)</f>
        <v>0</v>
      </c>
      <c r="G181" s="2">
        <f>COUNTIFS(Data!$C$1:$C$1000,SCHEDULE!$C185)</f>
        <v>0</v>
      </c>
      <c r="H181" s="18" t="str">
        <f t="shared" si="2"/>
        <v/>
      </c>
      <c r="I181" s="18" t="str">
        <f>IF(Data!$E181&lt;&gt;0,INDEX(SCHEDULE!$C$5:$I$190,MATCH(SCHEDULE!$C185,SCHEDULE!$C$5:$C$190,0),1),IF(Data!$F181&lt;&gt;0,INDEX(SCHEDULE!$C$5:$I$190,MATCH(SCHEDULE!$C185,SCHEDULE!$C$5:$C$190,0),1),IF(Data!$G181&lt;&gt;0,INDEX(SCHEDULE!$C$5:$I$190,MATCH(SCHEDULE!$C185,SCHEDULE!$C$5:$C$190,0),1),"")))</f>
        <v/>
      </c>
      <c r="J181" s="18" t="str">
        <f>IF(Data!$E181&lt;&gt;0,INDEX(SCHEDULE!$C$5:$I$190,MATCH(SCHEDULE!$C185,SCHEDULE!$C$5:$C$190,0),2),IF(Data!$F181&lt;&gt;0,INDEX(SCHEDULE!$C$5:$I$190,MATCH(SCHEDULE!$C185,SCHEDULE!$C$5:$C$190,0),2),IF(Data!$G181&lt;&gt;0,INDEX(SCHEDULE!$C$5:$I$190,MATCH(SCHEDULE!$C185,SCHEDULE!$C$5:$C$190,0),2),"")))</f>
        <v/>
      </c>
      <c r="K181" s="18" t="str">
        <f>IF(Data!$E181&lt;&gt;0,INDEX(SCHEDULE!$C$5:$I$190,MATCH(SCHEDULE!$C185,SCHEDULE!$C$5:$C$190,0),6),IF(Data!$F181&lt;&gt;0,INDEX(SCHEDULE!$C$5:$I$190,MATCH(SCHEDULE!$C185,SCHEDULE!$C$5:$C$190,0),6),IF(Data!$G181&lt;&gt;0,INDEX(SCHEDULE!$C$5:$I$190,MATCH(SCHEDULE!$C185,SCHEDULE!$C$5:$C$190,0),6),"")))</f>
        <v/>
      </c>
      <c r="L181" s="19" t="str">
        <f>IF(Data!$E181&lt;&gt;0,INDEX(SCHEDULE!$C$5:$I$190,MATCH(SCHEDULE!$C185,SCHEDULE!$C$5:$C$190,0),4),IF(Data!$F181&lt;&gt;0,INDEX(SCHEDULE!$C$5:$I$190,MATCH(SCHEDULE!$C185,SCHEDULE!$C$5:$C$190,0),4),IF(Data!$G181&lt;&gt;0,INDEX(SCHEDULE!$C$5:$I$190,MATCH(SCHEDULE!$C185,SCHEDULE!$C$5:$C$190,0),4),"")))</f>
        <v/>
      </c>
      <c r="M181" s="19" t="str">
        <f>IF(Data!$E181&lt;&gt;0,INDEX(SCHEDULE!$C$5:$I$190,MATCH(SCHEDULE!$C185,SCHEDULE!$C$5:$C$190,0),5),IF(Data!$F181&lt;&gt;0,INDEX(SCHEDULE!$C$5:$I$190,MATCH(SCHEDULE!$C185,SCHEDULE!$C$5:$C$190,0),5),IF(Data!$G181&lt;&gt;0,INDEX(SCHEDULE!$C$5:$I$190,MATCH(SCHEDULE!$C185,SCHEDULE!$C$5:$C$190,0),5),"")))</f>
        <v/>
      </c>
    </row>
    <row r="182" spans="1:13" x14ac:dyDescent="0.25">
      <c r="A182" s="3"/>
      <c r="B182" s="2">
        <v>2181</v>
      </c>
      <c r="C182" s="2">
        <v>3181</v>
      </c>
      <c r="E182" s="2">
        <f>COUNTIFS(Data!$A$1:$A$66,SCHEDULE!$C186)</f>
        <v>0</v>
      </c>
      <c r="F182" s="2">
        <f>COUNTIFS(Data!$B$1:$B$1000,SCHEDULE!$C186)</f>
        <v>0</v>
      </c>
      <c r="G182" s="2">
        <f>COUNTIFS(Data!$C$1:$C$1000,SCHEDULE!$C186)</f>
        <v>0</v>
      </c>
      <c r="H182" s="18" t="str">
        <f t="shared" si="2"/>
        <v/>
      </c>
      <c r="I182" s="18" t="str">
        <f>IF(Data!$E182&lt;&gt;0,INDEX(SCHEDULE!$C$5:$I$190,MATCH(SCHEDULE!$C186,SCHEDULE!$C$5:$C$190,0),1),IF(Data!$F182&lt;&gt;0,INDEX(SCHEDULE!$C$5:$I$190,MATCH(SCHEDULE!$C186,SCHEDULE!$C$5:$C$190,0),1),IF(Data!$G182&lt;&gt;0,INDEX(SCHEDULE!$C$5:$I$190,MATCH(SCHEDULE!$C186,SCHEDULE!$C$5:$C$190,0),1),"")))</f>
        <v/>
      </c>
      <c r="J182" s="18" t="str">
        <f>IF(Data!$E182&lt;&gt;0,INDEX(SCHEDULE!$C$5:$I$190,MATCH(SCHEDULE!$C186,SCHEDULE!$C$5:$C$190,0),2),IF(Data!$F182&lt;&gt;0,INDEX(SCHEDULE!$C$5:$I$190,MATCH(SCHEDULE!$C186,SCHEDULE!$C$5:$C$190,0),2),IF(Data!$G182&lt;&gt;0,INDEX(SCHEDULE!$C$5:$I$190,MATCH(SCHEDULE!$C186,SCHEDULE!$C$5:$C$190,0),2),"")))</f>
        <v/>
      </c>
      <c r="K182" s="18" t="str">
        <f>IF(Data!$E182&lt;&gt;0,INDEX(SCHEDULE!$C$5:$I$190,MATCH(SCHEDULE!$C186,SCHEDULE!$C$5:$C$190,0),6),IF(Data!$F182&lt;&gt;0,INDEX(SCHEDULE!$C$5:$I$190,MATCH(SCHEDULE!$C186,SCHEDULE!$C$5:$C$190,0),6),IF(Data!$G182&lt;&gt;0,INDEX(SCHEDULE!$C$5:$I$190,MATCH(SCHEDULE!$C186,SCHEDULE!$C$5:$C$190,0),6),"")))</f>
        <v/>
      </c>
      <c r="L182" s="19" t="str">
        <f>IF(Data!$E182&lt;&gt;0,INDEX(SCHEDULE!$C$5:$I$190,MATCH(SCHEDULE!$C186,SCHEDULE!$C$5:$C$190,0),4),IF(Data!$F182&lt;&gt;0,INDEX(SCHEDULE!$C$5:$I$190,MATCH(SCHEDULE!$C186,SCHEDULE!$C$5:$C$190,0),4),IF(Data!$G182&lt;&gt;0,INDEX(SCHEDULE!$C$5:$I$190,MATCH(SCHEDULE!$C186,SCHEDULE!$C$5:$C$190,0),4),"")))</f>
        <v/>
      </c>
      <c r="M182" s="19" t="str">
        <f>IF(Data!$E182&lt;&gt;0,INDEX(SCHEDULE!$C$5:$I$190,MATCH(SCHEDULE!$C186,SCHEDULE!$C$5:$C$190,0),5),IF(Data!$F182&lt;&gt;0,INDEX(SCHEDULE!$C$5:$I$190,MATCH(SCHEDULE!$C186,SCHEDULE!$C$5:$C$190,0),5),IF(Data!$G182&lt;&gt;0,INDEX(SCHEDULE!$C$5:$I$190,MATCH(SCHEDULE!$C186,SCHEDULE!$C$5:$C$190,0),5),"")))</f>
        <v/>
      </c>
    </row>
    <row r="183" spans="1:13" x14ac:dyDescent="0.25">
      <c r="A183" s="3"/>
      <c r="B183" s="2">
        <v>2182</v>
      </c>
      <c r="C183" s="2">
        <v>3182</v>
      </c>
      <c r="E183" s="2">
        <f>COUNTIFS(Data!$A$1:$A$66,SCHEDULE!$C187)</f>
        <v>0</v>
      </c>
      <c r="F183" s="2">
        <f>COUNTIFS(Data!$B$1:$B$1000,SCHEDULE!$C187)</f>
        <v>0</v>
      </c>
      <c r="G183" s="2">
        <f>COUNTIFS(Data!$C$1:$C$1000,SCHEDULE!$C187)</f>
        <v>0</v>
      </c>
      <c r="H183" s="18" t="str">
        <f t="shared" si="2"/>
        <v/>
      </c>
      <c r="I183" s="18" t="str">
        <f>IF(Data!$E183&lt;&gt;0,INDEX(SCHEDULE!$C$5:$I$190,MATCH(SCHEDULE!$C187,SCHEDULE!$C$5:$C$190,0),1),IF(Data!$F183&lt;&gt;0,INDEX(SCHEDULE!$C$5:$I$190,MATCH(SCHEDULE!$C187,SCHEDULE!$C$5:$C$190,0),1),IF(Data!$G183&lt;&gt;0,INDEX(SCHEDULE!$C$5:$I$190,MATCH(SCHEDULE!$C187,SCHEDULE!$C$5:$C$190,0),1),"")))</f>
        <v/>
      </c>
      <c r="J183" s="18" t="str">
        <f>IF(Data!$E183&lt;&gt;0,INDEX(SCHEDULE!$C$5:$I$190,MATCH(SCHEDULE!$C187,SCHEDULE!$C$5:$C$190,0),2),IF(Data!$F183&lt;&gt;0,INDEX(SCHEDULE!$C$5:$I$190,MATCH(SCHEDULE!$C187,SCHEDULE!$C$5:$C$190,0),2),IF(Data!$G183&lt;&gt;0,INDEX(SCHEDULE!$C$5:$I$190,MATCH(SCHEDULE!$C187,SCHEDULE!$C$5:$C$190,0),2),"")))</f>
        <v/>
      </c>
      <c r="K183" s="18" t="str">
        <f>IF(Data!$E183&lt;&gt;0,INDEX(SCHEDULE!$C$5:$I$190,MATCH(SCHEDULE!$C187,SCHEDULE!$C$5:$C$190,0),6),IF(Data!$F183&lt;&gt;0,INDEX(SCHEDULE!$C$5:$I$190,MATCH(SCHEDULE!$C187,SCHEDULE!$C$5:$C$190,0),6),IF(Data!$G183&lt;&gt;0,INDEX(SCHEDULE!$C$5:$I$190,MATCH(SCHEDULE!$C187,SCHEDULE!$C$5:$C$190,0),6),"")))</f>
        <v/>
      </c>
      <c r="L183" s="19" t="str">
        <f>IF(Data!$E183&lt;&gt;0,INDEX(SCHEDULE!$C$5:$I$190,MATCH(SCHEDULE!$C187,SCHEDULE!$C$5:$C$190,0),4),IF(Data!$F183&lt;&gt;0,INDEX(SCHEDULE!$C$5:$I$190,MATCH(SCHEDULE!$C187,SCHEDULE!$C$5:$C$190,0),4),IF(Data!$G183&lt;&gt;0,INDEX(SCHEDULE!$C$5:$I$190,MATCH(SCHEDULE!$C187,SCHEDULE!$C$5:$C$190,0),4),"")))</f>
        <v/>
      </c>
      <c r="M183" s="19" t="str">
        <f>IF(Data!$E183&lt;&gt;0,INDEX(SCHEDULE!$C$5:$I$190,MATCH(SCHEDULE!$C187,SCHEDULE!$C$5:$C$190,0),5),IF(Data!$F183&lt;&gt;0,INDEX(SCHEDULE!$C$5:$I$190,MATCH(SCHEDULE!$C187,SCHEDULE!$C$5:$C$190,0),5),IF(Data!$G183&lt;&gt;0,INDEX(SCHEDULE!$C$5:$I$190,MATCH(SCHEDULE!$C187,SCHEDULE!$C$5:$C$190,0),5),"")))</f>
        <v/>
      </c>
    </row>
    <row r="184" spans="1:13" x14ac:dyDescent="0.25">
      <c r="A184" s="3"/>
      <c r="B184" s="2">
        <v>2183</v>
      </c>
      <c r="C184" s="2">
        <v>3183</v>
      </c>
      <c r="E184" s="2">
        <f>COUNTIFS(Data!$A$1:$A$66,SCHEDULE!$C188)</f>
        <v>0</v>
      </c>
      <c r="F184" s="2">
        <f>COUNTIFS(Data!$B$1:$B$1000,SCHEDULE!$C188)</f>
        <v>0</v>
      </c>
      <c r="G184" s="2">
        <f>COUNTIFS(Data!$C$1:$C$1000,SCHEDULE!$C188)</f>
        <v>0</v>
      </c>
      <c r="H184" s="18" t="str">
        <f t="shared" si="2"/>
        <v/>
      </c>
      <c r="I184" s="18" t="str">
        <f>IF(Data!$E184&lt;&gt;0,INDEX(SCHEDULE!$C$5:$I$190,MATCH(SCHEDULE!$C188,SCHEDULE!$C$5:$C$190,0),1),IF(Data!$F184&lt;&gt;0,INDEX(SCHEDULE!$C$5:$I$190,MATCH(SCHEDULE!$C188,SCHEDULE!$C$5:$C$190,0),1),IF(Data!$G184&lt;&gt;0,INDEX(SCHEDULE!$C$5:$I$190,MATCH(SCHEDULE!$C188,SCHEDULE!$C$5:$C$190,0),1),"")))</f>
        <v/>
      </c>
      <c r="J184" s="18" t="str">
        <f>IF(Data!$E184&lt;&gt;0,INDEX(SCHEDULE!$C$5:$I$190,MATCH(SCHEDULE!$C188,SCHEDULE!$C$5:$C$190,0),2),IF(Data!$F184&lt;&gt;0,INDEX(SCHEDULE!$C$5:$I$190,MATCH(SCHEDULE!$C188,SCHEDULE!$C$5:$C$190,0),2),IF(Data!$G184&lt;&gt;0,INDEX(SCHEDULE!$C$5:$I$190,MATCH(SCHEDULE!$C188,SCHEDULE!$C$5:$C$190,0),2),"")))</f>
        <v/>
      </c>
      <c r="K184" s="18" t="str">
        <f>IF(Data!$E184&lt;&gt;0,INDEX(SCHEDULE!$C$5:$I$190,MATCH(SCHEDULE!$C188,SCHEDULE!$C$5:$C$190,0),6),IF(Data!$F184&lt;&gt;0,INDEX(SCHEDULE!$C$5:$I$190,MATCH(SCHEDULE!$C188,SCHEDULE!$C$5:$C$190,0),6),IF(Data!$G184&lt;&gt;0,INDEX(SCHEDULE!$C$5:$I$190,MATCH(SCHEDULE!$C188,SCHEDULE!$C$5:$C$190,0),6),"")))</f>
        <v/>
      </c>
      <c r="L184" s="19" t="str">
        <f>IF(Data!$E184&lt;&gt;0,INDEX(SCHEDULE!$C$5:$I$190,MATCH(SCHEDULE!$C188,SCHEDULE!$C$5:$C$190,0),4),IF(Data!$F184&lt;&gt;0,INDEX(SCHEDULE!$C$5:$I$190,MATCH(SCHEDULE!$C188,SCHEDULE!$C$5:$C$190,0),4),IF(Data!$G184&lt;&gt;0,INDEX(SCHEDULE!$C$5:$I$190,MATCH(SCHEDULE!$C188,SCHEDULE!$C$5:$C$190,0),4),"")))</f>
        <v/>
      </c>
      <c r="M184" s="19" t="str">
        <f>IF(Data!$E184&lt;&gt;0,INDEX(SCHEDULE!$C$5:$I$190,MATCH(SCHEDULE!$C188,SCHEDULE!$C$5:$C$190,0),5),IF(Data!$F184&lt;&gt;0,INDEX(SCHEDULE!$C$5:$I$190,MATCH(SCHEDULE!$C188,SCHEDULE!$C$5:$C$190,0),5),IF(Data!$G184&lt;&gt;0,INDEX(SCHEDULE!$C$5:$I$190,MATCH(SCHEDULE!$C188,SCHEDULE!$C$5:$C$190,0),5),"")))</f>
        <v/>
      </c>
    </row>
    <row r="185" spans="1:13" x14ac:dyDescent="0.25">
      <c r="A185" s="3"/>
      <c r="B185" s="2">
        <v>2184</v>
      </c>
      <c r="C185" s="2">
        <v>3184</v>
      </c>
      <c r="E185" s="2">
        <f>COUNTIFS(Data!$A$1:$A$66,SCHEDULE!$C189)</f>
        <v>0</v>
      </c>
      <c r="F185" s="2">
        <f>COUNTIFS(Data!$B$1:$B$1000,SCHEDULE!$C189)</f>
        <v>0</v>
      </c>
      <c r="G185" s="2">
        <f>COUNTIFS(Data!$C$1:$C$1000,SCHEDULE!$C189)</f>
        <v>0</v>
      </c>
      <c r="H185" s="18" t="str">
        <f t="shared" si="2"/>
        <v/>
      </c>
      <c r="I185" s="18" t="str">
        <f>IF(Data!$E185&lt;&gt;0,INDEX(SCHEDULE!$C$5:$I$190,MATCH(SCHEDULE!$C189,SCHEDULE!$C$5:$C$190,0),1),IF(Data!$F185&lt;&gt;0,INDEX(SCHEDULE!$C$5:$I$190,MATCH(SCHEDULE!$C189,SCHEDULE!$C$5:$C$190,0),1),IF(Data!$G185&lt;&gt;0,INDEX(SCHEDULE!$C$5:$I$190,MATCH(SCHEDULE!$C189,SCHEDULE!$C$5:$C$190,0),1),"")))</f>
        <v/>
      </c>
      <c r="J185" s="18" t="str">
        <f>IF(Data!$E185&lt;&gt;0,INDEX(SCHEDULE!$C$5:$I$190,MATCH(SCHEDULE!$C189,SCHEDULE!$C$5:$C$190,0),2),IF(Data!$F185&lt;&gt;0,INDEX(SCHEDULE!$C$5:$I$190,MATCH(SCHEDULE!$C189,SCHEDULE!$C$5:$C$190,0),2),IF(Data!$G185&lt;&gt;0,INDEX(SCHEDULE!$C$5:$I$190,MATCH(SCHEDULE!$C189,SCHEDULE!$C$5:$C$190,0),2),"")))</f>
        <v/>
      </c>
      <c r="K185" s="18" t="str">
        <f>IF(Data!$E185&lt;&gt;0,INDEX(SCHEDULE!$C$5:$I$190,MATCH(SCHEDULE!$C189,SCHEDULE!$C$5:$C$190,0),6),IF(Data!$F185&lt;&gt;0,INDEX(SCHEDULE!$C$5:$I$190,MATCH(SCHEDULE!$C189,SCHEDULE!$C$5:$C$190,0),6),IF(Data!$G185&lt;&gt;0,INDEX(SCHEDULE!$C$5:$I$190,MATCH(SCHEDULE!$C189,SCHEDULE!$C$5:$C$190,0),6),"")))</f>
        <v/>
      </c>
      <c r="L185" s="19" t="str">
        <f>IF(Data!$E185&lt;&gt;0,INDEX(SCHEDULE!$C$5:$I$190,MATCH(SCHEDULE!$C189,SCHEDULE!$C$5:$C$190,0),4),IF(Data!$F185&lt;&gt;0,INDEX(SCHEDULE!$C$5:$I$190,MATCH(SCHEDULE!$C189,SCHEDULE!$C$5:$C$190,0),4),IF(Data!$G185&lt;&gt;0,INDEX(SCHEDULE!$C$5:$I$190,MATCH(SCHEDULE!$C189,SCHEDULE!$C$5:$C$190,0),4),"")))</f>
        <v/>
      </c>
      <c r="M185" s="19" t="str">
        <f>IF(Data!$E185&lt;&gt;0,INDEX(SCHEDULE!$C$5:$I$190,MATCH(SCHEDULE!$C189,SCHEDULE!$C$5:$C$190,0),5),IF(Data!$F185&lt;&gt;0,INDEX(SCHEDULE!$C$5:$I$190,MATCH(SCHEDULE!$C189,SCHEDULE!$C$5:$C$190,0),5),IF(Data!$G185&lt;&gt;0,INDEX(SCHEDULE!$C$5:$I$190,MATCH(SCHEDULE!$C189,SCHEDULE!$C$5:$C$190,0),5),"")))</f>
        <v/>
      </c>
    </row>
    <row r="186" spans="1:13" x14ac:dyDescent="0.25">
      <c r="A186" s="3"/>
      <c r="B186" s="2">
        <v>2185</v>
      </c>
      <c r="C186" s="2">
        <v>3185</v>
      </c>
      <c r="E186" s="2">
        <f>COUNTIFS(Data!$A$1:$A$66,SCHEDULE!$C190)</f>
        <v>0</v>
      </c>
      <c r="F186" s="2">
        <f>COUNTIFS(Data!$B$1:$B$1000,SCHEDULE!$C190)</f>
        <v>0</v>
      </c>
      <c r="G186" s="2">
        <f>COUNTIFS(Data!$C$1:$C$1000,SCHEDULE!$C190)</f>
        <v>0</v>
      </c>
      <c r="H186" s="18" t="str">
        <f t="shared" si="2"/>
        <v/>
      </c>
      <c r="I186" s="18" t="str">
        <f>IF(Data!$E186&lt;&gt;0,INDEX(SCHEDULE!$C$5:$I$190,MATCH(SCHEDULE!$C190,SCHEDULE!$C$5:$C$190,0),1),IF(Data!$F186&lt;&gt;0,INDEX(SCHEDULE!$C$5:$I$190,MATCH(SCHEDULE!$C190,SCHEDULE!$C$5:$C$190,0),1),IF(Data!$G186&lt;&gt;0,INDEX(SCHEDULE!$C$5:$I$190,MATCH(SCHEDULE!$C190,SCHEDULE!$C$5:$C$190,0),1),"")))</f>
        <v/>
      </c>
      <c r="J186" s="18" t="str">
        <f>IF(Data!$E186&lt;&gt;0,INDEX(SCHEDULE!$C$5:$I$190,MATCH(SCHEDULE!$C190,SCHEDULE!$C$5:$C$190,0),2),IF(Data!$F186&lt;&gt;0,INDEX(SCHEDULE!$C$5:$I$190,MATCH(SCHEDULE!$C190,SCHEDULE!$C$5:$C$190,0),2),IF(Data!$G186&lt;&gt;0,INDEX(SCHEDULE!$C$5:$I$190,MATCH(SCHEDULE!$C190,SCHEDULE!$C$5:$C$190,0),2),"")))</f>
        <v/>
      </c>
      <c r="K186" s="18" t="str">
        <f>IF(Data!$E186&lt;&gt;0,INDEX(SCHEDULE!$C$5:$I$190,MATCH(SCHEDULE!$C190,SCHEDULE!$C$5:$C$190,0),6),IF(Data!$F186&lt;&gt;0,INDEX(SCHEDULE!$C$5:$I$190,MATCH(SCHEDULE!$C190,SCHEDULE!$C$5:$C$190,0),6),IF(Data!$G186&lt;&gt;0,INDEX(SCHEDULE!$C$5:$I$190,MATCH(SCHEDULE!$C190,SCHEDULE!$C$5:$C$190,0),6),"")))</f>
        <v/>
      </c>
      <c r="L186" s="19" t="str">
        <f>IF(Data!$E186&lt;&gt;0,INDEX(SCHEDULE!$C$5:$I$190,MATCH(SCHEDULE!$C190,SCHEDULE!$C$5:$C$190,0),4),IF(Data!$F186&lt;&gt;0,INDEX(SCHEDULE!$C$5:$I$190,MATCH(SCHEDULE!$C190,SCHEDULE!$C$5:$C$190,0),4),IF(Data!$G186&lt;&gt;0,INDEX(SCHEDULE!$C$5:$I$190,MATCH(SCHEDULE!$C190,SCHEDULE!$C$5:$C$190,0),4),"")))</f>
        <v/>
      </c>
      <c r="M186" s="19" t="str">
        <f>IF(Data!$E186&lt;&gt;0,INDEX(SCHEDULE!$C$5:$I$190,MATCH(SCHEDULE!$C190,SCHEDULE!$C$5:$C$190,0),5),IF(Data!$F186&lt;&gt;0,INDEX(SCHEDULE!$C$5:$I$190,MATCH(SCHEDULE!$C190,SCHEDULE!$C$5:$C$190,0),5),IF(Data!$G186&lt;&gt;0,INDEX(SCHEDULE!$C$5:$I$190,MATCH(SCHEDULE!$C190,SCHEDULE!$C$5:$C$190,0),5),"")))</f>
        <v/>
      </c>
    </row>
    <row r="187" spans="1:13" x14ac:dyDescent="0.25">
      <c r="A187" s="3"/>
      <c r="B187" s="2">
        <v>2186</v>
      </c>
      <c r="C187" s="2">
        <v>3186</v>
      </c>
      <c r="E187" s="2">
        <f>COUNTIFS(Data!$A$1:$A$66,SCHEDULE!$C191)</f>
        <v>0</v>
      </c>
      <c r="F187" s="2">
        <f>COUNTIFS(Data!$B$1:$B$1000,SCHEDULE!$C191)</f>
        <v>0</v>
      </c>
      <c r="G187" s="2">
        <f>COUNTIFS(Data!$C$1:$C$1000,SCHEDULE!$C191)</f>
        <v>0</v>
      </c>
      <c r="H187" s="18" t="str">
        <f t="shared" si="2"/>
        <v/>
      </c>
      <c r="I187" s="18" t="str">
        <f>IF(Data!$E187&lt;&gt;0,INDEX(SCHEDULE!$C$5:$I$190,MATCH(SCHEDULE!$C191,SCHEDULE!$C$5:$C$190,0),1),IF(Data!$F187&lt;&gt;0,INDEX(SCHEDULE!$C$5:$I$190,MATCH(SCHEDULE!$C191,SCHEDULE!$C$5:$C$190,0),1),IF(Data!$G187&lt;&gt;0,INDEX(SCHEDULE!$C$5:$I$190,MATCH(SCHEDULE!$C191,SCHEDULE!$C$5:$C$190,0),1),"")))</f>
        <v/>
      </c>
      <c r="J187" s="18" t="str">
        <f>IF(Data!$E187&lt;&gt;0,INDEX(SCHEDULE!$C$5:$I$190,MATCH(SCHEDULE!$C191,SCHEDULE!$C$5:$C$190,0),2),IF(Data!$F187&lt;&gt;0,INDEX(SCHEDULE!$C$5:$I$190,MATCH(SCHEDULE!$C191,SCHEDULE!$C$5:$C$190,0),2),IF(Data!$G187&lt;&gt;0,INDEX(SCHEDULE!$C$5:$I$190,MATCH(SCHEDULE!$C191,SCHEDULE!$C$5:$C$190,0),2),"")))</f>
        <v/>
      </c>
      <c r="K187" s="18" t="str">
        <f>IF(Data!$E187&lt;&gt;0,INDEX(SCHEDULE!$C$5:$I$190,MATCH(SCHEDULE!$C191,SCHEDULE!$C$5:$C$190,0),6),IF(Data!$F187&lt;&gt;0,INDEX(SCHEDULE!$C$5:$I$190,MATCH(SCHEDULE!$C191,SCHEDULE!$C$5:$C$190,0),6),IF(Data!$G187&lt;&gt;0,INDEX(SCHEDULE!$C$5:$I$190,MATCH(SCHEDULE!$C191,SCHEDULE!$C$5:$C$190,0),6),"")))</f>
        <v/>
      </c>
      <c r="L187" s="19" t="str">
        <f>IF(Data!$E187&lt;&gt;0,INDEX(SCHEDULE!$C$5:$I$190,MATCH(SCHEDULE!$C191,SCHEDULE!$C$5:$C$190,0),4),IF(Data!$F187&lt;&gt;0,INDEX(SCHEDULE!$C$5:$I$190,MATCH(SCHEDULE!$C191,SCHEDULE!$C$5:$C$190,0),4),IF(Data!$G187&lt;&gt;0,INDEX(SCHEDULE!$C$5:$I$190,MATCH(SCHEDULE!$C191,SCHEDULE!$C$5:$C$190,0),4),"")))</f>
        <v/>
      </c>
      <c r="M187" s="19" t="str">
        <f>IF(Data!$E187&lt;&gt;0,INDEX(SCHEDULE!$C$5:$I$190,MATCH(SCHEDULE!$C191,SCHEDULE!$C$5:$C$190,0),5),IF(Data!$F187&lt;&gt;0,INDEX(SCHEDULE!$C$5:$I$190,MATCH(SCHEDULE!$C191,SCHEDULE!$C$5:$C$190,0),5),IF(Data!$G187&lt;&gt;0,INDEX(SCHEDULE!$C$5:$I$190,MATCH(SCHEDULE!$C191,SCHEDULE!$C$5:$C$190,0),5),"")))</f>
        <v/>
      </c>
    </row>
    <row r="188" spans="1:13" x14ac:dyDescent="0.25">
      <c r="A188" s="3"/>
      <c r="B188" s="2">
        <v>2187</v>
      </c>
      <c r="C188" s="2">
        <v>3187</v>
      </c>
      <c r="E188" s="2">
        <f>COUNTIFS(Data!$A$1:$A$66,SCHEDULE!$C192)</f>
        <v>0</v>
      </c>
      <c r="F188" s="2">
        <f>COUNTIFS(Data!$B$1:$B$1000,SCHEDULE!$C192)</f>
        <v>0</v>
      </c>
      <c r="G188" s="2">
        <f>COUNTIFS(Data!$C$1:$C$1000,SCHEDULE!$C192)</f>
        <v>0</v>
      </c>
      <c r="H188" s="18" t="str">
        <f t="shared" si="2"/>
        <v/>
      </c>
      <c r="I188" s="18" t="str">
        <f>IF(Data!$E188&lt;&gt;0,INDEX(SCHEDULE!$C$5:$I$190,MATCH(SCHEDULE!$C192,SCHEDULE!$C$5:$C$190,0),1),IF(Data!$F188&lt;&gt;0,INDEX(SCHEDULE!$C$5:$I$190,MATCH(SCHEDULE!$C192,SCHEDULE!$C$5:$C$190,0),1),IF(Data!$G188&lt;&gt;0,INDEX(SCHEDULE!$C$5:$I$190,MATCH(SCHEDULE!$C192,SCHEDULE!$C$5:$C$190,0),1),"")))</f>
        <v/>
      </c>
      <c r="J188" s="18" t="str">
        <f>IF(Data!$E188&lt;&gt;0,INDEX(SCHEDULE!$C$5:$I$190,MATCH(SCHEDULE!$C192,SCHEDULE!$C$5:$C$190,0),2),IF(Data!$F188&lt;&gt;0,INDEX(SCHEDULE!$C$5:$I$190,MATCH(SCHEDULE!$C192,SCHEDULE!$C$5:$C$190,0),2),IF(Data!$G188&lt;&gt;0,INDEX(SCHEDULE!$C$5:$I$190,MATCH(SCHEDULE!$C192,SCHEDULE!$C$5:$C$190,0),2),"")))</f>
        <v/>
      </c>
      <c r="K188" s="18" t="str">
        <f>IF(Data!$E188&lt;&gt;0,INDEX(SCHEDULE!$C$5:$I$190,MATCH(SCHEDULE!$C192,SCHEDULE!$C$5:$C$190,0),6),IF(Data!$F188&lt;&gt;0,INDEX(SCHEDULE!$C$5:$I$190,MATCH(SCHEDULE!$C192,SCHEDULE!$C$5:$C$190,0),6),IF(Data!$G188&lt;&gt;0,INDEX(SCHEDULE!$C$5:$I$190,MATCH(SCHEDULE!$C192,SCHEDULE!$C$5:$C$190,0),6),"")))</f>
        <v/>
      </c>
      <c r="L188" s="19" t="str">
        <f>IF(Data!$E188&lt;&gt;0,INDEX(SCHEDULE!$C$5:$I$190,MATCH(SCHEDULE!$C192,SCHEDULE!$C$5:$C$190,0),4),IF(Data!$F188&lt;&gt;0,INDEX(SCHEDULE!$C$5:$I$190,MATCH(SCHEDULE!$C192,SCHEDULE!$C$5:$C$190,0),4),IF(Data!$G188&lt;&gt;0,INDEX(SCHEDULE!$C$5:$I$190,MATCH(SCHEDULE!$C192,SCHEDULE!$C$5:$C$190,0),4),"")))</f>
        <v/>
      </c>
      <c r="M188" s="19" t="str">
        <f>IF(Data!$E188&lt;&gt;0,INDEX(SCHEDULE!$C$5:$I$190,MATCH(SCHEDULE!$C192,SCHEDULE!$C$5:$C$190,0),5),IF(Data!$F188&lt;&gt;0,INDEX(SCHEDULE!$C$5:$I$190,MATCH(SCHEDULE!$C192,SCHEDULE!$C$5:$C$190,0),5),IF(Data!$G188&lt;&gt;0,INDEX(SCHEDULE!$C$5:$I$190,MATCH(SCHEDULE!$C192,SCHEDULE!$C$5:$C$190,0),5),"")))</f>
        <v/>
      </c>
    </row>
    <row r="189" spans="1:13" x14ac:dyDescent="0.25">
      <c r="A189" s="3"/>
      <c r="B189" s="2">
        <v>2188</v>
      </c>
      <c r="C189" s="2">
        <v>3188</v>
      </c>
      <c r="E189" s="2">
        <f>COUNTIFS(Data!$A$1:$A$66,SCHEDULE!$C193)</f>
        <v>0</v>
      </c>
      <c r="F189" s="2">
        <f>COUNTIFS(Data!$B$1:$B$1000,SCHEDULE!$C193)</f>
        <v>0</v>
      </c>
      <c r="G189" s="2">
        <f>COUNTIFS(Data!$C$1:$C$1000,SCHEDULE!$C193)</f>
        <v>0</v>
      </c>
      <c r="H189" s="18" t="str">
        <f t="shared" si="2"/>
        <v/>
      </c>
      <c r="I189" s="18" t="str">
        <f>IF(Data!$E189&lt;&gt;0,INDEX(SCHEDULE!$C$5:$I$190,MATCH(SCHEDULE!$C193,SCHEDULE!$C$5:$C$190,0),1),IF(Data!$F189&lt;&gt;0,INDEX(SCHEDULE!$C$5:$I$190,MATCH(SCHEDULE!$C193,SCHEDULE!$C$5:$C$190,0),1),IF(Data!$G189&lt;&gt;0,INDEX(SCHEDULE!$C$5:$I$190,MATCH(SCHEDULE!$C193,SCHEDULE!$C$5:$C$190,0),1),"")))</f>
        <v/>
      </c>
      <c r="J189" s="18" t="str">
        <f>IF(Data!$E189&lt;&gt;0,INDEX(SCHEDULE!$C$5:$I$190,MATCH(SCHEDULE!$C193,SCHEDULE!$C$5:$C$190,0),2),IF(Data!$F189&lt;&gt;0,INDEX(SCHEDULE!$C$5:$I$190,MATCH(SCHEDULE!$C193,SCHEDULE!$C$5:$C$190,0),2),IF(Data!$G189&lt;&gt;0,INDEX(SCHEDULE!$C$5:$I$190,MATCH(SCHEDULE!$C193,SCHEDULE!$C$5:$C$190,0),2),"")))</f>
        <v/>
      </c>
      <c r="K189" s="18" t="str">
        <f>IF(Data!$E189&lt;&gt;0,INDEX(SCHEDULE!$C$5:$I$190,MATCH(SCHEDULE!$C193,SCHEDULE!$C$5:$C$190,0),6),IF(Data!$F189&lt;&gt;0,INDEX(SCHEDULE!$C$5:$I$190,MATCH(SCHEDULE!$C193,SCHEDULE!$C$5:$C$190,0),6),IF(Data!$G189&lt;&gt;0,INDEX(SCHEDULE!$C$5:$I$190,MATCH(SCHEDULE!$C193,SCHEDULE!$C$5:$C$190,0),6),"")))</f>
        <v/>
      </c>
      <c r="L189" s="19" t="str">
        <f>IF(Data!$E189&lt;&gt;0,INDEX(SCHEDULE!$C$5:$I$190,MATCH(SCHEDULE!$C193,SCHEDULE!$C$5:$C$190,0),4),IF(Data!$F189&lt;&gt;0,INDEX(SCHEDULE!$C$5:$I$190,MATCH(SCHEDULE!$C193,SCHEDULE!$C$5:$C$190,0),4),IF(Data!$G189&lt;&gt;0,INDEX(SCHEDULE!$C$5:$I$190,MATCH(SCHEDULE!$C193,SCHEDULE!$C$5:$C$190,0),4),"")))</f>
        <v/>
      </c>
      <c r="M189" s="19" t="str">
        <f>IF(Data!$E189&lt;&gt;0,INDEX(SCHEDULE!$C$5:$I$190,MATCH(SCHEDULE!$C193,SCHEDULE!$C$5:$C$190,0),5),IF(Data!$F189&lt;&gt;0,INDEX(SCHEDULE!$C$5:$I$190,MATCH(SCHEDULE!$C193,SCHEDULE!$C$5:$C$190,0),5),IF(Data!$G189&lt;&gt;0,INDEX(SCHEDULE!$C$5:$I$190,MATCH(SCHEDULE!$C193,SCHEDULE!$C$5:$C$190,0),5),"")))</f>
        <v/>
      </c>
    </row>
    <row r="190" spans="1:13" x14ac:dyDescent="0.25">
      <c r="A190" s="3"/>
      <c r="B190" s="2">
        <v>2189</v>
      </c>
      <c r="C190" s="2">
        <v>3189</v>
      </c>
      <c r="E190" s="2">
        <f>COUNTIFS(Data!$A$1:$A$66,SCHEDULE!$C194)</f>
        <v>0</v>
      </c>
      <c r="F190" s="2">
        <f>COUNTIFS(Data!$B$1:$B$1000,SCHEDULE!$C194)</f>
        <v>0</v>
      </c>
      <c r="G190" s="2">
        <f>COUNTIFS(Data!$C$1:$C$1000,SCHEDULE!$C194)</f>
        <v>0</v>
      </c>
      <c r="H190" s="18" t="str">
        <f t="shared" si="2"/>
        <v/>
      </c>
      <c r="I190" s="18" t="str">
        <f>IF(Data!$E190&lt;&gt;0,INDEX(SCHEDULE!$C$5:$I$190,MATCH(SCHEDULE!$C194,SCHEDULE!$C$5:$C$190,0),1),IF(Data!$F190&lt;&gt;0,INDEX(SCHEDULE!$C$5:$I$190,MATCH(SCHEDULE!$C194,SCHEDULE!$C$5:$C$190,0),1),IF(Data!$G190&lt;&gt;0,INDEX(SCHEDULE!$C$5:$I$190,MATCH(SCHEDULE!$C194,SCHEDULE!$C$5:$C$190,0),1),"")))</f>
        <v/>
      </c>
      <c r="J190" s="18" t="str">
        <f>IF(Data!$E190&lt;&gt;0,INDEX(SCHEDULE!$C$5:$I$190,MATCH(SCHEDULE!$C194,SCHEDULE!$C$5:$C$190,0),2),IF(Data!$F190&lt;&gt;0,INDEX(SCHEDULE!$C$5:$I$190,MATCH(SCHEDULE!$C194,SCHEDULE!$C$5:$C$190,0),2),IF(Data!$G190&lt;&gt;0,INDEX(SCHEDULE!$C$5:$I$190,MATCH(SCHEDULE!$C194,SCHEDULE!$C$5:$C$190,0),2),"")))</f>
        <v/>
      </c>
      <c r="K190" s="18" t="str">
        <f>IF(Data!$E190&lt;&gt;0,INDEX(SCHEDULE!$C$5:$I$190,MATCH(SCHEDULE!$C194,SCHEDULE!$C$5:$C$190,0),6),IF(Data!$F190&lt;&gt;0,INDEX(SCHEDULE!$C$5:$I$190,MATCH(SCHEDULE!$C194,SCHEDULE!$C$5:$C$190,0),6),IF(Data!$G190&lt;&gt;0,INDEX(SCHEDULE!$C$5:$I$190,MATCH(SCHEDULE!$C194,SCHEDULE!$C$5:$C$190,0),6),"")))</f>
        <v/>
      </c>
      <c r="L190" s="19" t="str">
        <f>IF(Data!$E190&lt;&gt;0,INDEX(SCHEDULE!$C$5:$I$190,MATCH(SCHEDULE!$C194,SCHEDULE!$C$5:$C$190,0),4),IF(Data!$F190&lt;&gt;0,INDEX(SCHEDULE!$C$5:$I$190,MATCH(SCHEDULE!$C194,SCHEDULE!$C$5:$C$190,0),4),IF(Data!$G190&lt;&gt;0,INDEX(SCHEDULE!$C$5:$I$190,MATCH(SCHEDULE!$C194,SCHEDULE!$C$5:$C$190,0),4),"")))</f>
        <v/>
      </c>
      <c r="M190" s="19" t="str">
        <f>IF(Data!$E190&lt;&gt;0,INDEX(SCHEDULE!$C$5:$I$190,MATCH(SCHEDULE!$C194,SCHEDULE!$C$5:$C$190,0),5),IF(Data!$F190&lt;&gt;0,INDEX(SCHEDULE!$C$5:$I$190,MATCH(SCHEDULE!$C194,SCHEDULE!$C$5:$C$190,0),5),IF(Data!$G190&lt;&gt;0,INDEX(SCHEDULE!$C$5:$I$190,MATCH(SCHEDULE!$C194,SCHEDULE!$C$5:$C$190,0),5),"")))</f>
        <v/>
      </c>
    </row>
    <row r="191" spans="1:13" x14ac:dyDescent="0.25">
      <c r="A191" s="3"/>
      <c r="B191" s="2">
        <v>2190</v>
      </c>
      <c r="C191" s="2">
        <v>3190</v>
      </c>
      <c r="E191" s="2">
        <f>COUNTIFS(Data!$A$1:$A$66,SCHEDULE!$C195)</f>
        <v>0</v>
      </c>
      <c r="F191" s="2">
        <f>COUNTIFS(Data!$B$1:$B$1000,SCHEDULE!$C195)</f>
        <v>0</v>
      </c>
      <c r="G191" s="2">
        <f>COUNTIFS(Data!$C$1:$C$1000,SCHEDULE!$C195)</f>
        <v>0</v>
      </c>
      <c r="H191" s="18" t="str">
        <f t="shared" si="2"/>
        <v/>
      </c>
      <c r="I191" s="18" t="str">
        <f>IF(Data!$E191&lt;&gt;0,INDEX(SCHEDULE!$C$5:$I$190,MATCH(SCHEDULE!$C195,SCHEDULE!$C$5:$C$190,0),1),IF(Data!$F191&lt;&gt;0,INDEX(SCHEDULE!$C$5:$I$190,MATCH(SCHEDULE!$C195,SCHEDULE!$C$5:$C$190,0),1),IF(Data!$G191&lt;&gt;0,INDEX(SCHEDULE!$C$5:$I$190,MATCH(SCHEDULE!$C195,SCHEDULE!$C$5:$C$190,0),1),"")))</f>
        <v/>
      </c>
      <c r="J191" s="18" t="str">
        <f>IF(Data!$E191&lt;&gt;0,INDEX(SCHEDULE!$C$5:$I$190,MATCH(SCHEDULE!$C195,SCHEDULE!$C$5:$C$190,0),2),IF(Data!$F191&lt;&gt;0,INDEX(SCHEDULE!$C$5:$I$190,MATCH(SCHEDULE!$C195,SCHEDULE!$C$5:$C$190,0),2),IF(Data!$G191&lt;&gt;0,INDEX(SCHEDULE!$C$5:$I$190,MATCH(SCHEDULE!$C195,SCHEDULE!$C$5:$C$190,0),2),"")))</f>
        <v/>
      </c>
      <c r="K191" s="18" t="str">
        <f>IF(Data!$E191&lt;&gt;0,INDEX(SCHEDULE!$C$5:$I$190,MATCH(SCHEDULE!$C195,SCHEDULE!$C$5:$C$190,0),6),IF(Data!$F191&lt;&gt;0,INDEX(SCHEDULE!$C$5:$I$190,MATCH(SCHEDULE!$C195,SCHEDULE!$C$5:$C$190,0),6),IF(Data!$G191&lt;&gt;0,INDEX(SCHEDULE!$C$5:$I$190,MATCH(SCHEDULE!$C195,SCHEDULE!$C$5:$C$190,0),6),"")))</f>
        <v/>
      </c>
      <c r="L191" s="19" t="str">
        <f>IF(Data!$E191&lt;&gt;0,INDEX(SCHEDULE!$C$5:$I$190,MATCH(SCHEDULE!$C195,SCHEDULE!$C$5:$C$190,0),4),IF(Data!$F191&lt;&gt;0,INDEX(SCHEDULE!$C$5:$I$190,MATCH(SCHEDULE!$C195,SCHEDULE!$C$5:$C$190,0),4),IF(Data!$G191&lt;&gt;0,INDEX(SCHEDULE!$C$5:$I$190,MATCH(SCHEDULE!$C195,SCHEDULE!$C$5:$C$190,0),4),"")))</f>
        <v/>
      </c>
      <c r="M191" s="19" t="str">
        <f>IF(Data!$E191&lt;&gt;0,INDEX(SCHEDULE!$C$5:$I$190,MATCH(SCHEDULE!$C195,SCHEDULE!$C$5:$C$190,0),5),IF(Data!$F191&lt;&gt;0,INDEX(SCHEDULE!$C$5:$I$190,MATCH(SCHEDULE!$C195,SCHEDULE!$C$5:$C$190,0),5),IF(Data!$G191&lt;&gt;0,INDEX(SCHEDULE!$C$5:$I$190,MATCH(SCHEDULE!$C195,SCHEDULE!$C$5:$C$190,0),5),"")))</f>
        <v/>
      </c>
    </row>
    <row r="192" spans="1:13" x14ac:dyDescent="0.25">
      <c r="A192" s="3"/>
      <c r="B192" s="2">
        <v>2191</v>
      </c>
      <c r="C192" s="2">
        <v>3191</v>
      </c>
      <c r="E192" s="2">
        <f>COUNTIFS(Data!$A$1:$A$66,SCHEDULE!$C196)</f>
        <v>0</v>
      </c>
      <c r="F192" s="2">
        <f>COUNTIFS(Data!$B$1:$B$1000,SCHEDULE!$C196)</f>
        <v>0</v>
      </c>
      <c r="G192" s="2">
        <f>COUNTIFS(Data!$C$1:$C$1000,SCHEDULE!$C196)</f>
        <v>0</v>
      </c>
      <c r="H192" s="18" t="str">
        <f t="shared" si="2"/>
        <v/>
      </c>
      <c r="I192" s="18" t="str">
        <f>IF(Data!$E192&lt;&gt;0,INDEX(SCHEDULE!$C$5:$I$190,MATCH(SCHEDULE!$C196,SCHEDULE!$C$5:$C$190,0),1),IF(Data!$F192&lt;&gt;0,INDEX(SCHEDULE!$C$5:$I$190,MATCH(SCHEDULE!$C196,SCHEDULE!$C$5:$C$190,0),1),IF(Data!$G192&lt;&gt;0,INDEX(SCHEDULE!$C$5:$I$190,MATCH(SCHEDULE!$C196,SCHEDULE!$C$5:$C$190,0),1),"")))</f>
        <v/>
      </c>
      <c r="J192" s="18" t="str">
        <f>IF(Data!$E192&lt;&gt;0,INDEX(SCHEDULE!$C$5:$I$190,MATCH(SCHEDULE!$C196,SCHEDULE!$C$5:$C$190,0),2),IF(Data!$F192&lt;&gt;0,INDEX(SCHEDULE!$C$5:$I$190,MATCH(SCHEDULE!$C196,SCHEDULE!$C$5:$C$190,0),2),IF(Data!$G192&lt;&gt;0,INDEX(SCHEDULE!$C$5:$I$190,MATCH(SCHEDULE!$C196,SCHEDULE!$C$5:$C$190,0),2),"")))</f>
        <v/>
      </c>
      <c r="K192" s="18" t="str">
        <f>IF(Data!$E192&lt;&gt;0,INDEX(SCHEDULE!$C$5:$I$190,MATCH(SCHEDULE!$C196,SCHEDULE!$C$5:$C$190,0),6),IF(Data!$F192&lt;&gt;0,INDEX(SCHEDULE!$C$5:$I$190,MATCH(SCHEDULE!$C196,SCHEDULE!$C$5:$C$190,0),6),IF(Data!$G192&lt;&gt;0,INDEX(SCHEDULE!$C$5:$I$190,MATCH(SCHEDULE!$C196,SCHEDULE!$C$5:$C$190,0),6),"")))</f>
        <v/>
      </c>
      <c r="L192" s="19" t="str">
        <f>IF(Data!$E192&lt;&gt;0,INDEX(SCHEDULE!$C$5:$I$190,MATCH(SCHEDULE!$C196,SCHEDULE!$C$5:$C$190,0),4),IF(Data!$F192&lt;&gt;0,INDEX(SCHEDULE!$C$5:$I$190,MATCH(SCHEDULE!$C196,SCHEDULE!$C$5:$C$190,0),4),IF(Data!$G192&lt;&gt;0,INDEX(SCHEDULE!$C$5:$I$190,MATCH(SCHEDULE!$C196,SCHEDULE!$C$5:$C$190,0),4),"")))</f>
        <v/>
      </c>
      <c r="M192" s="19" t="str">
        <f>IF(Data!$E192&lt;&gt;0,INDEX(SCHEDULE!$C$5:$I$190,MATCH(SCHEDULE!$C196,SCHEDULE!$C$5:$C$190,0),5),IF(Data!$F192&lt;&gt;0,INDEX(SCHEDULE!$C$5:$I$190,MATCH(SCHEDULE!$C196,SCHEDULE!$C$5:$C$190,0),5),IF(Data!$G192&lt;&gt;0,INDEX(SCHEDULE!$C$5:$I$190,MATCH(SCHEDULE!$C196,SCHEDULE!$C$5:$C$190,0),5),"")))</f>
        <v/>
      </c>
    </row>
    <row r="193" spans="1:13" x14ac:dyDescent="0.25">
      <c r="A193" s="3"/>
      <c r="B193" s="2">
        <v>2192</v>
      </c>
      <c r="C193" s="2">
        <v>3192</v>
      </c>
      <c r="E193" s="2">
        <f>COUNTIFS(Data!$A$1:$A$66,SCHEDULE!$C197)</f>
        <v>0</v>
      </c>
      <c r="F193" s="2">
        <f>COUNTIFS(Data!$B$1:$B$1000,SCHEDULE!$C197)</f>
        <v>0</v>
      </c>
      <c r="G193" s="2">
        <f>COUNTIFS(Data!$C$1:$C$1000,SCHEDULE!$C197)</f>
        <v>0</v>
      </c>
      <c r="H193" s="18" t="str">
        <f t="shared" si="2"/>
        <v/>
      </c>
      <c r="I193" s="18" t="str">
        <f>IF(Data!$E193&lt;&gt;0,INDEX(SCHEDULE!$C$5:$I$190,MATCH(SCHEDULE!$C197,SCHEDULE!$C$5:$C$190,0),1),IF(Data!$F193&lt;&gt;0,INDEX(SCHEDULE!$C$5:$I$190,MATCH(SCHEDULE!$C197,SCHEDULE!$C$5:$C$190,0),1),IF(Data!$G193&lt;&gt;0,INDEX(SCHEDULE!$C$5:$I$190,MATCH(SCHEDULE!$C197,SCHEDULE!$C$5:$C$190,0),1),"")))</f>
        <v/>
      </c>
      <c r="J193" s="18" t="str">
        <f>IF(Data!$E193&lt;&gt;0,INDEX(SCHEDULE!$C$5:$I$190,MATCH(SCHEDULE!$C197,SCHEDULE!$C$5:$C$190,0),2),IF(Data!$F193&lt;&gt;0,INDEX(SCHEDULE!$C$5:$I$190,MATCH(SCHEDULE!$C197,SCHEDULE!$C$5:$C$190,0),2),IF(Data!$G193&lt;&gt;0,INDEX(SCHEDULE!$C$5:$I$190,MATCH(SCHEDULE!$C197,SCHEDULE!$C$5:$C$190,0),2),"")))</f>
        <v/>
      </c>
      <c r="K193" s="18" t="str">
        <f>IF(Data!$E193&lt;&gt;0,INDEX(SCHEDULE!$C$5:$I$190,MATCH(SCHEDULE!$C197,SCHEDULE!$C$5:$C$190,0),6),IF(Data!$F193&lt;&gt;0,INDEX(SCHEDULE!$C$5:$I$190,MATCH(SCHEDULE!$C197,SCHEDULE!$C$5:$C$190,0),6),IF(Data!$G193&lt;&gt;0,INDEX(SCHEDULE!$C$5:$I$190,MATCH(SCHEDULE!$C197,SCHEDULE!$C$5:$C$190,0),6),"")))</f>
        <v/>
      </c>
      <c r="L193" s="19" t="str">
        <f>IF(Data!$E193&lt;&gt;0,INDEX(SCHEDULE!$C$5:$I$190,MATCH(SCHEDULE!$C197,SCHEDULE!$C$5:$C$190,0),4),IF(Data!$F193&lt;&gt;0,INDEX(SCHEDULE!$C$5:$I$190,MATCH(SCHEDULE!$C197,SCHEDULE!$C$5:$C$190,0),4),IF(Data!$G193&lt;&gt;0,INDEX(SCHEDULE!$C$5:$I$190,MATCH(SCHEDULE!$C197,SCHEDULE!$C$5:$C$190,0),4),"")))</f>
        <v/>
      </c>
      <c r="M193" s="19" t="str">
        <f>IF(Data!$E193&lt;&gt;0,INDEX(SCHEDULE!$C$5:$I$190,MATCH(SCHEDULE!$C197,SCHEDULE!$C$5:$C$190,0),5),IF(Data!$F193&lt;&gt;0,INDEX(SCHEDULE!$C$5:$I$190,MATCH(SCHEDULE!$C197,SCHEDULE!$C$5:$C$190,0),5),IF(Data!$G193&lt;&gt;0,INDEX(SCHEDULE!$C$5:$I$190,MATCH(SCHEDULE!$C197,SCHEDULE!$C$5:$C$190,0),5),"")))</f>
        <v/>
      </c>
    </row>
    <row r="194" spans="1:13" x14ac:dyDescent="0.25">
      <c r="A194" s="3"/>
      <c r="B194" s="2">
        <v>2193</v>
      </c>
      <c r="C194" s="2">
        <v>3193</v>
      </c>
      <c r="E194" s="2">
        <f>COUNTIFS(Data!$A$1:$A$66,SCHEDULE!$C198)</f>
        <v>0</v>
      </c>
      <c r="F194" s="2">
        <f>COUNTIFS(Data!$B$1:$B$1000,SCHEDULE!$C198)</f>
        <v>0</v>
      </c>
      <c r="G194" s="2">
        <f>COUNTIFS(Data!$C$1:$C$1000,SCHEDULE!$C198)</f>
        <v>0</v>
      </c>
      <c r="H194" s="18" t="str">
        <f t="shared" ref="H194:H257" si="3">IF($I194&lt;&gt;"",ROW()+1,"")</f>
        <v/>
      </c>
      <c r="I194" s="18" t="str">
        <f>IF(Data!$E194&lt;&gt;0,INDEX(SCHEDULE!$C$5:$I$190,MATCH(SCHEDULE!$C198,SCHEDULE!$C$5:$C$190,0),1),IF(Data!$F194&lt;&gt;0,INDEX(SCHEDULE!$C$5:$I$190,MATCH(SCHEDULE!$C198,SCHEDULE!$C$5:$C$190,0),1),IF(Data!$G194&lt;&gt;0,INDEX(SCHEDULE!$C$5:$I$190,MATCH(SCHEDULE!$C198,SCHEDULE!$C$5:$C$190,0),1),"")))</f>
        <v/>
      </c>
      <c r="J194" s="18" t="str">
        <f>IF(Data!$E194&lt;&gt;0,INDEX(SCHEDULE!$C$5:$I$190,MATCH(SCHEDULE!$C198,SCHEDULE!$C$5:$C$190,0),2),IF(Data!$F194&lt;&gt;0,INDEX(SCHEDULE!$C$5:$I$190,MATCH(SCHEDULE!$C198,SCHEDULE!$C$5:$C$190,0),2),IF(Data!$G194&lt;&gt;0,INDEX(SCHEDULE!$C$5:$I$190,MATCH(SCHEDULE!$C198,SCHEDULE!$C$5:$C$190,0),2),"")))</f>
        <v/>
      </c>
      <c r="K194" s="18" t="str">
        <f>IF(Data!$E194&lt;&gt;0,INDEX(SCHEDULE!$C$5:$I$190,MATCH(SCHEDULE!$C198,SCHEDULE!$C$5:$C$190,0),6),IF(Data!$F194&lt;&gt;0,INDEX(SCHEDULE!$C$5:$I$190,MATCH(SCHEDULE!$C198,SCHEDULE!$C$5:$C$190,0),6),IF(Data!$G194&lt;&gt;0,INDEX(SCHEDULE!$C$5:$I$190,MATCH(SCHEDULE!$C198,SCHEDULE!$C$5:$C$190,0),6),"")))</f>
        <v/>
      </c>
      <c r="L194" s="19" t="str">
        <f>IF(Data!$E194&lt;&gt;0,INDEX(SCHEDULE!$C$5:$I$190,MATCH(SCHEDULE!$C198,SCHEDULE!$C$5:$C$190,0),4),IF(Data!$F194&lt;&gt;0,INDEX(SCHEDULE!$C$5:$I$190,MATCH(SCHEDULE!$C198,SCHEDULE!$C$5:$C$190,0),4),IF(Data!$G194&lt;&gt;0,INDEX(SCHEDULE!$C$5:$I$190,MATCH(SCHEDULE!$C198,SCHEDULE!$C$5:$C$190,0),4),"")))</f>
        <v/>
      </c>
      <c r="M194" s="19" t="str">
        <f>IF(Data!$E194&lt;&gt;0,INDEX(SCHEDULE!$C$5:$I$190,MATCH(SCHEDULE!$C198,SCHEDULE!$C$5:$C$190,0),5),IF(Data!$F194&lt;&gt;0,INDEX(SCHEDULE!$C$5:$I$190,MATCH(SCHEDULE!$C198,SCHEDULE!$C$5:$C$190,0),5),IF(Data!$G194&lt;&gt;0,INDEX(SCHEDULE!$C$5:$I$190,MATCH(SCHEDULE!$C198,SCHEDULE!$C$5:$C$190,0),5),"")))</f>
        <v/>
      </c>
    </row>
    <row r="195" spans="1:13" x14ac:dyDescent="0.25">
      <c r="A195" s="3"/>
      <c r="B195" s="2">
        <v>2194</v>
      </c>
      <c r="C195" s="2">
        <v>3194</v>
      </c>
      <c r="E195" s="2">
        <f>COUNTIFS(Data!$A$1:$A$66,SCHEDULE!$C199)</f>
        <v>0</v>
      </c>
      <c r="F195" s="2">
        <f>COUNTIFS(Data!$B$1:$B$1000,SCHEDULE!$C199)</f>
        <v>0</v>
      </c>
      <c r="G195" s="2">
        <f>COUNTIFS(Data!$C$1:$C$1000,SCHEDULE!$C199)</f>
        <v>0</v>
      </c>
      <c r="H195" s="18" t="str">
        <f t="shared" si="3"/>
        <v/>
      </c>
      <c r="I195" s="18" t="str">
        <f>IF(Data!$E195&lt;&gt;0,INDEX(SCHEDULE!$C$5:$I$190,MATCH(SCHEDULE!$C199,SCHEDULE!$C$5:$C$190,0),1),IF(Data!$F195&lt;&gt;0,INDEX(SCHEDULE!$C$5:$I$190,MATCH(SCHEDULE!$C199,SCHEDULE!$C$5:$C$190,0),1),IF(Data!$G195&lt;&gt;0,INDEX(SCHEDULE!$C$5:$I$190,MATCH(SCHEDULE!$C199,SCHEDULE!$C$5:$C$190,0),1),"")))</f>
        <v/>
      </c>
      <c r="J195" s="18" t="str">
        <f>IF(Data!$E195&lt;&gt;0,INDEX(SCHEDULE!$C$5:$I$190,MATCH(SCHEDULE!$C199,SCHEDULE!$C$5:$C$190,0),2),IF(Data!$F195&lt;&gt;0,INDEX(SCHEDULE!$C$5:$I$190,MATCH(SCHEDULE!$C199,SCHEDULE!$C$5:$C$190,0),2),IF(Data!$G195&lt;&gt;0,INDEX(SCHEDULE!$C$5:$I$190,MATCH(SCHEDULE!$C199,SCHEDULE!$C$5:$C$190,0),2),"")))</f>
        <v/>
      </c>
      <c r="K195" s="18" t="str">
        <f>IF(Data!$E195&lt;&gt;0,INDEX(SCHEDULE!$C$5:$I$190,MATCH(SCHEDULE!$C199,SCHEDULE!$C$5:$C$190,0),6),IF(Data!$F195&lt;&gt;0,INDEX(SCHEDULE!$C$5:$I$190,MATCH(SCHEDULE!$C199,SCHEDULE!$C$5:$C$190,0),6),IF(Data!$G195&lt;&gt;0,INDEX(SCHEDULE!$C$5:$I$190,MATCH(SCHEDULE!$C199,SCHEDULE!$C$5:$C$190,0),6),"")))</f>
        <v/>
      </c>
      <c r="L195" s="19" t="str">
        <f>IF(Data!$E195&lt;&gt;0,INDEX(SCHEDULE!$C$5:$I$190,MATCH(SCHEDULE!$C199,SCHEDULE!$C$5:$C$190,0),4),IF(Data!$F195&lt;&gt;0,INDEX(SCHEDULE!$C$5:$I$190,MATCH(SCHEDULE!$C199,SCHEDULE!$C$5:$C$190,0),4),IF(Data!$G195&lt;&gt;0,INDEX(SCHEDULE!$C$5:$I$190,MATCH(SCHEDULE!$C199,SCHEDULE!$C$5:$C$190,0),4),"")))</f>
        <v/>
      </c>
      <c r="M195" s="19" t="str">
        <f>IF(Data!$E195&lt;&gt;0,INDEX(SCHEDULE!$C$5:$I$190,MATCH(SCHEDULE!$C199,SCHEDULE!$C$5:$C$190,0),5),IF(Data!$F195&lt;&gt;0,INDEX(SCHEDULE!$C$5:$I$190,MATCH(SCHEDULE!$C199,SCHEDULE!$C$5:$C$190,0),5),IF(Data!$G195&lt;&gt;0,INDEX(SCHEDULE!$C$5:$I$190,MATCH(SCHEDULE!$C199,SCHEDULE!$C$5:$C$190,0),5),"")))</f>
        <v/>
      </c>
    </row>
    <row r="196" spans="1:13" x14ac:dyDescent="0.25">
      <c r="A196" s="3"/>
      <c r="B196" s="2">
        <v>2195</v>
      </c>
      <c r="C196" s="2">
        <v>3195</v>
      </c>
      <c r="E196" s="2">
        <f>COUNTIFS(Data!$A$1:$A$66,SCHEDULE!$C200)</f>
        <v>0</v>
      </c>
      <c r="F196" s="2">
        <f>COUNTIFS(Data!$B$1:$B$1000,SCHEDULE!$C200)</f>
        <v>0</v>
      </c>
      <c r="G196" s="2">
        <f>COUNTIFS(Data!$C$1:$C$1000,SCHEDULE!$C200)</f>
        <v>0</v>
      </c>
      <c r="H196" s="18" t="str">
        <f t="shared" si="3"/>
        <v/>
      </c>
      <c r="I196" s="18" t="str">
        <f>IF(Data!$E196&lt;&gt;0,INDEX(SCHEDULE!$C$5:$I$190,MATCH(SCHEDULE!$C200,SCHEDULE!$C$5:$C$190,0),1),IF(Data!$F196&lt;&gt;0,INDEX(SCHEDULE!$C$5:$I$190,MATCH(SCHEDULE!$C200,SCHEDULE!$C$5:$C$190,0),1),IF(Data!$G196&lt;&gt;0,INDEX(SCHEDULE!$C$5:$I$190,MATCH(SCHEDULE!$C200,SCHEDULE!$C$5:$C$190,0),1),"")))</f>
        <v/>
      </c>
      <c r="J196" s="18" t="str">
        <f>IF(Data!$E196&lt;&gt;0,INDEX(SCHEDULE!$C$5:$I$190,MATCH(SCHEDULE!$C200,SCHEDULE!$C$5:$C$190,0),2),IF(Data!$F196&lt;&gt;0,INDEX(SCHEDULE!$C$5:$I$190,MATCH(SCHEDULE!$C200,SCHEDULE!$C$5:$C$190,0),2),IF(Data!$G196&lt;&gt;0,INDEX(SCHEDULE!$C$5:$I$190,MATCH(SCHEDULE!$C200,SCHEDULE!$C$5:$C$190,0),2),"")))</f>
        <v/>
      </c>
      <c r="K196" s="18" t="str">
        <f>IF(Data!$E196&lt;&gt;0,INDEX(SCHEDULE!$C$5:$I$190,MATCH(SCHEDULE!$C200,SCHEDULE!$C$5:$C$190,0),6),IF(Data!$F196&lt;&gt;0,INDEX(SCHEDULE!$C$5:$I$190,MATCH(SCHEDULE!$C200,SCHEDULE!$C$5:$C$190,0),6),IF(Data!$G196&lt;&gt;0,INDEX(SCHEDULE!$C$5:$I$190,MATCH(SCHEDULE!$C200,SCHEDULE!$C$5:$C$190,0),6),"")))</f>
        <v/>
      </c>
      <c r="L196" s="19" t="str">
        <f>IF(Data!$E196&lt;&gt;0,INDEX(SCHEDULE!$C$5:$I$190,MATCH(SCHEDULE!$C200,SCHEDULE!$C$5:$C$190,0),4),IF(Data!$F196&lt;&gt;0,INDEX(SCHEDULE!$C$5:$I$190,MATCH(SCHEDULE!$C200,SCHEDULE!$C$5:$C$190,0),4),IF(Data!$G196&lt;&gt;0,INDEX(SCHEDULE!$C$5:$I$190,MATCH(SCHEDULE!$C200,SCHEDULE!$C$5:$C$190,0),4),"")))</f>
        <v/>
      </c>
      <c r="M196" s="19" t="str">
        <f>IF(Data!$E196&lt;&gt;0,INDEX(SCHEDULE!$C$5:$I$190,MATCH(SCHEDULE!$C200,SCHEDULE!$C$5:$C$190,0),5),IF(Data!$F196&lt;&gt;0,INDEX(SCHEDULE!$C$5:$I$190,MATCH(SCHEDULE!$C200,SCHEDULE!$C$5:$C$190,0),5),IF(Data!$G196&lt;&gt;0,INDEX(SCHEDULE!$C$5:$I$190,MATCH(SCHEDULE!$C200,SCHEDULE!$C$5:$C$190,0),5),"")))</f>
        <v/>
      </c>
    </row>
    <row r="197" spans="1:13" x14ac:dyDescent="0.25">
      <c r="A197" s="3"/>
      <c r="B197" s="2">
        <v>2196</v>
      </c>
      <c r="C197" s="2">
        <v>3196</v>
      </c>
      <c r="E197" s="2">
        <f>COUNTIFS(Data!$A$1:$A$66,SCHEDULE!$C201)</f>
        <v>0</v>
      </c>
      <c r="F197" s="2">
        <f>COUNTIFS(Data!$B$1:$B$1000,SCHEDULE!$C201)</f>
        <v>0</v>
      </c>
      <c r="G197" s="2">
        <f>COUNTIFS(Data!$C$1:$C$1000,SCHEDULE!$C201)</f>
        <v>0</v>
      </c>
      <c r="H197" s="18" t="str">
        <f t="shared" si="3"/>
        <v/>
      </c>
      <c r="I197" s="18" t="str">
        <f>IF(Data!$E197&lt;&gt;0,INDEX(SCHEDULE!$C$5:$I$190,MATCH(SCHEDULE!$C201,SCHEDULE!$C$5:$C$190,0),1),IF(Data!$F197&lt;&gt;0,INDEX(SCHEDULE!$C$5:$I$190,MATCH(SCHEDULE!$C201,SCHEDULE!$C$5:$C$190,0),1),IF(Data!$G197&lt;&gt;0,INDEX(SCHEDULE!$C$5:$I$190,MATCH(SCHEDULE!$C201,SCHEDULE!$C$5:$C$190,0),1),"")))</f>
        <v/>
      </c>
      <c r="J197" s="18" t="str">
        <f>IF(Data!$E197&lt;&gt;0,INDEX(SCHEDULE!$C$5:$I$190,MATCH(SCHEDULE!$C201,SCHEDULE!$C$5:$C$190,0),2),IF(Data!$F197&lt;&gt;0,INDEX(SCHEDULE!$C$5:$I$190,MATCH(SCHEDULE!$C201,SCHEDULE!$C$5:$C$190,0),2),IF(Data!$G197&lt;&gt;0,INDEX(SCHEDULE!$C$5:$I$190,MATCH(SCHEDULE!$C201,SCHEDULE!$C$5:$C$190,0),2),"")))</f>
        <v/>
      </c>
      <c r="K197" s="18" t="str">
        <f>IF(Data!$E197&lt;&gt;0,INDEX(SCHEDULE!$C$5:$I$190,MATCH(SCHEDULE!$C201,SCHEDULE!$C$5:$C$190,0),6),IF(Data!$F197&lt;&gt;0,INDEX(SCHEDULE!$C$5:$I$190,MATCH(SCHEDULE!$C201,SCHEDULE!$C$5:$C$190,0),6),IF(Data!$G197&lt;&gt;0,INDEX(SCHEDULE!$C$5:$I$190,MATCH(SCHEDULE!$C201,SCHEDULE!$C$5:$C$190,0),6),"")))</f>
        <v/>
      </c>
      <c r="L197" s="19" t="str">
        <f>IF(Data!$E197&lt;&gt;0,INDEX(SCHEDULE!$C$5:$I$190,MATCH(SCHEDULE!$C201,SCHEDULE!$C$5:$C$190,0),4),IF(Data!$F197&lt;&gt;0,INDEX(SCHEDULE!$C$5:$I$190,MATCH(SCHEDULE!$C201,SCHEDULE!$C$5:$C$190,0),4),IF(Data!$G197&lt;&gt;0,INDEX(SCHEDULE!$C$5:$I$190,MATCH(SCHEDULE!$C201,SCHEDULE!$C$5:$C$190,0),4),"")))</f>
        <v/>
      </c>
      <c r="M197" s="19" t="str">
        <f>IF(Data!$E197&lt;&gt;0,INDEX(SCHEDULE!$C$5:$I$190,MATCH(SCHEDULE!$C201,SCHEDULE!$C$5:$C$190,0),5),IF(Data!$F197&lt;&gt;0,INDEX(SCHEDULE!$C$5:$I$190,MATCH(SCHEDULE!$C201,SCHEDULE!$C$5:$C$190,0),5),IF(Data!$G197&lt;&gt;0,INDEX(SCHEDULE!$C$5:$I$190,MATCH(SCHEDULE!$C201,SCHEDULE!$C$5:$C$190,0),5),"")))</f>
        <v/>
      </c>
    </row>
    <row r="198" spans="1:13" x14ac:dyDescent="0.25">
      <c r="A198" s="3"/>
      <c r="B198" s="2">
        <v>2197</v>
      </c>
      <c r="C198" s="2">
        <v>3197</v>
      </c>
      <c r="E198" s="2">
        <f>COUNTIFS(Data!$A$1:$A$66,SCHEDULE!$C202)</f>
        <v>0</v>
      </c>
      <c r="F198" s="2">
        <f>COUNTIFS(Data!$B$1:$B$1000,SCHEDULE!$C202)</f>
        <v>0</v>
      </c>
      <c r="G198" s="2">
        <f>COUNTIFS(Data!$C$1:$C$1000,SCHEDULE!$C202)</f>
        <v>0</v>
      </c>
      <c r="H198" s="18" t="str">
        <f t="shared" si="3"/>
        <v/>
      </c>
      <c r="I198" s="18" t="str">
        <f>IF(Data!$E198&lt;&gt;0,INDEX(SCHEDULE!$C$5:$I$190,MATCH(SCHEDULE!$C202,SCHEDULE!$C$5:$C$190,0),1),IF(Data!$F198&lt;&gt;0,INDEX(SCHEDULE!$C$5:$I$190,MATCH(SCHEDULE!$C202,SCHEDULE!$C$5:$C$190,0),1),IF(Data!$G198&lt;&gt;0,INDEX(SCHEDULE!$C$5:$I$190,MATCH(SCHEDULE!$C202,SCHEDULE!$C$5:$C$190,0),1),"")))</f>
        <v/>
      </c>
      <c r="J198" s="18" t="str">
        <f>IF(Data!$E198&lt;&gt;0,INDEX(SCHEDULE!$C$5:$I$190,MATCH(SCHEDULE!$C202,SCHEDULE!$C$5:$C$190,0),2),IF(Data!$F198&lt;&gt;0,INDEX(SCHEDULE!$C$5:$I$190,MATCH(SCHEDULE!$C202,SCHEDULE!$C$5:$C$190,0),2),IF(Data!$G198&lt;&gt;0,INDEX(SCHEDULE!$C$5:$I$190,MATCH(SCHEDULE!$C202,SCHEDULE!$C$5:$C$190,0),2),"")))</f>
        <v/>
      </c>
      <c r="K198" s="18" t="str">
        <f>IF(Data!$E198&lt;&gt;0,INDEX(SCHEDULE!$C$5:$I$190,MATCH(SCHEDULE!$C202,SCHEDULE!$C$5:$C$190,0),6),IF(Data!$F198&lt;&gt;0,INDEX(SCHEDULE!$C$5:$I$190,MATCH(SCHEDULE!$C202,SCHEDULE!$C$5:$C$190,0),6),IF(Data!$G198&lt;&gt;0,INDEX(SCHEDULE!$C$5:$I$190,MATCH(SCHEDULE!$C202,SCHEDULE!$C$5:$C$190,0),6),"")))</f>
        <v/>
      </c>
      <c r="L198" s="19" t="str">
        <f>IF(Data!$E198&lt;&gt;0,INDEX(SCHEDULE!$C$5:$I$190,MATCH(SCHEDULE!$C202,SCHEDULE!$C$5:$C$190,0),4),IF(Data!$F198&lt;&gt;0,INDEX(SCHEDULE!$C$5:$I$190,MATCH(SCHEDULE!$C202,SCHEDULE!$C$5:$C$190,0),4),IF(Data!$G198&lt;&gt;0,INDEX(SCHEDULE!$C$5:$I$190,MATCH(SCHEDULE!$C202,SCHEDULE!$C$5:$C$190,0),4),"")))</f>
        <v/>
      </c>
      <c r="M198" s="19" t="str">
        <f>IF(Data!$E198&lt;&gt;0,INDEX(SCHEDULE!$C$5:$I$190,MATCH(SCHEDULE!$C202,SCHEDULE!$C$5:$C$190,0),5),IF(Data!$F198&lt;&gt;0,INDEX(SCHEDULE!$C$5:$I$190,MATCH(SCHEDULE!$C202,SCHEDULE!$C$5:$C$190,0),5),IF(Data!$G198&lt;&gt;0,INDEX(SCHEDULE!$C$5:$I$190,MATCH(SCHEDULE!$C202,SCHEDULE!$C$5:$C$190,0),5),"")))</f>
        <v/>
      </c>
    </row>
    <row r="199" spans="1:13" x14ac:dyDescent="0.25">
      <c r="A199" s="3"/>
      <c r="B199" s="2">
        <v>2198</v>
      </c>
      <c r="C199" s="2">
        <v>3198</v>
      </c>
      <c r="E199" s="2">
        <f>COUNTIFS(Data!$A$1:$A$66,SCHEDULE!$C203)</f>
        <v>0</v>
      </c>
      <c r="F199" s="2">
        <f>COUNTIFS(Data!$B$1:$B$1000,SCHEDULE!$C203)</f>
        <v>0</v>
      </c>
      <c r="G199" s="2">
        <f>COUNTIFS(Data!$C$1:$C$1000,SCHEDULE!$C203)</f>
        <v>0</v>
      </c>
      <c r="H199" s="18" t="str">
        <f t="shared" si="3"/>
        <v/>
      </c>
      <c r="I199" s="18" t="str">
        <f>IF(Data!$E199&lt;&gt;0,INDEX(SCHEDULE!$C$5:$I$190,MATCH(SCHEDULE!$C203,SCHEDULE!$C$5:$C$190,0),1),IF(Data!$F199&lt;&gt;0,INDEX(SCHEDULE!$C$5:$I$190,MATCH(SCHEDULE!$C203,SCHEDULE!$C$5:$C$190,0),1),IF(Data!$G199&lt;&gt;0,INDEX(SCHEDULE!$C$5:$I$190,MATCH(SCHEDULE!$C203,SCHEDULE!$C$5:$C$190,0),1),"")))</f>
        <v/>
      </c>
      <c r="J199" s="18" t="str">
        <f>IF(Data!$E199&lt;&gt;0,INDEX(SCHEDULE!$C$5:$I$190,MATCH(SCHEDULE!$C203,SCHEDULE!$C$5:$C$190,0),2),IF(Data!$F199&lt;&gt;0,INDEX(SCHEDULE!$C$5:$I$190,MATCH(SCHEDULE!$C203,SCHEDULE!$C$5:$C$190,0),2),IF(Data!$G199&lt;&gt;0,INDEX(SCHEDULE!$C$5:$I$190,MATCH(SCHEDULE!$C203,SCHEDULE!$C$5:$C$190,0),2),"")))</f>
        <v/>
      </c>
      <c r="K199" s="18" t="str">
        <f>IF(Data!$E199&lt;&gt;0,INDEX(SCHEDULE!$C$5:$I$190,MATCH(SCHEDULE!$C203,SCHEDULE!$C$5:$C$190,0),6),IF(Data!$F199&lt;&gt;0,INDEX(SCHEDULE!$C$5:$I$190,MATCH(SCHEDULE!$C203,SCHEDULE!$C$5:$C$190,0),6),IF(Data!$G199&lt;&gt;0,INDEX(SCHEDULE!$C$5:$I$190,MATCH(SCHEDULE!$C203,SCHEDULE!$C$5:$C$190,0),6),"")))</f>
        <v/>
      </c>
      <c r="L199" s="19" t="str">
        <f>IF(Data!$E199&lt;&gt;0,INDEX(SCHEDULE!$C$5:$I$190,MATCH(SCHEDULE!$C203,SCHEDULE!$C$5:$C$190,0),4),IF(Data!$F199&lt;&gt;0,INDEX(SCHEDULE!$C$5:$I$190,MATCH(SCHEDULE!$C203,SCHEDULE!$C$5:$C$190,0),4),IF(Data!$G199&lt;&gt;0,INDEX(SCHEDULE!$C$5:$I$190,MATCH(SCHEDULE!$C203,SCHEDULE!$C$5:$C$190,0),4),"")))</f>
        <v/>
      </c>
      <c r="M199" s="19" t="str">
        <f>IF(Data!$E199&lt;&gt;0,INDEX(SCHEDULE!$C$5:$I$190,MATCH(SCHEDULE!$C203,SCHEDULE!$C$5:$C$190,0),5),IF(Data!$F199&lt;&gt;0,INDEX(SCHEDULE!$C$5:$I$190,MATCH(SCHEDULE!$C203,SCHEDULE!$C$5:$C$190,0),5),IF(Data!$G199&lt;&gt;0,INDEX(SCHEDULE!$C$5:$I$190,MATCH(SCHEDULE!$C203,SCHEDULE!$C$5:$C$190,0),5),"")))</f>
        <v/>
      </c>
    </row>
    <row r="200" spans="1:13" x14ac:dyDescent="0.25">
      <c r="A200" s="3"/>
      <c r="B200" s="2">
        <v>2199</v>
      </c>
      <c r="C200" s="2">
        <v>3199</v>
      </c>
      <c r="E200" s="2">
        <f>COUNTIFS(Data!$A$1:$A$66,SCHEDULE!$C204)</f>
        <v>0</v>
      </c>
      <c r="F200" s="2">
        <f>COUNTIFS(Data!$B$1:$B$1000,SCHEDULE!$C204)</f>
        <v>0</v>
      </c>
      <c r="G200" s="2">
        <f>COUNTIFS(Data!$C$1:$C$1000,SCHEDULE!$C204)</f>
        <v>0</v>
      </c>
      <c r="H200" s="18" t="str">
        <f t="shared" si="3"/>
        <v/>
      </c>
      <c r="I200" s="18" t="str">
        <f>IF(Data!$E200&lt;&gt;0,INDEX(SCHEDULE!$C$5:$I$190,MATCH(SCHEDULE!$C204,SCHEDULE!$C$5:$C$190,0),1),IF(Data!$F200&lt;&gt;0,INDEX(SCHEDULE!$C$5:$I$190,MATCH(SCHEDULE!$C204,SCHEDULE!$C$5:$C$190,0),1),IF(Data!$G200&lt;&gt;0,INDEX(SCHEDULE!$C$5:$I$190,MATCH(SCHEDULE!$C204,SCHEDULE!$C$5:$C$190,0),1),"")))</f>
        <v/>
      </c>
      <c r="J200" s="18" t="str">
        <f>IF(Data!$E200&lt;&gt;0,INDEX(SCHEDULE!$C$5:$I$190,MATCH(SCHEDULE!$C204,SCHEDULE!$C$5:$C$190,0),2),IF(Data!$F200&lt;&gt;0,INDEX(SCHEDULE!$C$5:$I$190,MATCH(SCHEDULE!$C204,SCHEDULE!$C$5:$C$190,0),2),IF(Data!$G200&lt;&gt;0,INDEX(SCHEDULE!$C$5:$I$190,MATCH(SCHEDULE!$C204,SCHEDULE!$C$5:$C$190,0),2),"")))</f>
        <v/>
      </c>
      <c r="K200" s="18" t="str">
        <f>IF(Data!$E200&lt;&gt;0,INDEX(SCHEDULE!$C$5:$I$190,MATCH(SCHEDULE!$C204,SCHEDULE!$C$5:$C$190,0),6),IF(Data!$F200&lt;&gt;0,INDEX(SCHEDULE!$C$5:$I$190,MATCH(SCHEDULE!$C204,SCHEDULE!$C$5:$C$190,0),6),IF(Data!$G200&lt;&gt;0,INDEX(SCHEDULE!$C$5:$I$190,MATCH(SCHEDULE!$C204,SCHEDULE!$C$5:$C$190,0),6),"")))</f>
        <v/>
      </c>
      <c r="L200" s="19" t="str">
        <f>IF(Data!$E200&lt;&gt;0,INDEX(SCHEDULE!$C$5:$I$190,MATCH(SCHEDULE!$C204,SCHEDULE!$C$5:$C$190,0),4),IF(Data!$F200&lt;&gt;0,INDEX(SCHEDULE!$C$5:$I$190,MATCH(SCHEDULE!$C204,SCHEDULE!$C$5:$C$190,0),4),IF(Data!$G200&lt;&gt;0,INDEX(SCHEDULE!$C$5:$I$190,MATCH(SCHEDULE!$C204,SCHEDULE!$C$5:$C$190,0),4),"")))</f>
        <v/>
      </c>
      <c r="M200" s="19" t="str">
        <f>IF(Data!$E200&lt;&gt;0,INDEX(SCHEDULE!$C$5:$I$190,MATCH(SCHEDULE!$C204,SCHEDULE!$C$5:$C$190,0),5),IF(Data!$F200&lt;&gt;0,INDEX(SCHEDULE!$C$5:$I$190,MATCH(SCHEDULE!$C204,SCHEDULE!$C$5:$C$190,0),5),IF(Data!$G200&lt;&gt;0,INDEX(SCHEDULE!$C$5:$I$190,MATCH(SCHEDULE!$C204,SCHEDULE!$C$5:$C$190,0),5),"")))</f>
        <v/>
      </c>
    </row>
    <row r="201" spans="1:13" x14ac:dyDescent="0.25">
      <c r="A201" s="3"/>
      <c r="B201" s="2">
        <v>2200</v>
      </c>
      <c r="C201" s="2">
        <v>3200</v>
      </c>
      <c r="E201" s="2">
        <f>COUNTIFS(Data!$A$1:$A$66,SCHEDULE!$C205)</f>
        <v>0</v>
      </c>
      <c r="F201" s="2">
        <f>COUNTIFS(Data!$B$1:$B$1000,SCHEDULE!$C205)</f>
        <v>0</v>
      </c>
      <c r="G201" s="2">
        <f>COUNTIFS(Data!$C$1:$C$1000,SCHEDULE!$C205)</f>
        <v>0</v>
      </c>
      <c r="H201" s="18" t="str">
        <f t="shared" si="3"/>
        <v/>
      </c>
      <c r="I201" s="18" t="str">
        <f>IF(Data!$E201&lt;&gt;0,INDEX(SCHEDULE!$C$5:$I$190,MATCH(SCHEDULE!$C205,SCHEDULE!$C$5:$C$190,0),1),IF(Data!$F201&lt;&gt;0,INDEX(SCHEDULE!$C$5:$I$190,MATCH(SCHEDULE!$C205,SCHEDULE!$C$5:$C$190,0),1),IF(Data!$G201&lt;&gt;0,INDEX(SCHEDULE!$C$5:$I$190,MATCH(SCHEDULE!$C205,SCHEDULE!$C$5:$C$190,0),1),"")))</f>
        <v/>
      </c>
      <c r="J201" s="18" t="str">
        <f>IF(Data!$E201&lt;&gt;0,INDEX(SCHEDULE!$C$5:$I$190,MATCH(SCHEDULE!$C205,SCHEDULE!$C$5:$C$190,0),2),IF(Data!$F201&lt;&gt;0,INDEX(SCHEDULE!$C$5:$I$190,MATCH(SCHEDULE!$C205,SCHEDULE!$C$5:$C$190,0),2),IF(Data!$G201&lt;&gt;0,INDEX(SCHEDULE!$C$5:$I$190,MATCH(SCHEDULE!$C205,SCHEDULE!$C$5:$C$190,0),2),"")))</f>
        <v/>
      </c>
      <c r="K201" s="18" t="str">
        <f>IF(Data!$E201&lt;&gt;0,INDEX(SCHEDULE!$C$5:$I$190,MATCH(SCHEDULE!$C205,SCHEDULE!$C$5:$C$190,0),6),IF(Data!$F201&lt;&gt;0,INDEX(SCHEDULE!$C$5:$I$190,MATCH(SCHEDULE!$C205,SCHEDULE!$C$5:$C$190,0),6),IF(Data!$G201&lt;&gt;0,INDEX(SCHEDULE!$C$5:$I$190,MATCH(SCHEDULE!$C205,SCHEDULE!$C$5:$C$190,0),6),"")))</f>
        <v/>
      </c>
      <c r="L201" s="19" t="str">
        <f>IF(Data!$E201&lt;&gt;0,INDEX(SCHEDULE!$C$5:$I$190,MATCH(SCHEDULE!$C205,SCHEDULE!$C$5:$C$190,0),4),IF(Data!$F201&lt;&gt;0,INDEX(SCHEDULE!$C$5:$I$190,MATCH(SCHEDULE!$C205,SCHEDULE!$C$5:$C$190,0),4),IF(Data!$G201&lt;&gt;0,INDEX(SCHEDULE!$C$5:$I$190,MATCH(SCHEDULE!$C205,SCHEDULE!$C$5:$C$190,0),4),"")))</f>
        <v/>
      </c>
      <c r="M201" s="19" t="str">
        <f>IF(Data!$E201&lt;&gt;0,INDEX(SCHEDULE!$C$5:$I$190,MATCH(SCHEDULE!$C205,SCHEDULE!$C$5:$C$190,0),5),IF(Data!$F201&lt;&gt;0,INDEX(SCHEDULE!$C$5:$I$190,MATCH(SCHEDULE!$C205,SCHEDULE!$C$5:$C$190,0),5),IF(Data!$G201&lt;&gt;0,INDEX(SCHEDULE!$C$5:$I$190,MATCH(SCHEDULE!$C205,SCHEDULE!$C$5:$C$190,0),5),"")))</f>
        <v/>
      </c>
    </row>
    <row r="202" spans="1:13" x14ac:dyDescent="0.25">
      <c r="A202" s="3"/>
      <c r="B202" s="2">
        <v>2201</v>
      </c>
      <c r="C202" s="2">
        <v>3201</v>
      </c>
      <c r="E202" s="2">
        <f>COUNTIFS(Data!$A$1:$A$66,SCHEDULE!$C206)</f>
        <v>0</v>
      </c>
      <c r="F202" s="2">
        <f>COUNTIFS(Data!$B$1:$B$1000,SCHEDULE!$C206)</f>
        <v>0</v>
      </c>
      <c r="G202" s="2">
        <f>COUNTIFS(Data!$C$1:$C$1000,SCHEDULE!$C206)</f>
        <v>0</v>
      </c>
      <c r="H202" s="18" t="str">
        <f t="shared" si="3"/>
        <v/>
      </c>
      <c r="I202" s="18" t="str">
        <f>IF(Data!$E202&lt;&gt;0,INDEX(SCHEDULE!$C$5:$I$190,MATCH(SCHEDULE!$C206,SCHEDULE!$C$5:$C$190,0),1),IF(Data!$F202&lt;&gt;0,INDEX(SCHEDULE!$C$5:$I$190,MATCH(SCHEDULE!$C206,SCHEDULE!$C$5:$C$190,0),1),IF(Data!$G202&lt;&gt;0,INDEX(SCHEDULE!$C$5:$I$190,MATCH(SCHEDULE!$C206,SCHEDULE!$C$5:$C$190,0),1),"")))</f>
        <v/>
      </c>
      <c r="J202" s="18" t="str">
        <f>IF(Data!$E202&lt;&gt;0,INDEX(SCHEDULE!$C$5:$I$190,MATCH(SCHEDULE!$C206,SCHEDULE!$C$5:$C$190,0),2),IF(Data!$F202&lt;&gt;0,INDEX(SCHEDULE!$C$5:$I$190,MATCH(SCHEDULE!$C206,SCHEDULE!$C$5:$C$190,0),2),IF(Data!$G202&lt;&gt;0,INDEX(SCHEDULE!$C$5:$I$190,MATCH(SCHEDULE!$C206,SCHEDULE!$C$5:$C$190,0),2),"")))</f>
        <v/>
      </c>
      <c r="K202" s="18" t="str">
        <f>IF(Data!$E202&lt;&gt;0,INDEX(SCHEDULE!$C$5:$I$190,MATCH(SCHEDULE!$C206,SCHEDULE!$C$5:$C$190,0),6),IF(Data!$F202&lt;&gt;0,INDEX(SCHEDULE!$C$5:$I$190,MATCH(SCHEDULE!$C206,SCHEDULE!$C$5:$C$190,0),6),IF(Data!$G202&lt;&gt;0,INDEX(SCHEDULE!$C$5:$I$190,MATCH(SCHEDULE!$C206,SCHEDULE!$C$5:$C$190,0),6),"")))</f>
        <v/>
      </c>
      <c r="L202" s="19" t="str">
        <f>IF(Data!$E202&lt;&gt;0,INDEX(SCHEDULE!$C$5:$I$190,MATCH(SCHEDULE!$C206,SCHEDULE!$C$5:$C$190,0),4),IF(Data!$F202&lt;&gt;0,INDEX(SCHEDULE!$C$5:$I$190,MATCH(SCHEDULE!$C206,SCHEDULE!$C$5:$C$190,0),4),IF(Data!$G202&lt;&gt;0,INDEX(SCHEDULE!$C$5:$I$190,MATCH(SCHEDULE!$C206,SCHEDULE!$C$5:$C$190,0),4),"")))</f>
        <v/>
      </c>
      <c r="M202" s="19" t="str">
        <f>IF(Data!$E202&lt;&gt;0,INDEX(SCHEDULE!$C$5:$I$190,MATCH(SCHEDULE!$C206,SCHEDULE!$C$5:$C$190,0),5),IF(Data!$F202&lt;&gt;0,INDEX(SCHEDULE!$C$5:$I$190,MATCH(SCHEDULE!$C206,SCHEDULE!$C$5:$C$190,0),5),IF(Data!$G202&lt;&gt;0,INDEX(SCHEDULE!$C$5:$I$190,MATCH(SCHEDULE!$C206,SCHEDULE!$C$5:$C$190,0),5),"")))</f>
        <v/>
      </c>
    </row>
    <row r="203" spans="1:13" x14ac:dyDescent="0.25">
      <c r="A203" s="3"/>
      <c r="B203" s="2">
        <v>2202</v>
      </c>
      <c r="C203" s="2">
        <v>3202</v>
      </c>
      <c r="E203" s="2">
        <f>COUNTIFS(Data!$A$1:$A$66,SCHEDULE!$C207)</f>
        <v>0</v>
      </c>
      <c r="F203" s="2">
        <f>COUNTIFS(Data!$B$1:$B$1000,SCHEDULE!$C207)</f>
        <v>0</v>
      </c>
      <c r="G203" s="2">
        <f>COUNTIFS(Data!$C$1:$C$1000,SCHEDULE!$C207)</f>
        <v>0</v>
      </c>
      <c r="H203" s="18" t="str">
        <f t="shared" si="3"/>
        <v/>
      </c>
      <c r="I203" s="18" t="str">
        <f>IF(Data!$E203&lt;&gt;0,INDEX(SCHEDULE!$C$5:$I$190,MATCH(SCHEDULE!$C207,SCHEDULE!$C$5:$C$190,0),1),IF(Data!$F203&lt;&gt;0,INDEX(SCHEDULE!$C$5:$I$190,MATCH(SCHEDULE!$C207,SCHEDULE!$C$5:$C$190,0),1),IF(Data!$G203&lt;&gt;0,INDEX(SCHEDULE!$C$5:$I$190,MATCH(SCHEDULE!$C207,SCHEDULE!$C$5:$C$190,0),1),"")))</f>
        <v/>
      </c>
      <c r="J203" s="18" t="str">
        <f>IF(Data!$E203&lt;&gt;0,INDEX(SCHEDULE!$C$5:$I$190,MATCH(SCHEDULE!$C207,SCHEDULE!$C$5:$C$190,0),2),IF(Data!$F203&lt;&gt;0,INDEX(SCHEDULE!$C$5:$I$190,MATCH(SCHEDULE!$C207,SCHEDULE!$C$5:$C$190,0),2),IF(Data!$G203&lt;&gt;0,INDEX(SCHEDULE!$C$5:$I$190,MATCH(SCHEDULE!$C207,SCHEDULE!$C$5:$C$190,0),2),"")))</f>
        <v/>
      </c>
      <c r="K203" s="18" t="str">
        <f>IF(Data!$E203&lt;&gt;0,INDEX(SCHEDULE!$C$5:$I$190,MATCH(SCHEDULE!$C207,SCHEDULE!$C$5:$C$190,0),6),IF(Data!$F203&lt;&gt;0,INDEX(SCHEDULE!$C$5:$I$190,MATCH(SCHEDULE!$C207,SCHEDULE!$C$5:$C$190,0),6),IF(Data!$G203&lt;&gt;0,INDEX(SCHEDULE!$C$5:$I$190,MATCH(SCHEDULE!$C207,SCHEDULE!$C$5:$C$190,0),6),"")))</f>
        <v/>
      </c>
      <c r="L203" s="19" t="str">
        <f>IF(Data!$E203&lt;&gt;0,INDEX(SCHEDULE!$C$5:$I$190,MATCH(SCHEDULE!$C207,SCHEDULE!$C$5:$C$190,0),4),IF(Data!$F203&lt;&gt;0,INDEX(SCHEDULE!$C$5:$I$190,MATCH(SCHEDULE!$C207,SCHEDULE!$C$5:$C$190,0),4),IF(Data!$G203&lt;&gt;0,INDEX(SCHEDULE!$C$5:$I$190,MATCH(SCHEDULE!$C207,SCHEDULE!$C$5:$C$190,0),4),"")))</f>
        <v/>
      </c>
      <c r="M203" s="19" t="str">
        <f>IF(Data!$E203&lt;&gt;0,INDEX(SCHEDULE!$C$5:$I$190,MATCH(SCHEDULE!$C207,SCHEDULE!$C$5:$C$190,0),5),IF(Data!$F203&lt;&gt;0,INDEX(SCHEDULE!$C$5:$I$190,MATCH(SCHEDULE!$C207,SCHEDULE!$C$5:$C$190,0),5),IF(Data!$G203&lt;&gt;0,INDEX(SCHEDULE!$C$5:$I$190,MATCH(SCHEDULE!$C207,SCHEDULE!$C$5:$C$190,0),5),"")))</f>
        <v/>
      </c>
    </row>
    <row r="204" spans="1:13" x14ac:dyDescent="0.25">
      <c r="A204" s="3"/>
      <c r="B204" s="2">
        <v>2203</v>
      </c>
      <c r="C204" s="2">
        <v>3203</v>
      </c>
      <c r="E204" s="2">
        <f>COUNTIFS(Data!$A$1:$A$66,SCHEDULE!$C208)</f>
        <v>0</v>
      </c>
      <c r="F204" s="2">
        <f>COUNTIFS(Data!$B$1:$B$1000,SCHEDULE!$C208)</f>
        <v>0</v>
      </c>
      <c r="G204" s="2">
        <f>COUNTIFS(Data!$C$1:$C$1000,SCHEDULE!$C208)</f>
        <v>0</v>
      </c>
      <c r="H204" s="18" t="str">
        <f t="shared" si="3"/>
        <v/>
      </c>
      <c r="I204" s="18" t="str">
        <f>IF(Data!$E204&lt;&gt;0,INDEX(SCHEDULE!$C$5:$I$190,MATCH(SCHEDULE!$C208,SCHEDULE!$C$5:$C$190,0),1),IF(Data!$F204&lt;&gt;0,INDEX(SCHEDULE!$C$5:$I$190,MATCH(SCHEDULE!$C208,SCHEDULE!$C$5:$C$190,0),1),IF(Data!$G204&lt;&gt;0,INDEX(SCHEDULE!$C$5:$I$190,MATCH(SCHEDULE!$C208,SCHEDULE!$C$5:$C$190,0),1),"")))</f>
        <v/>
      </c>
      <c r="J204" s="18" t="str">
        <f>IF(Data!$E204&lt;&gt;0,INDEX(SCHEDULE!$C$5:$I$190,MATCH(SCHEDULE!$C208,SCHEDULE!$C$5:$C$190,0),2),IF(Data!$F204&lt;&gt;0,INDEX(SCHEDULE!$C$5:$I$190,MATCH(SCHEDULE!$C208,SCHEDULE!$C$5:$C$190,0),2),IF(Data!$G204&lt;&gt;0,INDEX(SCHEDULE!$C$5:$I$190,MATCH(SCHEDULE!$C208,SCHEDULE!$C$5:$C$190,0),2),"")))</f>
        <v/>
      </c>
      <c r="K204" s="18" t="str">
        <f>IF(Data!$E204&lt;&gt;0,INDEX(SCHEDULE!$C$5:$I$190,MATCH(SCHEDULE!$C208,SCHEDULE!$C$5:$C$190,0),6),IF(Data!$F204&lt;&gt;0,INDEX(SCHEDULE!$C$5:$I$190,MATCH(SCHEDULE!$C208,SCHEDULE!$C$5:$C$190,0),6),IF(Data!$G204&lt;&gt;0,INDEX(SCHEDULE!$C$5:$I$190,MATCH(SCHEDULE!$C208,SCHEDULE!$C$5:$C$190,0),6),"")))</f>
        <v/>
      </c>
      <c r="L204" s="19" t="str">
        <f>IF(Data!$E204&lt;&gt;0,INDEX(SCHEDULE!$C$5:$I$190,MATCH(SCHEDULE!$C208,SCHEDULE!$C$5:$C$190,0),4),IF(Data!$F204&lt;&gt;0,INDEX(SCHEDULE!$C$5:$I$190,MATCH(SCHEDULE!$C208,SCHEDULE!$C$5:$C$190,0),4),IF(Data!$G204&lt;&gt;0,INDEX(SCHEDULE!$C$5:$I$190,MATCH(SCHEDULE!$C208,SCHEDULE!$C$5:$C$190,0),4),"")))</f>
        <v/>
      </c>
      <c r="M204" s="19" t="str">
        <f>IF(Data!$E204&lt;&gt;0,INDEX(SCHEDULE!$C$5:$I$190,MATCH(SCHEDULE!$C208,SCHEDULE!$C$5:$C$190,0),5),IF(Data!$F204&lt;&gt;0,INDEX(SCHEDULE!$C$5:$I$190,MATCH(SCHEDULE!$C208,SCHEDULE!$C$5:$C$190,0),5),IF(Data!$G204&lt;&gt;0,INDEX(SCHEDULE!$C$5:$I$190,MATCH(SCHEDULE!$C208,SCHEDULE!$C$5:$C$190,0),5),"")))</f>
        <v/>
      </c>
    </row>
    <row r="205" spans="1:13" x14ac:dyDescent="0.25">
      <c r="A205" s="3"/>
      <c r="B205" s="2">
        <v>2204</v>
      </c>
      <c r="C205" s="2">
        <v>3204</v>
      </c>
      <c r="E205" s="2">
        <f>COUNTIFS(Data!$A$1:$A$66,SCHEDULE!$C209)</f>
        <v>0</v>
      </c>
      <c r="F205" s="2">
        <f>COUNTIFS(Data!$B$1:$B$1000,SCHEDULE!$C209)</f>
        <v>0</v>
      </c>
      <c r="G205" s="2">
        <f>COUNTIFS(Data!$C$1:$C$1000,SCHEDULE!$C209)</f>
        <v>0</v>
      </c>
      <c r="H205" s="18" t="str">
        <f t="shared" si="3"/>
        <v/>
      </c>
      <c r="I205" s="18" t="str">
        <f>IF(Data!$E205&lt;&gt;0,INDEX(SCHEDULE!$C$5:$I$190,MATCH(SCHEDULE!$C209,SCHEDULE!$C$5:$C$190,0),1),IF(Data!$F205&lt;&gt;0,INDEX(SCHEDULE!$C$5:$I$190,MATCH(SCHEDULE!$C209,SCHEDULE!$C$5:$C$190,0),1),IF(Data!$G205&lt;&gt;0,INDEX(SCHEDULE!$C$5:$I$190,MATCH(SCHEDULE!$C209,SCHEDULE!$C$5:$C$190,0),1),"")))</f>
        <v/>
      </c>
      <c r="J205" s="18" t="str">
        <f>IF(Data!$E205&lt;&gt;0,INDEX(SCHEDULE!$C$5:$I$190,MATCH(SCHEDULE!$C209,SCHEDULE!$C$5:$C$190,0),2),IF(Data!$F205&lt;&gt;0,INDEX(SCHEDULE!$C$5:$I$190,MATCH(SCHEDULE!$C209,SCHEDULE!$C$5:$C$190,0),2),IF(Data!$G205&lt;&gt;0,INDEX(SCHEDULE!$C$5:$I$190,MATCH(SCHEDULE!$C209,SCHEDULE!$C$5:$C$190,0),2),"")))</f>
        <v/>
      </c>
      <c r="K205" s="18" t="str">
        <f>IF(Data!$E205&lt;&gt;0,INDEX(SCHEDULE!$C$5:$I$190,MATCH(SCHEDULE!$C209,SCHEDULE!$C$5:$C$190,0),6),IF(Data!$F205&lt;&gt;0,INDEX(SCHEDULE!$C$5:$I$190,MATCH(SCHEDULE!$C209,SCHEDULE!$C$5:$C$190,0),6),IF(Data!$G205&lt;&gt;0,INDEX(SCHEDULE!$C$5:$I$190,MATCH(SCHEDULE!$C209,SCHEDULE!$C$5:$C$190,0),6),"")))</f>
        <v/>
      </c>
      <c r="L205" s="19" t="str">
        <f>IF(Data!$E205&lt;&gt;0,INDEX(SCHEDULE!$C$5:$I$190,MATCH(SCHEDULE!$C209,SCHEDULE!$C$5:$C$190,0),4),IF(Data!$F205&lt;&gt;0,INDEX(SCHEDULE!$C$5:$I$190,MATCH(SCHEDULE!$C209,SCHEDULE!$C$5:$C$190,0),4),IF(Data!$G205&lt;&gt;0,INDEX(SCHEDULE!$C$5:$I$190,MATCH(SCHEDULE!$C209,SCHEDULE!$C$5:$C$190,0),4),"")))</f>
        <v/>
      </c>
      <c r="M205" s="19" t="str">
        <f>IF(Data!$E205&lt;&gt;0,INDEX(SCHEDULE!$C$5:$I$190,MATCH(SCHEDULE!$C209,SCHEDULE!$C$5:$C$190,0),5),IF(Data!$F205&lt;&gt;0,INDEX(SCHEDULE!$C$5:$I$190,MATCH(SCHEDULE!$C209,SCHEDULE!$C$5:$C$190,0),5),IF(Data!$G205&lt;&gt;0,INDEX(SCHEDULE!$C$5:$I$190,MATCH(SCHEDULE!$C209,SCHEDULE!$C$5:$C$190,0),5),"")))</f>
        <v/>
      </c>
    </row>
    <row r="206" spans="1:13" x14ac:dyDescent="0.25">
      <c r="A206" s="3"/>
      <c r="B206" s="2">
        <v>2205</v>
      </c>
      <c r="C206" s="2">
        <v>3205</v>
      </c>
      <c r="E206" s="2">
        <f>COUNTIFS(Data!$A$1:$A$66,SCHEDULE!$C210)</f>
        <v>0</v>
      </c>
      <c r="F206" s="2">
        <f>COUNTIFS(Data!$B$1:$B$1000,SCHEDULE!$C210)</f>
        <v>0</v>
      </c>
      <c r="G206" s="2">
        <f>COUNTIFS(Data!$C$1:$C$1000,SCHEDULE!$C210)</f>
        <v>0</v>
      </c>
      <c r="H206" s="18" t="str">
        <f t="shared" si="3"/>
        <v/>
      </c>
      <c r="I206" s="18" t="str">
        <f>IF(Data!$E206&lt;&gt;0,INDEX(SCHEDULE!$C$5:$I$190,MATCH(SCHEDULE!$C210,SCHEDULE!$C$5:$C$190,0),1),IF(Data!$F206&lt;&gt;0,INDEX(SCHEDULE!$C$5:$I$190,MATCH(SCHEDULE!$C210,SCHEDULE!$C$5:$C$190,0),1),IF(Data!$G206&lt;&gt;0,INDEX(SCHEDULE!$C$5:$I$190,MATCH(SCHEDULE!$C210,SCHEDULE!$C$5:$C$190,0),1),"")))</f>
        <v/>
      </c>
      <c r="J206" s="18" t="str">
        <f>IF(Data!$E206&lt;&gt;0,INDEX(SCHEDULE!$C$5:$I$190,MATCH(SCHEDULE!$C210,SCHEDULE!$C$5:$C$190,0),2),IF(Data!$F206&lt;&gt;0,INDEX(SCHEDULE!$C$5:$I$190,MATCH(SCHEDULE!$C210,SCHEDULE!$C$5:$C$190,0),2),IF(Data!$G206&lt;&gt;0,INDEX(SCHEDULE!$C$5:$I$190,MATCH(SCHEDULE!$C210,SCHEDULE!$C$5:$C$190,0),2),"")))</f>
        <v/>
      </c>
      <c r="K206" s="18" t="str">
        <f>IF(Data!$E206&lt;&gt;0,INDEX(SCHEDULE!$C$5:$I$190,MATCH(SCHEDULE!$C210,SCHEDULE!$C$5:$C$190,0),6),IF(Data!$F206&lt;&gt;0,INDEX(SCHEDULE!$C$5:$I$190,MATCH(SCHEDULE!$C210,SCHEDULE!$C$5:$C$190,0),6),IF(Data!$G206&lt;&gt;0,INDEX(SCHEDULE!$C$5:$I$190,MATCH(SCHEDULE!$C210,SCHEDULE!$C$5:$C$190,0),6),"")))</f>
        <v/>
      </c>
      <c r="L206" s="19" t="str">
        <f>IF(Data!$E206&lt;&gt;0,INDEX(SCHEDULE!$C$5:$I$190,MATCH(SCHEDULE!$C210,SCHEDULE!$C$5:$C$190,0),4),IF(Data!$F206&lt;&gt;0,INDEX(SCHEDULE!$C$5:$I$190,MATCH(SCHEDULE!$C210,SCHEDULE!$C$5:$C$190,0),4),IF(Data!$G206&lt;&gt;0,INDEX(SCHEDULE!$C$5:$I$190,MATCH(SCHEDULE!$C210,SCHEDULE!$C$5:$C$190,0),4),"")))</f>
        <v/>
      </c>
      <c r="M206" s="19" t="str">
        <f>IF(Data!$E206&lt;&gt;0,INDEX(SCHEDULE!$C$5:$I$190,MATCH(SCHEDULE!$C210,SCHEDULE!$C$5:$C$190,0),5),IF(Data!$F206&lt;&gt;0,INDEX(SCHEDULE!$C$5:$I$190,MATCH(SCHEDULE!$C210,SCHEDULE!$C$5:$C$190,0),5),IF(Data!$G206&lt;&gt;0,INDEX(SCHEDULE!$C$5:$I$190,MATCH(SCHEDULE!$C210,SCHEDULE!$C$5:$C$190,0),5),"")))</f>
        <v/>
      </c>
    </row>
    <row r="207" spans="1:13" x14ac:dyDescent="0.25">
      <c r="A207" s="3"/>
      <c r="B207" s="2">
        <v>2206</v>
      </c>
      <c r="C207" s="2">
        <v>3206</v>
      </c>
      <c r="E207" s="2">
        <f>COUNTIFS(Data!$A$1:$A$66,SCHEDULE!$C211)</f>
        <v>0</v>
      </c>
      <c r="F207" s="2">
        <f>COUNTIFS(Data!$B$1:$B$1000,SCHEDULE!$C211)</f>
        <v>0</v>
      </c>
      <c r="G207" s="2">
        <f>COUNTIFS(Data!$C$1:$C$1000,SCHEDULE!$C211)</f>
        <v>0</v>
      </c>
      <c r="H207" s="18" t="str">
        <f t="shared" si="3"/>
        <v/>
      </c>
      <c r="I207" s="18" t="str">
        <f>IF(Data!$E207&lt;&gt;0,INDEX(SCHEDULE!$C$5:$I$190,MATCH(SCHEDULE!$C211,SCHEDULE!$C$5:$C$190,0),1),IF(Data!$F207&lt;&gt;0,INDEX(SCHEDULE!$C$5:$I$190,MATCH(SCHEDULE!$C211,SCHEDULE!$C$5:$C$190,0),1),IF(Data!$G207&lt;&gt;0,INDEX(SCHEDULE!$C$5:$I$190,MATCH(SCHEDULE!$C211,SCHEDULE!$C$5:$C$190,0),1),"")))</f>
        <v/>
      </c>
      <c r="J207" s="18" t="str">
        <f>IF(Data!$E207&lt;&gt;0,INDEX(SCHEDULE!$C$5:$I$190,MATCH(SCHEDULE!$C211,SCHEDULE!$C$5:$C$190,0),2),IF(Data!$F207&lt;&gt;0,INDEX(SCHEDULE!$C$5:$I$190,MATCH(SCHEDULE!$C211,SCHEDULE!$C$5:$C$190,0),2),IF(Data!$G207&lt;&gt;0,INDEX(SCHEDULE!$C$5:$I$190,MATCH(SCHEDULE!$C211,SCHEDULE!$C$5:$C$190,0),2),"")))</f>
        <v/>
      </c>
      <c r="K207" s="18" t="str">
        <f>IF(Data!$E207&lt;&gt;0,INDEX(SCHEDULE!$C$5:$I$190,MATCH(SCHEDULE!$C211,SCHEDULE!$C$5:$C$190,0),6),IF(Data!$F207&lt;&gt;0,INDEX(SCHEDULE!$C$5:$I$190,MATCH(SCHEDULE!$C211,SCHEDULE!$C$5:$C$190,0),6),IF(Data!$G207&lt;&gt;0,INDEX(SCHEDULE!$C$5:$I$190,MATCH(SCHEDULE!$C211,SCHEDULE!$C$5:$C$190,0),6),"")))</f>
        <v/>
      </c>
      <c r="L207" s="19" t="str">
        <f>IF(Data!$E207&lt;&gt;0,INDEX(SCHEDULE!$C$5:$I$190,MATCH(SCHEDULE!$C211,SCHEDULE!$C$5:$C$190,0),4),IF(Data!$F207&lt;&gt;0,INDEX(SCHEDULE!$C$5:$I$190,MATCH(SCHEDULE!$C211,SCHEDULE!$C$5:$C$190,0),4),IF(Data!$G207&lt;&gt;0,INDEX(SCHEDULE!$C$5:$I$190,MATCH(SCHEDULE!$C211,SCHEDULE!$C$5:$C$190,0),4),"")))</f>
        <v/>
      </c>
      <c r="M207" s="19" t="str">
        <f>IF(Data!$E207&lt;&gt;0,INDEX(SCHEDULE!$C$5:$I$190,MATCH(SCHEDULE!$C211,SCHEDULE!$C$5:$C$190,0),5),IF(Data!$F207&lt;&gt;0,INDEX(SCHEDULE!$C$5:$I$190,MATCH(SCHEDULE!$C211,SCHEDULE!$C$5:$C$190,0),5),IF(Data!$G207&lt;&gt;0,INDEX(SCHEDULE!$C$5:$I$190,MATCH(SCHEDULE!$C211,SCHEDULE!$C$5:$C$190,0),5),"")))</f>
        <v/>
      </c>
    </row>
    <row r="208" spans="1:13" x14ac:dyDescent="0.25">
      <c r="A208" s="3"/>
      <c r="B208" s="2">
        <v>2207</v>
      </c>
      <c r="C208" s="2">
        <v>3207</v>
      </c>
      <c r="E208" s="2">
        <f>COUNTIFS(Data!$A$1:$A$66,SCHEDULE!$C212)</f>
        <v>0</v>
      </c>
      <c r="F208" s="2">
        <f>COUNTIFS(Data!$B$1:$B$1000,SCHEDULE!$C212)</f>
        <v>0</v>
      </c>
      <c r="G208" s="2">
        <f>COUNTIFS(Data!$C$1:$C$1000,SCHEDULE!$C212)</f>
        <v>0</v>
      </c>
      <c r="H208" s="18" t="str">
        <f t="shared" si="3"/>
        <v/>
      </c>
      <c r="I208" s="18" t="str">
        <f>IF(Data!$E208&lt;&gt;0,INDEX(SCHEDULE!$C$5:$I$190,MATCH(SCHEDULE!$C212,SCHEDULE!$C$5:$C$190,0),1),IF(Data!$F208&lt;&gt;0,INDEX(SCHEDULE!$C$5:$I$190,MATCH(SCHEDULE!$C212,SCHEDULE!$C$5:$C$190,0),1),IF(Data!$G208&lt;&gt;0,INDEX(SCHEDULE!$C$5:$I$190,MATCH(SCHEDULE!$C212,SCHEDULE!$C$5:$C$190,0),1),"")))</f>
        <v/>
      </c>
      <c r="J208" s="18" t="str">
        <f>IF(Data!$E208&lt;&gt;0,INDEX(SCHEDULE!$C$5:$I$190,MATCH(SCHEDULE!$C212,SCHEDULE!$C$5:$C$190,0),2),IF(Data!$F208&lt;&gt;0,INDEX(SCHEDULE!$C$5:$I$190,MATCH(SCHEDULE!$C212,SCHEDULE!$C$5:$C$190,0),2),IF(Data!$G208&lt;&gt;0,INDEX(SCHEDULE!$C$5:$I$190,MATCH(SCHEDULE!$C212,SCHEDULE!$C$5:$C$190,0),2),"")))</f>
        <v/>
      </c>
      <c r="K208" s="18" t="str">
        <f>IF(Data!$E208&lt;&gt;0,INDEX(SCHEDULE!$C$5:$I$190,MATCH(SCHEDULE!$C212,SCHEDULE!$C$5:$C$190,0),6),IF(Data!$F208&lt;&gt;0,INDEX(SCHEDULE!$C$5:$I$190,MATCH(SCHEDULE!$C212,SCHEDULE!$C$5:$C$190,0),6),IF(Data!$G208&lt;&gt;0,INDEX(SCHEDULE!$C$5:$I$190,MATCH(SCHEDULE!$C212,SCHEDULE!$C$5:$C$190,0),6),"")))</f>
        <v/>
      </c>
      <c r="L208" s="19" t="str">
        <f>IF(Data!$E208&lt;&gt;0,INDEX(SCHEDULE!$C$5:$I$190,MATCH(SCHEDULE!$C212,SCHEDULE!$C$5:$C$190,0),4),IF(Data!$F208&lt;&gt;0,INDEX(SCHEDULE!$C$5:$I$190,MATCH(SCHEDULE!$C212,SCHEDULE!$C$5:$C$190,0),4),IF(Data!$G208&lt;&gt;0,INDEX(SCHEDULE!$C$5:$I$190,MATCH(SCHEDULE!$C212,SCHEDULE!$C$5:$C$190,0),4),"")))</f>
        <v/>
      </c>
      <c r="M208" s="19" t="str">
        <f>IF(Data!$E208&lt;&gt;0,INDEX(SCHEDULE!$C$5:$I$190,MATCH(SCHEDULE!$C212,SCHEDULE!$C$5:$C$190,0),5),IF(Data!$F208&lt;&gt;0,INDEX(SCHEDULE!$C$5:$I$190,MATCH(SCHEDULE!$C212,SCHEDULE!$C$5:$C$190,0),5),IF(Data!$G208&lt;&gt;0,INDEX(SCHEDULE!$C$5:$I$190,MATCH(SCHEDULE!$C212,SCHEDULE!$C$5:$C$190,0),5),"")))</f>
        <v/>
      </c>
    </row>
    <row r="209" spans="1:13" x14ac:dyDescent="0.25">
      <c r="A209" s="3"/>
      <c r="B209" s="2">
        <v>2208</v>
      </c>
      <c r="C209" s="2">
        <v>3208</v>
      </c>
      <c r="E209" s="2">
        <f>COUNTIFS(Data!$A$1:$A$66,SCHEDULE!$C213)</f>
        <v>0</v>
      </c>
      <c r="F209" s="2">
        <f>COUNTIFS(Data!$B$1:$B$1000,SCHEDULE!$C213)</f>
        <v>0</v>
      </c>
      <c r="G209" s="2">
        <f>COUNTIFS(Data!$C$1:$C$1000,SCHEDULE!$C213)</f>
        <v>0</v>
      </c>
      <c r="H209" s="18" t="str">
        <f t="shared" si="3"/>
        <v/>
      </c>
      <c r="I209" s="18" t="str">
        <f>IF(Data!$E209&lt;&gt;0,INDEX(SCHEDULE!$C$5:$I$190,MATCH(SCHEDULE!$C213,SCHEDULE!$C$5:$C$190,0),1),IF(Data!$F209&lt;&gt;0,INDEX(SCHEDULE!$C$5:$I$190,MATCH(SCHEDULE!$C213,SCHEDULE!$C$5:$C$190,0),1),IF(Data!$G209&lt;&gt;0,INDEX(SCHEDULE!$C$5:$I$190,MATCH(SCHEDULE!$C213,SCHEDULE!$C$5:$C$190,0),1),"")))</f>
        <v/>
      </c>
      <c r="J209" s="18" t="str">
        <f>IF(Data!$E209&lt;&gt;0,INDEX(SCHEDULE!$C$5:$I$190,MATCH(SCHEDULE!$C213,SCHEDULE!$C$5:$C$190,0),2),IF(Data!$F209&lt;&gt;0,INDEX(SCHEDULE!$C$5:$I$190,MATCH(SCHEDULE!$C213,SCHEDULE!$C$5:$C$190,0),2),IF(Data!$G209&lt;&gt;0,INDEX(SCHEDULE!$C$5:$I$190,MATCH(SCHEDULE!$C213,SCHEDULE!$C$5:$C$190,0),2),"")))</f>
        <v/>
      </c>
      <c r="K209" s="18" t="str">
        <f>IF(Data!$E209&lt;&gt;0,INDEX(SCHEDULE!$C$5:$I$190,MATCH(SCHEDULE!$C213,SCHEDULE!$C$5:$C$190,0),6),IF(Data!$F209&lt;&gt;0,INDEX(SCHEDULE!$C$5:$I$190,MATCH(SCHEDULE!$C213,SCHEDULE!$C$5:$C$190,0),6),IF(Data!$G209&lt;&gt;0,INDEX(SCHEDULE!$C$5:$I$190,MATCH(SCHEDULE!$C213,SCHEDULE!$C$5:$C$190,0),6),"")))</f>
        <v/>
      </c>
      <c r="L209" s="19" t="str">
        <f>IF(Data!$E209&lt;&gt;0,INDEX(SCHEDULE!$C$5:$I$190,MATCH(SCHEDULE!$C213,SCHEDULE!$C$5:$C$190,0),4),IF(Data!$F209&lt;&gt;0,INDEX(SCHEDULE!$C$5:$I$190,MATCH(SCHEDULE!$C213,SCHEDULE!$C$5:$C$190,0),4),IF(Data!$G209&lt;&gt;0,INDEX(SCHEDULE!$C$5:$I$190,MATCH(SCHEDULE!$C213,SCHEDULE!$C$5:$C$190,0),4),"")))</f>
        <v/>
      </c>
      <c r="M209" s="19" t="str">
        <f>IF(Data!$E209&lt;&gt;0,INDEX(SCHEDULE!$C$5:$I$190,MATCH(SCHEDULE!$C213,SCHEDULE!$C$5:$C$190,0),5),IF(Data!$F209&lt;&gt;0,INDEX(SCHEDULE!$C$5:$I$190,MATCH(SCHEDULE!$C213,SCHEDULE!$C$5:$C$190,0),5),IF(Data!$G209&lt;&gt;0,INDEX(SCHEDULE!$C$5:$I$190,MATCH(SCHEDULE!$C213,SCHEDULE!$C$5:$C$190,0),5),"")))</f>
        <v/>
      </c>
    </row>
    <row r="210" spans="1:13" x14ac:dyDescent="0.25">
      <c r="A210" s="3"/>
      <c r="B210" s="2">
        <v>2209</v>
      </c>
      <c r="C210" s="2">
        <v>3209</v>
      </c>
      <c r="E210" s="2">
        <f>COUNTIFS(Data!$A$1:$A$66,SCHEDULE!$C214)</f>
        <v>0</v>
      </c>
      <c r="F210" s="2">
        <f>COUNTIFS(Data!$B$1:$B$1000,SCHEDULE!$C214)</f>
        <v>0</v>
      </c>
      <c r="G210" s="2">
        <f>COUNTIFS(Data!$C$1:$C$1000,SCHEDULE!$C214)</f>
        <v>0</v>
      </c>
      <c r="H210" s="18" t="str">
        <f t="shared" si="3"/>
        <v/>
      </c>
      <c r="I210" s="18" t="str">
        <f>IF(Data!$E210&lt;&gt;0,INDEX(SCHEDULE!$C$5:$I$190,MATCH(SCHEDULE!$C214,SCHEDULE!$C$5:$C$190,0),1),IF(Data!$F210&lt;&gt;0,INDEX(SCHEDULE!$C$5:$I$190,MATCH(SCHEDULE!$C214,SCHEDULE!$C$5:$C$190,0),1),IF(Data!$G210&lt;&gt;0,INDEX(SCHEDULE!$C$5:$I$190,MATCH(SCHEDULE!$C214,SCHEDULE!$C$5:$C$190,0),1),"")))</f>
        <v/>
      </c>
      <c r="J210" s="18" t="str">
        <f>IF(Data!$E210&lt;&gt;0,INDEX(SCHEDULE!$C$5:$I$190,MATCH(SCHEDULE!$C214,SCHEDULE!$C$5:$C$190,0),2),IF(Data!$F210&lt;&gt;0,INDEX(SCHEDULE!$C$5:$I$190,MATCH(SCHEDULE!$C214,SCHEDULE!$C$5:$C$190,0),2),IF(Data!$G210&lt;&gt;0,INDEX(SCHEDULE!$C$5:$I$190,MATCH(SCHEDULE!$C214,SCHEDULE!$C$5:$C$190,0),2),"")))</f>
        <v/>
      </c>
      <c r="K210" s="18" t="str">
        <f>IF(Data!$E210&lt;&gt;0,INDEX(SCHEDULE!$C$5:$I$190,MATCH(SCHEDULE!$C214,SCHEDULE!$C$5:$C$190,0),6),IF(Data!$F210&lt;&gt;0,INDEX(SCHEDULE!$C$5:$I$190,MATCH(SCHEDULE!$C214,SCHEDULE!$C$5:$C$190,0),6),IF(Data!$G210&lt;&gt;0,INDEX(SCHEDULE!$C$5:$I$190,MATCH(SCHEDULE!$C214,SCHEDULE!$C$5:$C$190,0),6),"")))</f>
        <v/>
      </c>
      <c r="L210" s="19" t="str">
        <f>IF(Data!$E210&lt;&gt;0,INDEX(SCHEDULE!$C$5:$I$190,MATCH(SCHEDULE!$C214,SCHEDULE!$C$5:$C$190,0),4),IF(Data!$F210&lt;&gt;0,INDEX(SCHEDULE!$C$5:$I$190,MATCH(SCHEDULE!$C214,SCHEDULE!$C$5:$C$190,0),4),IF(Data!$G210&lt;&gt;0,INDEX(SCHEDULE!$C$5:$I$190,MATCH(SCHEDULE!$C214,SCHEDULE!$C$5:$C$190,0),4),"")))</f>
        <v/>
      </c>
      <c r="M210" s="19" t="str">
        <f>IF(Data!$E210&lt;&gt;0,INDEX(SCHEDULE!$C$5:$I$190,MATCH(SCHEDULE!$C214,SCHEDULE!$C$5:$C$190,0),5),IF(Data!$F210&lt;&gt;0,INDEX(SCHEDULE!$C$5:$I$190,MATCH(SCHEDULE!$C214,SCHEDULE!$C$5:$C$190,0),5),IF(Data!$G210&lt;&gt;0,INDEX(SCHEDULE!$C$5:$I$190,MATCH(SCHEDULE!$C214,SCHEDULE!$C$5:$C$190,0),5),"")))</f>
        <v/>
      </c>
    </row>
    <row r="211" spans="1:13" x14ac:dyDescent="0.25">
      <c r="A211" s="3"/>
      <c r="B211" s="2">
        <v>2210</v>
      </c>
      <c r="C211" s="2">
        <v>3210</v>
      </c>
      <c r="E211" s="2">
        <f>COUNTIFS(Data!$A$1:$A$66,SCHEDULE!$C215)</f>
        <v>0</v>
      </c>
      <c r="F211" s="2">
        <f>COUNTIFS(Data!$B$1:$B$1000,SCHEDULE!$C215)</f>
        <v>0</v>
      </c>
      <c r="G211" s="2">
        <f>COUNTIFS(Data!$C$1:$C$1000,SCHEDULE!$C215)</f>
        <v>0</v>
      </c>
      <c r="H211" s="18" t="str">
        <f t="shared" si="3"/>
        <v/>
      </c>
      <c r="I211" s="18" t="str">
        <f>IF(Data!$E211&lt;&gt;0,INDEX(SCHEDULE!$C$5:$I$190,MATCH(SCHEDULE!$C215,SCHEDULE!$C$5:$C$190,0),1),IF(Data!$F211&lt;&gt;0,INDEX(SCHEDULE!$C$5:$I$190,MATCH(SCHEDULE!$C215,SCHEDULE!$C$5:$C$190,0),1),IF(Data!$G211&lt;&gt;0,INDEX(SCHEDULE!$C$5:$I$190,MATCH(SCHEDULE!$C215,SCHEDULE!$C$5:$C$190,0),1),"")))</f>
        <v/>
      </c>
      <c r="J211" s="18" t="str">
        <f>IF(Data!$E211&lt;&gt;0,INDEX(SCHEDULE!$C$5:$I$190,MATCH(SCHEDULE!$C215,SCHEDULE!$C$5:$C$190,0),2),IF(Data!$F211&lt;&gt;0,INDEX(SCHEDULE!$C$5:$I$190,MATCH(SCHEDULE!$C215,SCHEDULE!$C$5:$C$190,0),2),IF(Data!$G211&lt;&gt;0,INDEX(SCHEDULE!$C$5:$I$190,MATCH(SCHEDULE!$C215,SCHEDULE!$C$5:$C$190,0),2),"")))</f>
        <v/>
      </c>
      <c r="K211" s="18" t="str">
        <f>IF(Data!$E211&lt;&gt;0,INDEX(SCHEDULE!$C$5:$I$190,MATCH(SCHEDULE!$C215,SCHEDULE!$C$5:$C$190,0),6),IF(Data!$F211&lt;&gt;0,INDEX(SCHEDULE!$C$5:$I$190,MATCH(SCHEDULE!$C215,SCHEDULE!$C$5:$C$190,0),6),IF(Data!$G211&lt;&gt;0,INDEX(SCHEDULE!$C$5:$I$190,MATCH(SCHEDULE!$C215,SCHEDULE!$C$5:$C$190,0),6),"")))</f>
        <v/>
      </c>
      <c r="L211" s="19" t="str">
        <f>IF(Data!$E211&lt;&gt;0,INDEX(SCHEDULE!$C$5:$I$190,MATCH(SCHEDULE!$C215,SCHEDULE!$C$5:$C$190,0),4),IF(Data!$F211&lt;&gt;0,INDEX(SCHEDULE!$C$5:$I$190,MATCH(SCHEDULE!$C215,SCHEDULE!$C$5:$C$190,0),4),IF(Data!$G211&lt;&gt;0,INDEX(SCHEDULE!$C$5:$I$190,MATCH(SCHEDULE!$C215,SCHEDULE!$C$5:$C$190,0),4),"")))</f>
        <v/>
      </c>
      <c r="M211" s="19" t="str">
        <f>IF(Data!$E211&lt;&gt;0,INDEX(SCHEDULE!$C$5:$I$190,MATCH(SCHEDULE!$C215,SCHEDULE!$C$5:$C$190,0),5),IF(Data!$F211&lt;&gt;0,INDEX(SCHEDULE!$C$5:$I$190,MATCH(SCHEDULE!$C215,SCHEDULE!$C$5:$C$190,0),5),IF(Data!$G211&lt;&gt;0,INDEX(SCHEDULE!$C$5:$I$190,MATCH(SCHEDULE!$C215,SCHEDULE!$C$5:$C$190,0),5),"")))</f>
        <v/>
      </c>
    </row>
    <row r="212" spans="1:13" x14ac:dyDescent="0.25">
      <c r="A212" s="3"/>
      <c r="B212" s="2">
        <v>2211</v>
      </c>
      <c r="C212" s="2">
        <v>3211</v>
      </c>
      <c r="E212" s="2">
        <f>COUNTIFS(Data!$A$1:$A$66,SCHEDULE!$C216)</f>
        <v>0</v>
      </c>
      <c r="F212" s="2">
        <f>COUNTIFS(Data!$B$1:$B$1000,SCHEDULE!$C216)</f>
        <v>0</v>
      </c>
      <c r="G212" s="2">
        <f>COUNTIFS(Data!$C$1:$C$1000,SCHEDULE!$C216)</f>
        <v>0</v>
      </c>
      <c r="H212" s="18" t="str">
        <f t="shared" si="3"/>
        <v/>
      </c>
      <c r="I212" s="18" t="str">
        <f>IF(Data!$E212&lt;&gt;0,INDEX(SCHEDULE!$C$5:$I$190,MATCH(SCHEDULE!$C216,SCHEDULE!$C$5:$C$190,0),1),IF(Data!$F212&lt;&gt;0,INDEX(SCHEDULE!$C$5:$I$190,MATCH(SCHEDULE!$C216,SCHEDULE!$C$5:$C$190,0),1),IF(Data!$G212&lt;&gt;0,INDEX(SCHEDULE!$C$5:$I$190,MATCH(SCHEDULE!$C216,SCHEDULE!$C$5:$C$190,0),1),"")))</f>
        <v/>
      </c>
      <c r="J212" s="18" t="str">
        <f>IF(Data!$E212&lt;&gt;0,INDEX(SCHEDULE!$C$5:$I$190,MATCH(SCHEDULE!$C216,SCHEDULE!$C$5:$C$190,0),2),IF(Data!$F212&lt;&gt;0,INDEX(SCHEDULE!$C$5:$I$190,MATCH(SCHEDULE!$C216,SCHEDULE!$C$5:$C$190,0),2),IF(Data!$G212&lt;&gt;0,INDEX(SCHEDULE!$C$5:$I$190,MATCH(SCHEDULE!$C216,SCHEDULE!$C$5:$C$190,0),2),"")))</f>
        <v/>
      </c>
      <c r="K212" s="18" t="str">
        <f>IF(Data!$E212&lt;&gt;0,INDEX(SCHEDULE!$C$5:$I$190,MATCH(SCHEDULE!$C216,SCHEDULE!$C$5:$C$190,0),6),IF(Data!$F212&lt;&gt;0,INDEX(SCHEDULE!$C$5:$I$190,MATCH(SCHEDULE!$C216,SCHEDULE!$C$5:$C$190,0),6),IF(Data!$G212&lt;&gt;0,INDEX(SCHEDULE!$C$5:$I$190,MATCH(SCHEDULE!$C216,SCHEDULE!$C$5:$C$190,0),6),"")))</f>
        <v/>
      </c>
      <c r="L212" s="19" t="str">
        <f>IF(Data!$E212&lt;&gt;0,INDEX(SCHEDULE!$C$5:$I$190,MATCH(SCHEDULE!$C216,SCHEDULE!$C$5:$C$190,0),4),IF(Data!$F212&lt;&gt;0,INDEX(SCHEDULE!$C$5:$I$190,MATCH(SCHEDULE!$C216,SCHEDULE!$C$5:$C$190,0),4),IF(Data!$G212&lt;&gt;0,INDEX(SCHEDULE!$C$5:$I$190,MATCH(SCHEDULE!$C216,SCHEDULE!$C$5:$C$190,0),4),"")))</f>
        <v/>
      </c>
      <c r="M212" s="19" t="str">
        <f>IF(Data!$E212&lt;&gt;0,INDEX(SCHEDULE!$C$5:$I$190,MATCH(SCHEDULE!$C216,SCHEDULE!$C$5:$C$190,0),5),IF(Data!$F212&lt;&gt;0,INDEX(SCHEDULE!$C$5:$I$190,MATCH(SCHEDULE!$C216,SCHEDULE!$C$5:$C$190,0),5),IF(Data!$G212&lt;&gt;0,INDEX(SCHEDULE!$C$5:$I$190,MATCH(SCHEDULE!$C216,SCHEDULE!$C$5:$C$190,0),5),"")))</f>
        <v/>
      </c>
    </row>
    <row r="213" spans="1:13" x14ac:dyDescent="0.25">
      <c r="A213" s="3"/>
      <c r="B213" s="2">
        <v>2212</v>
      </c>
      <c r="C213" s="2">
        <v>3212</v>
      </c>
      <c r="E213" s="2">
        <f>COUNTIFS(Data!$A$1:$A$66,SCHEDULE!$C217)</f>
        <v>0</v>
      </c>
      <c r="F213" s="2">
        <f>COUNTIFS(Data!$B$1:$B$1000,SCHEDULE!$C217)</f>
        <v>0</v>
      </c>
      <c r="G213" s="2">
        <f>COUNTIFS(Data!$C$1:$C$1000,SCHEDULE!$C217)</f>
        <v>0</v>
      </c>
      <c r="H213" s="18" t="str">
        <f t="shared" si="3"/>
        <v/>
      </c>
      <c r="I213" s="18" t="str">
        <f>IF(Data!$E213&lt;&gt;0,INDEX(SCHEDULE!$C$5:$I$190,MATCH(SCHEDULE!$C217,SCHEDULE!$C$5:$C$190,0),1),IF(Data!$F213&lt;&gt;0,INDEX(SCHEDULE!$C$5:$I$190,MATCH(SCHEDULE!$C217,SCHEDULE!$C$5:$C$190,0),1),IF(Data!$G213&lt;&gt;0,INDEX(SCHEDULE!$C$5:$I$190,MATCH(SCHEDULE!$C217,SCHEDULE!$C$5:$C$190,0),1),"")))</f>
        <v/>
      </c>
      <c r="J213" s="18" t="str">
        <f>IF(Data!$E213&lt;&gt;0,INDEX(SCHEDULE!$C$5:$I$190,MATCH(SCHEDULE!$C217,SCHEDULE!$C$5:$C$190,0),2),IF(Data!$F213&lt;&gt;0,INDEX(SCHEDULE!$C$5:$I$190,MATCH(SCHEDULE!$C217,SCHEDULE!$C$5:$C$190,0),2),IF(Data!$G213&lt;&gt;0,INDEX(SCHEDULE!$C$5:$I$190,MATCH(SCHEDULE!$C217,SCHEDULE!$C$5:$C$190,0),2),"")))</f>
        <v/>
      </c>
      <c r="K213" s="18" t="str">
        <f>IF(Data!$E213&lt;&gt;0,INDEX(SCHEDULE!$C$5:$I$190,MATCH(SCHEDULE!$C217,SCHEDULE!$C$5:$C$190,0),6),IF(Data!$F213&lt;&gt;0,INDEX(SCHEDULE!$C$5:$I$190,MATCH(SCHEDULE!$C217,SCHEDULE!$C$5:$C$190,0),6),IF(Data!$G213&lt;&gt;0,INDEX(SCHEDULE!$C$5:$I$190,MATCH(SCHEDULE!$C217,SCHEDULE!$C$5:$C$190,0),6),"")))</f>
        <v/>
      </c>
      <c r="L213" s="19" t="str">
        <f>IF(Data!$E213&lt;&gt;0,INDEX(SCHEDULE!$C$5:$I$190,MATCH(SCHEDULE!$C217,SCHEDULE!$C$5:$C$190,0),4),IF(Data!$F213&lt;&gt;0,INDEX(SCHEDULE!$C$5:$I$190,MATCH(SCHEDULE!$C217,SCHEDULE!$C$5:$C$190,0),4),IF(Data!$G213&lt;&gt;0,INDEX(SCHEDULE!$C$5:$I$190,MATCH(SCHEDULE!$C217,SCHEDULE!$C$5:$C$190,0),4),"")))</f>
        <v/>
      </c>
      <c r="M213" s="19" t="str">
        <f>IF(Data!$E213&lt;&gt;0,INDEX(SCHEDULE!$C$5:$I$190,MATCH(SCHEDULE!$C217,SCHEDULE!$C$5:$C$190,0),5),IF(Data!$F213&lt;&gt;0,INDEX(SCHEDULE!$C$5:$I$190,MATCH(SCHEDULE!$C217,SCHEDULE!$C$5:$C$190,0),5),IF(Data!$G213&lt;&gt;0,INDEX(SCHEDULE!$C$5:$I$190,MATCH(SCHEDULE!$C217,SCHEDULE!$C$5:$C$190,0),5),"")))</f>
        <v/>
      </c>
    </row>
    <row r="214" spans="1:13" x14ac:dyDescent="0.25">
      <c r="A214" s="3"/>
      <c r="B214" s="2">
        <v>2213</v>
      </c>
      <c r="C214" s="2">
        <v>3213</v>
      </c>
      <c r="E214" s="2">
        <f>COUNTIFS(Data!$A$1:$A$66,SCHEDULE!$C218)</f>
        <v>0</v>
      </c>
      <c r="F214" s="2">
        <f>COUNTIFS(Data!$B$1:$B$1000,SCHEDULE!$C218)</f>
        <v>0</v>
      </c>
      <c r="G214" s="2">
        <f>COUNTIFS(Data!$C$1:$C$1000,SCHEDULE!$C218)</f>
        <v>0</v>
      </c>
      <c r="H214" s="18" t="str">
        <f t="shared" si="3"/>
        <v/>
      </c>
      <c r="I214" s="18" t="str">
        <f>IF(Data!$E214&lt;&gt;0,INDEX(SCHEDULE!$C$5:$I$190,MATCH(SCHEDULE!$C218,SCHEDULE!$C$5:$C$190,0),1),IF(Data!$F214&lt;&gt;0,INDEX(SCHEDULE!$C$5:$I$190,MATCH(SCHEDULE!$C218,SCHEDULE!$C$5:$C$190,0),1),IF(Data!$G214&lt;&gt;0,INDEX(SCHEDULE!$C$5:$I$190,MATCH(SCHEDULE!$C218,SCHEDULE!$C$5:$C$190,0),1),"")))</f>
        <v/>
      </c>
      <c r="J214" s="18" t="str">
        <f>IF(Data!$E214&lt;&gt;0,INDEX(SCHEDULE!$C$5:$I$190,MATCH(SCHEDULE!$C218,SCHEDULE!$C$5:$C$190,0),2),IF(Data!$F214&lt;&gt;0,INDEX(SCHEDULE!$C$5:$I$190,MATCH(SCHEDULE!$C218,SCHEDULE!$C$5:$C$190,0),2),IF(Data!$G214&lt;&gt;0,INDEX(SCHEDULE!$C$5:$I$190,MATCH(SCHEDULE!$C218,SCHEDULE!$C$5:$C$190,0),2),"")))</f>
        <v/>
      </c>
      <c r="K214" s="18" t="str">
        <f>IF(Data!$E214&lt;&gt;0,INDEX(SCHEDULE!$C$5:$I$190,MATCH(SCHEDULE!$C218,SCHEDULE!$C$5:$C$190,0),6),IF(Data!$F214&lt;&gt;0,INDEX(SCHEDULE!$C$5:$I$190,MATCH(SCHEDULE!$C218,SCHEDULE!$C$5:$C$190,0),6),IF(Data!$G214&lt;&gt;0,INDEX(SCHEDULE!$C$5:$I$190,MATCH(SCHEDULE!$C218,SCHEDULE!$C$5:$C$190,0),6),"")))</f>
        <v/>
      </c>
      <c r="L214" s="19" t="str">
        <f>IF(Data!$E214&lt;&gt;0,INDEX(SCHEDULE!$C$5:$I$190,MATCH(SCHEDULE!$C218,SCHEDULE!$C$5:$C$190,0),4),IF(Data!$F214&lt;&gt;0,INDEX(SCHEDULE!$C$5:$I$190,MATCH(SCHEDULE!$C218,SCHEDULE!$C$5:$C$190,0),4),IF(Data!$G214&lt;&gt;0,INDEX(SCHEDULE!$C$5:$I$190,MATCH(SCHEDULE!$C218,SCHEDULE!$C$5:$C$190,0),4),"")))</f>
        <v/>
      </c>
      <c r="M214" s="19" t="str">
        <f>IF(Data!$E214&lt;&gt;0,INDEX(SCHEDULE!$C$5:$I$190,MATCH(SCHEDULE!$C218,SCHEDULE!$C$5:$C$190,0),5),IF(Data!$F214&lt;&gt;0,INDEX(SCHEDULE!$C$5:$I$190,MATCH(SCHEDULE!$C218,SCHEDULE!$C$5:$C$190,0),5),IF(Data!$G214&lt;&gt;0,INDEX(SCHEDULE!$C$5:$I$190,MATCH(SCHEDULE!$C218,SCHEDULE!$C$5:$C$190,0),5),"")))</f>
        <v/>
      </c>
    </row>
    <row r="215" spans="1:13" x14ac:dyDescent="0.25">
      <c r="A215" s="3"/>
      <c r="B215" s="2">
        <v>2214</v>
      </c>
      <c r="C215" s="2">
        <v>3214</v>
      </c>
      <c r="E215" s="2">
        <f>COUNTIFS(Data!$A$1:$A$66,SCHEDULE!$C219)</f>
        <v>0</v>
      </c>
      <c r="F215" s="2">
        <f>COUNTIFS(Data!$B$1:$B$1000,SCHEDULE!$C219)</f>
        <v>0</v>
      </c>
      <c r="G215" s="2">
        <f>COUNTIFS(Data!$C$1:$C$1000,SCHEDULE!$C219)</f>
        <v>0</v>
      </c>
      <c r="H215" s="18" t="str">
        <f t="shared" si="3"/>
        <v/>
      </c>
      <c r="I215" s="18" t="str">
        <f>IF(Data!$E215&lt;&gt;0,INDEX(SCHEDULE!$C$5:$I$190,MATCH(SCHEDULE!$C219,SCHEDULE!$C$5:$C$190,0),1),IF(Data!$F215&lt;&gt;0,INDEX(SCHEDULE!$C$5:$I$190,MATCH(SCHEDULE!$C219,SCHEDULE!$C$5:$C$190,0),1),IF(Data!$G215&lt;&gt;0,INDEX(SCHEDULE!$C$5:$I$190,MATCH(SCHEDULE!$C219,SCHEDULE!$C$5:$C$190,0),1),"")))</f>
        <v/>
      </c>
      <c r="J215" s="18" t="str">
        <f>IF(Data!$E215&lt;&gt;0,INDEX(SCHEDULE!$C$5:$I$190,MATCH(SCHEDULE!$C219,SCHEDULE!$C$5:$C$190,0),2),IF(Data!$F215&lt;&gt;0,INDEX(SCHEDULE!$C$5:$I$190,MATCH(SCHEDULE!$C219,SCHEDULE!$C$5:$C$190,0),2),IF(Data!$G215&lt;&gt;0,INDEX(SCHEDULE!$C$5:$I$190,MATCH(SCHEDULE!$C219,SCHEDULE!$C$5:$C$190,0),2),"")))</f>
        <v/>
      </c>
      <c r="K215" s="18" t="str">
        <f>IF(Data!$E215&lt;&gt;0,INDEX(SCHEDULE!$C$5:$I$190,MATCH(SCHEDULE!$C219,SCHEDULE!$C$5:$C$190,0),6),IF(Data!$F215&lt;&gt;0,INDEX(SCHEDULE!$C$5:$I$190,MATCH(SCHEDULE!$C219,SCHEDULE!$C$5:$C$190,0),6),IF(Data!$G215&lt;&gt;0,INDEX(SCHEDULE!$C$5:$I$190,MATCH(SCHEDULE!$C219,SCHEDULE!$C$5:$C$190,0),6),"")))</f>
        <v/>
      </c>
      <c r="L215" s="19" t="str">
        <f>IF(Data!$E215&lt;&gt;0,INDEX(SCHEDULE!$C$5:$I$190,MATCH(SCHEDULE!$C219,SCHEDULE!$C$5:$C$190,0),4),IF(Data!$F215&lt;&gt;0,INDEX(SCHEDULE!$C$5:$I$190,MATCH(SCHEDULE!$C219,SCHEDULE!$C$5:$C$190,0),4),IF(Data!$G215&lt;&gt;0,INDEX(SCHEDULE!$C$5:$I$190,MATCH(SCHEDULE!$C219,SCHEDULE!$C$5:$C$190,0),4),"")))</f>
        <v/>
      </c>
      <c r="M215" s="19" t="str">
        <f>IF(Data!$E215&lt;&gt;0,INDEX(SCHEDULE!$C$5:$I$190,MATCH(SCHEDULE!$C219,SCHEDULE!$C$5:$C$190,0),5),IF(Data!$F215&lt;&gt;0,INDEX(SCHEDULE!$C$5:$I$190,MATCH(SCHEDULE!$C219,SCHEDULE!$C$5:$C$190,0),5),IF(Data!$G215&lt;&gt;0,INDEX(SCHEDULE!$C$5:$I$190,MATCH(SCHEDULE!$C219,SCHEDULE!$C$5:$C$190,0),5),"")))</f>
        <v/>
      </c>
    </row>
    <row r="216" spans="1:13" x14ac:dyDescent="0.25">
      <c r="A216" s="3"/>
      <c r="B216" s="2">
        <v>2215</v>
      </c>
      <c r="C216" s="2">
        <v>3215</v>
      </c>
      <c r="E216" s="2">
        <f>COUNTIFS(Data!$A$1:$A$66,SCHEDULE!$C220)</f>
        <v>0</v>
      </c>
      <c r="F216" s="2">
        <f>COUNTIFS(Data!$B$1:$B$1000,SCHEDULE!$C220)</f>
        <v>0</v>
      </c>
      <c r="G216" s="2">
        <f>COUNTIFS(Data!$C$1:$C$1000,SCHEDULE!$C220)</f>
        <v>0</v>
      </c>
      <c r="H216" s="18" t="str">
        <f t="shared" si="3"/>
        <v/>
      </c>
      <c r="I216" s="18" t="str">
        <f>IF(Data!$E216&lt;&gt;0,INDEX(SCHEDULE!$C$5:$I$190,MATCH(SCHEDULE!$C220,SCHEDULE!$C$5:$C$190,0),1),IF(Data!$F216&lt;&gt;0,INDEX(SCHEDULE!$C$5:$I$190,MATCH(SCHEDULE!$C220,SCHEDULE!$C$5:$C$190,0),1),IF(Data!$G216&lt;&gt;0,INDEX(SCHEDULE!$C$5:$I$190,MATCH(SCHEDULE!$C220,SCHEDULE!$C$5:$C$190,0),1),"")))</f>
        <v/>
      </c>
      <c r="J216" s="18" t="str">
        <f>IF(Data!$E216&lt;&gt;0,INDEX(SCHEDULE!$C$5:$I$190,MATCH(SCHEDULE!$C220,SCHEDULE!$C$5:$C$190,0),2),IF(Data!$F216&lt;&gt;0,INDEX(SCHEDULE!$C$5:$I$190,MATCH(SCHEDULE!$C220,SCHEDULE!$C$5:$C$190,0),2),IF(Data!$G216&lt;&gt;0,INDEX(SCHEDULE!$C$5:$I$190,MATCH(SCHEDULE!$C220,SCHEDULE!$C$5:$C$190,0),2),"")))</f>
        <v/>
      </c>
      <c r="K216" s="18" t="str">
        <f>IF(Data!$E216&lt;&gt;0,INDEX(SCHEDULE!$C$5:$I$190,MATCH(SCHEDULE!$C220,SCHEDULE!$C$5:$C$190,0),6),IF(Data!$F216&lt;&gt;0,INDEX(SCHEDULE!$C$5:$I$190,MATCH(SCHEDULE!$C220,SCHEDULE!$C$5:$C$190,0),6),IF(Data!$G216&lt;&gt;0,INDEX(SCHEDULE!$C$5:$I$190,MATCH(SCHEDULE!$C220,SCHEDULE!$C$5:$C$190,0),6),"")))</f>
        <v/>
      </c>
      <c r="L216" s="19" t="str">
        <f>IF(Data!$E216&lt;&gt;0,INDEX(SCHEDULE!$C$5:$I$190,MATCH(SCHEDULE!$C220,SCHEDULE!$C$5:$C$190,0),4),IF(Data!$F216&lt;&gt;0,INDEX(SCHEDULE!$C$5:$I$190,MATCH(SCHEDULE!$C220,SCHEDULE!$C$5:$C$190,0),4),IF(Data!$G216&lt;&gt;0,INDEX(SCHEDULE!$C$5:$I$190,MATCH(SCHEDULE!$C220,SCHEDULE!$C$5:$C$190,0),4),"")))</f>
        <v/>
      </c>
      <c r="M216" s="19" t="str">
        <f>IF(Data!$E216&lt;&gt;0,INDEX(SCHEDULE!$C$5:$I$190,MATCH(SCHEDULE!$C220,SCHEDULE!$C$5:$C$190,0),5),IF(Data!$F216&lt;&gt;0,INDEX(SCHEDULE!$C$5:$I$190,MATCH(SCHEDULE!$C220,SCHEDULE!$C$5:$C$190,0),5),IF(Data!$G216&lt;&gt;0,INDEX(SCHEDULE!$C$5:$I$190,MATCH(SCHEDULE!$C220,SCHEDULE!$C$5:$C$190,0),5),"")))</f>
        <v/>
      </c>
    </row>
    <row r="217" spans="1:13" x14ac:dyDescent="0.25">
      <c r="A217" s="3"/>
      <c r="B217" s="2">
        <v>2216</v>
      </c>
      <c r="C217" s="2">
        <v>3216</v>
      </c>
      <c r="E217" s="2">
        <f>COUNTIFS(Data!$A$1:$A$66,SCHEDULE!$C221)</f>
        <v>0</v>
      </c>
      <c r="F217" s="2">
        <f>COUNTIFS(Data!$B$1:$B$1000,SCHEDULE!$C221)</f>
        <v>0</v>
      </c>
      <c r="G217" s="2">
        <f>COUNTIFS(Data!$C$1:$C$1000,SCHEDULE!$C221)</f>
        <v>0</v>
      </c>
      <c r="H217" s="18" t="str">
        <f t="shared" si="3"/>
        <v/>
      </c>
      <c r="I217" s="18" t="str">
        <f>IF(Data!$E217&lt;&gt;0,INDEX(SCHEDULE!$C$5:$I$190,MATCH(SCHEDULE!$C221,SCHEDULE!$C$5:$C$190,0),1),IF(Data!$F217&lt;&gt;0,INDEX(SCHEDULE!$C$5:$I$190,MATCH(SCHEDULE!$C221,SCHEDULE!$C$5:$C$190,0),1),IF(Data!$G217&lt;&gt;0,INDEX(SCHEDULE!$C$5:$I$190,MATCH(SCHEDULE!$C221,SCHEDULE!$C$5:$C$190,0),1),"")))</f>
        <v/>
      </c>
      <c r="J217" s="18" t="str">
        <f>IF(Data!$E217&lt;&gt;0,INDEX(SCHEDULE!$C$5:$I$190,MATCH(SCHEDULE!$C221,SCHEDULE!$C$5:$C$190,0),2),IF(Data!$F217&lt;&gt;0,INDEX(SCHEDULE!$C$5:$I$190,MATCH(SCHEDULE!$C221,SCHEDULE!$C$5:$C$190,0),2),IF(Data!$G217&lt;&gt;0,INDEX(SCHEDULE!$C$5:$I$190,MATCH(SCHEDULE!$C221,SCHEDULE!$C$5:$C$190,0),2),"")))</f>
        <v/>
      </c>
      <c r="K217" s="18" t="str">
        <f>IF(Data!$E217&lt;&gt;0,INDEX(SCHEDULE!$C$5:$I$190,MATCH(SCHEDULE!$C221,SCHEDULE!$C$5:$C$190,0),6),IF(Data!$F217&lt;&gt;0,INDEX(SCHEDULE!$C$5:$I$190,MATCH(SCHEDULE!$C221,SCHEDULE!$C$5:$C$190,0),6),IF(Data!$G217&lt;&gt;0,INDEX(SCHEDULE!$C$5:$I$190,MATCH(SCHEDULE!$C221,SCHEDULE!$C$5:$C$190,0),6),"")))</f>
        <v/>
      </c>
      <c r="L217" s="19" t="str">
        <f>IF(Data!$E217&lt;&gt;0,INDEX(SCHEDULE!$C$5:$I$190,MATCH(SCHEDULE!$C221,SCHEDULE!$C$5:$C$190,0),4),IF(Data!$F217&lt;&gt;0,INDEX(SCHEDULE!$C$5:$I$190,MATCH(SCHEDULE!$C221,SCHEDULE!$C$5:$C$190,0),4),IF(Data!$G217&lt;&gt;0,INDEX(SCHEDULE!$C$5:$I$190,MATCH(SCHEDULE!$C221,SCHEDULE!$C$5:$C$190,0),4),"")))</f>
        <v/>
      </c>
      <c r="M217" s="19" t="str">
        <f>IF(Data!$E217&lt;&gt;0,INDEX(SCHEDULE!$C$5:$I$190,MATCH(SCHEDULE!$C221,SCHEDULE!$C$5:$C$190,0),5),IF(Data!$F217&lt;&gt;0,INDEX(SCHEDULE!$C$5:$I$190,MATCH(SCHEDULE!$C221,SCHEDULE!$C$5:$C$190,0),5),IF(Data!$G217&lt;&gt;0,INDEX(SCHEDULE!$C$5:$I$190,MATCH(SCHEDULE!$C221,SCHEDULE!$C$5:$C$190,0),5),"")))</f>
        <v/>
      </c>
    </row>
    <row r="218" spans="1:13" x14ac:dyDescent="0.25">
      <c r="A218" s="3"/>
      <c r="B218" s="2">
        <v>2217</v>
      </c>
      <c r="C218" s="2">
        <v>3217</v>
      </c>
      <c r="E218" s="2">
        <f>COUNTIFS(Data!$A$1:$A$66,SCHEDULE!$C222)</f>
        <v>0</v>
      </c>
      <c r="F218" s="2">
        <f>COUNTIFS(Data!$B$1:$B$1000,SCHEDULE!$C222)</f>
        <v>0</v>
      </c>
      <c r="G218" s="2">
        <f>COUNTIFS(Data!$C$1:$C$1000,SCHEDULE!$C222)</f>
        <v>0</v>
      </c>
      <c r="H218" s="18" t="str">
        <f t="shared" si="3"/>
        <v/>
      </c>
      <c r="I218" s="18" t="str">
        <f>IF(Data!$E218&lt;&gt;0,INDEX(SCHEDULE!$C$5:$I$190,MATCH(SCHEDULE!$C222,SCHEDULE!$C$5:$C$190,0),1),IF(Data!$F218&lt;&gt;0,INDEX(SCHEDULE!$C$5:$I$190,MATCH(SCHEDULE!$C222,SCHEDULE!$C$5:$C$190,0),1),IF(Data!$G218&lt;&gt;0,INDEX(SCHEDULE!$C$5:$I$190,MATCH(SCHEDULE!$C222,SCHEDULE!$C$5:$C$190,0),1),"")))</f>
        <v/>
      </c>
      <c r="J218" s="18" t="str">
        <f>IF(Data!$E218&lt;&gt;0,INDEX(SCHEDULE!$C$5:$I$190,MATCH(SCHEDULE!$C222,SCHEDULE!$C$5:$C$190,0),2),IF(Data!$F218&lt;&gt;0,INDEX(SCHEDULE!$C$5:$I$190,MATCH(SCHEDULE!$C222,SCHEDULE!$C$5:$C$190,0),2),IF(Data!$G218&lt;&gt;0,INDEX(SCHEDULE!$C$5:$I$190,MATCH(SCHEDULE!$C222,SCHEDULE!$C$5:$C$190,0),2),"")))</f>
        <v/>
      </c>
      <c r="K218" s="18" t="str">
        <f>IF(Data!$E218&lt;&gt;0,INDEX(SCHEDULE!$C$5:$I$190,MATCH(SCHEDULE!$C222,SCHEDULE!$C$5:$C$190,0),6),IF(Data!$F218&lt;&gt;0,INDEX(SCHEDULE!$C$5:$I$190,MATCH(SCHEDULE!$C222,SCHEDULE!$C$5:$C$190,0),6),IF(Data!$G218&lt;&gt;0,INDEX(SCHEDULE!$C$5:$I$190,MATCH(SCHEDULE!$C222,SCHEDULE!$C$5:$C$190,0),6),"")))</f>
        <v/>
      </c>
      <c r="L218" s="19" t="str">
        <f>IF(Data!$E218&lt;&gt;0,INDEX(SCHEDULE!$C$5:$I$190,MATCH(SCHEDULE!$C222,SCHEDULE!$C$5:$C$190,0),4),IF(Data!$F218&lt;&gt;0,INDEX(SCHEDULE!$C$5:$I$190,MATCH(SCHEDULE!$C222,SCHEDULE!$C$5:$C$190,0),4),IF(Data!$G218&lt;&gt;0,INDEX(SCHEDULE!$C$5:$I$190,MATCH(SCHEDULE!$C222,SCHEDULE!$C$5:$C$190,0),4),"")))</f>
        <v/>
      </c>
      <c r="M218" s="19" t="str">
        <f>IF(Data!$E218&lt;&gt;0,INDEX(SCHEDULE!$C$5:$I$190,MATCH(SCHEDULE!$C222,SCHEDULE!$C$5:$C$190,0),5),IF(Data!$F218&lt;&gt;0,INDEX(SCHEDULE!$C$5:$I$190,MATCH(SCHEDULE!$C222,SCHEDULE!$C$5:$C$190,0),5),IF(Data!$G218&lt;&gt;0,INDEX(SCHEDULE!$C$5:$I$190,MATCH(SCHEDULE!$C222,SCHEDULE!$C$5:$C$190,0),5),"")))</f>
        <v/>
      </c>
    </row>
    <row r="219" spans="1:13" x14ac:dyDescent="0.25">
      <c r="A219" s="3"/>
      <c r="B219" s="2">
        <v>2218</v>
      </c>
      <c r="C219" s="2">
        <v>3218</v>
      </c>
      <c r="E219" s="2">
        <f>COUNTIFS(Data!$A$1:$A$66,SCHEDULE!$C223)</f>
        <v>0</v>
      </c>
      <c r="F219" s="2">
        <f>COUNTIFS(Data!$B$1:$B$1000,SCHEDULE!$C223)</f>
        <v>0</v>
      </c>
      <c r="G219" s="2">
        <f>COUNTIFS(Data!$C$1:$C$1000,SCHEDULE!$C223)</f>
        <v>0</v>
      </c>
      <c r="H219" s="18" t="str">
        <f t="shared" si="3"/>
        <v/>
      </c>
      <c r="I219" s="18" t="str">
        <f>IF(Data!$E219&lt;&gt;0,INDEX(SCHEDULE!$C$5:$I$190,MATCH(SCHEDULE!$C223,SCHEDULE!$C$5:$C$190,0),1),IF(Data!$F219&lt;&gt;0,INDEX(SCHEDULE!$C$5:$I$190,MATCH(SCHEDULE!$C223,SCHEDULE!$C$5:$C$190,0),1),IF(Data!$G219&lt;&gt;0,INDEX(SCHEDULE!$C$5:$I$190,MATCH(SCHEDULE!$C223,SCHEDULE!$C$5:$C$190,0),1),"")))</f>
        <v/>
      </c>
      <c r="J219" s="18" t="str">
        <f>IF(Data!$E219&lt;&gt;0,INDEX(SCHEDULE!$C$5:$I$190,MATCH(SCHEDULE!$C223,SCHEDULE!$C$5:$C$190,0),2),IF(Data!$F219&lt;&gt;0,INDEX(SCHEDULE!$C$5:$I$190,MATCH(SCHEDULE!$C223,SCHEDULE!$C$5:$C$190,0),2),IF(Data!$G219&lt;&gt;0,INDEX(SCHEDULE!$C$5:$I$190,MATCH(SCHEDULE!$C223,SCHEDULE!$C$5:$C$190,0),2),"")))</f>
        <v/>
      </c>
      <c r="K219" s="18" t="str">
        <f>IF(Data!$E219&lt;&gt;0,INDEX(SCHEDULE!$C$5:$I$190,MATCH(SCHEDULE!$C223,SCHEDULE!$C$5:$C$190,0),6),IF(Data!$F219&lt;&gt;0,INDEX(SCHEDULE!$C$5:$I$190,MATCH(SCHEDULE!$C223,SCHEDULE!$C$5:$C$190,0),6),IF(Data!$G219&lt;&gt;0,INDEX(SCHEDULE!$C$5:$I$190,MATCH(SCHEDULE!$C223,SCHEDULE!$C$5:$C$190,0),6),"")))</f>
        <v/>
      </c>
      <c r="L219" s="19" t="str">
        <f>IF(Data!$E219&lt;&gt;0,INDEX(SCHEDULE!$C$5:$I$190,MATCH(SCHEDULE!$C223,SCHEDULE!$C$5:$C$190,0),4),IF(Data!$F219&lt;&gt;0,INDEX(SCHEDULE!$C$5:$I$190,MATCH(SCHEDULE!$C223,SCHEDULE!$C$5:$C$190,0),4),IF(Data!$G219&lt;&gt;0,INDEX(SCHEDULE!$C$5:$I$190,MATCH(SCHEDULE!$C223,SCHEDULE!$C$5:$C$190,0),4),"")))</f>
        <v/>
      </c>
      <c r="M219" s="19" t="str">
        <f>IF(Data!$E219&lt;&gt;0,INDEX(SCHEDULE!$C$5:$I$190,MATCH(SCHEDULE!$C223,SCHEDULE!$C$5:$C$190,0),5),IF(Data!$F219&lt;&gt;0,INDEX(SCHEDULE!$C$5:$I$190,MATCH(SCHEDULE!$C223,SCHEDULE!$C$5:$C$190,0),5),IF(Data!$G219&lt;&gt;0,INDEX(SCHEDULE!$C$5:$I$190,MATCH(SCHEDULE!$C223,SCHEDULE!$C$5:$C$190,0),5),"")))</f>
        <v/>
      </c>
    </row>
    <row r="220" spans="1:13" x14ac:dyDescent="0.25">
      <c r="A220" s="3"/>
      <c r="B220" s="2">
        <v>2219</v>
      </c>
      <c r="C220" s="2">
        <v>3219</v>
      </c>
      <c r="E220" s="2">
        <f>COUNTIFS(Data!$A$1:$A$66,SCHEDULE!$C224)</f>
        <v>0</v>
      </c>
      <c r="F220" s="2">
        <f>COUNTIFS(Data!$B$1:$B$1000,SCHEDULE!$C224)</f>
        <v>0</v>
      </c>
      <c r="G220" s="2">
        <f>COUNTIFS(Data!$C$1:$C$1000,SCHEDULE!$C224)</f>
        <v>0</v>
      </c>
      <c r="H220" s="18" t="str">
        <f t="shared" si="3"/>
        <v/>
      </c>
      <c r="I220" s="18" t="str">
        <f>IF(Data!$E220&lt;&gt;0,INDEX(SCHEDULE!$C$5:$I$190,MATCH(SCHEDULE!$C224,SCHEDULE!$C$5:$C$190,0),1),IF(Data!$F220&lt;&gt;0,INDEX(SCHEDULE!$C$5:$I$190,MATCH(SCHEDULE!$C224,SCHEDULE!$C$5:$C$190,0),1),IF(Data!$G220&lt;&gt;0,INDEX(SCHEDULE!$C$5:$I$190,MATCH(SCHEDULE!$C224,SCHEDULE!$C$5:$C$190,0),1),"")))</f>
        <v/>
      </c>
      <c r="J220" s="18" t="str">
        <f>IF(Data!$E220&lt;&gt;0,INDEX(SCHEDULE!$C$5:$I$190,MATCH(SCHEDULE!$C224,SCHEDULE!$C$5:$C$190,0),2),IF(Data!$F220&lt;&gt;0,INDEX(SCHEDULE!$C$5:$I$190,MATCH(SCHEDULE!$C224,SCHEDULE!$C$5:$C$190,0),2),IF(Data!$G220&lt;&gt;0,INDEX(SCHEDULE!$C$5:$I$190,MATCH(SCHEDULE!$C224,SCHEDULE!$C$5:$C$190,0),2),"")))</f>
        <v/>
      </c>
      <c r="K220" s="18" t="str">
        <f>IF(Data!$E220&lt;&gt;0,INDEX(SCHEDULE!$C$5:$I$190,MATCH(SCHEDULE!$C224,SCHEDULE!$C$5:$C$190,0),6),IF(Data!$F220&lt;&gt;0,INDEX(SCHEDULE!$C$5:$I$190,MATCH(SCHEDULE!$C224,SCHEDULE!$C$5:$C$190,0),6),IF(Data!$G220&lt;&gt;0,INDEX(SCHEDULE!$C$5:$I$190,MATCH(SCHEDULE!$C224,SCHEDULE!$C$5:$C$190,0),6),"")))</f>
        <v/>
      </c>
      <c r="L220" s="19" t="str">
        <f>IF(Data!$E220&lt;&gt;0,INDEX(SCHEDULE!$C$5:$I$190,MATCH(SCHEDULE!$C224,SCHEDULE!$C$5:$C$190,0),4),IF(Data!$F220&lt;&gt;0,INDEX(SCHEDULE!$C$5:$I$190,MATCH(SCHEDULE!$C224,SCHEDULE!$C$5:$C$190,0),4),IF(Data!$G220&lt;&gt;0,INDEX(SCHEDULE!$C$5:$I$190,MATCH(SCHEDULE!$C224,SCHEDULE!$C$5:$C$190,0),4),"")))</f>
        <v/>
      </c>
      <c r="M220" s="19" t="str">
        <f>IF(Data!$E220&lt;&gt;0,INDEX(SCHEDULE!$C$5:$I$190,MATCH(SCHEDULE!$C224,SCHEDULE!$C$5:$C$190,0),5),IF(Data!$F220&lt;&gt;0,INDEX(SCHEDULE!$C$5:$I$190,MATCH(SCHEDULE!$C224,SCHEDULE!$C$5:$C$190,0),5),IF(Data!$G220&lt;&gt;0,INDEX(SCHEDULE!$C$5:$I$190,MATCH(SCHEDULE!$C224,SCHEDULE!$C$5:$C$190,0),5),"")))</f>
        <v/>
      </c>
    </row>
    <row r="221" spans="1:13" x14ac:dyDescent="0.25">
      <c r="A221" s="3"/>
      <c r="B221" s="2">
        <v>2220</v>
      </c>
      <c r="C221" s="2">
        <v>3220</v>
      </c>
      <c r="E221" s="2">
        <f>COUNTIFS(Data!$A$1:$A$66,SCHEDULE!$C225)</f>
        <v>0</v>
      </c>
      <c r="F221" s="2">
        <f>COUNTIFS(Data!$B$1:$B$1000,SCHEDULE!$C225)</f>
        <v>0</v>
      </c>
      <c r="G221" s="2">
        <f>COUNTIFS(Data!$C$1:$C$1000,SCHEDULE!$C225)</f>
        <v>0</v>
      </c>
      <c r="H221" s="18" t="str">
        <f t="shared" si="3"/>
        <v/>
      </c>
      <c r="I221" s="18" t="str">
        <f>IF(Data!$E221&lt;&gt;0,INDEX(SCHEDULE!$C$5:$I$190,MATCH(SCHEDULE!$C225,SCHEDULE!$C$5:$C$190,0),1),IF(Data!$F221&lt;&gt;0,INDEX(SCHEDULE!$C$5:$I$190,MATCH(SCHEDULE!$C225,SCHEDULE!$C$5:$C$190,0),1),IF(Data!$G221&lt;&gt;0,INDEX(SCHEDULE!$C$5:$I$190,MATCH(SCHEDULE!$C225,SCHEDULE!$C$5:$C$190,0),1),"")))</f>
        <v/>
      </c>
      <c r="J221" s="18" t="str">
        <f>IF(Data!$E221&lt;&gt;0,INDEX(SCHEDULE!$C$5:$I$190,MATCH(SCHEDULE!$C225,SCHEDULE!$C$5:$C$190,0),2),IF(Data!$F221&lt;&gt;0,INDEX(SCHEDULE!$C$5:$I$190,MATCH(SCHEDULE!$C225,SCHEDULE!$C$5:$C$190,0),2),IF(Data!$G221&lt;&gt;0,INDEX(SCHEDULE!$C$5:$I$190,MATCH(SCHEDULE!$C225,SCHEDULE!$C$5:$C$190,0),2),"")))</f>
        <v/>
      </c>
      <c r="K221" s="18" t="str">
        <f>IF(Data!$E221&lt;&gt;0,INDEX(SCHEDULE!$C$5:$I$190,MATCH(SCHEDULE!$C225,SCHEDULE!$C$5:$C$190,0),6),IF(Data!$F221&lt;&gt;0,INDEX(SCHEDULE!$C$5:$I$190,MATCH(SCHEDULE!$C225,SCHEDULE!$C$5:$C$190,0),6),IF(Data!$G221&lt;&gt;0,INDEX(SCHEDULE!$C$5:$I$190,MATCH(SCHEDULE!$C225,SCHEDULE!$C$5:$C$190,0),6),"")))</f>
        <v/>
      </c>
      <c r="L221" s="19" t="str">
        <f>IF(Data!$E221&lt;&gt;0,INDEX(SCHEDULE!$C$5:$I$190,MATCH(SCHEDULE!$C225,SCHEDULE!$C$5:$C$190,0),4),IF(Data!$F221&lt;&gt;0,INDEX(SCHEDULE!$C$5:$I$190,MATCH(SCHEDULE!$C225,SCHEDULE!$C$5:$C$190,0),4),IF(Data!$G221&lt;&gt;0,INDEX(SCHEDULE!$C$5:$I$190,MATCH(SCHEDULE!$C225,SCHEDULE!$C$5:$C$190,0),4),"")))</f>
        <v/>
      </c>
      <c r="M221" s="19" t="str">
        <f>IF(Data!$E221&lt;&gt;0,INDEX(SCHEDULE!$C$5:$I$190,MATCH(SCHEDULE!$C225,SCHEDULE!$C$5:$C$190,0),5),IF(Data!$F221&lt;&gt;0,INDEX(SCHEDULE!$C$5:$I$190,MATCH(SCHEDULE!$C225,SCHEDULE!$C$5:$C$190,0),5),IF(Data!$G221&lt;&gt;0,INDEX(SCHEDULE!$C$5:$I$190,MATCH(SCHEDULE!$C225,SCHEDULE!$C$5:$C$190,0),5),"")))</f>
        <v/>
      </c>
    </row>
    <row r="222" spans="1:13" x14ac:dyDescent="0.25">
      <c r="A222" s="3"/>
      <c r="B222" s="2">
        <v>2221</v>
      </c>
      <c r="C222" s="2">
        <v>3221</v>
      </c>
      <c r="E222" s="2">
        <f>COUNTIFS(Data!$A$1:$A$66,SCHEDULE!$C226)</f>
        <v>0</v>
      </c>
      <c r="F222" s="2">
        <f>COUNTIFS(Data!$B$1:$B$1000,SCHEDULE!$C226)</f>
        <v>0</v>
      </c>
      <c r="G222" s="2">
        <f>COUNTIFS(Data!$C$1:$C$1000,SCHEDULE!$C226)</f>
        <v>0</v>
      </c>
      <c r="H222" s="18" t="str">
        <f t="shared" si="3"/>
        <v/>
      </c>
      <c r="I222" s="18" t="str">
        <f>IF(Data!$E222&lt;&gt;0,INDEX(SCHEDULE!$C$5:$I$190,MATCH(SCHEDULE!$C226,SCHEDULE!$C$5:$C$190,0),1),IF(Data!$F222&lt;&gt;0,INDEX(SCHEDULE!$C$5:$I$190,MATCH(SCHEDULE!$C226,SCHEDULE!$C$5:$C$190,0),1),IF(Data!$G222&lt;&gt;0,INDEX(SCHEDULE!$C$5:$I$190,MATCH(SCHEDULE!$C226,SCHEDULE!$C$5:$C$190,0),1),"")))</f>
        <v/>
      </c>
      <c r="J222" s="18" t="str">
        <f>IF(Data!$E222&lt;&gt;0,INDEX(SCHEDULE!$C$5:$I$190,MATCH(SCHEDULE!$C226,SCHEDULE!$C$5:$C$190,0),2),IF(Data!$F222&lt;&gt;0,INDEX(SCHEDULE!$C$5:$I$190,MATCH(SCHEDULE!$C226,SCHEDULE!$C$5:$C$190,0),2),IF(Data!$G222&lt;&gt;0,INDEX(SCHEDULE!$C$5:$I$190,MATCH(SCHEDULE!$C226,SCHEDULE!$C$5:$C$190,0),2),"")))</f>
        <v/>
      </c>
      <c r="K222" s="18" t="str">
        <f>IF(Data!$E222&lt;&gt;0,INDEX(SCHEDULE!$C$5:$I$190,MATCH(SCHEDULE!$C226,SCHEDULE!$C$5:$C$190,0),6),IF(Data!$F222&lt;&gt;0,INDEX(SCHEDULE!$C$5:$I$190,MATCH(SCHEDULE!$C226,SCHEDULE!$C$5:$C$190,0),6),IF(Data!$G222&lt;&gt;0,INDEX(SCHEDULE!$C$5:$I$190,MATCH(SCHEDULE!$C226,SCHEDULE!$C$5:$C$190,0),6),"")))</f>
        <v/>
      </c>
      <c r="L222" s="19" t="str">
        <f>IF(Data!$E222&lt;&gt;0,INDEX(SCHEDULE!$C$5:$I$190,MATCH(SCHEDULE!$C226,SCHEDULE!$C$5:$C$190,0),4),IF(Data!$F222&lt;&gt;0,INDEX(SCHEDULE!$C$5:$I$190,MATCH(SCHEDULE!$C226,SCHEDULE!$C$5:$C$190,0),4),IF(Data!$G222&lt;&gt;0,INDEX(SCHEDULE!$C$5:$I$190,MATCH(SCHEDULE!$C226,SCHEDULE!$C$5:$C$190,0),4),"")))</f>
        <v/>
      </c>
      <c r="M222" s="19" t="str">
        <f>IF(Data!$E222&lt;&gt;0,INDEX(SCHEDULE!$C$5:$I$190,MATCH(SCHEDULE!$C226,SCHEDULE!$C$5:$C$190,0),5),IF(Data!$F222&lt;&gt;0,INDEX(SCHEDULE!$C$5:$I$190,MATCH(SCHEDULE!$C226,SCHEDULE!$C$5:$C$190,0),5),IF(Data!$G222&lt;&gt;0,INDEX(SCHEDULE!$C$5:$I$190,MATCH(SCHEDULE!$C226,SCHEDULE!$C$5:$C$190,0),5),"")))</f>
        <v/>
      </c>
    </row>
    <row r="223" spans="1:13" x14ac:dyDescent="0.25">
      <c r="A223" s="3"/>
      <c r="B223" s="2">
        <v>2222</v>
      </c>
      <c r="C223" s="2">
        <v>3222</v>
      </c>
      <c r="E223" s="2">
        <f>COUNTIFS(Data!$A$1:$A$66,SCHEDULE!$C227)</f>
        <v>0</v>
      </c>
      <c r="F223" s="2">
        <f>COUNTIFS(Data!$B$1:$B$1000,SCHEDULE!$C227)</f>
        <v>0</v>
      </c>
      <c r="G223" s="2">
        <f>COUNTIFS(Data!$C$1:$C$1000,SCHEDULE!$C227)</f>
        <v>0</v>
      </c>
      <c r="H223" s="18" t="str">
        <f t="shared" si="3"/>
        <v/>
      </c>
      <c r="I223" s="18" t="str">
        <f>IF(Data!$E223&lt;&gt;0,INDEX(SCHEDULE!$C$5:$I$190,MATCH(SCHEDULE!$C227,SCHEDULE!$C$5:$C$190,0),1),IF(Data!$F223&lt;&gt;0,INDEX(SCHEDULE!$C$5:$I$190,MATCH(SCHEDULE!$C227,SCHEDULE!$C$5:$C$190,0),1),IF(Data!$G223&lt;&gt;0,INDEX(SCHEDULE!$C$5:$I$190,MATCH(SCHEDULE!$C227,SCHEDULE!$C$5:$C$190,0),1),"")))</f>
        <v/>
      </c>
      <c r="J223" s="18" t="str">
        <f>IF(Data!$E223&lt;&gt;0,INDEX(SCHEDULE!$C$5:$I$190,MATCH(SCHEDULE!$C227,SCHEDULE!$C$5:$C$190,0),2),IF(Data!$F223&lt;&gt;0,INDEX(SCHEDULE!$C$5:$I$190,MATCH(SCHEDULE!$C227,SCHEDULE!$C$5:$C$190,0),2),IF(Data!$G223&lt;&gt;0,INDEX(SCHEDULE!$C$5:$I$190,MATCH(SCHEDULE!$C227,SCHEDULE!$C$5:$C$190,0),2),"")))</f>
        <v/>
      </c>
      <c r="K223" s="18" t="str">
        <f>IF(Data!$E223&lt;&gt;0,INDEX(SCHEDULE!$C$5:$I$190,MATCH(SCHEDULE!$C227,SCHEDULE!$C$5:$C$190,0),6),IF(Data!$F223&lt;&gt;0,INDEX(SCHEDULE!$C$5:$I$190,MATCH(SCHEDULE!$C227,SCHEDULE!$C$5:$C$190,0),6),IF(Data!$G223&lt;&gt;0,INDEX(SCHEDULE!$C$5:$I$190,MATCH(SCHEDULE!$C227,SCHEDULE!$C$5:$C$190,0),6),"")))</f>
        <v/>
      </c>
      <c r="L223" s="19" t="str">
        <f>IF(Data!$E223&lt;&gt;0,INDEX(SCHEDULE!$C$5:$I$190,MATCH(SCHEDULE!$C227,SCHEDULE!$C$5:$C$190,0),4),IF(Data!$F223&lt;&gt;0,INDEX(SCHEDULE!$C$5:$I$190,MATCH(SCHEDULE!$C227,SCHEDULE!$C$5:$C$190,0),4),IF(Data!$G223&lt;&gt;0,INDEX(SCHEDULE!$C$5:$I$190,MATCH(SCHEDULE!$C227,SCHEDULE!$C$5:$C$190,0),4),"")))</f>
        <v/>
      </c>
      <c r="M223" s="19" t="str">
        <f>IF(Data!$E223&lt;&gt;0,INDEX(SCHEDULE!$C$5:$I$190,MATCH(SCHEDULE!$C227,SCHEDULE!$C$5:$C$190,0),5),IF(Data!$F223&lt;&gt;0,INDEX(SCHEDULE!$C$5:$I$190,MATCH(SCHEDULE!$C227,SCHEDULE!$C$5:$C$190,0),5),IF(Data!$G223&lt;&gt;0,INDEX(SCHEDULE!$C$5:$I$190,MATCH(SCHEDULE!$C227,SCHEDULE!$C$5:$C$190,0),5),"")))</f>
        <v/>
      </c>
    </row>
    <row r="224" spans="1:13" x14ac:dyDescent="0.25">
      <c r="A224" s="3"/>
      <c r="B224" s="2">
        <v>2223</v>
      </c>
      <c r="C224" s="2">
        <v>3223</v>
      </c>
      <c r="E224" s="2">
        <f>COUNTIFS(Data!$A$1:$A$66,SCHEDULE!$C228)</f>
        <v>0</v>
      </c>
      <c r="F224" s="2">
        <f>COUNTIFS(Data!$B$1:$B$1000,SCHEDULE!$C228)</f>
        <v>0</v>
      </c>
      <c r="G224" s="2">
        <f>COUNTIFS(Data!$C$1:$C$1000,SCHEDULE!$C228)</f>
        <v>0</v>
      </c>
      <c r="H224" s="18" t="str">
        <f t="shared" si="3"/>
        <v/>
      </c>
      <c r="I224" s="18" t="str">
        <f>IF(Data!$E224&lt;&gt;0,INDEX(SCHEDULE!$C$5:$I$190,MATCH(SCHEDULE!$C228,SCHEDULE!$C$5:$C$190,0),1),IF(Data!$F224&lt;&gt;0,INDEX(SCHEDULE!$C$5:$I$190,MATCH(SCHEDULE!$C228,SCHEDULE!$C$5:$C$190,0),1),IF(Data!$G224&lt;&gt;0,INDEX(SCHEDULE!$C$5:$I$190,MATCH(SCHEDULE!$C228,SCHEDULE!$C$5:$C$190,0),1),"")))</f>
        <v/>
      </c>
      <c r="J224" s="18" t="str">
        <f>IF(Data!$E224&lt;&gt;0,INDEX(SCHEDULE!$C$5:$I$190,MATCH(SCHEDULE!$C228,SCHEDULE!$C$5:$C$190,0),2),IF(Data!$F224&lt;&gt;0,INDEX(SCHEDULE!$C$5:$I$190,MATCH(SCHEDULE!$C228,SCHEDULE!$C$5:$C$190,0),2),IF(Data!$G224&lt;&gt;0,INDEX(SCHEDULE!$C$5:$I$190,MATCH(SCHEDULE!$C228,SCHEDULE!$C$5:$C$190,0),2),"")))</f>
        <v/>
      </c>
      <c r="K224" s="18" t="str">
        <f>IF(Data!$E224&lt;&gt;0,INDEX(SCHEDULE!$C$5:$I$190,MATCH(SCHEDULE!$C228,SCHEDULE!$C$5:$C$190,0),6),IF(Data!$F224&lt;&gt;0,INDEX(SCHEDULE!$C$5:$I$190,MATCH(SCHEDULE!$C228,SCHEDULE!$C$5:$C$190,0),6),IF(Data!$G224&lt;&gt;0,INDEX(SCHEDULE!$C$5:$I$190,MATCH(SCHEDULE!$C228,SCHEDULE!$C$5:$C$190,0),6),"")))</f>
        <v/>
      </c>
      <c r="L224" s="19" t="str">
        <f>IF(Data!$E224&lt;&gt;0,INDEX(SCHEDULE!$C$5:$I$190,MATCH(SCHEDULE!$C228,SCHEDULE!$C$5:$C$190,0),4),IF(Data!$F224&lt;&gt;0,INDEX(SCHEDULE!$C$5:$I$190,MATCH(SCHEDULE!$C228,SCHEDULE!$C$5:$C$190,0),4),IF(Data!$G224&lt;&gt;0,INDEX(SCHEDULE!$C$5:$I$190,MATCH(SCHEDULE!$C228,SCHEDULE!$C$5:$C$190,0),4),"")))</f>
        <v/>
      </c>
      <c r="M224" s="19" t="str">
        <f>IF(Data!$E224&lt;&gt;0,INDEX(SCHEDULE!$C$5:$I$190,MATCH(SCHEDULE!$C228,SCHEDULE!$C$5:$C$190,0),5),IF(Data!$F224&lt;&gt;0,INDEX(SCHEDULE!$C$5:$I$190,MATCH(SCHEDULE!$C228,SCHEDULE!$C$5:$C$190,0),5),IF(Data!$G224&lt;&gt;0,INDEX(SCHEDULE!$C$5:$I$190,MATCH(SCHEDULE!$C228,SCHEDULE!$C$5:$C$190,0),5),"")))</f>
        <v/>
      </c>
    </row>
    <row r="225" spans="1:13" x14ac:dyDescent="0.25">
      <c r="A225" s="3"/>
      <c r="B225" s="2">
        <v>2224</v>
      </c>
      <c r="C225" s="2">
        <v>3224</v>
      </c>
      <c r="E225" s="2">
        <f>COUNTIFS(Data!$A$1:$A$66,SCHEDULE!$C229)</f>
        <v>0</v>
      </c>
      <c r="F225" s="2">
        <f>COUNTIFS(Data!$B$1:$B$1000,SCHEDULE!$C229)</f>
        <v>0</v>
      </c>
      <c r="G225" s="2">
        <f>COUNTIFS(Data!$C$1:$C$1000,SCHEDULE!$C229)</f>
        <v>0</v>
      </c>
      <c r="H225" s="18" t="str">
        <f t="shared" si="3"/>
        <v/>
      </c>
      <c r="I225" s="18" t="str">
        <f>IF(Data!$E225&lt;&gt;0,INDEX(SCHEDULE!$C$5:$I$190,MATCH(SCHEDULE!$C229,SCHEDULE!$C$5:$C$190,0),1),IF(Data!$F225&lt;&gt;0,INDEX(SCHEDULE!$C$5:$I$190,MATCH(SCHEDULE!$C229,SCHEDULE!$C$5:$C$190,0),1),IF(Data!$G225&lt;&gt;0,INDEX(SCHEDULE!$C$5:$I$190,MATCH(SCHEDULE!$C229,SCHEDULE!$C$5:$C$190,0),1),"")))</f>
        <v/>
      </c>
      <c r="J225" s="18" t="str">
        <f>IF(Data!$E225&lt;&gt;0,INDEX(SCHEDULE!$C$5:$I$190,MATCH(SCHEDULE!$C229,SCHEDULE!$C$5:$C$190,0),2),IF(Data!$F225&lt;&gt;0,INDEX(SCHEDULE!$C$5:$I$190,MATCH(SCHEDULE!$C229,SCHEDULE!$C$5:$C$190,0),2),IF(Data!$G225&lt;&gt;0,INDEX(SCHEDULE!$C$5:$I$190,MATCH(SCHEDULE!$C229,SCHEDULE!$C$5:$C$190,0),2),"")))</f>
        <v/>
      </c>
      <c r="K225" s="18" t="str">
        <f>IF(Data!$E225&lt;&gt;0,INDEX(SCHEDULE!$C$5:$I$190,MATCH(SCHEDULE!$C229,SCHEDULE!$C$5:$C$190,0),6),IF(Data!$F225&lt;&gt;0,INDEX(SCHEDULE!$C$5:$I$190,MATCH(SCHEDULE!$C229,SCHEDULE!$C$5:$C$190,0),6),IF(Data!$G225&lt;&gt;0,INDEX(SCHEDULE!$C$5:$I$190,MATCH(SCHEDULE!$C229,SCHEDULE!$C$5:$C$190,0),6),"")))</f>
        <v/>
      </c>
      <c r="L225" s="19" t="str">
        <f>IF(Data!$E225&lt;&gt;0,INDEX(SCHEDULE!$C$5:$I$190,MATCH(SCHEDULE!$C229,SCHEDULE!$C$5:$C$190,0),4),IF(Data!$F225&lt;&gt;0,INDEX(SCHEDULE!$C$5:$I$190,MATCH(SCHEDULE!$C229,SCHEDULE!$C$5:$C$190,0),4),IF(Data!$G225&lt;&gt;0,INDEX(SCHEDULE!$C$5:$I$190,MATCH(SCHEDULE!$C229,SCHEDULE!$C$5:$C$190,0),4),"")))</f>
        <v/>
      </c>
      <c r="M225" s="19" t="str">
        <f>IF(Data!$E225&lt;&gt;0,INDEX(SCHEDULE!$C$5:$I$190,MATCH(SCHEDULE!$C229,SCHEDULE!$C$5:$C$190,0),5),IF(Data!$F225&lt;&gt;0,INDEX(SCHEDULE!$C$5:$I$190,MATCH(SCHEDULE!$C229,SCHEDULE!$C$5:$C$190,0),5),IF(Data!$G225&lt;&gt;0,INDEX(SCHEDULE!$C$5:$I$190,MATCH(SCHEDULE!$C229,SCHEDULE!$C$5:$C$190,0),5),"")))</f>
        <v/>
      </c>
    </row>
    <row r="226" spans="1:13" x14ac:dyDescent="0.25">
      <c r="A226" s="3"/>
      <c r="B226" s="2">
        <v>2225</v>
      </c>
      <c r="C226" s="2">
        <v>3225</v>
      </c>
      <c r="E226" s="2">
        <f>COUNTIFS(Data!$A$1:$A$66,SCHEDULE!$C230)</f>
        <v>0</v>
      </c>
      <c r="F226" s="2">
        <f>COUNTIFS(Data!$B$1:$B$1000,SCHEDULE!$C230)</f>
        <v>0</v>
      </c>
      <c r="G226" s="2">
        <f>COUNTIFS(Data!$C$1:$C$1000,SCHEDULE!$C230)</f>
        <v>0</v>
      </c>
      <c r="H226" s="18" t="str">
        <f t="shared" si="3"/>
        <v/>
      </c>
      <c r="I226" s="18" t="str">
        <f>IF(Data!$E226&lt;&gt;0,INDEX(SCHEDULE!$C$5:$I$190,MATCH(SCHEDULE!$C230,SCHEDULE!$C$5:$C$190,0),1),IF(Data!$F226&lt;&gt;0,INDEX(SCHEDULE!$C$5:$I$190,MATCH(SCHEDULE!$C230,SCHEDULE!$C$5:$C$190,0),1),IF(Data!$G226&lt;&gt;0,INDEX(SCHEDULE!$C$5:$I$190,MATCH(SCHEDULE!$C230,SCHEDULE!$C$5:$C$190,0),1),"")))</f>
        <v/>
      </c>
      <c r="J226" s="18" t="str">
        <f>IF(Data!$E226&lt;&gt;0,INDEX(SCHEDULE!$C$5:$I$190,MATCH(SCHEDULE!$C230,SCHEDULE!$C$5:$C$190,0),2),IF(Data!$F226&lt;&gt;0,INDEX(SCHEDULE!$C$5:$I$190,MATCH(SCHEDULE!$C230,SCHEDULE!$C$5:$C$190,0),2),IF(Data!$G226&lt;&gt;0,INDEX(SCHEDULE!$C$5:$I$190,MATCH(SCHEDULE!$C230,SCHEDULE!$C$5:$C$190,0),2),"")))</f>
        <v/>
      </c>
      <c r="K226" s="18" t="str">
        <f>IF(Data!$E226&lt;&gt;0,INDEX(SCHEDULE!$C$5:$I$190,MATCH(SCHEDULE!$C230,SCHEDULE!$C$5:$C$190,0),6),IF(Data!$F226&lt;&gt;0,INDEX(SCHEDULE!$C$5:$I$190,MATCH(SCHEDULE!$C230,SCHEDULE!$C$5:$C$190,0),6),IF(Data!$G226&lt;&gt;0,INDEX(SCHEDULE!$C$5:$I$190,MATCH(SCHEDULE!$C230,SCHEDULE!$C$5:$C$190,0),6),"")))</f>
        <v/>
      </c>
      <c r="L226" s="19" t="str">
        <f>IF(Data!$E226&lt;&gt;0,INDEX(SCHEDULE!$C$5:$I$190,MATCH(SCHEDULE!$C230,SCHEDULE!$C$5:$C$190,0),4),IF(Data!$F226&lt;&gt;0,INDEX(SCHEDULE!$C$5:$I$190,MATCH(SCHEDULE!$C230,SCHEDULE!$C$5:$C$190,0),4),IF(Data!$G226&lt;&gt;0,INDEX(SCHEDULE!$C$5:$I$190,MATCH(SCHEDULE!$C230,SCHEDULE!$C$5:$C$190,0),4),"")))</f>
        <v/>
      </c>
      <c r="M226" s="19" t="str">
        <f>IF(Data!$E226&lt;&gt;0,INDEX(SCHEDULE!$C$5:$I$190,MATCH(SCHEDULE!$C230,SCHEDULE!$C$5:$C$190,0),5),IF(Data!$F226&lt;&gt;0,INDEX(SCHEDULE!$C$5:$I$190,MATCH(SCHEDULE!$C230,SCHEDULE!$C$5:$C$190,0),5),IF(Data!$G226&lt;&gt;0,INDEX(SCHEDULE!$C$5:$I$190,MATCH(SCHEDULE!$C230,SCHEDULE!$C$5:$C$190,0),5),"")))</f>
        <v/>
      </c>
    </row>
    <row r="227" spans="1:13" x14ac:dyDescent="0.25">
      <c r="A227" s="3"/>
      <c r="B227" s="2">
        <v>2226</v>
      </c>
      <c r="C227" s="2">
        <v>3226</v>
      </c>
      <c r="E227" s="2">
        <f>COUNTIFS(Data!$A$1:$A$66,SCHEDULE!$C231)</f>
        <v>0</v>
      </c>
      <c r="F227" s="2">
        <f>COUNTIFS(Data!$B$1:$B$1000,SCHEDULE!$C231)</f>
        <v>0</v>
      </c>
      <c r="G227" s="2">
        <f>COUNTIFS(Data!$C$1:$C$1000,SCHEDULE!$C231)</f>
        <v>0</v>
      </c>
      <c r="H227" s="18" t="str">
        <f t="shared" si="3"/>
        <v/>
      </c>
      <c r="I227" s="18" t="str">
        <f>IF(Data!$E227&lt;&gt;0,INDEX(SCHEDULE!$C$5:$I$190,MATCH(SCHEDULE!$C231,SCHEDULE!$C$5:$C$190,0),1),IF(Data!$F227&lt;&gt;0,INDEX(SCHEDULE!$C$5:$I$190,MATCH(SCHEDULE!$C231,SCHEDULE!$C$5:$C$190,0),1),IF(Data!$G227&lt;&gt;0,INDEX(SCHEDULE!$C$5:$I$190,MATCH(SCHEDULE!$C231,SCHEDULE!$C$5:$C$190,0),1),"")))</f>
        <v/>
      </c>
      <c r="J227" s="18" t="str">
        <f>IF(Data!$E227&lt;&gt;0,INDEX(SCHEDULE!$C$5:$I$190,MATCH(SCHEDULE!$C231,SCHEDULE!$C$5:$C$190,0),2),IF(Data!$F227&lt;&gt;0,INDEX(SCHEDULE!$C$5:$I$190,MATCH(SCHEDULE!$C231,SCHEDULE!$C$5:$C$190,0),2),IF(Data!$G227&lt;&gt;0,INDEX(SCHEDULE!$C$5:$I$190,MATCH(SCHEDULE!$C231,SCHEDULE!$C$5:$C$190,0),2),"")))</f>
        <v/>
      </c>
      <c r="K227" s="18" t="str">
        <f>IF(Data!$E227&lt;&gt;0,INDEX(SCHEDULE!$C$5:$I$190,MATCH(SCHEDULE!$C231,SCHEDULE!$C$5:$C$190,0),6),IF(Data!$F227&lt;&gt;0,INDEX(SCHEDULE!$C$5:$I$190,MATCH(SCHEDULE!$C231,SCHEDULE!$C$5:$C$190,0),6),IF(Data!$G227&lt;&gt;0,INDEX(SCHEDULE!$C$5:$I$190,MATCH(SCHEDULE!$C231,SCHEDULE!$C$5:$C$190,0),6),"")))</f>
        <v/>
      </c>
      <c r="L227" s="19" t="str">
        <f>IF(Data!$E227&lt;&gt;0,INDEX(SCHEDULE!$C$5:$I$190,MATCH(SCHEDULE!$C231,SCHEDULE!$C$5:$C$190,0),4),IF(Data!$F227&lt;&gt;0,INDEX(SCHEDULE!$C$5:$I$190,MATCH(SCHEDULE!$C231,SCHEDULE!$C$5:$C$190,0),4),IF(Data!$G227&lt;&gt;0,INDEX(SCHEDULE!$C$5:$I$190,MATCH(SCHEDULE!$C231,SCHEDULE!$C$5:$C$190,0),4),"")))</f>
        <v/>
      </c>
      <c r="M227" s="19" t="str">
        <f>IF(Data!$E227&lt;&gt;0,INDEX(SCHEDULE!$C$5:$I$190,MATCH(SCHEDULE!$C231,SCHEDULE!$C$5:$C$190,0),5),IF(Data!$F227&lt;&gt;0,INDEX(SCHEDULE!$C$5:$I$190,MATCH(SCHEDULE!$C231,SCHEDULE!$C$5:$C$190,0),5),IF(Data!$G227&lt;&gt;0,INDEX(SCHEDULE!$C$5:$I$190,MATCH(SCHEDULE!$C231,SCHEDULE!$C$5:$C$190,0),5),"")))</f>
        <v/>
      </c>
    </row>
    <row r="228" spans="1:13" x14ac:dyDescent="0.25">
      <c r="A228" s="3"/>
      <c r="B228" s="2">
        <v>2227</v>
      </c>
      <c r="C228" s="2">
        <v>3227</v>
      </c>
      <c r="E228" s="2">
        <f>COUNTIFS(Data!$A$1:$A$66,SCHEDULE!$C232)</f>
        <v>0</v>
      </c>
      <c r="F228" s="2">
        <f>COUNTIFS(Data!$B$1:$B$1000,SCHEDULE!$C232)</f>
        <v>0</v>
      </c>
      <c r="G228" s="2">
        <f>COUNTIFS(Data!$C$1:$C$1000,SCHEDULE!$C232)</f>
        <v>0</v>
      </c>
      <c r="H228" s="18" t="str">
        <f t="shared" si="3"/>
        <v/>
      </c>
      <c r="I228" s="18" t="str">
        <f>IF(Data!$E228&lt;&gt;0,INDEX(SCHEDULE!$C$5:$I$190,MATCH(SCHEDULE!$C232,SCHEDULE!$C$5:$C$190,0),1),IF(Data!$F228&lt;&gt;0,INDEX(SCHEDULE!$C$5:$I$190,MATCH(SCHEDULE!$C232,SCHEDULE!$C$5:$C$190,0),1),IF(Data!$G228&lt;&gt;0,INDEX(SCHEDULE!$C$5:$I$190,MATCH(SCHEDULE!$C232,SCHEDULE!$C$5:$C$190,0),1),"")))</f>
        <v/>
      </c>
      <c r="J228" s="18" t="str">
        <f>IF(Data!$E228&lt;&gt;0,INDEX(SCHEDULE!$C$5:$I$190,MATCH(SCHEDULE!$C232,SCHEDULE!$C$5:$C$190,0),2),IF(Data!$F228&lt;&gt;0,INDEX(SCHEDULE!$C$5:$I$190,MATCH(SCHEDULE!$C232,SCHEDULE!$C$5:$C$190,0),2),IF(Data!$G228&lt;&gt;0,INDEX(SCHEDULE!$C$5:$I$190,MATCH(SCHEDULE!$C232,SCHEDULE!$C$5:$C$190,0),2),"")))</f>
        <v/>
      </c>
      <c r="K228" s="18" t="str">
        <f>IF(Data!$E228&lt;&gt;0,INDEX(SCHEDULE!$C$5:$I$190,MATCH(SCHEDULE!$C232,SCHEDULE!$C$5:$C$190,0),6),IF(Data!$F228&lt;&gt;0,INDEX(SCHEDULE!$C$5:$I$190,MATCH(SCHEDULE!$C232,SCHEDULE!$C$5:$C$190,0),6),IF(Data!$G228&lt;&gt;0,INDEX(SCHEDULE!$C$5:$I$190,MATCH(SCHEDULE!$C232,SCHEDULE!$C$5:$C$190,0),6),"")))</f>
        <v/>
      </c>
      <c r="L228" s="19" t="str">
        <f>IF(Data!$E228&lt;&gt;0,INDEX(SCHEDULE!$C$5:$I$190,MATCH(SCHEDULE!$C232,SCHEDULE!$C$5:$C$190,0),4),IF(Data!$F228&lt;&gt;0,INDEX(SCHEDULE!$C$5:$I$190,MATCH(SCHEDULE!$C232,SCHEDULE!$C$5:$C$190,0),4),IF(Data!$G228&lt;&gt;0,INDEX(SCHEDULE!$C$5:$I$190,MATCH(SCHEDULE!$C232,SCHEDULE!$C$5:$C$190,0),4),"")))</f>
        <v/>
      </c>
      <c r="M228" s="19" t="str">
        <f>IF(Data!$E228&lt;&gt;0,INDEX(SCHEDULE!$C$5:$I$190,MATCH(SCHEDULE!$C232,SCHEDULE!$C$5:$C$190,0),5),IF(Data!$F228&lt;&gt;0,INDEX(SCHEDULE!$C$5:$I$190,MATCH(SCHEDULE!$C232,SCHEDULE!$C$5:$C$190,0),5),IF(Data!$G228&lt;&gt;0,INDEX(SCHEDULE!$C$5:$I$190,MATCH(SCHEDULE!$C232,SCHEDULE!$C$5:$C$190,0),5),"")))</f>
        <v/>
      </c>
    </row>
    <row r="229" spans="1:13" x14ac:dyDescent="0.25">
      <c r="A229" s="3"/>
      <c r="B229" s="2">
        <v>2228</v>
      </c>
      <c r="C229" s="2">
        <v>3228</v>
      </c>
      <c r="E229" s="2">
        <f>COUNTIFS(Data!$A$1:$A$66,SCHEDULE!$C233)</f>
        <v>0</v>
      </c>
      <c r="F229" s="2">
        <f>COUNTIFS(Data!$B$1:$B$1000,SCHEDULE!$C233)</f>
        <v>0</v>
      </c>
      <c r="G229" s="2">
        <f>COUNTIFS(Data!$C$1:$C$1000,SCHEDULE!$C233)</f>
        <v>0</v>
      </c>
      <c r="H229" s="18" t="str">
        <f t="shared" si="3"/>
        <v/>
      </c>
      <c r="I229" s="18" t="str">
        <f>IF(Data!$E229&lt;&gt;0,INDEX(SCHEDULE!$C$5:$I$190,MATCH(SCHEDULE!$C233,SCHEDULE!$C$5:$C$190,0),1),IF(Data!$F229&lt;&gt;0,INDEX(SCHEDULE!$C$5:$I$190,MATCH(SCHEDULE!$C233,SCHEDULE!$C$5:$C$190,0),1),IF(Data!$G229&lt;&gt;0,INDEX(SCHEDULE!$C$5:$I$190,MATCH(SCHEDULE!$C233,SCHEDULE!$C$5:$C$190,0),1),"")))</f>
        <v/>
      </c>
      <c r="J229" s="18" t="str">
        <f>IF(Data!$E229&lt;&gt;0,INDEX(SCHEDULE!$C$5:$I$190,MATCH(SCHEDULE!$C233,SCHEDULE!$C$5:$C$190,0),2),IF(Data!$F229&lt;&gt;0,INDEX(SCHEDULE!$C$5:$I$190,MATCH(SCHEDULE!$C233,SCHEDULE!$C$5:$C$190,0),2),IF(Data!$G229&lt;&gt;0,INDEX(SCHEDULE!$C$5:$I$190,MATCH(SCHEDULE!$C233,SCHEDULE!$C$5:$C$190,0),2),"")))</f>
        <v/>
      </c>
      <c r="K229" s="18" t="str">
        <f>IF(Data!$E229&lt;&gt;0,INDEX(SCHEDULE!$C$5:$I$190,MATCH(SCHEDULE!$C233,SCHEDULE!$C$5:$C$190,0),6),IF(Data!$F229&lt;&gt;0,INDEX(SCHEDULE!$C$5:$I$190,MATCH(SCHEDULE!$C233,SCHEDULE!$C$5:$C$190,0),6),IF(Data!$G229&lt;&gt;0,INDEX(SCHEDULE!$C$5:$I$190,MATCH(SCHEDULE!$C233,SCHEDULE!$C$5:$C$190,0),6),"")))</f>
        <v/>
      </c>
      <c r="L229" s="19" t="str">
        <f>IF(Data!$E229&lt;&gt;0,INDEX(SCHEDULE!$C$5:$I$190,MATCH(SCHEDULE!$C233,SCHEDULE!$C$5:$C$190,0),4),IF(Data!$F229&lt;&gt;0,INDEX(SCHEDULE!$C$5:$I$190,MATCH(SCHEDULE!$C233,SCHEDULE!$C$5:$C$190,0),4),IF(Data!$G229&lt;&gt;0,INDEX(SCHEDULE!$C$5:$I$190,MATCH(SCHEDULE!$C233,SCHEDULE!$C$5:$C$190,0),4),"")))</f>
        <v/>
      </c>
      <c r="M229" s="19" t="str">
        <f>IF(Data!$E229&lt;&gt;0,INDEX(SCHEDULE!$C$5:$I$190,MATCH(SCHEDULE!$C233,SCHEDULE!$C$5:$C$190,0),5),IF(Data!$F229&lt;&gt;0,INDEX(SCHEDULE!$C$5:$I$190,MATCH(SCHEDULE!$C233,SCHEDULE!$C$5:$C$190,0),5),IF(Data!$G229&lt;&gt;0,INDEX(SCHEDULE!$C$5:$I$190,MATCH(SCHEDULE!$C233,SCHEDULE!$C$5:$C$190,0),5),"")))</f>
        <v/>
      </c>
    </row>
    <row r="230" spans="1:13" x14ac:dyDescent="0.25">
      <c r="A230" s="3"/>
      <c r="B230" s="2">
        <v>2229</v>
      </c>
      <c r="C230" s="2">
        <v>3229</v>
      </c>
      <c r="E230" s="2">
        <f>COUNTIFS(Data!$A$1:$A$66,SCHEDULE!$C234)</f>
        <v>0</v>
      </c>
      <c r="F230" s="2">
        <f>COUNTIFS(Data!$B$1:$B$1000,SCHEDULE!$C234)</f>
        <v>0</v>
      </c>
      <c r="G230" s="2">
        <f>COUNTIFS(Data!$C$1:$C$1000,SCHEDULE!$C234)</f>
        <v>0</v>
      </c>
      <c r="H230" s="18" t="str">
        <f t="shared" si="3"/>
        <v/>
      </c>
      <c r="I230" s="18" t="str">
        <f>IF(Data!$E230&lt;&gt;0,INDEX(SCHEDULE!$C$5:$I$190,MATCH(SCHEDULE!$C234,SCHEDULE!$C$5:$C$190,0),1),IF(Data!$F230&lt;&gt;0,INDEX(SCHEDULE!$C$5:$I$190,MATCH(SCHEDULE!$C234,SCHEDULE!$C$5:$C$190,0),1),IF(Data!$G230&lt;&gt;0,INDEX(SCHEDULE!$C$5:$I$190,MATCH(SCHEDULE!$C234,SCHEDULE!$C$5:$C$190,0),1),"")))</f>
        <v/>
      </c>
      <c r="J230" s="18" t="str">
        <f>IF(Data!$E230&lt;&gt;0,INDEX(SCHEDULE!$C$5:$I$190,MATCH(SCHEDULE!$C234,SCHEDULE!$C$5:$C$190,0),2),IF(Data!$F230&lt;&gt;0,INDEX(SCHEDULE!$C$5:$I$190,MATCH(SCHEDULE!$C234,SCHEDULE!$C$5:$C$190,0),2),IF(Data!$G230&lt;&gt;0,INDEX(SCHEDULE!$C$5:$I$190,MATCH(SCHEDULE!$C234,SCHEDULE!$C$5:$C$190,0),2),"")))</f>
        <v/>
      </c>
      <c r="K230" s="18" t="str">
        <f>IF(Data!$E230&lt;&gt;0,INDEX(SCHEDULE!$C$5:$I$190,MATCH(SCHEDULE!$C234,SCHEDULE!$C$5:$C$190,0),6),IF(Data!$F230&lt;&gt;0,INDEX(SCHEDULE!$C$5:$I$190,MATCH(SCHEDULE!$C234,SCHEDULE!$C$5:$C$190,0),6),IF(Data!$G230&lt;&gt;0,INDEX(SCHEDULE!$C$5:$I$190,MATCH(SCHEDULE!$C234,SCHEDULE!$C$5:$C$190,0),6),"")))</f>
        <v/>
      </c>
      <c r="L230" s="19" t="str">
        <f>IF(Data!$E230&lt;&gt;0,INDEX(SCHEDULE!$C$5:$I$190,MATCH(SCHEDULE!$C234,SCHEDULE!$C$5:$C$190,0),4),IF(Data!$F230&lt;&gt;0,INDEX(SCHEDULE!$C$5:$I$190,MATCH(SCHEDULE!$C234,SCHEDULE!$C$5:$C$190,0),4),IF(Data!$G230&lt;&gt;0,INDEX(SCHEDULE!$C$5:$I$190,MATCH(SCHEDULE!$C234,SCHEDULE!$C$5:$C$190,0),4),"")))</f>
        <v/>
      </c>
      <c r="M230" s="19" t="str">
        <f>IF(Data!$E230&lt;&gt;0,INDEX(SCHEDULE!$C$5:$I$190,MATCH(SCHEDULE!$C234,SCHEDULE!$C$5:$C$190,0),5),IF(Data!$F230&lt;&gt;0,INDEX(SCHEDULE!$C$5:$I$190,MATCH(SCHEDULE!$C234,SCHEDULE!$C$5:$C$190,0),5),IF(Data!$G230&lt;&gt;0,INDEX(SCHEDULE!$C$5:$I$190,MATCH(SCHEDULE!$C234,SCHEDULE!$C$5:$C$190,0),5),"")))</f>
        <v/>
      </c>
    </row>
    <row r="231" spans="1:13" x14ac:dyDescent="0.25">
      <c r="A231" s="3"/>
      <c r="B231" s="2">
        <v>2230</v>
      </c>
      <c r="C231" s="2">
        <v>3230</v>
      </c>
      <c r="E231" s="2">
        <f>COUNTIFS(Data!$A$1:$A$66,SCHEDULE!$C235)</f>
        <v>0</v>
      </c>
      <c r="F231" s="2">
        <f>COUNTIFS(Data!$B$1:$B$1000,SCHEDULE!$C235)</f>
        <v>0</v>
      </c>
      <c r="G231" s="2">
        <f>COUNTIFS(Data!$C$1:$C$1000,SCHEDULE!$C235)</f>
        <v>0</v>
      </c>
      <c r="H231" s="18" t="str">
        <f t="shared" si="3"/>
        <v/>
      </c>
      <c r="I231" s="18" t="str">
        <f>IF(Data!$E231&lt;&gt;0,INDEX(SCHEDULE!$C$5:$I$190,MATCH(SCHEDULE!$C235,SCHEDULE!$C$5:$C$190,0),1),IF(Data!$F231&lt;&gt;0,INDEX(SCHEDULE!$C$5:$I$190,MATCH(SCHEDULE!$C235,SCHEDULE!$C$5:$C$190,0),1),IF(Data!$G231&lt;&gt;0,INDEX(SCHEDULE!$C$5:$I$190,MATCH(SCHEDULE!$C235,SCHEDULE!$C$5:$C$190,0),1),"")))</f>
        <v/>
      </c>
      <c r="J231" s="18" t="str">
        <f>IF(Data!$E231&lt;&gt;0,INDEX(SCHEDULE!$C$5:$I$190,MATCH(SCHEDULE!$C235,SCHEDULE!$C$5:$C$190,0),2),IF(Data!$F231&lt;&gt;0,INDEX(SCHEDULE!$C$5:$I$190,MATCH(SCHEDULE!$C235,SCHEDULE!$C$5:$C$190,0),2),IF(Data!$G231&lt;&gt;0,INDEX(SCHEDULE!$C$5:$I$190,MATCH(SCHEDULE!$C235,SCHEDULE!$C$5:$C$190,0),2),"")))</f>
        <v/>
      </c>
      <c r="K231" s="18" t="str">
        <f>IF(Data!$E231&lt;&gt;0,INDEX(SCHEDULE!$C$5:$I$190,MATCH(SCHEDULE!$C235,SCHEDULE!$C$5:$C$190,0),6),IF(Data!$F231&lt;&gt;0,INDEX(SCHEDULE!$C$5:$I$190,MATCH(SCHEDULE!$C235,SCHEDULE!$C$5:$C$190,0),6),IF(Data!$G231&lt;&gt;0,INDEX(SCHEDULE!$C$5:$I$190,MATCH(SCHEDULE!$C235,SCHEDULE!$C$5:$C$190,0),6),"")))</f>
        <v/>
      </c>
      <c r="L231" s="19" t="str">
        <f>IF(Data!$E231&lt;&gt;0,INDEX(SCHEDULE!$C$5:$I$190,MATCH(SCHEDULE!$C235,SCHEDULE!$C$5:$C$190,0),4),IF(Data!$F231&lt;&gt;0,INDEX(SCHEDULE!$C$5:$I$190,MATCH(SCHEDULE!$C235,SCHEDULE!$C$5:$C$190,0),4),IF(Data!$G231&lt;&gt;0,INDEX(SCHEDULE!$C$5:$I$190,MATCH(SCHEDULE!$C235,SCHEDULE!$C$5:$C$190,0),4),"")))</f>
        <v/>
      </c>
      <c r="M231" s="19" t="str">
        <f>IF(Data!$E231&lt;&gt;0,INDEX(SCHEDULE!$C$5:$I$190,MATCH(SCHEDULE!$C235,SCHEDULE!$C$5:$C$190,0),5),IF(Data!$F231&lt;&gt;0,INDEX(SCHEDULE!$C$5:$I$190,MATCH(SCHEDULE!$C235,SCHEDULE!$C$5:$C$190,0),5),IF(Data!$G231&lt;&gt;0,INDEX(SCHEDULE!$C$5:$I$190,MATCH(SCHEDULE!$C235,SCHEDULE!$C$5:$C$190,0),5),"")))</f>
        <v/>
      </c>
    </row>
    <row r="232" spans="1:13" x14ac:dyDescent="0.25">
      <c r="A232" s="3"/>
      <c r="B232" s="2">
        <v>2231</v>
      </c>
      <c r="C232" s="2">
        <v>3231</v>
      </c>
      <c r="E232" s="2">
        <f>COUNTIFS(Data!$A$1:$A$66,SCHEDULE!$C236)</f>
        <v>0</v>
      </c>
      <c r="F232" s="2">
        <f>COUNTIFS(Data!$B$1:$B$1000,SCHEDULE!$C236)</f>
        <v>0</v>
      </c>
      <c r="G232" s="2">
        <f>COUNTIFS(Data!$C$1:$C$1000,SCHEDULE!$C236)</f>
        <v>0</v>
      </c>
      <c r="H232" s="18" t="str">
        <f t="shared" si="3"/>
        <v/>
      </c>
      <c r="I232" s="18" t="str">
        <f>IF(Data!$E232&lt;&gt;0,INDEX(SCHEDULE!$C$5:$I$190,MATCH(SCHEDULE!$C236,SCHEDULE!$C$5:$C$190,0),1),IF(Data!$F232&lt;&gt;0,INDEX(SCHEDULE!$C$5:$I$190,MATCH(SCHEDULE!$C236,SCHEDULE!$C$5:$C$190,0),1),IF(Data!$G232&lt;&gt;0,INDEX(SCHEDULE!$C$5:$I$190,MATCH(SCHEDULE!$C236,SCHEDULE!$C$5:$C$190,0),1),"")))</f>
        <v/>
      </c>
      <c r="J232" s="18" t="str">
        <f>IF(Data!$E232&lt;&gt;0,INDEX(SCHEDULE!$C$5:$I$190,MATCH(SCHEDULE!$C236,SCHEDULE!$C$5:$C$190,0),2),IF(Data!$F232&lt;&gt;0,INDEX(SCHEDULE!$C$5:$I$190,MATCH(SCHEDULE!$C236,SCHEDULE!$C$5:$C$190,0),2),IF(Data!$G232&lt;&gt;0,INDEX(SCHEDULE!$C$5:$I$190,MATCH(SCHEDULE!$C236,SCHEDULE!$C$5:$C$190,0),2),"")))</f>
        <v/>
      </c>
      <c r="K232" s="18" t="str">
        <f>IF(Data!$E232&lt;&gt;0,INDEX(SCHEDULE!$C$5:$I$190,MATCH(SCHEDULE!$C236,SCHEDULE!$C$5:$C$190,0),6),IF(Data!$F232&lt;&gt;0,INDEX(SCHEDULE!$C$5:$I$190,MATCH(SCHEDULE!$C236,SCHEDULE!$C$5:$C$190,0),6),IF(Data!$G232&lt;&gt;0,INDEX(SCHEDULE!$C$5:$I$190,MATCH(SCHEDULE!$C236,SCHEDULE!$C$5:$C$190,0),6),"")))</f>
        <v/>
      </c>
      <c r="L232" s="19" t="str">
        <f>IF(Data!$E232&lt;&gt;0,INDEX(SCHEDULE!$C$5:$I$190,MATCH(SCHEDULE!$C236,SCHEDULE!$C$5:$C$190,0),4),IF(Data!$F232&lt;&gt;0,INDEX(SCHEDULE!$C$5:$I$190,MATCH(SCHEDULE!$C236,SCHEDULE!$C$5:$C$190,0),4),IF(Data!$G232&lt;&gt;0,INDEX(SCHEDULE!$C$5:$I$190,MATCH(SCHEDULE!$C236,SCHEDULE!$C$5:$C$190,0),4),"")))</f>
        <v/>
      </c>
      <c r="M232" s="19" t="str">
        <f>IF(Data!$E232&lt;&gt;0,INDEX(SCHEDULE!$C$5:$I$190,MATCH(SCHEDULE!$C236,SCHEDULE!$C$5:$C$190,0),5),IF(Data!$F232&lt;&gt;0,INDEX(SCHEDULE!$C$5:$I$190,MATCH(SCHEDULE!$C236,SCHEDULE!$C$5:$C$190,0),5),IF(Data!$G232&lt;&gt;0,INDEX(SCHEDULE!$C$5:$I$190,MATCH(SCHEDULE!$C236,SCHEDULE!$C$5:$C$190,0),5),"")))</f>
        <v/>
      </c>
    </row>
    <row r="233" spans="1:13" x14ac:dyDescent="0.25">
      <c r="A233" s="3"/>
      <c r="B233" s="2">
        <v>2232</v>
      </c>
      <c r="C233" s="2">
        <v>3232</v>
      </c>
      <c r="E233" s="2">
        <f>COUNTIFS(Data!$A$1:$A$66,SCHEDULE!$C237)</f>
        <v>0</v>
      </c>
      <c r="F233" s="2">
        <f>COUNTIFS(Data!$B$1:$B$1000,SCHEDULE!$C237)</f>
        <v>0</v>
      </c>
      <c r="G233" s="2">
        <f>COUNTIFS(Data!$C$1:$C$1000,SCHEDULE!$C237)</f>
        <v>0</v>
      </c>
      <c r="H233" s="18" t="str">
        <f t="shared" si="3"/>
        <v/>
      </c>
      <c r="I233" s="18" t="str">
        <f>IF(Data!$E233&lt;&gt;0,INDEX(SCHEDULE!$C$5:$I$190,MATCH(SCHEDULE!$C237,SCHEDULE!$C$5:$C$190,0),1),IF(Data!$F233&lt;&gt;0,INDEX(SCHEDULE!$C$5:$I$190,MATCH(SCHEDULE!$C237,SCHEDULE!$C$5:$C$190,0),1),IF(Data!$G233&lt;&gt;0,INDEX(SCHEDULE!$C$5:$I$190,MATCH(SCHEDULE!$C237,SCHEDULE!$C$5:$C$190,0),1),"")))</f>
        <v/>
      </c>
      <c r="J233" s="18" t="str">
        <f>IF(Data!$E233&lt;&gt;0,INDEX(SCHEDULE!$C$5:$I$190,MATCH(SCHEDULE!$C237,SCHEDULE!$C$5:$C$190,0),2),IF(Data!$F233&lt;&gt;0,INDEX(SCHEDULE!$C$5:$I$190,MATCH(SCHEDULE!$C237,SCHEDULE!$C$5:$C$190,0),2),IF(Data!$G233&lt;&gt;0,INDEX(SCHEDULE!$C$5:$I$190,MATCH(SCHEDULE!$C237,SCHEDULE!$C$5:$C$190,0),2),"")))</f>
        <v/>
      </c>
      <c r="K233" s="18" t="str">
        <f>IF(Data!$E233&lt;&gt;0,INDEX(SCHEDULE!$C$5:$I$190,MATCH(SCHEDULE!$C237,SCHEDULE!$C$5:$C$190,0),6),IF(Data!$F233&lt;&gt;0,INDEX(SCHEDULE!$C$5:$I$190,MATCH(SCHEDULE!$C237,SCHEDULE!$C$5:$C$190,0),6),IF(Data!$G233&lt;&gt;0,INDEX(SCHEDULE!$C$5:$I$190,MATCH(SCHEDULE!$C237,SCHEDULE!$C$5:$C$190,0),6),"")))</f>
        <v/>
      </c>
      <c r="L233" s="19" t="str">
        <f>IF(Data!$E233&lt;&gt;0,INDEX(SCHEDULE!$C$5:$I$190,MATCH(SCHEDULE!$C237,SCHEDULE!$C$5:$C$190,0),4),IF(Data!$F233&lt;&gt;0,INDEX(SCHEDULE!$C$5:$I$190,MATCH(SCHEDULE!$C237,SCHEDULE!$C$5:$C$190,0),4),IF(Data!$G233&lt;&gt;0,INDEX(SCHEDULE!$C$5:$I$190,MATCH(SCHEDULE!$C237,SCHEDULE!$C$5:$C$190,0),4),"")))</f>
        <v/>
      </c>
      <c r="M233" s="19" t="str">
        <f>IF(Data!$E233&lt;&gt;0,INDEX(SCHEDULE!$C$5:$I$190,MATCH(SCHEDULE!$C237,SCHEDULE!$C$5:$C$190,0),5),IF(Data!$F233&lt;&gt;0,INDEX(SCHEDULE!$C$5:$I$190,MATCH(SCHEDULE!$C237,SCHEDULE!$C$5:$C$190,0),5),IF(Data!$G233&lt;&gt;0,INDEX(SCHEDULE!$C$5:$I$190,MATCH(SCHEDULE!$C237,SCHEDULE!$C$5:$C$190,0),5),"")))</f>
        <v/>
      </c>
    </row>
    <row r="234" spans="1:13" x14ac:dyDescent="0.25">
      <c r="A234" s="3"/>
      <c r="B234" s="2">
        <v>2233</v>
      </c>
      <c r="C234" s="2">
        <v>3233</v>
      </c>
      <c r="E234" s="2">
        <f>COUNTIFS(Data!$A$1:$A$66,SCHEDULE!$C238)</f>
        <v>0</v>
      </c>
      <c r="F234" s="2">
        <f>COUNTIFS(Data!$B$1:$B$1000,SCHEDULE!$C238)</f>
        <v>0</v>
      </c>
      <c r="G234" s="2">
        <f>COUNTIFS(Data!$C$1:$C$1000,SCHEDULE!$C238)</f>
        <v>0</v>
      </c>
      <c r="H234" s="18" t="str">
        <f t="shared" si="3"/>
        <v/>
      </c>
      <c r="I234" s="18" t="str">
        <f>IF(Data!$E234&lt;&gt;0,INDEX(SCHEDULE!$C$5:$I$190,MATCH(SCHEDULE!$C238,SCHEDULE!$C$5:$C$190,0),1),IF(Data!$F234&lt;&gt;0,INDEX(SCHEDULE!$C$5:$I$190,MATCH(SCHEDULE!$C238,SCHEDULE!$C$5:$C$190,0),1),IF(Data!$G234&lt;&gt;0,INDEX(SCHEDULE!$C$5:$I$190,MATCH(SCHEDULE!$C238,SCHEDULE!$C$5:$C$190,0),1),"")))</f>
        <v/>
      </c>
      <c r="J234" s="18" t="str">
        <f>IF(Data!$E234&lt;&gt;0,INDEX(SCHEDULE!$C$5:$I$190,MATCH(SCHEDULE!$C238,SCHEDULE!$C$5:$C$190,0),2),IF(Data!$F234&lt;&gt;0,INDEX(SCHEDULE!$C$5:$I$190,MATCH(SCHEDULE!$C238,SCHEDULE!$C$5:$C$190,0),2),IF(Data!$G234&lt;&gt;0,INDEX(SCHEDULE!$C$5:$I$190,MATCH(SCHEDULE!$C238,SCHEDULE!$C$5:$C$190,0),2),"")))</f>
        <v/>
      </c>
      <c r="K234" s="18" t="str">
        <f>IF(Data!$E234&lt;&gt;0,INDEX(SCHEDULE!$C$5:$I$190,MATCH(SCHEDULE!$C238,SCHEDULE!$C$5:$C$190,0),6),IF(Data!$F234&lt;&gt;0,INDEX(SCHEDULE!$C$5:$I$190,MATCH(SCHEDULE!$C238,SCHEDULE!$C$5:$C$190,0),6),IF(Data!$G234&lt;&gt;0,INDEX(SCHEDULE!$C$5:$I$190,MATCH(SCHEDULE!$C238,SCHEDULE!$C$5:$C$190,0),6),"")))</f>
        <v/>
      </c>
      <c r="L234" s="19" t="str">
        <f>IF(Data!$E234&lt;&gt;0,INDEX(SCHEDULE!$C$5:$I$190,MATCH(SCHEDULE!$C238,SCHEDULE!$C$5:$C$190,0),4),IF(Data!$F234&lt;&gt;0,INDEX(SCHEDULE!$C$5:$I$190,MATCH(SCHEDULE!$C238,SCHEDULE!$C$5:$C$190,0),4),IF(Data!$G234&lt;&gt;0,INDEX(SCHEDULE!$C$5:$I$190,MATCH(SCHEDULE!$C238,SCHEDULE!$C$5:$C$190,0),4),"")))</f>
        <v/>
      </c>
      <c r="M234" s="19" t="str">
        <f>IF(Data!$E234&lt;&gt;0,INDEX(SCHEDULE!$C$5:$I$190,MATCH(SCHEDULE!$C238,SCHEDULE!$C$5:$C$190,0),5),IF(Data!$F234&lt;&gt;0,INDEX(SCHEDULE!$C$5:$I$190,MATCH(SCHEDULE!$C238,SCHEDULE!$C$5:$C$190,0),5),IF(Data!$G234&lt;&gt;0,INDEX(SCHEDULE!$C$5:$I$190,MATCH(SCHEDULE!$C238,SCHEDULE!$C$5:$C$190,0),5),"")))</f>
        <v/>
      </c>
    </row>
    <row r="235" spans="1:13" x14ac:dyDescent="0.25">
      <c r="A235" s="3"/>
      <c r="B235" s="2">
        <v>2234</v>
      </c>
      <c r="C235" s="2">
        <v>3234</v>
      </c>
      <c r="E235" s="2">
        <f>COUNTIFS(Data!$A$1:$A$66,SCHEDULE!$C239)</f>
        <v>0</v>
      </c>
      <c r="F235" s="2">
        <f>COUNTIFS(Data!$B$1:$B$1000,SCHEDULE!$C239)</f>
        <v>0</v>
      </c>
      <c r="G235" s="2">
        <f>COUNTIFS(Data!$C$1:$C$1000,SCHEDULE!$C239)</f>
        <v>0</v>
      </c>
      <c r="H235" s="18" t="str">
        <f t="shared" si="3"/>
        <v/>
      </c>
      <c r="I235" s="18" t="str">
        <f>IF(Data!$E235&lt;&gt;0,INDEX(SCHEDULE!$C$5:$I$190,MATCH(SCHEDULE!$C239,SCHEDULE!$C$5:$C$190,0),1),IF(Data!$F235&lt;&gt;0,INDEX(SCHEDULE!$C$5:$I$190,MATCH(SCHEDULE!$C239,SCHEDULE!$C$5:$C$190,0),1),IF(Data!$G235&lt;&gt;0,INDEX(SCHEDULE!$C$5:$I$190,MATCH(SCHEDULE!$C239,SCHEDULE!$C$5:$C$190,0),1),"")))</f>
        <v/>
      </c>
      <c r="J235" s="18" t="str">
        <f>IF(Data!$E235&lt;&gt;0,INDEX(SCHEDULE!$C$5:$I$190,MATCH(SCHEDULE!$C239,SCHEDULE!$C$5:$C$190,0),2),IF(Data!$F235&lt;&gt;0,INDEX(SCHEDULE!$C$5:$I$190,MATCH(SCHEDULE!$C239,SCHEDULE!$C$5:$C$190,0),2),IF(Data!$G235&lt;&gt;0,INDEX(SCHEDULE!$C$5:$I$190,MATCH(SCHEDULE!$C239,SCHEDULE!$C$5:$C$190,0),2),"")))</f>
        <v/>
      </c>
      <c r="K235" s="18" t="str">
        <f>IF(Data!$E235&lt;&gt;0,INDEX(SCHEDULE!$C$5:$I$190,MATCH(SCHEDULE!$C239,SCHEDULE!$C$5:$C$190,0),6),IF(Data!$F235&lt;&gt;0,INDEX(SCHEDULE!$C$5:$I$190,MATCH(SCHEDULE!$C239,SCHEDULE!$C$5:$C$190,0),6),IF(Data!$G235&lt;&gt;0,INDEX(SCHEDULE!$C$5:$I$190,MATCH(SCHEDULE!$C239,SCHEDULE!$C$5:$C$190,0),6),"")))</f>
        <v/>
      </c>
      <c r="L235" s="19" t="str">
        <f>IF(Data!$E235&lt;&gt;0,INDEX(SCHEDULE!$C$5:$I$190,MATCH(SCHEDULE!$C239,SCHEDULE!$C$5:$C$190,0),4),IF(Data!$F235&lt;&gt;0,INDEX(SCHEDULE!$C$5:$I$190,MATCH(SCHEDULE!$C239,SCHEDULE!$C$5:$C$190,0),4),IF(Data!$G235&lt;&gt;0,INDEX(SCHEDULE!$C$5:$I$190,MATCH(SCHEDULE!$C239,SCHEDULE!$C$5:$C$190,0),4),"")))</f>
        <v/>
      </c>
      <c r="M235" s="19" t="str">
        <f>IF(Data!$E235&lt;&gt;0,INDEX(SCHEDULE!$C$5:$I$190,MATCH(SCHEDULE!$C239,SCHEDULE!$C$5:$C$190,0),5),IF(Data!$F235&lt;&gt;0,INDEX(SCHEDULE!$C$5:$I$190,MATCH(SCHEDULE!$C239,SCHEDULE!$C$5:$C$190,0),5),IF(Data!$G235&lt;&gt;0,INDEX(SCHEDULE!$C$5:$I$190,MATCH(SCHEDULE!$C239,SCHEDULE!$C$5:$C$190,0),5),"")))</f>
        <v/>
      </c>
    </row>
    <row r="236" spans="1:13" x14ac:dyDescent="0.25">
      <c r="A236" s="3"/>
      <c r="B236" s="2">
        <v>2235</v>
      </c>
      <c r="C236" s="2">
        <v>3235</v>
      </c>
      <c r="E236" s="2">
        <f>COUNTIFS(Data!$A$1:$A$66,SCHEDULE!$C240)</f>
        <v>0</v>
      </c>
      <c r="F236" s="2">
        <f>COUNTIFS(Data!$B$1:$B$1000,SCHEDULE!$C240)</f>
        <v>0</v>
      </c>
      <c r="G236" s="2">
        <f>COUNTIFS(Data!$C$1:$C$1000,SCHEDULE!$C240)</f>
        <v>0</v>
      </c>
      <c r="H236" s="18" t="str">
        <f t="shared" si="3"/>
        <v/>
      </c>
      <c r="I236" s="18" t="str">
        <f>IF(Data!$E236&lt;&gt;0,INDEX(SCHEDULE!$C$5:$I$190,MATCH(SCHEDULE!$C240,SCHEDULE!$C$5:$C$190,0),1),IF(Data!$F236&lt;&gt;0,INDEX(SCHEDULE!$C$5:$I$190,MATCH(SCHEDULE!$C240,SCHEDULE!$C$5:$C$190,0),1),IF(Data!$G236&lt;&gt;0,INDEX(SCHEDULE!$C$5:$I$190,MATCH(SCHEDULE!$C240,SCHEDULE!$C$5:$C$190,0),1),"")))</f>
        <v/>
      </c>
      <c r="J236" s="18" t="str">
        <f>IF(Data!$E236&lt;&gt;0,INDEX(SCHEDULE!$C$5:$I$190,MATCH(SCHEDULE!$C240,SCHEDULE!$C$5:$C$190,0),2),IF(Data!$F236&lt;&gt;0,INDEX(SCHEDULE!$C$5:$I$190,MATCH(SCHEDULE!$C240,SCHEDULE!$C$5:$C$190,0),2),IF(Data!$G236&lt;&gt;0,INDEX(SCHEDULE!$C$5:$I$190,MATCH(SCHEDULE!$C240,SCHEDULE!$C$5:$C$190,0),2),"")))</f>
        <v/>
      </c>
      <c r="K236" s="18" t="str">
        <f>IF(Data!$E236&lt;&gt;0,INDEX(SCHEDULE!$C$5:$I$190,MATCH(SCHEDULE!$C240,SCHEDULE!$C$5:$C$190,0),6),IF(Data!$F236&lt;&gt;0,INDEX(SCHEDULE!$C$5:$I$190,MATCH(SCHEDULE!$C240,SCHEDULE!$C$5:$C$190,0),6),IF(Data!$G236&lt;&gt;0,INDEX(SCHEDULE!$C$5:$I$190,MATCH(SCHEDULE!$C240,SCHEDULE!$C$5:$C$190,0),6),"")))</f>
        <v/>
      </c>
      <c r="L236" s="19" t="str">
        <f>IF(Data!$E236&lt;&gt;0,INDEX(SCHEDULE!$C$5:$I$190,MATCH(SCHEDULE!$C240,SCHEDULE!$C$5:$C$190,0),4),IF(Data!$F236&lt;&gt;0,INDEX(SCHEDULE!$C$5:$I$190,MATCH(SCHEDULE!$C240,SCHEDULE!$C$5:$C$190,0),4),IF(Data!$G236&lt;&gt;0,INDEX(SCHEDULE!$C$5:$I$190,MATCH(SCHEDULE!$C240,SCHEDULE!$C$5:$C$190,0),4),"")))</f>
        <v/>
      </c>
      <c r="M236" s="19" t="str">
        <f>IF(Data!$E236&lt;&gt;0,INDEX(SCHEDULE!$C$5:$I$190,MATCH(SCHEDULE!$C240,SCHEDULE!$C$5:$C$190,0),5),IF(Data!$F236&lt;&gt;0,INDEX(SCHEDULE!$C$5:$I$190,MATCH(SCHEDULE!$C240,SCHEDULE!$C$5:$C$190,0),5),IF(Data!$G236&lt;&gt;0,INDEX(SCHEDULE!$C$5:$I$190,MATCH(SCHEDULE!$C240,SCHEDULE!$C$5:$C$190,0),5),"")))</f>
        <v/>
      </c>
    </row>
    <row r="237" spans="1:13" x14ac:dyDescent="0.25">
      <c r="A237" s="3"/>
      <c r="B237" s="2">
        <v>2236</v>
      </c>
      <c r="C237" s="2">
        <v>3236</v>
      </c>
      <c r="E237" s="2">
        <f>COUNTIFS(Data!$A$1:$A$66,SCHEDULE!$C241)</f>
        <v>0</v>
      </c>
      <c r="F237" s="2">
        <f>COUNTIFS(Data!$B$1:$B$1000,SCHEDULE!$C241)</f>
        <v>0</v>
      </c>
      <c r="G237" s="2">
        <f>COUNTIFS(Data!$C$1:$C$1000,SCHEDULE!$C241)</f>
        <v>0</v>
      </c>
      <c r="H237" s="18" t="str">
        <f t="shared" si="3"/>
        <v/>
      </c>
      <c r="I237" s="18" t="str">
        <f>IF(Data!$E237&lt;&gt;0,INDEX(SCHEDULE!$C$5:$I$190,MATCH(SCHEDULE!$C241,SCHEDULE!$C$5:$C$190,0),1),IF(Data!$F237&lt;&gt;0,INDEX(SCHEDULE!$C$5:$I$190,MATCH(SCHEDULE!$C241,SCHEDULE!$C$5:$C$190,0),1),IF(Data!$G237&lt;&gt;0,INDEX(SCHEDULE!$C$5:$I$190,MATCH(SCHEDULE!$C241,SCHEDULE!$C$5:$C$190,0),1),"")))</f>
        <v/>
      </c>
      <c r="J237" s="18" t="str">
        <f>IF(Data!$E237&lt;&gt;0,INDEX(SCHEDULE!$C$5:$I$190,MATCH(SCHEDULE!$C241,SCHEDULE!$C$5:$C$190,0),2),IF(Data!$F237&lt;&gt;0,INDEX(SCHEDULE!$C$5:$I$190,MATCH(SCHEDULE!$C241,SCHEDULE!$C$5:$C$190,0),2),IF(Data!$G237&lt;&gt;0,INDEX(SCHEDULE!$C$5:$I$190,MATCH(SCHEDULE!$C241,SCHEDULE!$C$5:$C$190,0),2),"")))</f>
        <v/>
      </c>
      <c r="K237" s="18" t="str">
        <f>IF(Data!$E237&lt;&gt;0,INDEX(SCHEDULE!$C$5:$I$190,MATCH(SCHEDULE!$C241,SCHEDULE!$C$5:$C$190,0),6),IF(Data!$F237&lt;&gt;0,INDEX(SCHEDULE!$C$5:$I$190,MATCH(SCHEDULE!$C241,SCHEDULE!$C$5:$C$190,0),6),IF(Data!$G237&lt;&gt;0,INDEX(SCHEDULE!$C$5:$I$190,MATCH(SCHEDULE!$C241,SCHEDULE!$C$5:$C$190,0),6),"")))</f>
        <v/>
      </c>
      <c r="L237" s="19" t="str">
        <f>IF(Data!$E237&lt;&gt;0,INDEX(SCHEDULE!$C$5:$I$190,MATCH(SCHEDULE!$C241,SCHEDULE!$C$5:$C$190,0),4),IF(Data!$F237&lt;&gt;0,INDEX(SCHEDULE!$C$5:$I$190,MATCH(SCHEDULE!$C241,SCHEDULE!$C$5:$C$190,0),4),IF(Data!$G237&lt;&gt;0,INDEX(SCHEDULE!$C$5:$I$190,MATCH(SCHEDULE!$C241,SCHEDULE!$C$5:$C$190,0),4),"")))</f>
        <v/>
      </c>
      <c r="M237" s="19" t="str">
        <f>IF(Data!$E237&lt;&gt;0,INDEX(SCHEDULE!$C$5:$I$190,MATCH(SCHEDULE!$C241,SCHEDULE!$C$5:$C$190,0),5),IF(Data!$F237&lt;&gt;0,INDEX(SCHEDULE!$C$5:$I$190,MATCH(SCHEDULE!$C241,SCHEDULE!$C$5:$C$190,0),5),IF(Data!$G237&lt;&gt;0,INDEX(SCHEDULE!$C$5:$I$190,MATCH(SCHEDULE!$C241,SCHEDULE!$C$5:$C$190,0),5),"")))</f>
        <v/>
      </c>
    </row>
    <row r="238" spans="1:13" x14ac:dyDescent="0.25">
      <c r="A238" s="3"/>
      <c r="B238" s="2">
        <v>2237</v>
      </c>
      <c r="C238" s="2">
        <v>3237</v>
      </c>
      <c r="E238" s="2">
        <f>COUNTIFS(Data!$A$1:$A$66,SCHEDULE!$C242)</f>
        <v>0</v>
      </c>
      <c r="F238" s="2">
        <f>COUNTIFS(Data!$B$1:$B$1000,SCHEDULE!$C242)</f>
        <v>0</v>
      </c>
      <c r="G238" s="2">
        <f>COUNTIFS(Data!$C$1:$C$1000,SCHEDULE!$C242)</f>
        <v>0</v>
      </c>
      <c r="H238" s="18" t="str">
        <f t="shared" si="3"/>
        <v/>
      </c>
      <c r="I238" s="18" t="str">
        <f>IF(Data!$E238&lt;&gt;0,INDEX(SCHEDULE!$C$5:$I$190,MATCH(SCHEDULE!$C242,SCHEDULE!$C$5:$C$190,0),1),IF(Data!$F238&lt;&gt;0,INDEX(SCHEDULE!$C$5:$I$190,MATCH(SCHEDULE!$C242,SCHEDULE!$C$5:$C$190,0),1),IF(Data!$G238&lt;&gt;0,INDEX(SCHEDULE!$C$5:$I$190,MATCH(SCHEDULE!$C242,SCHEDULE!$C$5:$C$190,0),1),"")))</f>
        <v/>
      </c>
      <c r="J238" s="18" t="str">
        <f>IF(Data!$E238&lt;&gt;0,INDEX(SCHEDULE!$C$5:$I$190,MATCH(SCHEDULE!$C242,SCHEDULE!$C$5:$C$190,0),2),IF(Data!$F238&lt;&gt;0,INDEX(SCHEDULE!$C$5:$I$190,MATCH(SCHEDULE!$C242,SCHEDULE!$C$5:$C$190,0),2),IF(Data!$G238&lt;&gt;0,INDEX(SCHEDULE!$C$5:$I$190,MATCH(SCHEDULE!$C242,SCHEDULE!$C$5:$C$190,0),2),"")))</f>
        <v/>
      </c>
      <c r="K238" s="18" t="str">
        <f>IF(Data!$E238&lt;&gt;0,INDEX(SCHEDULE!$C$5:$I$190,MATCH(SCHEDULE!$C242,SCHEDULE!$C$5:$C$190,0),6),IF(Data!$F238&lt;&gt;0,INDEX(SCHEDULE!$C$5:$I$190,MATCH(SCHEDULE!$C242,SCHEDULE!$C$5:$C$190,0),6),IF(Data!$G238&lt;&gt;0,INDEX(SCHEDULE!$C$5:$I$190,MATCH(SCHEDULE!$C242,SCHEDULE!$C$5:$C$190,0),6),"")))</f>
        <v/>
      </c>
      <c r="L238" s="19" t="str">
        <f>IF(Data!$E238&lt;&gt;0,INDEX(SCHEDULE!$C$5:$I$190,MATCH(SCHEDULE!$C242,SCHEDULE!$C$5:$C$190,0),4),IF(Data!$F238&lt;&gt;0,INDEX(SCHEDULE!$C$5:$I$190,MATCH(SCHEDULE!$C242,SCHEDULE!$C$5:$C$190,0),4),IF(Data!$G238&lt;&gt;0,INDEX(SCHEDULE!$C$5:$I$190,MATCH(SCHEDULE!$C242,SCHEDULE!$C$5:$C$190,0),4),"")))</f>
        <v/>
      </c>
      <c r="M238" s="19" t="str">
        <f>IF(Data!$E238&lt;&gt;0,INDEX(SCHEDULE!$C$5:$I$190,MATCH(SCHEDULE!$C242,SCHEDULE!$C$5:$C$190,0),5),IF(Data!$F238&lt;&gt;0,INDEX(SCHEDULE!$C$5:$I$190,MATCH(SCHEDULE!$C242,SCHEDULE!$C$5:$C$190,0),5),IF(Data!$G238&lt;&gt;0,INDEX(SCHEDULE!$C$5:$I$190,MATCH(SCHEDULE!$C242,SCHEDULE!$C$5:$C$190,0),5),"")))</f>
        <v/>
      </c>
    </row>
    <row r="239" spans="1:13" x14ac:dyDescent="0.25">
      <c r="A239" s="3"/>
      <c r="B239" s="2">
        <v>2238</v>
      </c>
      <c r="C239" s="2">
        <v>3238</v>
      </c>
      <c r="E239" s="2">
        <f>COUNTIFS(Data!$A$1:$A$66,SCHEDULE!$C243)</f>
        <v>0</v>
      </c>
      <c r="F239" s="2">
        <f>COUNTIFS(Data!$B$1:$B$1000,SCHEDULE!$C243)</f>
        <v>0</v>
      </c>
      <c r="G239" s="2">
        <f>COUNTIFS(Data!$C$1:$C$1000,SCHEDULE!$C243)</f>
        <v>0</v>
      </c>
      <c r="H239" s="18" t="str">
        <f t="shared" si="3"/>
        <v/>
      </c>
      <c r="I239" s="18" t="str">
        <f>IF(Data!$E239&lt;&gt;0,INDEX(SCHEDULE!$C$5:$I$190,MATCH(SCHEDULE!$C243,SCHEDULE!$C$5:$C$190,0),1),IF(Data!$F239&lt;&gt;0,INDEX(SCHEDULE!$C$5:$I$190,MATCH(SCHEDULE!$C243,SCHEDULE!$C$5:$C$190,0),1),IF(Data!$G239&lt;&gt;0,INDEX(SCHEDULE!$C$5:$I$190,MATCH(SCHEDULE!$C243,SCHEDULE!$C$5:$C$190,0),1),"")))</f>
        <v/>
      </c>
      <c r="J239" s="18" t="str">
        <f>IF(Data!$E239&lt;&gt;0,INDEX(SCHEDULE!$C$5:$I$190,MATCH(SCHEDULE!$C243,SCHEDULE!$C$5:$C$190,0),2),IF(Data!$F239&lt;&gt;0,INDEX(SCHEDULE!$C$5:$I$190,MATCH(SCHEDULE!$C243,SCHEDULE!$C$5:$C$190,0),2),IF(Data!$G239&lt;&gt;0,INDEX(SCHEDULE!$C$5:$I$190,MATCH(SCHEDULE!$C243,SCHEDULE!$C$5:$C$190,0),2),"")))</f>
        <v/>
      </c>
      <c r="K239" s="18" t="str">
        <f>IF(Data!$E239&lt;&gt;0,INDEX(SCHEDULE!$C$5:$I$190,MATCH(SCHEDULE!$C243,SCHEDULE!$C$5:$C$190,0),6),IF(Data!$F239&lt;&gt;0,INDEX(SCHEDULE!$C$5:$I$190,MATCH(SCHEDULE!$C243,SCHEDULE!$C$5:$C$190,0),6),IF(Data!$G239&lt;&gt;0,INDEX(SCHEDULE!$C$5:$I$190,MATCH(SCHEDULE!$C243,SCHEDULE!$C$5:$C$190,0),6),"")))</f>
        <v/>
      </c>
      <c r="L239" s="19" t="str">
        <f>IF(Data!$E239&lt;&gt;0,INDEX(SCHEDULE!$C$5:$I$190,MATCH(SCHEDULE!$C243,SCHEDULE!$C$5:$C$190,0),4),IF(Data!$F239&lt;&gt;0,INDEX(SCHEDULE!$C$5:$I$190,MATCH(SCHEDULE!$C243,SCHEDULE!$C$5:$C$190,0),4),IF(Data!$G239&lt;&gt;0,INDEX(SCHEDULE!$C$5:$I$190,MATCH(SCHEDULE!$C243,SCHEDULE!$C$5:$C$190,0),4),"")))</f>
        <v/>
      </c>
      <c r="M239" s="19" t="str">
        <f>IF(Data!$E239&lt;&gt;0,INDEX(SCHEDULE!$C$5:$I$190,MATCH(SCHEDULE!$C243,SCHEDULE!$C$5:$C$190,0),5),IF(Data!$F239&lt;&gt;0,INDEX(SCHEDULE!$C$5:$I$190,MATCH(SCHEDULE!$C243,SCHEDULE!$C$5:$C$190,0),5),IF(Data!$G239&lt;&gt;0,INDEX(SCHEDULE!$C$5:$I$190,MATCH(SCHEDULE!$C243,SCHEDULE!$C$5:$C$190,0),5),"")))</f>
        <v/>
      </c>
    </row>
    <row r="240" spans="1:13" x14ac:dyDescent="0.25">
      <c r="A240" s="3"/>
      <c r="B240" s="2">
        <v>2239</v>
      </c>
      <c r="C240" s="2">
        <v>3239</v>
      </c>
      <c r="E240" s="2">
        <f>COUNTIFS(Data!$A$1:$A$66,SCHEDULE!$C244)</f>
        <v>0</v>
      </c>
      <c r="F240" s="2">
        <f>COUNTIFS(Data!$B$1:$B$1000,SCHEDULE!$C244)</f>
        <v>0</v>
      </c>
      <c r="G240" s="2">
        <f>COUNTIFS(Data!$C$1:$C$1000,SCHEDULE!$C244)</f>
        <v>0</v>
      </c>
      <c r="H240" s="18" t="str">
        <f t="shared" si="3"/>
        <v/>
      </c>
      <c r="I240" s="18" t="str">
        <f>IF(Data!$E240&lt;&gt;0,INDEX(SCHEDULE!$C$5:$I$190,MATCH(SCHEDULE!$C244,SCHEDULE!$C$5:$C$190,0),1),IF(Data!$F240&lt;&gt;0,INDEX(SCHEDULE!$C$5:$I$190,MATCH(SCHEDULE!$C244,SCHEDULE!$C$5:$C$190,0),1),IF(Data!$G240&lt;&gt;0,INDEX(SCHEDULE!$C$5:$I$190,MATCH(SCHEDULE!$C244,SCHEDULE!$C$5:$C$190,0),1),"")))</f>
        <v/>
      </c>
      <c r="J240" s="18" t="str">
        <f>IF(Data!$E240&lt;&gt;0,INDEX(SCHEDULE!$C$5:$I$190,MATCH(SCHEDULE!$C244,SCHEDULE!$C$5:$C$190,0),2),IF(Data!$F240&lt;&gt;0,INDEX(SCHEDULE!$C$5:$I$190,MATCH(SCHEDULE!$C244,SCHEDULE!$C$5:$C$190,0),2),IF(Data!$G240&lt;&gt;0,INDEX(SCHEDULE!$C$5:$I$190,MATCH(SCHEDULE!$C244,SCHEDULE!$C$5:$C$190,0),2),"")))</f>
        <v/>
      </c>
      <c r="K240" s="18" t="str">
        <f>IF(Data!$E240&lt;&gt;0,INDEX(SCHEDULE!$C$5:$I$190,MATCH(SCHEDULE!$C244,SCHEDULE!$C$5:$C$190,0),6),IF(Data!$F240&lt;&gt;0,INDEX(SCHEDULE!$C$5:$I$190,MATCH(SCHEDULE!$C244,SCHEDULE!$C$5:$C$190,0),6),IF(Data!$G240&lt;&gt;0,INDEX(SCHEDULE!$C$5:$I$190,MATCH(SCHEDULE!$C244,SCHEDULE!$C$5:$C$190,0),6),"")))</f>
        <v/>
      </c>
      <c r="L240" s="19" t="str">
        <f>IF(Data!$E240&lt;&gt;0,INDEX(SCHEDULE!$C$5:$I$190,MATCH(SCHEDULE!$C244,SCHEDULE!$C$5:$C$190,0),4),IF(Data!$F240&lt;&gt;0,INDEX(SCHEDULE!$C$5:$I$190,MATCH(SCHEDULE!$C244,SCHEDULE!$C$5:$C$190,0),4),IF(Data!$G240&lt;&gt;0,INDEX(SCHEDULE!$C$5:$I$190,MATCH(SCHEDULE!$C244,SCHEDULE!$C$5:$C$190,0),4),"")))</f>
        <v/>
      </c>
      <c r="M240" s="19" t="str">
        <f>IF(Data!$E240&lt;&gt;0,INDEX(SCHEDULE!$C$5:$I$190,MATCH(SCHEDULE!$C244,SCHEDULE!$C$5:$C$190,0),5),IF(Data!$F240&lt;&gt;0,INDEX(SCHEDULE!$C$5:$I$190,MATCH(SCHEDULE!$C244,SCHEDULE!$C$5:$C$190,0),5),IF(Data!$G240&lt;&gt;0,INDEX(SCHEDULE!$C$5:$I$190,MATCH(SCHEDULE!$C244,SCHEDULE!$C$5:$C$190,0),5),"")))</f>
        <v/>
      </c>
    </row>
    <row r="241" spans="1:13" x14ac:dyDescent="0.25">
      <c r="A241" s="3"/>
      <c r="B241" s="2">
        <v>2240</v>
      </c>
      <c r="C241" s="2">
        <v>3240</v>
      </c>
      <c r="E241" s="2">
        <f>COUNTIFS(Data!$A$1:$A$66,SCHEDULE!$C245)</f>
        <v>0</v>
      </c>
      <c r="F241" s="2">
        <f>COUNTIFS(Data!$B$1:$B$1000,SCHEDULE!$C245)</f>
        <v>0</v>
      </c>
      <c r="G241" s="2">
        <f>COUNTIFS(Data!$C$1:$C$1000,SCHEDULE!$C245)</f>
        <v>0</v>
      </c>
      <c r="H241" s="18" t="str">
        <f t="shared" si="3"/>
        <v/>
      </c>
      <c r="I241" s="18" t="str">
        <f>IF(Data!$E241&lt;&gt;0,INDEX(SCHEDULE!$C$5:$I$190,MATCH(SCHEDULE!$C245,SCHEDULE!$C$5:$C$190,0),1),IF(Data!$F241&lt;&gt;0,INDEX(SCHEDULE!$C$5:$I$190,MATCH(SCHEDULE!$C245,SCHEDULE!$C$5:$C$190,0),1),IF(Data!$G241&lt;&gt;0,INDEX(SCHEDULE!$C$5:$I$190,MATCH(SCHEDULE!$C245,SCHEDULE!$C$5:$C$190,0),1),"")))</f>
        <v/>
      </c>
      <c r="J241" s="18" t="str">
        <f>IF(Data!$E241&lt;&gt;0,INDEX(SCHEDULE!$C$5:$I$190,MATCH(SCHEDULE!$C245,SCHEDULE!$C$5:$C$190,0),2),IF(Data!$F241&lt;&gt;0,INDEX(SCHEDULE!$C$5:$I$190,MATCH(SCHEDULE!$C245,SCHEDULE!$C$5:$C$190,0),2),IF(Data!$G241&lt;&gt;0,INDEX(SCHEDULE!$C$5:$I$190,MATCH(SCHEDULE!$C245,SCHEDULE!$C$5:$C$190,0),2),"")))</f>
        <v/>
      </c>
      <c r="K241" s="18" t="str">
        <f>IF(Data!$E241&lt;&gt;0,INDEX(SCHEDULE!$C$5:$I$190,MATCH(SCHEDULE!$C245,SCHEDULE!$C$5:$C$190,0),6),IF(Data!$F241&lt;&gt;0,INDEX(SCHEDULE!$C$5:$I$190,MATCH(SCHEDULE!$C245,SCHEDULE!$C$5:$C$190,0),6),IF(Data!$G241&lt;&gt;0,INDEX(SCHEDULE!$C$5:$I$190,MATCH(SCHEDULE!$C245,SCHEDULE!$C$5:$C$190,0),6),"")))</f>
        <v/>
      </c>
      <c r="L241" s="19" t="str">
        <f>IF(Data!$E241&lt;&gt;0,INDEX(SCHEDULE!$C$5:$I$190,MATCH(SCHEDULE!$C245,SCHEDULE!$C$5:$C$190,0),4),IF(Data!$F241&lt;&gt;0,INDEX(SCHEDULE!$C$5:$I$190,MATCH(SCHEDULE!$C245,SCHEDULE!$C$5:$C$190,0),4),IF(Data!$G241&lt;&gt;0,INDEX(SCHEDULE!$C$5:$I$190,MATCH(SCHEDULE!$C245,SCHEDULE!$C$5:$C$190,0),4),"")))</f>
        <v/>
      </c>
      <c r="M241" s="19" t="str">
        <f>IF(Data!$E241&lt;&gt;0,INDEX(SCHEDULE!$C$5:$I$190,MATCH(SCHEDULE!$C245,SCHEDULE!$C$5:$C$190,0),5),IF(Data!$F241&lt;&gt;0,INDEX(SCHEDULE!$C$5:$I$190,MATCH(SCHEDULE!$C245,SCHEDULE!$C$5:$C$190,0),5),IF(Data!$G241&lt;&gt;0,INDEX(SCHEDULE!$C$5:$I$190,MATCH(SCHEDULE!$C245,SCHEDULE!$C$5:$C$190,0),5),"")))</f>
        <v/>
      </c>
    </row>
    <row r="242" spans="1:13" x14ac:dyDescent="0.25">
      <c r="A242" s="3"/>
      <c r="B242" s="2">
        <v>2241</v>
      </c>
      <c r="C242" s="2">
        <v>3241</v>
      </c>
      <c r="E242" s="2">
        <f>COUNTIFS(Data!$A$1:$A$66,SCHEDULE!$C246)</f>
        <v>0</v>
      </c>
      <c r="F242" s="2">
        <f>COUNTIFS(Data!$B$1:$B$1000,SCHEDULE!$C246)</f>
        <v>0</v>
      </c>
      <c r="G242" s="2">
        <f>COUNTIFS(Data!$C$1:$C$1000,SCHEDULE!$C246)</f>
        <v>0</v>
      </c>
      <c r="H242" s="18" t="str">
        <f t="shared" si="3"/>
        <v/>
      </c>
      <c r="I242" s="18" t="str">
        <f>IF(Data!$E242&lt;&gt;0,INDEX(SCHEDULE!$C$5:$I$190,MATCH(SCHEDULE!$C246,SCHEDULE!$C$5:$C$190,0),1),IF(Data!$F242&lt;&gt;0,INDEX(SCHEDULE!$C$5:$I$190,MATCH(SCHEDULE!$C246,SCHEDULE!$C$5:$C$190,0),1),IF(Data!$G242&lt;&gt;0,INDEX(SCHEDULE!$C$5:$I$190,MATCH(SCHEDULE!$C246,SCHEDULE!$C$5:$C$190,0),1),"")))</f>
        <v/>
      </c>
      <c r="J242" s="18" t="str">
        <f>IF(Data!$E242&lt;&gt;0,INDEX(SCHEDULE!$C$5:$I$190,MATCH(SCHEDULE!$C246,SCHEDULE!$C$5:$C$190,0),2),IF(Data!$F242&lt;&gt;0,INDEX(SCHEDULE!$C$5:$I$190,MATCH(SCHEDULE!$C246,SCHEDULE!$C$5:$C$190,0),2),IF(Data!$G242&lt;&gt;0,INDEX(SCHEDULE!$C$5:$I$190,MATCH(SCHEDULE!$C246,SCHEDULE!$C$5:$C$190,0),2),"")))</f>
        <v/>
      </c>
      <c r="K242" s="18" t="str">
        <f>IF(Data!$E242&lt;&gt;0,INDEX(SCHEDULE!$C$5:$I$190,MATCH(SCHEDULE!$C246,SCHEDULE!$C$5:$C$190,0),6),IF(Data!$F242&lt;&gt;0,INDEX(SCHEDULE!$C$5:$I$190,MATCH(SCHEDULE!$C246,SCHEDULE!$C$5:$C$190,0),6),IF(Data!$G242&lt;&gt;0,INDEX(SCHEDULE!$C$5:$I$190,MATCH(SCHEDULE!$C246,SCHEDULE!$C$5:$C$190,0),6),"")))</f>
        <v/>
      </c>
      <c r="L242" s="19" t="str">
        <f>IF(Data!$E242&lt;&gt;0,INDEX(SCHEDULE!$C$5:$I$190,MATCH(SCHEDULE!$C246,SCHEDULE!$C$5:$C$190,0),4),IF(Data!$F242&lt;&gt;0,INDEX(SCHEDULE!$C$5:$I$190,MATCH(SCHEDULE!$C246,SCHEDULE!$C$5:$C$190,0),4),IF(Data!$G242&lt;&gt;0,INDEX(SCHEDULE!$C$5:$I$190,MATCH(SCHEDULE!$C246,SCHEDULE!$C$5:$C$190,0),4),"")))</f>
        <v/>
      </c>
      <c r="M242" s="19" t="str">
        <f>IF(Data!$E242&lt;&gt;0,INDEX(SCHEDULE!$C$5:$I$190,MATCH(SCHEDULE!$C246,SCHEDULE!$C$5:$C$190,0),5),IF(Data!$F242&lt;&gt;0,INDEX(SCHEDULE!$C$5:$I$190,MATCH(SCHEDULE!$C246,SCHEDULE!$C$5:$C$190,0),5),IF(Data!$G242&lt;&gt;0,INDEX(SCHEDULE!$C$5:$I$190,MATCH(SCHEDULE!$C246,SCHEDULE!$C$5:$C$190,0),5),"")))</f>
        <v/>
      </c>
    </row>
    <row r="243" spans="1:13" x14ac:dyDescent="0.25">
      <c r="A243" s="3"/>
      <c r="B243" s="2">
        <v>2242</v>
      </c>
      <c r="C243" s="2">
        <v>3242</v>
      </c>
      <c r="E243" s="2">
        <f>COUNTIFS(Data!$A$1:$A$66,SCHEDULE!$C247)</f>
        <v>0</v>
      </c>
      <c r="F243" s="2">
        <f>COUNTIFS(Data!$B$1:$B$1000,SCHEDULE!$C247)</f>
        <v>0</v>
      </c>
      <c r="G243" s="2">
        <f>COUNTIFS(Data!$C$1:$C$1000,SCHEDULE!$C247)</f>
        <v>0</v>
      </c>
      <c r="H243" s="18" t="str">
        <f t="shared" si="3"/>
        <v/>
      </c>
      <c r="I243" s="18" t="str">
        <f>IF(Data!$E243&lt;&gt;0,INDEX(SCHEDULE!$C$5:$I$190,MATCH(SCHEDULE!$C247,SCHEDULE!$C$5:$C$190,0),1),IF(Data!$F243&lt;&gt;0,INDEX(SCHEDULE!$C$5:$I$190,MATCH(SCHEDULE!$C247,SCHEDULE!$C$5:$C$190,0),1),IF(Data!$G243&lt;&gt;0,INDEX(SCHEDULE!$C$5:$I$190,MATCH(SCHEDULE!$C247,SCHEDULE!$C$5:$C$190,0),1),"")))</f>
        <v/>
      </c>
      <c r="J243" s="18" t="str">
        <f>IF(Data!$E243&lt;&gt;0,INDEX(SCHEDULE!$C$5:$I$190,MATCH(SCHEDULE!$C247,SCHEDULE!$C$5:$C$190,0),2),IF(Data!$F243&lt;&gt;0,INDEX(SCHEDULE!$C$5:$I$190,MATCH(SCHEDULE!$C247,SCHEDULE!$C$5:$C$190,0),2),IF(Data!$G243&lt;&gt;0,INDEX(SCHEDULE!$C$5:$I$190,MATCH(SCHEDULE!$C247,SCHEDULE!$C$5:$C$190,0),2),"")))</f>
        <v/>
      </c>
      <c r="K243" s="18" t="str">
        <f>IF(Data!$E243&lt;&gt;0,INDEX(SCHEDULE!$C$5:$I$190,MATCH(SCHEDULE!$C247,SCHEDULE!$C$5:$C$190,0),6),IF(Data!$F243&lt;&gt;0,INDEX(SCHEDULE!$C$5:$I$190,MATCH(SCHEDULE!$C247,SCHEDULE!$C$5:$C$190,0),6),IF(Data!$G243&lt;&gt;0,INDEX(SCHEDULE!$C$5:$I$190,MATCH(SCHEDULE!$C247,SCHEDULE!$C$5:$C$190,0),6),"")))</f>
        <v/>
      </c>
      <c r="L243" s="19" t="str">
        <f>IF(Data!$E243&lt;&gt;0,INDEX(SCHEDULE!$C$5:$I$190,MATCH(SCHEDULE!$C247,SCHEDULE!$C$5:$C$190,0),4),IF(Data!$F243&lt;&gt;0,INDEX(SCHEDULE!$C$5:$I$190,MATCH(SCHEDULE!$C247,SCHEDULE!$C$5:$C$190,0),4),IF(Data!$G243&lt;&gt;0,INDEX(SCHEDULE!$C$5:$I$190,MATCH(SCHEDULE!$C247,SCHEDULE!$C$5:$C$190,0),4),"")))</f>
        <v/>
      </c>
      <c r="M243" s="19" t="str">
        <f>IF(Data!$E243&lt;&gt;0,INDEX(SCHEDULE!$C$5:$I$190,MATCH(SCHEDULE!$C247,SCHEDULE!$C$5:$C$190,0),5),IF(Data!$F243&lt;&gt;0,INDEX(SCHEDULE!$C$5:$I$190,MATCH(SCHEDULE!$C247,SCHEDULE!$C$5:$C$190,0),5),IF(Data!$G243&lt;&gt;0,INDEX(SCHEDULE!$C$5:$I$190,MATCH(SCHEDULE!$C247,SCHEDULE!$C$5:$C$190,0),5),"")))</f>
        <v/>
      </c>
    </row>
    <row r="244" spans="1:13" x14ac:dyDescent="0.25">
      <c r="A244" s="3"/>
      <c r="B244" s="2">
        <v>2243</v>
      </c>
      <c r="C244" s="2">
        <v>3243</v>
      </c>
      <c r="E244" s="2">
        <f>COUNTIFS(Data!$A$1:$A$66,SCHEDULE!$C248)</f>
        <v>0</v>
      </c>
      <c r="F244" s="2">
        <f>COUNTIFS(Data!$B$1:$B$1000,SCHEDULE!$C248)</f>
        <v>0</v>
      </c>
      <c r="G244" s="2">
        <f>COUNTIFS(Data!$C$1:$C$1000,SCHEDULE!$C248)</f>
        <v>0</v>
      </c>
      <c r="H244" s="18" t="str">
        <f t="shared" si="3"/>
        <v/>
      </c>
      <c r="I244" s="18" t="str">
        <f>IF(Data!$E244&lt;&gt;0,INDEX(SCHEDULE!$C$5:$I$190,MATCH(SCHEDULE!$C248,SCHEDULE!$C$5:$C$190,0),1),IF(Data!$F244&lt;&gt;0,INDEX(SCHEDULE!$C$5:$I$190,MATCH(SCHEDULE!$C248,SCHEDULE!$C$5:$C$190,0),1),IF(Data!$G244&lt;&gt;0,INDEX(SCHEDULE!$C$5:$I$190,MATCH(SCHEDULE!$C248,SCHEDULE!$C$5:$C$190,0),1),"")))</f>
        <v/>
      </c>
      <c r="J244" s="18" t="str">
        <f>IF(Data!$E244&lt;&gt;0,INDEX(SCHEDULE!$C$5:$I$190,MATCH(SCHEDULE!$C248,SCHEDULE!$C$5:$C$190,0),2),IF(Data!$F244&lt;&gt;0,INDEX(SCHEDULE!$C$5:$I$190,MATCH(SCHEDULE!$C248,SCHEDULE!$C$5:$C$190,0),2),IF(Data!$G244&lt;&gt;0,INDEX(SCHEDULE!$C$5:$I$190,MATCH(SCHEDULE!$C248,SCHEDULE!$C$5:$C$190,0),2),"")))</f>
        <v/>
      </c>
      <c r="K244" s="18" t="str">
        <f>IF(Data!$E244&lt;&gt;0,INDEX(SCHEDULE!$C$5:$I$190,MATCH(SCHEDULE!$C248,SCHEDULE!$C$5:$C$190,0),6),IF(Data!$F244&lt;&gt;0,INDEX(SCHEDULE!$C$5:$I$190,MATCH(SCHEDULE!$C248,SCHEDULE!$C$5:$C$190,0),6),IF(Data!$G244&lt;&gt;0,INDEX(SCHEDULE!$C$5:$I$190,MATCH(SCHEDULE!$C248,SCHEDULE!$C$5:$C$190,0),6),"")))</f>
        <v/>
      </c>
      <c r="L244" s="19" t="str">
        <f>IF(Data!$E244&lt;&gt;0,INDEX(SCHEDULE!$C$5:$I$190,MATCH(SCHEDULE!$C248,SCHEDULE!$C$5:$C$190,0),4),IF(Data!$F244&lt;&gt;0,INDEX(SCHEDULE!$C$5:$I$190,MATCH(SCHEDULE!$C248,SCHEDULE!$C$5:$C$190,0),4),IF(Data!$G244&lt;&gt;0,INDEX(SCHEDULE!$C$5:$I$190,MATCH(SCHEDULE!$C248,SCHEDULE!$C$5:$C$190,0),4),"")))</f>
        <v/>
      </c>
      <c r="M244" s="19" t="str">
        <f>IF(Data!$E244&lt;&gt;0,INDEX(SCHEDULE!$C$5:$I$190,MATCH(SCHEDULE!$C248,SCHEDULE!$C$5:$C$190,0),5),IF(Data!$F244&lt;&gt;0,INDEX(SCHEDULE!$C$5:$I$190,MATCH(SCHEDULE!$C248,SCHEDULE!$C$5:$C$190,0),5),IF(Data!$G244&lt;&gt;0,INDEX(SCHEDULE!$C$5:$I$190,MATCH(SCHEDULE!$C248,SCHEDULE!$C$5:$C$190,0),5),"")))</f>
        <v/>
      </c>
    </row>
    <row r="245" spans="1:13" x14ac:dyDescent="0.25">
      <c r="A245" s="3"/>
      <c r="B245" s="2">
        <v>2244</v>
      </c>
      <c r="C245" s="2">
        <v>3244</v>
      </c>
      <c r="E245" s="2">
        <f>COUNTIFS(Data!$A$1:$A$66,SCHEDULE!$C249)</f>
        <v>0</v>
      </c>
      <c r="F245" s="2">
        <f>COUNTIFS(Data!$B$1:$B$1000,SCHEDULE!$C249)</f>
        <v>0</v>
      </c>
      <c r="G245" s="2">
        <f>COUNTIFS(Data!$C$1:$C$1000,SCHEDULE!$C249)</f>
        <v>0</v>
      </c>
      <c r="H245" s="18" t="str">
        <f t="shared" si="3"/>
        <v/>
      </c>
      <c r="I245" s="18" t="str">
        <f>IF(Data!$E245&lt;&gt;0,INDEX(SCHEDULE!$C$5:$I$190,MATCH(SCHEDULE!$C249,SCHEDULE!$C$5:$C$190,0),1),IF(Data!$F245&lt;&gt;0,INDEX(SCHEDULE!$C$5:$I$190,MATCH(SCHEDULE!$C249,SCHEDULE!$C$5:$C$190,0),1),IF(Data!$G245&lt;&gt;0,INDEX(SCHEDULE!$C$5:$I$190,MATCH(SCHEDULE!$C249,SCHEDULE!$C$5:$C$190,0),1),"")))</f>
        <v/>
      </c>
      <c r="J245" s="18" t="str">
        <f>IF(Data!$E245&lt;&gt;0,INDEX(SCHEDULE!$C$5:$I$190,MATCH(SCHEDULE!$C249,SCHEDULE!$C$5:$C$190,0),2),IF(Data!$F245&lt;&gt;0,INDEX(SCHEDULE!$C$5:$I$190,MATCH(SCHEDULE!$C249,SCHEDULE!$C$5:$C$190,0),2),IF(Data!$G245&lt;&gt;0,INDEX(SCHEDULE!$C$5:$I$190,MATCH(SCHEDULE!$C249,SCHEDULE!$C$5:$C$190,0),2),"")))</f>
        <v/>
      </c>
      <c r="K245" s="18" t="str">
        <f>IF(Data!$E245&lt;&gt;0,INDEX(SCHEDULE!$C$5:$I$190,MATCH(SCHEDULE!$C249,SCHEDULE!$C$5:$C$190,0),6),IF(Data!$F245&lt;&gt;0,INDEX(SCHEDULE!$C$5:$I$190,MATCH(SCHEDULE!$C249,SCHEDULE!$C$5:$C$190,0),6),IF(Data!$G245&lt;&gt;0,INDEX(SCHEDULE!$C$5:$I$190,MATCH(SCHEDULE!$C249,SCHEDULE!$C$5:$C$190,0),6),"")))</f>
        <v/>
      </c>
      <c r="L245" s="19" t="str">
        <f>IF(Data!$E245&lt;&gt;0,INDEX(SCHEDULE!$C$5:$I$190,MATCH(SCHEDULE!$C249,SCHEDULE!$C$5:$C$190,0),4),IF(Data!$F245&lt;&gt;0,INDEX(SCHEDULE!$C$5:$I$190,MATCH(SCHEDULE!$C249,SCHEDULE!$C$5:$C$190,0),4),IF(Data!$G245&lt;&gt;0,INDEX(SCHEDULE!$C$5:$I$190,MATCH(SCHEDULE!$C249,SCHEDULE!$C$5:$C$190,0),4),"")))</f>
        <v/>
      </c>
      <c r="M245" s="19" t="str">
        <f>IF(Data!$E245&lt;&gt;0,INDEX(SCHEDULE!$C$5:$I$190,MATCH(SCHEDULE!$C249,SCHEDULE!$C$5:$C$190,0),5),IF(Data!$F245&lt;&gt;0,INDEX(SCHEDULE!$C$5:$I$190,MATCH(SCHEDULE!$C249,SCHEDULE!$C$5:$C$190,0),5),IF(Data!$G245&lt;&gt;0,INDEX(SCHEDULE!$C$5:$I$190,MATCH(SCHEDULE!$C249,SCHEDULE!$C$5:$C$190,0),5),"")))</f>
        <v/>
      </c>
    </row>
    <row r="246" spans="1:13" x14ac:dyDescent="0.25">
      <c r="A246" s="3"/>
      <c r="B246" s="2">
        <v>2245</v>
      </c>
      <c r="C246" s="2">
        <v>3245</v>
      </c>
      <c r="E246" s="2">
        <f>COUNTIFS(Data!$A$1:$A$66,SCHEDULE!$C250)</f>
        <v>0</v>
      </c>
      <c r="F246" s="2">
        <f>COUNTIFS(Data!$B$1:$B$1000,SCHEDULE!$C250)</f>
        <v>0</v>
      </c>
      <c r="G246" s="2">
        <f>COUNTIFS(Data!$C$1:$C$1000,SCHEDULE!$C250)</f>
        <v>0</v>
      </c>
      <c r="H246" s="18" t="str">
        <f t="shared" si="3"/>
        <v/>
      </c>
      <c r="I246" s="18" t="str">
        <f>IF(Data!$E246&lt;&gt;0,INDEX(SCHEDULE!$C$5:$I$190,MATCH(SCHEDULE!$C250,SCHEDULE!$C$5:$C$190,0),1),IF(Data!$F246&lt;&gt;0,INDEX(SCHEDULE!$C$5:$I$190,MATCH(SCHEDULE!$C250,SCHEDULE!$C$5:$C$190,0),1),IF(Data!$G246&lt;&gt;0,INDEX(SCHEDULE!$C$5:$I$190,MATCH(SCHEDULE!$C250,SCHEDULE!$C$5:$C$190,0),1),"")))</f>
        <v/>
      </c>
      <c r="J246" s="18" t="str">
        <f>IF(Data!$E246&lt;&gt;0,INDEX(SCHEDULE!$C$5:$I$190,MATCH(SCHEDULE!$C250,SCHEDULE!$C$5:$C$190,0),2),IF(Data!$F246&lt;&gt;0,INDEX(SCHEDULE!$C$5:$I$190,MATCH(SCHEDULE!$C250,SCHEDULE!$C$5:$C$190,0),2),IF(Data!$G246&lt;&gt;0,INDEX(SCHEDULE!$C$5:$I$190,MATCH(SCHEDULE!$C250,SCHEDULE!$C$5:$C$190,0),2),"")))</f>
        <v/>
      </c>
      <c r="K246" s="18" t="str">
        <f>IF(Data!$E246&lt;&gt;0,INDEX(SCHEDULE!$C$5:$I$190,MATCH(SCHEDULE!$C250,SCHEDULE!$C$5:$C$190,0),6),IF(Data!$F246&lt;&gt;0,INDEX(SCHEDULE!$C$5:$I$190,MATCH(SCHEDULE!$C250,SCHEDULE!$C$5:$C$190,0),6),IF(Data!$G246&lt;&gt;0,INDEX(SCHEDULE!$C$5:$I$190,MATCH(SCHEDULE!$C250,SCHEDULE!$C$5:$C$190,0),6),"")))</f>
        <v/>
      </c>
      <c r="L246" s="19" t="str">
        <f>IF(Data!$E246&lt;&gt;0,INDEX(SCHEDULE!$C$5:$I$190,MATCH(SCHEDULE!$C250,SCHEDULE!$C$5:$C$190,0),4),IF(Data!$F246&lt;&gt;0,INDEX(SCHEDULE!$C$5:$I$190,MATCH(SCHEDULE!$C250,SCHEDULE!$C$5:$C$190,0),4),IF(Data!$G246&lt;&gt;0,INDEX(SCHEDULE!$C$5:$I$190,MATCH(SCHEDULE!$C250,SCHEDULE!$C$5:$C$190,0),4),"")))</f>
        <v/>
      </c>
      <c r="M246" s="19" t="str">
        <f>IF(Data!$E246&lt;&gt;0,INDEX(SCHEDULE!$C$5:$I$190,MATCH(SCHEDULE!$C250,SCHEDULE!$C$5:$C$190,0),5),IF(Data!$F246&lt;&gt;0,INDEX(SCHEDULE!$C$5:$I$190,MATCH(SCHEDULE!$C250,SCHEDULE!$C$5:$C$190,0),5),IF(Data!$G246&lt;&gt;0,INDEX(SCHEDULE!$C$5:$I$190,MATCH(SCHEDULE!$C250,SCHEDULE!$C$5:$C$190,0),5),"")))</f>
        <v/>
      </c>
    </row>
    <row r="247" spans="1:13" x14ac:dyDescent="0.25">
      <c r="A247" s="3"/>
      <c r="B247" s="2">
        <v>2246</v>
      </c>
      <c r="C247" s="2">
        <v>3246</v>
      </c>
      <c r="E247" s="2">
        <f>COUNTIFS(Data!$A$1:$A$66,SCHEDULE!$C251)</f>
        <v>0</v>
      </c>
      <c r="F247" s="2">
        <f>COUNTIFS(Data!$B$1:$B$1000,SCHEDULE!$C251)</f>
        <v>0</v>
      </c>
      <c r="G247" s="2">
        <f>COUNTIFS(Data!$C$1:$C$1000,SCHEDULE!$C251)</f>
        <v>0</v>
      </c>
      <c r="H247" s="18" t="str">
        <f t="shared" si="3"/>
        <v/>
      </c>
      <c r="I247" s="18" t="str">
        <f>IF(Data!$E247&lt;&gt;0,INDEX(SCHEDULE!$C$5:$I$190,MATCH(SCHEDULE!$C251,SCHEDULE!$C$5:$C$190,0),1),IF(Data!$F247&lt;&gt;0,INDEX(SCHEDULE!$C$5:$I$190,MATCH(SCHEDULE!$C251,SCHEDULE!$C$5:$C$190,0),1),IF(Data!$G247&lt;&gt;0,INDEX(SCHEDULE!$C$5:$I$190,MATCH(SCHEDULE!$C251,SCHEDULE!$C$5:$C$190,0),1),"")))</f>
        <v/>
      </c>
      <c r="J247" s="18" t="str">
        <f>IF(Data!$E247&lt;&gt;0,INDEX(SCHEDULE!$C$5:$I$190,MATCH(SCHEDULE!$C251,SCHEDULE!$C$5:$C$190,0),2),IF(Data!$F247&lt;&gt;0,INDEX(SCHEDULE!$C$5:$I$190,MATCH(SCHEDULE!$C251,SCHEDULE!$C$5:$C$190,0),2),IF(Data!$G247&lt;&gt;0,INDEX(SCHEDULE!$C$5:$I$190,MATCH(SCHEDULE!$C251,SCHEDULE!$C$5:$C$190,0),2),"")))</f>
        <v/>
      </c>
      <c r="K247" s="18" t="str">
        <f>IF(Data!$E247&lt;&gt;0,INDEX(SCHEDULE!$C$5:$I$190,MATCH(SCHEDULE!$C251,SCHEDULE!$C$5:$C$190,0),6),IF(Data!$F247&lt;&gt;0,INDEX(SCHEDULE!$C$5:$I$190,MATCH(SCHEDULE!$C251,SCHEDULE!$C$5:$C$190,0),6),IF(Data!$G247&lt;&gt;0,INDEX(SCHEDULE!$C$5:$I$190,MATCH(SCHEDULE!$C251,SCHEDULE!$C$5:$C$190,0),6),"")))</f>
        <v/>
      </c>
      <c r="L247" s="19" t="str">
        <f>IF(Data!$E247&lt;&gt;0,INDEX(SCHEDULE!$C$5:$I$190,MATCH(SCHEDULE!$C251,SCHEDULE!$C$5:$C$190,0),4),IF(Data!$F247&lt;&gt;0,INDEX(SCHEDULE!$C$5:$I$190,MATCH(SCHEDULE!$C251,SCHEDULE!$C$5:$C$190,0),4),IF(Data!$G247&lt;&gt;0,INDEX(SCHEDULE!$C$5:$I$190,MATCH(SCHEDULE!$C251,SCHEDULE!$C$5:$C$190,0),4),"")))</f>
        <v/>
      </c>
      <c r="M247" s="19" t="str">
        <f>IF(Data!$E247&lt;&gt;0,INDEX(SCHEDULE!$C$5:$I$190,MATCH(SCHEDULE!$C251,SCHEDULE!$C$5:$C$190,0),5),IF(Data!$F247&lt;&gt;0,INDEX(SCHEDULE!$C$5:$I$190,MATCH(SCHEDULE!$C251,SCHEDULE!$C$5:$C$190,0),5),IF(Data!$G247&lt;&gt;0,INDEX(SCHEDULE!$C$5:$I$190,MATCH(SCHEDULE!$C251,SCHEDULE!$C$5:$C$190,0),5),"")))</f>
        <v/>
      </c>
    </row>
    <row r="248" spans="1:13" x14ac:dyDescent="0.25">
      <c r="A248" s="3"/>
      <c r="B248" s="2">
        <v>2247</v>
      </c>
      <c r="C248" s="2">
        <v>3247</v>
      </c>
      <c r="E248" s="2">
        <f>COUNTIFS(Data!$A$1:$A$66,SCHEDULE!$C252)</f>
        <v>0</v>
      </c>
      <c r="F248" s="2">
        <f>COUNTIFS(Data!$B$1:$B$1000,SCHEDULE!$C252)</f>
        <v>0</v>
      </c>
      <c r="G248" s="2">
        <f>COUNTIFS(Data!$C$1:$C$1000,SCHEDULE!$C252)</f>
        <v>0</v>
      </c>
      <c r="H248" s="18" t="str">
        <f t="shared" si="3"/>
        <v/>
      </c>
      <c r="I248" s="18" t="str">
        <f>IF(Data!$E248&lt;&gt;0,INDEX(SCHEDULE!$C$5:$I$190,MATCH(SCHEDULE!$C252,SCHEDULE!$C$5:$C$190,0),1),IF(Data!$F248&lt;&gt;0,INDEX(SCHEDULE!$C$5:$I$190,MATCH(SCHEDULE!$C252,SCHEDULE!$C$5:$C$190,0),1),IF(Data!$G248&lt;&gt;0,INDEX(SCHEDULE!$C$5:$I$190,MATCH(SCHEDULE!$C252,SCHEDULE!$C$5:$C$190,0),1),"")))</f>
        <v/>
      </c>
      <c r="J248" s="18" t="str">
        <f>IF(Data!$E248&lt;&gt;0,INDEX(SCHEDULE!$C$5:$I$190,MATCH(SCHEDULE!$C252,SCHEDULE!$C$5:$C$190,0),2),IF(Data!$F248&lt;&gt;0,INDEX(SCHEDULE!$C$5:$I$190,MATCH(SCHEDULE!$C252,SCHEDULE!$C$5:$C$190,0),2),IF(Data!$G248&lt;&gt;0,INDEX(SCHEDULE!$C$5:$I$190,MATCH(SCHEDULE!$C252,SCHEDULE!$C$5:$C$190,0),2),"")))</f>
        <v/>
      </c>
      <c r="K248" s="18" t="str">
        <f>IF(Data!$E248&lt;&gt;0,INDEX(SCHEDULE!$C$5:$I$190,MATCH(SCHEDULE!$C252,SCHEDULE!$C$5:$C$190,0),6),IF(Data!$F248&lt;&gt;0,INDEX(SCHEDULE!$C$5:$I$190,MATCH(SCHEDULE!$C252,SCHEDULE!$C$5:$C$190,0),6),IF(Data!$G248&lt;&gt;0,INDEX(SCHEDULE!$C$5:$I$190,MATCH(SCHEDULE!$C252,SCHEDULE!$C$5:$C$190,0),6),"")))</f>
        <v/>
      </c>
      <c r="L248" s="19" t="str">
        <f>IF(Data!$E248&lt;&gt;0,INDEX(SCHEDULE!$C$5:$I$190,MATCH(SCHEDULE!$C252,SCHEDULE!$C$5:$C$190,0),4),IF(Data!$F248&lt;&gt;0,INDEX(SCHEDULE!$C$5:$I$190,MATCH(SCHEDULE!$C252,SCHEDULE!$C$5:$C$190,0),4),IF(Data!$G248&lt;&gt;0,INDEX(SCHEDULE!$C$5:$I$190,MATCH(SCHEDULE!$C252,SCHEDULE!$C$5:$C$190,0),4),"")))</f>
        <v/>
      </c>
      <c r="M248" s="19" t="str">
        <f>IF(Data!$E248&lt;&gt;0,INDEX(SCHEDULE!$C$5:$I$190,MATCH(SCHEDULE!$C252,SCHEDULE!$C$5:$C$190,0),5),IF(Data!$F248&lt;&gt;0,INDEX(SCHEDULE!$C$5:$I$190,MATCH(SCHEDULE!$C252,SCHEDULE!$C$5:$C$190,0),5),IF(Data!$G248&lt;&gt;0,INDEX(SCHEDULE!$C$5:$I$190,MATCH(SCHEDULE!$C252,SCHEDULE!$C$5:$C$190,0),5),"")))</f>
        <v/>
      </c>
    </row>
    <row r="249" spans="1:13" x14ac:dyDescent="0.25">
      <c r="A249" s="3"/>
      <c r="B249" s="2">
        <v>2248</v>
      </c>
      <c r="C249" s="2">
        <v>3248</v>
      </c>
      <c r="E249" s="2">
        <f>COUNTIFS(Data!$A$1:$A$66,SCHEDULE!$C253)</f>
        <v>0</v>
      </c>
      <c r="F249" s="2">
        <f>COUNTIFS(Data!$B$1:$B$1000,SCHEDULE!$C253)</f>
        <v>0</v>
      </c>
      <c r="G249" s="2">
        <f>COUNTIFS(Data!$C$1:$C$1000,SCHEDULE!$C253)</f>
        <v>0</v>
      </c>
      <c r="H249" s="18" t="str">
        <f t="shared" si="3"/>
        <v/>
      </c>
      <c r="I249" s="18" t="str">
        <f>IF(Data!$E249&lt;&gt;0,INDEX(SCHEDULE!$C$5:$I$190,MATCH(SCHEDULE!$C253,SCHEDULE!$C$5:$C$190,0),1),IF(Data!$F249&lt;&gt;0,INDEX(SCHEDULE!$C$5:$I$190,MATCH(SCHEDULE!$C253,SCHEDULE!$C$5:$C$190,0),1),IF(Data!$G249&lt;&gt;0,INDEX(SCHEDULE!$C$5:$I$190,MATCH(SCHEDULE!$C253,SCHEDULE!$C$5:$C$190,0),1),"")))</f>
        <v/>
      </c>
      <c r="J249" s="18" t="str">
        <f>IF(Data!$E249&lt;&gt;0,INDEX(SCHEDULE!$C$5:$I$190,MATCH(SCHEDULE!$C253,SCHEDULE!$C$5:$C$190,0),2),IF(Data!$F249&lt;&gt;0,INDEX(SCHEDULE!$C$5:$I$190,MATCH(SCHEDULE!$C253,SCHEDULE!$C$5:$C$190,0),2),IF(Data!$G249&lt;&gt;0,INDEX(SCHEDULE!$C$5:$I$190,MATCH(SCHEDULE!$C253,SCHEDULE!$C$5:$C$190,0),2),"")))</f>
        <v/>
      </c>
      <c r="K249" s="18" t="str">
        <f>IF(Data!$E249&lt;&gt;0,INDEX(SCHEDULE!$C$5:$I$190,MATCH(SCHEDULE!$C253,SCHEDULE!$C$5:$C$190,0),6),IF(Data!$F249&lt;&gt;0,INDEX(SCHEDULE!$C$5:$I$190,MATCH(SCHEDULE!$C253,SCHEDULE!$C$5:$C$190,0),6),IF(Data!$G249&lt;&gt;0,INDEX(SCHEDULE!$C$5:$I$190,MATCH(SCHEDULE!$C253,SCHEDULE!$C$5:$C$190,0),6),"")))</f>
        <v/>
      </c>
      <c r="L249" s="19" t="str">
        <f>IF(Data!$E249&lt;&gt;0,INDEX(SCHEDULE!$C$5:$I$190,MATCH(SCHEDULE!$C253,SCHEDULE!$C$5:$C$190,0),4),IF(Data!$F249&lt;&gt;0,INDEX(SCHEDULE!$C$5:$I$190,MATCH(SCHEDULE!$C253,SCHEDULE!$C$5:$C$190,0),4),IF(Data!$G249&lt;&gt;0,INDEX(SCHEDULE!$C$5:$I$190,MATCH(SCHEDULE!$C253,SCHEDULE!$C$5:$C$190,0),4),"")))</f>
        <v/>
      </c>
      <c r="M249" s="19" t="str">
        <f>IF(Data!$E249&lt;&gt;0,INDEX(SCHEDULE!$C$5:$I$190,MATCH(SCHEDULE!$C253,SCHEDULE!$C$5:$C$190,0),5),IF(Data!$F249&lt;&gt;0,INDEX(SCHEDULE!$C$5:$I$190,MATCH(SCHEDULE!$C253,SCHEDULE!$C$5:$C$190,0),5),IF(Data!$G249&lt;&gt;0,INDEX(SCHEDULE!$C$5:$I$190,MATCH(SCHEDULE!$C253,SCHEDULE!$C$5:$C$190,0),5),"")))</f>
        <v/>
      </c>
    </row>
    <row r="250" spans="1:13" x14ac:dyDescent="0.25">
      <c r="A250" s="3"/>
      <c r="B250" s="2">
        <v>2249</v>
      </c>
      <c r="C250" s="2">
        <v>3249</v>
      </c>
      <c r="E250" s="2">
        <f>COUNTIFS(Data!$A$1:$A$66,SCHEDULE!$C254)</f>
        <v>0</v>
      </c>
      <c r="F250" s="2">
        <f>COUNTIFS(Data!$B$1:$B$1000,SCHEDULE!$C254)</f>
        <v>0</v>
      </c>
      <c r="G250" s="2">
        <f>COUNTIFS(Data!$C$1:$C$1000,SCHEDULE!$C254)</f>
        <v>0</v>
      </c>
      <c r="H250" s="18" t="str">
        <f t="shared" si="3"/>
        <v/>
      </c>
      <c r="I250" s="18" t="str">
        <f>IF(Data!$E250&lt;&gt;0,INDEX(SCHEDULE!$C$5:$I$190,MATCH(SCHEDULE!$C254,SCHEDULE!$C$5:$C$190,0),1),IF(Data!$F250&lt;&gt;0,INDEX(SCHEDULE!$C$5:$I$190,MATCH(SCHEDULE!$C254,SCHEDULE!$C$5:$C$190,0),1),IF(Data!$G250&lt;&gt;0,INDEX(SCHEDULE!$C$5:$I$190,MATCH(SCHEDULE!$C254,SCHEDULE!$C$5:$C$190,0),1),"")))</f>
        <v/>
      </c>
      <c r="J250" s="18" t="str">
        <f>IF(Data!$E250&lt;&gt;0,INDEX(SCHEDULE!$C$5:$I$190,MATCH(SCHEDULE!$C254,SCHEDULE!$C$5:$C$190,0),2),IF(Data!$F250&lt;&gt;0,INDEX(SCHEDULE!$C$5:$I$190,MATCH(SCHEDULE!$C254,SCHEDULE!$C$5:$C$190,0),2),IF(Data!$G250&lt;&gt;0,INDEX(SCHEDULE!$C$5:$I$190,MATCH(SCHEDULE!$C254,SCHEDULE!$C$5:$C$190,0),2),"")))</f>
        <v/>
      </c>
      <c r="K250" s="18" t="str">
        <f>IF(Data!$E250&lt;&gt;0,INDEX(SCHEDULE!$C$5:$I$190,MATCH(SCHEDULE!$C254,SCHEDULE!$C$5:$C$190,0),6),IF(Data!$F250&lt;&gt;0,INDEX(SCHEDULE!$C$5:$I$190,MATCH(SCHEDULE!$C254,SCHEDULE!$C$5:$C$190,0),6),IF(Data!$G250&lt;&gt;0,INDEX(SCHEDULE!$C$5:$I$190,MATCH(SCHEDULE!$C254,SCHEDULE!$C$5:$C$190,0),6),"")))</f>
        <v/>
      </c>
      <c r="L250" s="19" t="str">
        <f>IF(Data!$E250&lt;&gt;0,INDEX(SCHEDULE!$C$5:$I$190,MATCH(SCHEDULE!$C254,SCHEDULE!$C$5:$C$190,0),4),IF(Data!$F250&lt;&gt;0,INDEX(SCHEDULE!$C$5:$I$190,MATCH(SCHEDULE!$C254,SCHEDULE!$C$5:$C$190,0),4),IF(Data!$G250&lt;&gt;0,INDEX(SCHEDULE!$C$5:$I$190,MATCH(SCHEDULE!$C254,SCHEDULE!$C$5:$C$190,0),4),"")))</f>
        <v/>
      </c>
      <c r="M250" s="19" t="str">
        <f>IF(Data!$E250&lt;&gt;0,INDEX(SCHEDULE!$C$5:$I$190,MATCH(SCHEDULE!$C254,SCHEDULE!$C$5:$C$190,0),5),IF(Data!$F250&lt;&gt;0,INDEX(SCHEDULE!$C$5:$I$190,MATCH(SCHEDULE!$C254,SCHEDULE!$C$5:$C$190,0),5),IF(Data!$G250&lt;&gt;0,INDEX(SCHEDULE!$C$5:$I$190,MATCH(SCHEDULE!$C254,SCHEDULE!$C$5:$C$190,0),5),"")))</f>
        <v/>
      </c>
    </row>
    <row r="251" spans="1:13" x14ac:dyDescent="0.25">
      <c r="A251" s="3"/>
      <c r="B251" s="2">
        <v>2250</v>
      </c>
      <c r="C251" s="2">
        <v>3250</v>
      </c>
      <c r="E251" s="2">
        <f>COUNTIFS(Data!$A$1:$A$66,SCHEDULE!$C255)</f>
        <v>0</v>
      </c>
      <c r="F251" s="2">
        <f>COUNTIFS(Data!$B$1:$B$1000,SCHEDULE!$C255)</f>
        <v>0</v>
      </c>
      <c r="G251" s="2">
        <f>COUNTIFS(Data!$C$1:$C$1000,SCHEDULE!$C255)</f>
        <v>0</v>
      </c>
      <c r="H251" s="18" t="str">
        <f t="shared" si="3"/>
        <v/>
      </c>
      <c r="I251" s="18" t="str">
        <f>IF(Data!$E251&lt;&gt;0,INDEX(SCHEDULE!$C$5:$I$190,MATCH(SCHEDULE!$C255,SCHEDULE!$C$5:$C$190,0),1),IF(Data!$F251&lt;&gt;0,INDEX(SCHEDULE!$C$5:$I$190,MATCH(SCHEDULE!$C255,SCHEDULE!$C$5:$C$190,0),1),IF(Data!$G251&lt;&gt;0,INDEX(SCHEDULE!$C$5:$I$190,MATCH(SCHEDULE!$C255,SCHEDULE!$C$5:$C$190,0),1),"")))</f>
        <v/>
      </c>
      <c r="J251" s="18" t="str">
        <f>IF(Data!$E251&lt;&gt;0,INDEX(SCHEDULE!$C$5:$I$190,MATCH(SCHEDULE!$C255,SCHEDULE!$C$5:$C$190,0),2),IF(Data!$F251&lt;&gt;0,INDEX(SCHEDULE!$C$5:$I$190,MATCH(SCHEDULE!$C255,SCHEDULE!$C$5:$C$190,0),2),IF(Data!$G251&lt;&gt;0,INDEX(SCHEDULE!$C$5:$I$190,MATCH(SCHEDULE!$C255,SCHEDULE!$C$5:$C$190,0),2),"")))</f>
        <v/>
      </c>
      <c r="K251" s="18" t="str">
        <f>IF(Data!$E251&lt;&gt;0,INDEX(SCHEDULE!$C$5:$I$190,MATCH(SCHEDULE!$C255,SCHEDULE!$C$5:$C$190,0),6),IF(Data!$F251&lt;&gt;0,INDEX(SCHEDULE!$C$5:$I$190,MATCH(SCHEDULE!$C255,SCHEDULE!$C$5:$C$190,0),6),IF(Data!$G251&lt;&gt;0,INDEX(SCHEDULE!$C$5:$I$190,MATCH(SCHEDULE!$C255,SCHEDULE!$C$5:$C$190,0),6),"")))</f>
        <v/>
      </c>
      <c r="L251" s="19" t="str">
        <f>IF(Data!$E251&lt;&gt;0,INDEX(SCHEDULE!$C$5:$I$190,MATCH(SCHEDULE!$C255,SCHEDULE!$C$5:$C$190,0),4),IF(Data!$F251&lt;&gt;0,INDEX(SCHEDULE!$C$5:$I$190,MATCH(SCHEDULE!$C255,SCHEDULE!$C$5:$C$190,0),4),IF(Data!$G251&lt;&gt;0,INDEX(SCHEDULE!$C$5:$I$190,MATCH(SCHEDULE!$C255,SCHEDULE!$C$5:$C$190,0),4),"")))</f>
        <v/>
      </c>
      <c r="M251" s="19" t="str">
        <f>IF(Data!$E251&lt;&gt;0,INDEX(SCHEDULE!$C$5:$I$190,MATCH(SCHEDULE!$C255,SCHEDULE!$C$5:$C$190,0),5),IF(Data!$F251&lt;&gt;0,INDEX(SCHEDULE!$C$5:$I$190,MATCH(SCHEDULE!$C255,SCHEDULE!$C$5:$C$190,0),5),IF(Data!$G251&lt;&gt;0,INDEX(SCHEDULE!$C$5:$I$190,MATCH(SCHEDULE!$C255,SCHEDULE!$C$5:$C$190,0),5),"")))</f>
        <v/>
      </c>
    </row>
    <row r="252" spans="1:13" x14ac:dyDescent="0.25">
      <c r="A252" s="3"/>
      <c r="B252" s="2">
        <v>2251</v>
      </c>
      <c r="C252" s="2">
        <v>3251</v>
      </c>
      <c r="E252" s="2">
        <f>COUNTIFS(Data!$A$1:$A$66,SCHEDULE!$C256)</f>
        <v>0</v>
      </c>
      <c r="F252" s="2">
        <f>COUNTIFS(Data!$B$1:$B$1000,SCHEDULE!$C256)</f>
        <v>0</v>
      </c>
      <c r="G252" s="2">
        <f>COUNTIFS(Data!$C$1:$C$1000,SCHEDULE!$C256)</f>
        <v>0</v>
      </c>
      <c r="H252" s="18" t="str">
        <f t="shared" si="3"/>
        <v/>
      </c>
      <c r="I252" s="18" t="str">
        <f>IF(Data!$E252&lt;&gt;0,INDEX(SCHEDULE!$C$5:$I$190,MATCH(SCHEDULE!$C256,SCHEDULE!$C$5:$C$190,0),1),IF(Data!$F252&lt;&gt;0,INDEX(SCHEDULE!$C$5:$I$190,MATCH(SCHEDULE!$C256,SCHEDULE!$C$5:$C$190,0),1),IF(Data!$G252&lt;&gt;0,INDEX(SCHEDULE!$C$5:$I$190,MATCH(SCHEDULE!$C256,SCHEDULE!$C$5:$C$190,0),1),"")))</f>
        <v/>
      </c>
      <c r="J252" s="18" t="str">
        <f>IF(Data!$E252&lt;&gt;0,INDEX(SCHEDULE!$C$5:$I$190,MATCH(SCHEDULE!$C256,SCHEDULE!$C$5:$C$190,0),2),IF(Data!$F252&lt;&gt;0,INDEX(SCHEDULE!$C$5:$I$190,MATCH(SCHEDULE!$C256,SCHEDULE!$C$5:$C$190,0),2),IF(Data!$G252&lt;&gt;0,INDEX(SCHEDULE!$C$5:$I$190,MATCH(SCHEDULE!$C256,SCHEDULE!$C$5:$C$190,0),2),"")))</f>
        <v/>
      </c>
      <c r="K252" s="18" t="str">
        <f>IF(Data!$E252&lt;&gt;0,INDEX(SCHEDULE!$C$5:$I$190,MATCH(SCHEDULE!$C256,SCHEDULE!$C$5:$C$190,0),6),IF(Data!$F252&lt;&gt;0,INDEX(SCHEDULE!$C$5:$I$190,MATCH(SCHEDULE!$C256,SCHEDULE!$C$5:$C$190,0),6),IF(Data!$G252&lt;&gt;0,INDEX(SCHEDULE!$C$5:$I$190,MATCH(SCHEDULE!$C256,SCHEDULE!$C$5:$C$190,0),6),"")))</f>
        <v/>
      </c>
      <c r="L252" s="19" t="str">
        <f>IF(Data!$E252&lt;&gt;0,INDEX(SCHEDULE!$C$5:$I$190,MATCH(SCHEDULE!$C256,SCHEDULE!$C$5:$C$190,0),4),IF(Data!$F252&lt;&gt;0,INDEX(SCHEDULE!$C$5:$I$190,MATCH(SCHEDULE!$C256,SCHEDULE!$C$5:$C$190,0),4),IF(Data!$G252&lt;&gt;0,INDEX(SCHEDULE!$C$5:$I$190,MATCH(SCHEDULE!$C256,SCHEDULE!$C$5:$C$190,0),4),"")))</f>
        <v/>
      </c>
      <c r="M252" s="19" t="str">
        <f>IF(Data!$E252&lt;&gt;0,INDEX(SCHEDULE!$C$5:$I$190,MATCH(SCHEDULE!$C256,SCHEDULE!$C$5:$C$190,0),5),IF(Data!$F252&lt;&gt;0,INDEX(SCHEDULE!$C$5:$I$190,MATCH(SCHEDULE!$C256,SCHEDULE!$C$5:$C$190,0),5),IF(Data!$G252&lt;&gt;0,INDEX(SCHEDULE!$C$5:$I$190,MATCH(SCHEDULE!$C256,SCHEDULE!$C$5:$C$190,0),5),"")))</f>
        <v/>
      </c>
    </row>
    <row r="253" spans="1:13" x14ac:dyDescent="0.25">
      <c r="A253" s="3"/>
      <c r="B253" s="2">
        <v>2252</v>
      </c>
      <c r="C253" s="2">
        <v>3252</v>
      </c>
      <c r="E253" s="2">
        <f>COUNTIFS(Data!$A$1:$A$66,SCHEDULE!$C257)</f>
        <v>0</v>
      </c>
      <c r="F253" s="2">
        <f>COUNTIFS(Data!$B$1:$B$1000,SCHEDULE!$C257)</f>
        <v>0</v>
      </c>
      <c r="G253" s="2">
        <f>COUNTIFS(Data!$C$1:$C$1000,SCHEDULE!$C257)</f>
        <v>0</v>
      </c>
      <c r="H253" s="18" t="str">
        <f t="shared" si="3"/>
        <v/>
      </c>
      <c r="I253" s="18" t="str">
        <f>IF(Data!$E253&lt;&gt;0,INDEX(SCHEDULE!$C$5:$I$190,MATCH(SCHEDULE!$C257,SCHEDULE!$C$5:$C$190,0),1),IF(Data!$F253&lt;&gt;0,INDEX(SCHEDULE!$C$5:$I$190,MATCH(SCHEDULE!$C257,SCHEDULE!$C$5:$C$190,0),1),IF(Data!$G253&lt;&gt;0,INDEX(SCHEDULE!$C$5:$I$190,MATCH(SCHEDULE!$C257,SCHEDULE!$C$5:$C$190,0),1),"")))</f>
        <v/>
      </c>
      <c r="J253" s="18" t="str">
        <f>IF(Data!$E253&lt;&gt;0,INDEX(SCHEDULE!$C$5:$I$190,MATCH(SCHEDULE!$C257,SCHEDULE!$C$5:$C$190,0),2),IF(Data!$F253&lt;&gt;0,INDEX(SCHEDULE!$C$5:$I$190,MATCH(SCHEDULE!$C257,SCHEDULE!$C$5:$C$190,0),2),IF(Data!$G253&lt;&gt;0,INDEX(SCHEDULE!$C$5:$I$190,MATCH(SCHEDULE!$C257,SCHEDULE!$C$5:$C$190,0),2),"")))</f>
        <v/>
      </c>
      <c r="K253" s="18" t="str">
        <f>IF(Data!$E253&lt;&gt;0,INDEX(SCHEDULE!$C$5:$I$190,MATCH(SCHEDULE!$C257,SCHEDULE!$C$5:$C$190,0),6),IF(Data!$F253&lt;&gt;0,INDEX(SCHEDULE!$C$5:$I$190,MATCH(SCHEDULE!$C257,SCHEDULE!$C$5:$C$190,0),6),IF(Data!$G253&lt;&gt;0,INDEX(SCHEDULE!$C$5:$I$190,MATCH(SCHEDULE!$C257,SCHEDULE!$C$5:$C$190,0),6),"")))</f>
        <v/>
      </c>
      <c r="L253" s="19" t="str">
        <f>IF(Data!$E253&lt;&gt;0,INDEX(SCHEDULE!$C$5:$I$190,MATCH(SCHEDULE!$C257,SCHEDULE!$C$5:$C$190,0),4),IF(Data!$F253&lt;&gt;0,INDEX(SCHEDULE!$C$5:$I$190,MATCH(SCHEDULE!$C257,SCHEDULE!$C$5:$C$190,0),4),IF(Data!$G253&lt;&gt;0,INDEX(SCHEDULE!$C$5:$I$190,MATCH(SCHEDULE!$C257,SCHEDULE!$C$5:$C$190,0),4),"")))</f>
        <v/>
      </c>
      <c r="M253" s="19" t="str">
        <f>IF(Data!$E253&lt;&gt;0,INDEX(SCHEDULE!$C$5:$I$190,MATCH(SCHEDULE!$C257,SCHEDULE!$C$5:$C$190,0),5),IF(Data!$F253&lt;&gt;0,INDEX(SCHEDULE!$C$5:$I$190,MATCH(SCHEDULE!$C257,SCHEDULE!$C$5:$C$190,0),5),IF(Data!$G253&lt;&gt;0,INDEX(SCHEDULE!$C$5:$I$190,MATCH(SCHEDULE!$C257,SCHEDULE!$C$5:$C$190,0),5),"")))</f>
        <v/>
      </c>
    </row>
    <row r="254" spans="1:13" x14ac:dyDescent="0.25">
      <c r="A254" s="3"/>
      <c r="B254" s="2">
        <v>2253</v>
      </c>
      <c r="C254" s="2">
        <v>3253</v>
      </c>
      <c r="E254" s="2">
        <f>COUNTIFS(Data!$A$1:$A$66,SCHEDULE!$C258)</f>
        <v>0</v>
      </c>
      <c r="F254" s="2">
        <f>COUNTIFS(Data!$B$1:$B$1000,SCHEDULE!$C258)</f>
        <v>0</v>
      </c>
      <c r="G254" s="2">
        <f>COUNTIFS(Data!$C$1:$C$1000,SCHEDULE!$C258)</f>
        <v>0</v>
      </c>
      <c r="H254" s="18" t="str">
        <f t="shared" si="3"/>
        <v/>
      </c>
      <c r="I254" s="18" t="str">
        <f>IF(Data!$E254&lt;&gt;0,INDEX(SCHEDULE!$C$5:$I$190,MATCH(SCHEDULE!$C258,SCHEDULE!$C$5:$C$190,0),1),IF(Data!$F254&lt;&gt;0,INDEX(SCHEDULE!$C$5:$I$190,MATCH(SCHEDULE!$C258,SCHEDULE!$C$5:$C$190,0),1),IF(Data!$G254&lt;&gt;0,INDEX(SCHEDULE!$C$5:$I$190,MATCH(SCHEDULE!$C258,SCHEDULE!$C$5:$C$190,0),1),"")))</f>
        <v/>
      </c>
      <c r="J254" s="18" t="str">
        <f>IF(Data!$E254&lt;&gt;0,INDEX(SCHEDULE!$C$5:$I$190,MATCH(SCHEDULE!$C258,SCHEDULE!$C$5:$C$190,0),2),IF(Data!$F254&lt;&gt;0,INDEX(SCHEDULE!$C$5:$I$190,MATCH(SCHEDULE!$C258,SCHEDULE!$C$5:$C$190,0),2),IF(Data!$G254&lt;&gt;0,INDEX(SCHEDULE!$C$5:$I$190,MATCH(SCHEDULE!$C258,SCHEDULE!$C$5:$C$190,0),2),"")))</f>
        <v/>
      </c>
      <c r="K254" s="18" t="str">
        <f>IF(Data!$E254&lt;&gt;0,INDEX(SCHEDULE!$C$5:$I$190,MATCH(SCHEDULE!$C258,SCHEDULE!$C$5:$C$190,0),6),IF(Data!$F254&lt;&gt;0,INDEX(SCHEDULE!$C$5:$I$190,MATCH(SCHEDULE!$C258,SCHEDULE!$C$5:$C$190,0),6),IF(Data!$G254&lt;&gt;0,INDEX(SCHEDULE!$C$5:$I$190,MATCH(SCHEDULE!$C258,SCHEDULE!$C$5:$C$190,0),6),"")))</f>
        <v/>
      </c>
      <c r="L254" s="19" t="str">
        <f>IF(Data!$E254&lt;&gt;0,INDEX(SCHEDULE!$C$5:$I$190,MATCH(SCHEDULE!$C258,SCHEDULE!$C$5:$C$190,0),4),IF(Data!$F254&lt;&gt;0,INDEX(SCHEDULE!$C$5:$I$190,MATCH(SCHEDULE!$C258,SCHEDULE!$C$5:$C$190,0),4),IF(Data!$G254&lt;&gt;0,INDEX(SCHEDULE!$C$5:$I$190,MATCH(SCHEDULE!$C258,SCHEDULE!$C$5:$C$190,0),4),"")))</f>
        <v/>
      </c>
      <c r="M254" s="19" t="str">
        <f>IF(Data!$E254&lt;&gt;0,INDEX(SCHEDULE!$C$5:$I$190,MATCH(SCHEDULE!$C258,SCHEDULE!$C$5:$C$190,0),5),IF(Data!$F254&lt;&gt;0,INDEX(SCHEDULE!$C$5:$I$190,MATCH(SCHEDULE!$C258,SCHEDULE!$C$5:$C$190,0),5),IF(Data!$G254&lt;&gt;0,INDEX(SCHEDULE!$C$5:$I$190,MATCH(SCHEDULE!$C258,SCHEDULE!$C$5:$C$190,0),5),"")))</f>
        <v/>
      </c>
    </row>
    <row r="255" spans="1:13" x14ac:dyDescent="0.25">
      <c r="A255" s="3"/>
      <c r="B255" s="2">
        <v>2254</v>
      </c>
      <c r="C255" s="2">
        <v>3254</v>
      </c>
      <c r="E255" s="2">
        <f>COUNTIFS(Data!$A$1:$A$66,SCHEDULE!$C259)</f>
        <v>0</v>
      </c>
      <c r="F255" s="2">
        <f>COUNTIFS(Data!$B$1:$B$1000,SCHEDULE!$C259)</f>
        <v>0</v>
      </c>
      <c r="G255" s="2">
        <f>COUNTIFS(Data!$C$1:$C$1000,SCHEDULE!$C259)</f>
        <v>0</v>
      </c>
      <c r="H255" s="18" t="str">
        <f t="shared" si="3"/>
        <v/>
      </c>
      <c r="I255" s="18" t="str">
        <f>IF(Data!$E255&lt;&gt;0,INDEX(SCHEDULE!$C$5:$I$190,MATCH(SCHEDULE!$C259,SCHEDULE!$C$5:$C$190,0),1),IF(Data!$F255&lt;&gt;0,INDEX(SCHEDULE!$C$5:$I$190,MATCH(SCHEDULE!$C259,SCHEDULE!$C$5:$C$190,0),1),IF(Data!$G255&lt;&gt;0,INDEX(SCHEDULE!$C$5:$I$190,MATCH(SCHEDULE!$C259,SCHEDULE!$C$5:$C$190,0),1),"")))</f>
        <v/>
      </c>
      <c r="J255" s="18" t="str">
        <f>IF(Data!$E255&lt;&gt;0,INDEX(SCHEDULE!$C$5:$I$190,MATCH(SCHEDULE!$C259,SCHEDULE!$C$5:$C$190,0),2),IF(Data!$F255&lt;&gt;0,INDEX(SCHEDULE!$C$5:$I$190,MATCH(SCHEDULE!$C259,SCHEDULE!$C$5:$C$190,0),2),IF(Data!$G255&lt;&gt;0,INDEX(SCHEDULE!$C$5:$I$190,MATCH(SCHEDULE!$C259,SCHEDULE!$C$5:$C$190,0),2),"")))</f>
        <v/>
      </c>
      <c r="K255" s="18" t="str">
        <f>IF(Data!$E255&lt;&gt;0,INDEX(SCHEDULE!$C$5:$I$190,MATCH(SCHEDULE!$C259,SCHEDULE!$C$5:$C$190,0),6),IF(Data!$F255&lt;&gt;0,INDEX(SCHEDULE!$C$5:$I$190,MATCH(SCHEDULE!$C259,SCHEDULE!$C$5:$C$190,0),6),IF(Data!$G255&lt;&gt;0,INDEX(SCHEDULE!$C$5:$I$190,MATCH(SCHEDULE!$C259,SCHEDULE!$C$5:$C$190,0),6),"")))</f>
        <v/>
      </c>
      <c r="L255" s="19" t="str">
        <f>IF(Data!$E255&lt;&gt;0,INDEX(SCHEDULE!$C$5:$I$190,MATCH(SCHEDULE!$C259,SCHEDULE!$C$5:$C$190,0),4),IF(Data!$F255&lt;&gt;0,INDEX(SCHEDULE!$C$5:$I$190,MATCH(SCHEDULE!$C259,SCHEDULE!$C$5:$C$190,0),4),IF(Data!$G255&lt;&gt;0,INDEX(SCHEDULE!$C$5:$I$190,MATCH(SCHEDULE!$C259,SCHEDULE!$C$5:$C$190,0),4),"")))</f>
        <v/>
      </c>
      <c r="M255" s="19" t="str">
        <f>IF(Data!$E255&lt;&gt;0,INDEX(SCHEDULE!$C$5:$I$190,MATCH(SCHEDULE!$C259,SCHEDULE!$C$5:$C$190,0),5),IF(Data!$F255&lt;&gt;0,INDEX(SCHEDULE!$C$5:$I$190,MATCH(SCHEDULE!$C259,SCHEDULE!$C$5:$C$190,0),5),IF(Data!$G255&lt;&gt;0,INDEX(SCHEDULE!$C$5:$I$190,MATCH(SCHEDULE!$C259,SCHEDULE!$C$5:$C$190,0),5),"")))</f>
        <v/>
      </c>
    </row>
    <row r="256" spans="1:13" x14ac:dyDescent="0.25">
      <c r="A256" s="3"/>
      <c r="B256" s="2">
        <v>2255</v>
      </c>
      <c r="C256" s="2">
        <v>3255</v>
      </c>
      <c r="E256" s="2">
        <f>COUNTIFS(Data!$A$1:$A$66,SCHEDULE!$C260)</f>
        <v>0</v>
      </c>
      <c r="F256" s="2">
        <f>COUNTIFS(Data!$B$1:$B$1000,SCHEDULE!$C260)</f>
        <v>0</v>
      </c>
      <c r="G256" s="2">
        <f>COUNTIFS(Data!$C$1:$C$1000,SCHEDULE!$C260)</f>
        <v>0</v>
      </c>
      <c r="H256" s="18" t="str">
        <f t="shared" si="3"/>
        <v/>
      </c>
      <c r="I256" s="18" t="str">
        <f>IF(Data!$E256&lt;&gt;0,INDEX(SCHEDULE!$C$5:$I$190,MATCH(SCHEDULE!$C260,SCHEDULE!$C$5:$C$190,0),1),IF(Data!$F256&lt;&gt;0,INDEX(SCHEDULE!$C$5:$I$190,MATCH(SCHEDULE!$C260,SCHEDULE!$C$5:$C$190,0),1),IF(Data!$G256&lt;&gt;0,INDEX(SCHEDULE!$C$5:$I$190,MATCH(SCHEDULE!$C260,SCHEDULE!$C$5:$C$190,0),1),"")))</f>
        <v/>
      </c>
      <c r="J256" s="18" t="str">
        <f>IF(Data!$E256&lt;&gt;0,INDEX(SCHEDULE!$C$5:$I$190,MATCH(SCHEDULE!$C260,SCHEDULE!$C$5:$C$190,0),2),IF(Data!$F256&lt;&gt;0,INDEX(SCHEDULE!$C$5:$I$190,MATCH(SCHEDULE!$C260,SCHEDULE!$C$5:$C$190,0),2),IF(Data!$G256&lt;&gt;0,INDEX(SCHEDULE!$C$5:$I$190,MATCH(SCHEDULE!$C260,SCHEDULE!$C$5:$C$190,0),2),"")))</f>
        <v/>
      </c>
      <c r="K256" s="18" t="str">
        <f>IF(Data!$E256&lt;&gt;0,INDEX(SCHEDULE!$C$5:$I$190,MATCH(SCHEDULE!$C260,SCHEDULE!$C$5:$C$190,0),6),IF(Data!$F256&lt;&gt;0,INDEX(SCHEDULE!$C$5:$I$190,MATCH(SCHEDULE!$C260,SCHEDULE!$C$5:$C$190,0),6),IF(Data!$G256&lt;&gt;0,INDEX(SCHEDULE!$C$5:$I$190,MATCH(SCHEDULE!$C260,SCHEDULE!$C$5:$C$190,0),6),"")))</f>
        <v/>
      </c>
      <c r="L256" s="19" t="str">
        <f>IF(Data!$E256&lt;&gt;0,INDEX(SCHEDULE!$C$5:$I$190,MATCH(SCHEDULE!$C260,SCHEDULE!$C$5:$C$190,0),4),IF(Data!$F256&lt;&gt;0,INDEX(SCHEDULE!$C$5:$I$190,MATCH(SCHEDULE!$C260,SCHEDULE!$C$5:$C$190,0),4),IF(Data!$G256&lt;&gt;0,INDEX(SCHEDULE!$C$5:$I$190,MATCH(SCHEDULE!$C260,SCHEDULE!$C$5:$C$190,0),4),"")))</f>
        <v/>
      </c>
      <c r="M256" s="19" t="str">
        <f>IF(Data!$E256&lt;&gt;0,INDEX(SCHEDULE!$C$5:$I$190,MATCH(SCHEDULE!$C260,SCHEDULE!$C$5:$C$190,0),5),IF(Data!$F256&lt;&gt;0,INDEX(SCHEDULE!$C$5:$I$190,MATCH(SCHEDULE!$C260,SCHEDULE!$C$5:$C$190,0),5),IF(Data!$G256&lt;&gt;0,INDEX(SCHEDULE!$C$5:$I$190,MATCH(SCHEDULE!$C260,SCHEDULE!$C$5:$C$190,0),5),"")))</f>
        <v/>
      </c>
    </row>
    <row r="257" spans="1:13" x14ac:dyDescent="0.25">
      <c r="A257" s="3"/>
      <c r="B257" s="2">
        <v>2256</v>
      </c>
      <c r="C257" s="2">
        <v>3256</v>
      </c>
      <c r="E257" s="2">
        <f>COUNTIFS(Data!$A$1:$A$66,SCHEDULE!$C261)</f>
        <v>0</v>
      </c>
      <c r="F257" s="2">
        <f>COUNTIFS(Data!$B$1:$B$1000,SCHEDULE!$C261)</f>
        <v>0</v>
      </c>
      <c r="G257" s="2">
        <f>COUNTIFS(Data!$C$1:$C$1000,SCHEDULE!$C261)</f>
        <v>0</v>
      </c>
      <c r="H257" s="18" t="str">
        <f t="shared" si="3"/>
        <v/>
      </c>
      <c r="I257" s="18" t="str">
        <f>IF(Data!$E257&lt;&gt;0,INDEX(SCHEDULE!$C$5:$I$190,MATCH(SCHEDULE!$C261,SCHEDULE!$C$5:$C$190,0),1),IF(Data!$F257&lt;&gt;0,INDEX(SCHEDULE!$C$5:$I$190,MATCH(SCHEDULE!$C261,SCHEDULE!$C$5:$C$190,0),1),IF(Data!$G257&lt;&gt;0,INDEX(SCHEDULE!$C$5:$I$190,MATCH(SCHEDULE!$C261,SCHEDULE!$C$5:$C$190,0),1),"")))</f>
        <v/>
      </c>
      <c r="J257" s="18" t="str">
        <f>IF(Data!$E257&lt;&gt;0,INDEX(SCHEDULE!$C$5:$I$190,MATCH(SCHEDULE!$C261,SCHEDULE!$C$5:$C$190,0),2),IF(Data!$F257&lt;&gt;0,INDEX(SCHEDULE!$C$5:$I$190,MATCH(SCHEDULE!$C261,SCHEDULE!$C$5:$C$190,0),2),IF(Data!$G257&lt;&gt;0,INDEX(SCHEDULE!$C$5:$I$190,MATCH(SCHEDULE!$C261,SCHEDULE!$C$5:$C$190,0),2),"")))</f>
        <v/>
      </c>
      <c r="K257" s="18" t="str">
        <f>IF(Data!$E257&lt;&gt;0,INDEX(SCHEDULE!$C$5:$I$190,MATCH(SCHEDULE!$C261,SCHEDULE!$C$5:$C$190,0),6),IF(Data!$F257&lt;&gt;0,INDEX(SCHEDULE!$C$5:$I$190,MATCH(SCHEDULE!$C261,SCHEDULE!$C$5:$C$190,0),6),IF(Data!$G257&lt;&gt;0,INDEX(SCHEDULE!$C$5:$I$190,MATCH(SCHEDULE!$C261,SCHEDULE!$C$5:$C$190,0),6),"")))</f>
        <v/>
      </c>
      <c r="L257" s="19" t="str">
        <f>IF(Data!$E257&lt;&gt;0,INDEX(SCHEDULE!$C$5:$I$190,MATCH(SCHEDULE!$C261,SCHEDULE!$C$5:$C$190,0),4),IF(Data!$F257&lt;&gt;0,INDEX(SCHEDULE!$C$5:$I$190,MATCH(SCHEDULE!$C261,SCHEDULE!$C$5:$C$190,0),4),IF(Data!$G257&lt;&gt;0,INDEX(SCHEDULE!$C$5:$I$190,MATCH(SCHEDULE!$C261,SCHEDULE!$C$5:$C$190,0),4),"")))</f>
        <v/>
      </c>
      <c r="M257" s="19" t="str">
        <f>IF(Data!$E257&lt;&gt;0,INDEX(SCHEDULE!$C$5:$I$190,MATCH(SCHEDULE!$C261,SCHEDULE!$C$5:$C$190,0),5),IF(Data!$F257&lt;&gt;0,INDEX(SCHEDULE!$C$5:$I$190,MATCH(SCHEDULE!$C261,SCHEDULE!$C$5:$C$190,0),5),IF(Data!$G257&lt;&gt;0,INDEX(SCHEDULE!$C$5:$I$190,MATCH(SCHEDULE!$C261,SCHEDULE!$C$5:$C$190,0),5),"")))</f>
        <v/>
      </c>
    </row>
    <row r="258" spans="1:13" x14ac:dyDescent="0.25">
      <c r="A258" s="3"/>
      <c r="B258" s="2">
        <v>2257</v>
      </c>
      <c r="C258" s="2">
        <v>3257</v>
      </c>
      <c r="E258" s="2">
        <f>COUNTIFS(Data!$A$1:$A$66,SCHEDULE!$C262)</f>
        <v>0</v>
      </c>
      <c r="F258" s="2">
        <f>COUNTIFS(Data!$B$1:$B$1000,SCHEDULE!$C262)</f>
        <v>0</v>
      </c>
      <c r="G258" s="2">
        <f>COUNTIFS(Data!$C$1:$C$1000,SCHEDULE!$C262)</f>
        <v>0</v>
      </c>
      <c r="H258" s="18" t="str">
        <f t="shared" ref="H258:H321" si="4">IF($I258&lt;&gt;"",ROW()+1,"")</f>
        <v/>
      </c>
      <c r="I258" s="18" t="str">
        <f>IF(Data!$E258&lt;&gt;0,INDEX(SCHEDULE!$C$5:$I$190,MATCH(SCHEDULE!$C262,SCHEDULE!$C$5:$C$190,0),1),IF(Data!$F258&lt;&gt;0,INDEX(SCHEDULE!$C$5:$I$190,MATCH(SCHEDULE!$C262,SCHEDULE!$C$5:$C$190,0),1),IF(Data!$G258&lt;&gt;0,INDEX(SCHEDULE!$C$5:$I$190,MATCH(SCHEDULE!$C262,SCHEDULE!$C$5:$C$190,0),1),"")))</f>
        <v/>
      </c>
      <c r="J258" s="18" t="str">
        <f>IF(Data!$E258&lt;&gt;0,INDEX(SCHEDULE!$C$5:$I$190,MATCH(SCHEDULE!$C262,SCHEDULE!$C$5:$C$190,0),2),IF(Data!$F258&lt;&gt;0,INDEX(SCHEDULE!$C$5:$I$190,MATCH(SCHEDULE!$C262,SCHEDULE!$C$5:$C$190,0),2),IF(Data!$G258&lt;&gt;0,INDEX(SCHEDULE!$C$5:$I$190,MATCH(SCHEDULE!$C262,SCHEDULE!$C$5:$C$190,0),2),"")))</f>
        <v/>
      </c>
      <c r="K258" s="18" t="str">
        <f>IF(Data!$E258&lt;&gt;0,INDEX(SCHEDULE!$C$5:$I$190,MATCH(SCHEDULE!$C262,SCHEDULE!$C$5:$C$190,0),6),IF(Data!$F258&lt;&gt;0,INDEX(SCHEDULE!$C$5:$I$190,MATCH(SCHEDULE!$C262,SCHEDULE!$C$5:$C$190,0),6),IF(Data!$G258&lt;&gt;0,INDEX(SCHEDULE!$C$5:$I$190,MATCH(SCHEDULE!$C262,SCHEDULE!$C$5:$C$190,0),6),"")))</f>
        <v/>
      </c>
      <c r="L258" s="19" t="str">
        <f>IF(Data!$E258&lt;&gt;0,INDEX(SCHEDULE!$C$5:$I$190,MATCH(SCHEDULE!$C262,SCHEDULE!$C$5:$C$190,0),4),IF(Data!$F258&lt;&gt;0,INDEX(SCHEDULE!$C$5:$I$190,MATCH(SCHEDULE!$C262,SCHEDULE!$C$5:$C$190,0),4),IF(Data!$G258&lt;&gt;0,INDEX(SCHEDULE!$C$5:$I$190,MATCH(SCHEDULE!$C262,SCHEDULE!$C$5:$C$190,0),4),"")))</f>
        <v/>
      </c>
      <c r="M258" s="19" t="str">
        <f>IF(Data!$E258&lt;&gt;0,INDEX(SCHEDULE!$C$5:$I$190,MATCH(SCHEDULE!$C262,SCHEDULE!$C$5:$C$190,0),5),IF(Data!$F258&lt;&gt;0,INDEX(SCHEDULE!$C$5:$I$190,MATCH(SCHEDULE!$C262,SCHEDULE!$C$5:$C$190,0),5),IF(Data!$G258&lt;&gt;0,INDEX(SCHEDULE!$C$5:$I$190,MATCH(SCHEDULE!$C262,SCHEDULE!$C$5:$C$190,0),5),"")))</f>
        <v/>
      </c>
    </row>
    <row r="259" spans="1:13" x14ac:dyDescent="0.25">
      <c r="A259" s="3"/>
      <c r="B259" s="2">
        <v>2258</v>
      </c>
      <c r="C259" s="2">
        <v>3258</v>
      </c>
      <c r="E259" s="2">
        <f>COUNTIFS(Data!$A$1:$A$66,SCHEDULE!$C263)</f>
        <v>0</v>
      </c>
      <c r="F259" s="2">
        <f>COUNTIFS(Data!$B$1:$B$1000,SCHEDULE!$C263)</f>
        <v>0</v>
      </c>
      <c r="G259" s="2">
        <f>COUNTIFS(Data!$C$1:$C$1000,SCHEDULE!$C263)</f>
        <v>0</v>
      </c>
      <c r="H259" s="18" t="str">
        <f t="shared" si="4"/>
        <v/>
      </c>
      <c r="I259" s="18" t="str">
        <f>IF(Data!$E259&lt;&gt;0,INDEX(SCHEDULE!$C$5:$I$190,MATCH(SCHEDULE!$C263,SCHEDULE!$C$5:$C$190,0),1),IF(Data!$F259&lt;&gt;0,INDEX(SCHEDULE!$C$5:$I$190,MATCH(SCHEDULE!$C263,SCHEDULE!$C$5:$C$190,0),1),IF(Data!$G259&lt;&gt;0,INDEX(SCHEDULE!$C$5:$I$190,MATCH(SCHEDULE!$C263,SCHEDULE!$C$5:$C$190,0),1),"")))</f>
        <v/>
      </c>
      <c r="J259" s="18" t="str">
        <f>IF(Data!$E259&lt;&gt;0,INDEX(SCHEDULE!$C$5:$I$190,MATCH(SCHEDULE!$C263,SCHEDULE!$C$5:$C$190,0),2),IF(Data!$F259&lt;&gt;0,INDEX(SCHEDULE!$C$5:$I$190,MATCH(SCHEDULE!$C263,SCHEDULE!$C$5:$C$190,0),2),IF(Data!$G259&lt;&gt;0,INDEX(SCHEDULE!$C$5:$I$190,MATCH(SCHEDULE!$C263,SCHEDULE!$C$5:$C$190,0),2),"")))</f>
        <v/>
      </c>
      <c r="K259" s="18" t="str">
        <f>IF(Data!$E259&lt;&gt;0,INDEX(SCHEDULE!$C$5:$I$190,MATCH(SCHEDULE!$C263,SCHEDULE!$C$5:$C$190,0),6),IF(Data!$F259&lt;&gt;0,INDEX(SCHEDULE!$C$5:$I$190,MATCH(SCHEDULE!$C263,SCHEDULE!$C$5:$C$190,0),6),IF(Data!$G259&lt;&gt;0,INDEX(SCHEDULE!$C$5:$I$190,MATCH(SCHEDULE!$C263,SCHEDULE!$C$5:$C$190,0),6),"")))</f>
        <v/>
      </c>
      <c r="L259" s="19" t="str">
        <f>IF(Data!$E259&lt;&gt;0,INDEX(SCHEDULE!$C$5:$I$190,MATCH(SCHEDULE!$C263,SCHEDULE!$C$5:$C$190,0),4),IF(Data!$F259&lt;&gt;0,INDEX(SCHEDULE!$C$5:$I$190,MATCH(SCHEDULE!$C263,SCHEDULE!$C$5:$C$190,0),4),IF(Data!$G259&lt;&gt;0,INDEX(SCHEDULE!$C$5:$I$190,MATCH(SCHEDULE!$C263,SCHEDULE!$C$5:$C$190,0),4),"")))</f>
        <v/>
      </c>
      <c r="M259" s="19" t="str">
        <f>IF(Data!$E259&lt;&gt;0,INDEX(SCHEDULE!$C$5:$I$190,MATCH(SCHEDULE!$C263,SCHEDULE!$C$5:$C$190,0),5),IF(Data!$F259&lt;&gt;0,INDEX(SCHEDULE!$C$5:$I$190,MATCH(SCHEDULE!$C263,SCHEDULE!$C$5:$C$190,0),5),IF(Data!$G259&lt;&gt;0,INDEX(SCHEDULE!$C$5:$I$190,MATCH(SCHEDULE!$C263,SCHEDULE!$C$5:$C$190,0),5),"")))</f>
        <v/>
      </c>
    </row>
    <row r="260" spans="1:13" x14ac:dyDescent="0.25">
      <c r="A260" s="3"/>
      <c r="B260" s="2">
        <v>2259</v>
      </c>
      <c r="C260" s="2">
        <v>3259</v>
      </c>
      <c r="E260" s="2">
        <f>COUNTIFS(Data!$A$1:$A$66,SCHEDULE!$C264)</f>
        <v>0</v>
      </c>
      <c r="F260" s="2">
        <f>COUNTIFS(Data!$B$1:$B$1000,SCHEDULE!$C264)</f>
        <v>0</v>
      </c>
      <c r="G260" s="2">
        <f>COUNTIFS(Data!$C$1:$C$1000,SCHEDULE!$C264)</f>
        <v>0</v>
      </c>
      <c r="H260" s="18" t="str">
        <f t="shared" si="4"/>
        <v/>
      </c>
      <c r="I260" s="18" t="str">
        <f>IF(Data!$E260&lt;&gt;0,INDEX(SCHEDULE!$C$5:$I$190,MATCH(SCHEDULE!$C264,SCHEDULE!$C$5:$C$190,0),1),IF(Data!$F260&lt;&gt;0,INDEX(SCHEDULE!$C$5:$I$190,MATCH(SCHEDULE!$C264,SCHEDULE!$C$5:$C$190,0),1),IF(Data!$G260&lt;&gt;0,INDEX(SCHEDULE!$C$5:$I$190,MATCH(SCHEDULE!$C264,SCHEDULE!$C$5:$C$190,0),1),"")))</f>
        <v/>
      </c>
      <c r="J260" s="18" t="str">
        <f>IF(Data!$E260&lt;&gt;0,INDEX(SCHEDULE!$C$5:$I$190,MATCH(SCHEDULE!$C264,SCHEDULE!$C$5:$C$190,0),2),IF(Data!$F260&lt;&gt;0,INDEX(SCHEDULE!$C$5:$I$190,MATCH(SCHEDULE!$C264,SCHEDULE!$C$5:$C$190,0),2),IF(Data!$G260&lt;&gt;0,INDEX(SCHEDULE!$C$5:$I$190,MATCH(SCHEDULE!$C264,SCHEDULE!$C$5:$C$190,0),2),"")))</f>
        <v/>
      </c>
      <c r="K260" s="18" t="str">
        <f>IF(Data!$E260&lt;&gt;0,INDEX(SCHEDULE!$C$5:$I$190,MATCH(SCHEDULE!$C264,SCHEDULE!$C$5:$C$190,0),6),IF(Data!$F260&lt;&gt;0,INDEX(SCHEDULE!$C$5:$I$190,MATCH(SCHEDULE!$C264,SCHEDULE!$C$5:$C$190,0),6),IF(Data!$G260&lt;&gt;0,INDEX(SCHEDULE!$C$5:$I$190,MATCH(SCHEDULE!$C264,SCHEDULE!$C$5:$C$190,0),6),"")))</f>
        <v/>
      </c>
      <c r="L260" s="19" t="str">
        <f>IF(Data!$E260&lt;&gt;0,INDEX(SCHEDULE!$C$5:$I$190,MATCH(SCHEDULE!$C264,SCHEDULE!$C$5:$C$190,0),4),IF(Data!$F260&lt;&gt;0,INDEX(SCHEDULE!$C$5:$I$190,MATCH(SCHEDULE!$C264,SCHEDULE!$C$5:$C$190,0),4),IF(Data!$G260&lt;&gt;0,INDEX(SCHEDULE!$C$5:$I$190,MATCH(SCHEDULE!$C264,SCHEDULE!$C$5:$C$190,0),4),"")))</f>
        <v/>
      </c>
      <c r="M260" s="19" t="str">
        <f>IF(Data!$E260&lt;&gt;0,INDEX(SCHEDULE!$C$5:$I$190,MATCH(SCHEDULE!$C264,SCHEDULE!$C$5:$C$190,0),5),IF(Data!$F260&lt;&gt;0,INDEX(SCHEDULE!$C$5:$I$190,MATCH(SCHEDULE!$C264,SCHEDULE!$C$5:$C$190,0),5),IF(Data!$G260&lt;&gt;0,INDEX(SCHEDULE!$C$5:$I$190,MATCH(SCHEDULE!$C264,SCHEDULE!$C$5:$C$190,0),5),"")))</f>
        <v/>
      </c>
    </row>
    <row r="261" spans="1:13" x14ac:dyDescent="0.25">
      <c r="A261" s="3"/>
      <c r="B261" s="2">
        <v>2260</v>
      </c>
      <c r="C261" s="2">
        <v>3260</v>
      </c>
      <c r="E261" s="2">
        <f>COUNTIFS(Data!$A$1:$A$66,SCHEDULE!$C265)</f>
        <v>0</v>
      </c>
      <c r="F261" s="2">
        <f>COUNTIFS(Data!$B$1:$B$1000,SCHEDULE!$C265)</f>
        <v>0</v>
      </c>
      <c r="G261" s="2">
        <f>COUNTIFS(Data!$C$1:$C$1000,SCHEDULE!$C265)</f>
        <v>0</v>
      </c>
      <c r="H261" s="18" t="str">
        <f t="shared" si="4"/>
        <v/>
      </c>
      <c r="I261" s="18" t="str">
        <f>IF(Data!$E261&lt;&gt;0,INDEX(SCHEDULE!$C$5:$I$190,MATCH(SCHEDULE!$C265,SCHEDULE!$C$5:$C$190,0),1),IF(Data!$F261&lt;&gt;0,INDEX(SCHEDULE!$C$5:$I$190,MATCH(SCHEDULE!$C265,SCHEDULE!$C$5:$C$190,0),1),IF(Data!$G261&lt;&gt;0,INDEX(SCHEDULE!$C$5:$I$190,MATCH(SCHEDULE!$C265,SCHEDULE!$C$5:$C$190,0),1),"")))</f>
        <v/>
      </c>
      <c r="J261" s="18" t="str">
        <f>IF(Data!$E261&lt;&gt;0,INDEX(SCHEDULE!$C$5:$I$190,MATCH(SCHEDULE!$C265,SCHEDULE!$C$5:$C$190,0),2),IF(Data!$F261&lt;&gt;0,INDEX(SCHEDULE!$C$5:$I$190,MATCH(SCHEDULE!$C265,SCHEDULE!$C$5:$C$190,0),2),IF(Data!$G261&lt;&gt;0,INDEX(SCHEDULE!$C$5:$I$190,MATCH(SCHEDULE!$C265,SCHEDULE!$C$5:$C$190,0),2),"")))</f>
        <v/>
      </c>
      <c r="K261" s="18" t="str">
        <f>IF(Data!$E261&lt;&gt;0,INDEX(SCHEDULE!$C$5:$I$190,MATCH(SCHEDULE!$C265,SCHEDULE!$C$5:$C$190,0),6),IF(Data!$F261&lt;&gt;0,INDEX(SCHEDULE!$C$5:$I$190,MATCH(SCHEDULE!$C265,SCHEDULE!$C$5:$C$190,0),6),IF(Data!$G261&lt;&gt;0,INDEX(SCHEDULE!$C$5:$I$190,MATCH(SCHEDULE!$C265,SCHEDULE!$C$5:$C$190,0),6),"")))</f>
        <v/>
      </c>
      <c r="L261" s="19" t="str">
        <f>IF(Data!$E261&lt;&gt;0,INDEX(SCHEDULE!$C$5:$I$190,MATCH(SCHEDULE!$C265,SCHEDULE!$C$5:$C$190,0),4),IF(Data!$F261&lt;&gt;0,INDEX(SCHEDULE!$C$5:$I$190,MATCH(SCHEDULE!$C265,SCHEDULE!$C$5:$C$190,0),4),IF(Data!$G261&lt;&gt;0,INDEX(SCHEDULE!$C$5:$I$190,MATCH(SCHEDULE!$C265,SCHEDULE!$C$5:$C$190,0),4),"")))</f>
        <v/>
      </c>
      <c r="M261" s="19" t="str">
        <f>IF(Data!$E261&lt;&gt;0,INDEX(SCHEDULE!$C$5:$I$190,MATCH(SCHEDULE!$C265,SCHEDULE!$C$5:$C$190,0),5),IF(Data!$F261&lt;&gt;0,INDEX(SCHEDULE!$C$5:$I$190,MATCH(SCHEDULE!$C265,SCHEDULE!$C$5:$C$190,0),5),IF(Data!$G261&lt;&gt;0,INDEX(SCHEDULE!$C$5:$I$190,MATCH(SCHEDULE!$C265,SCHEDULE!$C$5:$C$190,0),5),"")))</f>
        <v/>
      </c>
    </row>
    <row r="262" spans="1:13" x14ac:dyDescent="0.25">
      <c r="A262" s="3"/>
      <c r="B262" s="2">
        <v>2261</v>
      </c>
      <c r="C262" s="2">
        <v>3261</v>
      </c>
      <c r="E262" s="2">
        <f>COUNTIFS(Data!$A$1:$A$66,SCHEDULE!$C266)</f>
        <v>0</v>
      </c>
      <c r="F262" s="2">
        <f>COUNTIFS(Data!$B$1:$B$1000,SCHEDULE!$C266)</f>
        <v>0</v>
      </c>
      <c r="G262" s="2">
        <f>COUNTIFS(Data!$C$1:$C$1000,SCHEDULE!$C266)</f>
        <v>0</v>
      </c>
      <c r="H262" s="18" t="str">
        <f t="shared" si="4"/>
        <v/>
      </c>
      <c r="I262" s="18" t="str">
        <f>IF(Data!$E262&lt;&gt;0,INDEX(SCHEDULE!$C$5:$I$190,MATCH(SCHEDULE!$C266,SCHEDULE!$C$5:$C$190,0),1),IF(Data!$F262&lt;&gt;0,INDEX(SCHEDULE!$C$5:$I$190,MATCH(SCHEDULE!$C266,SCHEDULE!$C$5:$C$190,0),1),IF(Data!$G262&lt;&gt;0,INDEX(SCHEDULE!$C$5:$I$190,MATCH(SCHEDULE!$C266,SCHEDULE!$C$5:$C$190,0),1),"")))</f>
        <v/>
      </c>
      <c r="J262" s="18" t="str">
        <f>IF(Data!$E262&lt;&gt;0,INDEX(SCHEDULE!$C$5:$I$190,MATCH(SCHEDULE!$C266,SCHEDULE!$C$5:$C$190,0),2),IF(Data!$F262&lt;&gt;0,INDEX(SCHEDULE!$C$5:$I$190,MATCH(SCHEDULE!$C266,SCHEDULE!$C$5:$C$190,0),2),IF(Data!$G262&lt;&gt;0,INDEX(SCHEDULE!$C$5:$I$190,MATCH(SCHEDULE!$C266,SCHEDULE!$C$5:$C$190,0),2),"")))</f>
        <v/>
      </c>
      <c r="K262" s="18" t="str">
        <f>IF(Data!$E262&lt;&gt;0,INDEX(SCHEDULE!$C$5:$I$190,MATCH(SCHEDULE!$C266,SCHEDULE!$C$5:$C$190,0),6),IF(Data!$F262&lt;&gt;0,INDEX(SCHEDULE!$C$5:$I$190,MATCH(SCHEDULE!$C266,SCHEDULE!$C$5:$C$190,0),6),IF(Data!$G262&lt;&gt;0,INDEX(SCHEDULE!$C$5:$I$190,MATCH(SCHEDULE!$C266,SCHEDULE!$C$5:$C$190,0),6),"")))</f>
        <v/>
      </c>
      <c r="L262" s="19" t="str">
        <f>IF(Data!$E262&lt;&gt;0,INDEX(SCHEDULE!$C$5:$I$190,MATCH(SCHEDULE!$C266,SCHEDULE!$C$5:$C$190,0),4),IF(Data!$F262&lt;&gt;0,INDEX(SCHEDULE!$C$5:$I$190,MATCH(SCHEDULE!$C266,SCHEDULE!$C$5:$C$190,0),4),IF(Data!$G262&lt;&gt;0,INDEX(SCHEDULE!$C$5:$I$190,MATCH(SCHEDULE!$C266,SCHEDULE!$C$5:$C$190,0),4),"")))</f>
        <v/>
      </c>
      <c r="M262" s="19" t="str">
        <f>IF(Data!$E262&lt;&gt;0,INDEX(SCHEDULE!$C$5:$I$190,MATCH(SCHEDULE!$C266,SCHEDULE!$C$5:$C$190,0),5),IF(Data!$F262&lt;&gt;0,INDEX(SCHEDULE!$C$5:$I$190,MATCH(SCHEDULE!$C266,SCHEDULE!$C$5:$C$190,0),5),IF(Data!$G262&lt;&gt;0,INDEX(SCHEDULE!$C$5:$I$190,MATCH(SCHEDULE!$C266,SCHEDULE!$C$5:$C$190,0),5),"")))</f>
        <v/>
      </c>
    </row>
    <row r="263" spans="1:13" x14ac:dyDescent="0.25">
      <c r="A263" s="3"/>
      <c r="B263" s="2">
        <v>2262</v>
      </c>
      <c r="C263" s="2">
        <v>3262</v>
      </c>
      <c r="E263" s="2">
        <f>COUNTIFS(Data!$A$1:$A$66,SCHEDULE!$C267)</f>
        <v>0</v>
      </c>
      <c r="F263" s="2">
        <f>COUNTIFS(Data!$B$1:$B$1000,SCHEDULE!$C267)</f>
        <v>0</v>
      </c>
      <c r="G263" s="2">
        <f>COUNTIFS(Data!$C$1:$C$1000,SCHEDULE!$C267)</f>
        <v>0</v>
      </c>
      <c r="H263" s="18" t="str">
        <f t="shared" si="4"/>
        <v/>
      </c>
      <c r="I263" s="18" t="str">
        <f>IF(Data!$E263&lt;&gt;0,INDEX(SCHEDULE!$C$5:$I$190,MATCH(SCHEDULE!$C267,SCHEDULE!$C$5:$C$190,0),1),IF(Data!$F263&lt;&gt;0,INDEX(SCHEDULE!$C$5:$I$190,MATCH(SCHEDULE!$C267,SCHEDULE!$C$5:$C$190,0),1),IF(Data!$G263&lt;&gt;0,INDEX(SCHEDULE!$C$5:$I$190,MATCH(SCHEDULE!$C267,SCHEDULE!$C$5:$C$190,0),1),"")))</f>
        <v/>
      </c>
      <c r="J263" s="18" t="str">
        <f>IF(Data!$E263&lt;&gt;0,INDEX(SCHEDULE!$C$5:$I$190,MATCH(SCHEDULE!$C267,SCHEDULE!$C$5:$C$190,0),2),IF(Data!$F263&lt;&gt;0,INDEX(SCHEDULE!$C$5:$I$190,MATCH(SCHEDULE!$C267,SCHEDULE!$C$5:$C$190,0),2),IF(Data!$G263&lt;&gt;0,INDEX(SCHEDULE!$C$5:$I$190,MATCH(SCHEDULE!$C267,SCHEDULE!$C$5:$C$190,0),2),"")))</f>
        <v/>
      </c>
      <c r="K263" s="18" t="str">
        <f>IF(Data!$E263&lt;&gt;0,INDEX(SCHEDULE!$C$5:$I$190,MATCH(SCHEDULE!$C267,SCHEDULE!$C$5:$C$190,0),6),IF(Data!$F263&lt;&gt;0,INDEX(SCHEDULE!$C$5:$I$190,MATCH(SCHEDULE!$C267,SCHEDULE!$C$5:$C$190,0),6),IF(Data!$G263&lt;&gt;0,INDEX(SCHEDULE!$C$5:$I$190,MATCH(SCHEDULE!$C267,SCHEDULE!$C$5:$C$190,0),6),"")))</f>
        <v/>
      </c>
      <c r="L263" s="19" t="str">
        <f>IF(Data!$E263&lt;&gt;0,INDEX(SCHEDULE!$C$5:$I$190,MATCH(SCHEDULE!$C267,SCHEDULE!$C$5:$C$190,0),4),IF(Data!$F263&lt;&gt;0,INDEX(SCHEDULE!$C$5:$I$190,MATCH(SCHEDULE!$C267,SCHEDULE!$C$5:$C$190,0),4),IF(Data!$G263&lt;&gt;0,INDEX(SCHEDULE!$C$5:$I$190,MATCH(SCHEDULE!$C267,SCHEDULE!$C$5:$C$190,0),4),"")))</f>
        <v/>
      </c>
      <c r="M263" s="19" t="str">
        <f>IF(Data!$E263&lt;&gt;0,INDEX(SCHEDULE!$C$5:$I$190,MATCH(SCHEDULE!$C267,SCHEDULE!$C$5:$C$190,0),5),IF(Data!$F263&lt;&gt;0,INDEX(SCHEDULE!$C$5:$I$190,MATCH(SCHEDULE!$C267,SCHEDULE!$C$5:$C$190,0),5),IF(Data!$G263&lt;&gt;0,INDEX(SCHEDULE!$C$5:$I$190,MATCH(SCHEDULE!$C267,SCHEDULE!$C$5:$C$190,0),5),"")))</f>
        <v/>
      </c>
    </row>
    <row r="264" spans="1:13" x14ac:dyDescent="0.25">
      <c r="A264" s="3"/>
      <c r="B264" s="2">
        <v>2263</v>
      </c>
      <c r="C264" s="2">
        <v>3263</v>
      </c>
      <c r="E264" s="2">
        <f>COUNTIFS(Data!$A$1:$A$66,SCHEDULE!$C268)</f>
        <v>0</v>
      </c>
      <c r="F264" s="2">
        <f>COUNTIFS(Data!$B$1:$B$1000,SCHEDULE!$C268)</f>
        <v>0</v>
      </c>
      <c r="G264" s="2">
        <f>COUNTIFS(Data!$C$1:$C$1000,SCHEDULE!$C268)</f>
        <v>0</v>
      </c>
      <c r="H264" s="18" t="str">
        <f t="shared" si="4"/>
        <v/>
      </c>
      <c r="I264" s="18" t="str">
        <f>IF(Data!$E264&lt;&gt;0,INDEX(SCHEDULE!$C$5:$I$190,MATCH(SCHEDULE!$C268,SCHEDULE!$C$5:$C$190,0),1),IF(Data!$F264&lt;&gt;0,INDEX(SCHEDULE!$C$5:$I$190,MATCH(SCHEDULE!$C268,SCHEDULE!$C$5:$C$190,0),1),IF(Data!$G264&lt;&gt;0,INDEX(SCHEDULE!$C$5:$I$190,MATCH(SCHEDULE!$C268,SCHEDULE!$C$5:$C$190,0),1),"")))</f>
        <v/>
      </c>
      <c r="J264" s="18" t="str">
        <f>IF(Data!$E264&lt;&gt;0,INDEX(SCHEDULE!$C$5:$I$190,MATCH(SCHEDULE!$C268,SCHEDULE!$C$5:$C$190,0),2),IF(Data!$F264&lt;&gt;0,INDEX(SCHEDULE!$C$5:$I$190,MATCH(SCHEDULE!$C268,SCHEDULE!$C$5:$C$190,0),2),IF(Data!$G264&lt;&gt;0,INDEX(SCHEDULE!$C$5:$I$190,MATCH(SCHEDULE!$C268,SCHEDULE!$C$5:$C$190,0),2),"")))</f>
        <v/>
      </c>
      <c r="K264" s="18" t="str">
        <f>IF(Data!$E264&lt;&gt;0,INDEX(SCHEDULE!$C$5:$I$190,MATCH(SCHEDULE!$C268,SCHEDULE!$C$5:$C$190,0),6),IF(Data!$F264&lt;&gt;0,INDEX(SCHEDULE!$C$5:$I$190,MATCH(SCHEDULE!$C268,SCHEDULE!$C$5:$C$190,0),6),IF(Data!$G264&lt;&gt;0,INDEX(SCHEDULE!$C$5:$I$190,MATCH(SCHEDULE!$C268,SCHEDULE!$C$5:$C$190,0),6),"")))</f>
        <v/>
      </c>
      <c r="L264" s="19" t="str">
        <f>IF(Data!$E264&lt;&gt;0,INDEX(SCHEDULE!$C$5:$I$190,MATCH(SCHEDULE!$C268,SCHEDULE!$C$5:$C$190,0),4),IF(Data!$F264&lt;&gt;0,INDEX(SCHEDULE!$C$5:$I$190,MATCH(SCHEDULE!$C268,SCHEDULE!$C$5:$C$190,0),4),IF(Data!$G264&lt;&gt;0,INDEX(SCHEDULE!$C$5:$I$190,MATCH(SCHEDULE!$C268,SCHEDULE!$C$5:$C$190,0),4),"")))</f>
        <v/>
      </c>
      <c r="M264" s="19" t="str">
        <f>IF(Data!$E264&lt;&gt;0,INDEX(SCHEDULE!$C$5:$I$190,MATCH(SCHEDULE!$C268,SCHEDULE!$C$5:$C$190,0),5),IF(Data!$F264&lt;&gt;0,INDEX(SCHEDULE!$C$5:$I$190,MATCH(SCHEDULE!$C268,SCHEDULE!$C$5:$C$190,0),5),IF(Data!$G264&lt;&gt;0,INDEX(SCHEDULE!$C$5:$I$190,MATCH(SCHEDULE!$C268,SCHEDULE!$C$5:$C$190,0),5),"")))</f>
        <v/>
      </c>
    </row>
    <row r="265" spans="1:13" x14ac:dyDescent="0.25">
      <c r="A265" s="3"/>
      <c r="B265" s="2">
        <v>2264</v>
      </c>
      <c r="C265" s="2">
        <v>3264</v>
      </c>
      <c r="E265" s="2">
        <f>COUNTIFS(Data!$A$1:$A$66,SCHEDULE!$C269)</f>
        <v>0</v>
      </c>
      <c r="F265" s="2">
        <f>COUNTIFS(Data!$B$1:$B$1000,SCHEDULE!$C269)</f>
        <v>0</v>
      </c>
      <c r="G265" s="2">
        <f>COUNTIFS(Data!$C$1:$C$1000,SCHEDULE!$C269)</f>
        <v>0</v>
      </c>
      <c r="H265" s="18" t="str">
        <f t="shared" si="4"/>
        <v/>
      </c>
      <c r="I265" s="18" t="str">
        <f>IF(Data!$E265&lt;&gt;0,INDEX(SCHEDULE!$C$5:$I$190,MATCH(SCHEDULE!$C269,SCHEDULE!$C$5:$C$190,0),1),IF(Data!$F265&lt;&gt;0,INDEX(SCHEDULE!$C$5:$I$190,MATCH(SCHEDULE!$C269,SCHEDULE!$C$5:$C$190,0),1),IF(Data!$G265&lt;&gt;0,INDEX(SCHEDULE!$C$5:$I$190,MATCH(SCHEDULE!$C269,SCHEDULE!$C$5:$C$190,0),1),"")))</f>
        <v/>
      </c>
      <c r="J265" s="18" t="str">
        <f>IF(Data!$E265&lt;&gt;0,INDEX(SCHEDULE!$C$5:$I$190,MATCH(SCHEDULE!$C269,SCHEDULE!$C$5:$C$190,0),2),IF(Data!$F265&lt;&gt;0,INDEX(SCHEDULE!$C$5:$I$190,MATCH(SCHEDULE!$C269,SCHEDULE!$C$5:$C$190,0),2),IF(Data!$G265&lt;&gt;0,INDEX(SCHEDULE!$C$5:$I$190,MATCH(SCHEDULE!$C269,SCHEDULE!$C$5:$C$190,0),2),"")))</f>
        <v/>
      </c>
      <c r="K265" s="18" t="str">
        <f>IF(Data!$E265&lt;&gt;0,INDEX(SCHEDULE!$C$5:$I$190,MATCH(SCHEDULE!$C269,SCHEDULE!$C$5:$C$190,0),6),IF(Data!$F265&lt;&gt;0,INDEX(SCHEDULE!$C$5:$I$190,MATCH(SCHEDULE!$C269,SCHEDULE!$C$5:$C$190,0),6),IF(Data!$G265&lt;&gt;0,INDEX(SCHEDULE!$C$5:$I$190,MATCH(SCHEDULE!$C269,SCHEDULE!$C$5:$C$190,0),6),"")))</f>
        <v/>
      </c>
      <c r="L265" s="19" t="str">
        <f>IF(Data!$E265&lt;&gt;0,INDEX(SCHEDULE!$C$5:$I$190,MATCH(SCHEDULE!$C269,SCHEDULE!$C$5:$C$190,0),4),IF(Data!$F265&lt;&gt;0,INDEX(SCHEDULE!$C$5:$I$190,MATCH(SCHEDULE!$C269,SCHEDULE!$C$5:$C$190,0),4),IF(Data!$G265&lt;&gt;0,INDEX(SCHEDULE!$C$5:$I$190,MATCH(SCHEDULE!$C269,SCHEDULE!$C$5:$C$190,0),4),"")))</f>
        <v/>
      </c>
      <c r="M265" s="19" t="str">
        <f>IF(Data!$E265&lt;&gt;0,INDEX(SCHEDULE!$C$5:$I$190,MATCH(SCHEDULE!$C269,SCHEDULE!$C$5:$C$190,0),5),IF(Data!$F265&lt;&gt;0,INDEX(SCHEDULE!$C$5:$I$190,MATCH(SCHEDULE!$C269,SCHEDULE!$C$5:$C$190,0),5),IF(Data!$G265&lt;&gt;0,INDEX(SCHEDULE!$C$5:$I$190,MATCH(SCHEDULE!$C269,SCHEDULE!$C$5:$C$190,0),5),"")))</f>
        <v/>
      </c>
    </row>
    <row r="266" spans="1:13" x14ac:dyDescent="0.25">
      <c r="A266" s="3"/>
      <c r="B266" s="2">
        <v>2265</v>
      </c>
      <c r="C266" s="2">
        <v>3265</v>
      </c>
      <c r="E266" s="2">
        <f>COUNTIFS(Data!$A$1:$A$66,SCHEDULE!$C270)</f>
        <v>0</v>
      </c>
      <c r="F266" s="2">
        <f>COUNTIFS(Data!$B$1:$B$1000,SCHEDULE!$C270)</f>
        <v>0</v>
      </c>
      <c r="G266" s="2">
        <f>COUNTIFS(Data!$C$1:$C$1000,SCHEDULE!$C270)</f>
        <v>0</v>
      </c>
      <c r="H266" s="18" t="str">
        <f t="shared" si="4"/>
        <v/>
      </c>
      <c r="I266" s="18" t="str">
        <f>IF(Data!$E266&lt;&gt;0,INDEX(SCHEDULE!$C$5:$I$190,MATCH(SCHEDULE!$C270,SCHEDULE!$C$5:$C$190,0),1),IF(Data!$F266&lt;&gt;0,INDEX(SCHEDULE!$C$5:$I$190,MATCH(SCHEDULE!$C270,SCHEDULE!$C$5:$C$190,0),1),IF(Data!$G266&lt;&gt;0,INDEX(SCHEDULE!$C$5:$I$190,MATCH(SCHEDULE!$C270,SCHEDULE!$C$5:$C$190,0),1),"")))</f>
        <v/>
      </c>
      <c r="J266" s="18" t="str">
        <f>IF(Data!$E266&lt;&gt;0,INDEX(SCHEDULE!$C$5:$I$190,MATCH(SCHEDULE!$C270,SCHEDULE!$C$5:$C$190,0),2),IF(Data!$F266&lt;&gt;0,INDEX(SCHEDULE!$C$5:$I$190,MATCH(SCHEDULE!$C270,SCHEDULE!$C$5:$C$190,0),2),IF(Data!$G266&lt;&gt;0,INDEX(SCHEDULE!$C$5:$I$190,MATCH(SCHEDULE!$C270,SCHEDULE!$C$5:$C$190,0),2),"")))</f>
        <v/>
      </c>
      <c r="K266" s="18" t="str">
        <f>IF(Data!$E266&lt;&gt;0,INDEX(SCHEDULE!$C$5:$I$190,MATCH(SCHEDULE!$C270,SCHEDULE!$C$5:$C$190,0),6),IF(Data!$F266&lt;&gt;0,INDEX(SCHEDULE!$C$5:$I$190,MATCH(SCHEDULE!$C270,SCHEDULE!$C$5:$C$190,0),6),IF(Data!$G266&lt;&gt;0,INDEX(SCHEDULE!$C$5:$I$190,MATCH(SCHEDULE!$C270,SCHEDULE!$C$5:$C$190,0),6),"")))</f>
        <v/>
      </c>
      <c r="L266" s="19" t="str">
        <f>IF(Data!$E266&lt;&gt;0,INDEX(SCHEDULE!$C$5:$I$190,MATCH(SCHEDULE!$C270,SCHEDULE!$C$5:$C$190,0),4),IF(Data!$F266&lt;&gt;0,INDEX(SCHEDULE!$C$5:$I$190,MATCH(SCHEDULE!$C270,SCHEDULE!$C$5:$C$190,0),4),IF(Data!$G266&lt;&gt;0,INDEX(SCHEDULE!$C$5:$I$190,MATCH(SCHEDULE!$C270,SCHEDULE!$C$5:$C$190,0),4),"")))</f>
        <v/>
      </c>
      <c r="M266" s="19" t="str">
        <f>IF(Data!$E266&lt;&gt;0,INDEX(SCHEDULE!$C$5:$I$190,MATCH(SCHEDULE!$C270,SCHEDULE!$C$5:$C$190,0),5),IF(Data!$F266&lt;&gt;0,INDEX(SCHEDULE!$C$5:$I$190,MATCH(SCHEDULE!$C270,SCHEDULE!$C$5:$C$190,0),5),IF(Data!$G266&lt;&gt;0,INDEX(SCHEDULE!$C$5:$I$190,MATCH(SCHEDULE!$C270,SCHEDULE!$C$5:$C$190,0),5),"")))</f>
        <v/>
      </c>
    </row>
    <row r="267" spans="1:13" x14ac:dyDescent="0.25">
      <c r="A267" s="3"/>
      <c r="B267" s="2">
        <v>2266</v>
      </c>
      <c r="C267" s="2">
        <v>3266</v>
      </c>
      <c r="E267" s="2">
        <f>COUNTIFS(Data!$A$1:$A$66,SCHEDULE!$C271)</f>
        <v>0</v>
      </c>
      <c r="F267" s="2">
        <f>COUNTIFS(Data!$B$1:$B$1000,SCHEDULE!$C271)</f>
        <v>0</v>
      </c>
      <c r="G267" s="2">
        <f>COUNTIFS(Data!$C$1:$C$1000,SCHEDULE!$C271)</f>
        <v>0</v>
      </c>
      <c r="H267" s="18" t="str">
        <f t="shared" si="4"/>
        <v/>
      </c>
      <c r="I267" s="18" t="str">
        <f>IF(Data!$E267&lt;&gt;0,INDEX(SCHEDULE!$C$5:$I$190,MATCH(SCHEDULE!$C271,SCHEDULE!$C$5:$C$190,0),1),IF(Data!$F267&lt;&gt;0,INDEX(SCHEDULE!$C$5:$I$190,MATCH(SCHEDULE!$C271,SCHEDULE!$C$5:$C$190,0),1),IF(Data!$G267&lt;&gt;0,INDEX(SCHEDULE!$C$5:$I$190,MATCH(SCHEDULE!$C271,SCHEDULE!$C$5:$C$190,0),1),"")))</f>
        <v/>
      </c>
      <c r="J267" s="18" t="str">
        <f>IF(Data!$E267&lt;&gt;0,INDEX(SCHEDULE!$C$5:$I$190,MATCH(SCHEDULE!$C271,SCHEDULE!$C$5:$C$190,0),2),IF(Data!$F267&lt;&gt;0,INDEX(SCHEDULE!$C$5:$I$190,MATCH(SCHEDULE!$C271,SCHEDULE!$C$5:$C$190,0),2),IF(Data!$G267&lt;&gt;0,INDEX(SCHEDULE!$C$5:$I$190,MATCH(SCHEDULE!$C271,SCHEDULE!$C$5:$C$190,0),2),"")))</f>
        <v/>
      </c>
      <c r="K267" s="18" t="str">
        <f>IF(Data!$E267&lt;&gt;0,INDEX(SCHEDULE!$C$5:$I$190,MATCH(SCHEDULE!$C271,SCHEDULE!$C$5:$C$190,0),6),IF(Data!$F267&lt;&gt;0,INDEX(SCHEDULE!$C$5:$I$190,MATCH(SCHEDULE!$C271,SCHEDULE!$C$5:$C$190,0),6),IF(Data!$G267&lt;&gt;0,INDEX(SCHEDULE!$C$5:$I$190,MATCH(SCHEDULE!$C271,SCHEDULE!$C$5:$C$190,0),6),"")))</f>
        <v/>
      </c>
      <c r="L267" s="19" t="str">
        <f>IF(Data!$E267&lt;&gt;0,INDEX(SCHEDULE!$C$5:$I$190,MATCH(SCHEDULE!$C271,SCHEDULE!$C$5:$C$190,0),4),IF(Data!$F267&lt;&gt;0,INDEX(SCHEDULE!$C$5:$I$190,MATCH(SCHEDULE!$C271,SCHEDULE!$C$5:$C$190,0),4),IF(Data!$G267&lt;&gt;0,INDEX(SCHEDULE!$C$5:$I$190,MATCH(SCHEDULE!$C271,SCHEDULE!$C$5:$C$190,0),4),"")))</f>
        <v/>
      </c>
      <c r="M267" s="19" t="str">
        <f>IF(Data!$E267&lt;&gt;0,INDEX(SCHEDULE!$C$5:$I$190,MATCH(SCHEDULE!$C271,SCHEDULE!$C$5:$C$190,0),5),IF(Data!$F267&lt;&gt;0,INDEX(SCHEDULE!$C$5:$I$190,MATCH(SCHEDULE!$C271,SCHEDULE!$C$5:$C$190,0),5),IF(Data!$G267&lt;&gt;0,INDEX(SCHEDULE!$C$5:$I$190,MATCH(SCHEDULE!$C271,SCHEDULE!$C$5:$C$190,0),5),"")))</f>
        <v/>
      </c>
    </row>
    <row r="268" spans="1:13" x14ac:dyDescent="0.25">
      <c r="A268" s="3"/>
      <c r="B268" s="2">
        <v>2267</v>
      </c>
      <c r="C268" s="2">
        <v>3267</v>
      </c>
      <c r="E268" s="2">
        <f>COUNTIFS(Data!$A$1:$A$66,SCHEDULE!$C272)</f>
        <v>0</v>
      </c>
      <c r="F268" s="2">
        <f>COUNTIFS(Data!$B$1:$B$1000,SCHEDULE!$C272)</f>
        <v>0</v>
      </c>
      <c r="G268" s="2">
        <f>COUNTIFS(Data!$C$1:$C$1000,SCHEDULE!$C272)</f>
        <v>0</v>
      </c>
      <c r="H268" s="18" t="str">
        <f t="shared" si="4"/>
        <v/>
      </c>
      <c r="I268" s="18" t="str">
        <f>IF(Data!$E268&lt;&gt;0,INDEX(SCHEDULE!$C$5:$I$190,MATCH(SCHEDULE!$C272,SCHEDULE!$C$5:$C$190,0),1),IF(Data!$F268&lt;&gt;0,INDEX(SCHEDULE!$C$5:$I$190,MATCH(SCHEDULE!$C272,SCHEDULE!$C$5:$C$190,0),1),IF(Data!$G268&lt;&gt;0,INDEX(SCHEDULE!$C$5:$I$190,MATCH(SCHEDULE!$C272,SCHEDULE!$C$5:$C$190,0),1),"")))</f>
        <v/>
      </c>
      <c r="J268" s="18" t="str">
        <f>IF(Data!$E268&lt;&gt;0,INDEX(SCHEDULE!$C$5:$I$190,MATCH(SCHEDULE!$C272,SCHEDULE!$C$5:$C$190,0),2),IF(Data!$F268&lt;&gt;0,INDEX(SCHEDULE!$C$5:$I$190,MATCH(SCHEDULE!$C272,SCHEDULE!$C$5:$C$190,0),2),IF(Data!$G268&lt;&gt;0,INDEX(SCHEDULE!$C$5:$I$190,MATCH(SCHEDULE!$C272,SCHEDULE!$C$5:$C$190,0),2),"")))</f>
        <v/>
      </c>
      <c r="K268" s="18" t="str">
        <f>IF(Data!$E268&lt;&gt;0,INDEX(SCHEDULE!$C$5:$I$190,MATCH(SCHEDULE!$C272,SCHEDULE!$C$5:$C$190,0),6),IF(Data!$F268&lt;&gt;0,INDEX(SCHEDULE!$C$5:$I$190,MATCH(SCHEDULE!$C272,SCHEDULE!$C$5:$C$190,0),6),IF(Data!$G268&lt;&gt;0,INDEX(SCHEDULE!$C$5:$I$190,MATCH(SCHEDULE!$C272,SCHEDULE!$C$5:$C$190,0),6),"")))</f>
        <v/>
      </c>
      <c r="L268" s="19" t="str">
        <f>IF(Data!$E268&lt;&gt;0,INDEX(SCHEDULE!$C$5:$I$190,MATCH(SCHEDULE!$C272,SCHEDULE!$C$5:$C$190,0),4),IF(Data!$F268&lt;&gt;0,INDEX(SCHEDULE!$C$5:$I$190,MATCH(SCHEDULE!$C272,SCHEDULE!$C$5:$C$190,0),4),IF(Data!$G268&lt;&gt;0,INDEX(SCHEDULE!$C$5:$I$190,MATCH(SCHEDULE!$C272,SCHEDULE!$C$5:$C$190,0),4),"")))</f>
        <v/>
      </c>
      <c r="M268" s="19" t="str">
        <f>IF(Data!$E268&lt;&gt;0,INDEX(SCHEDULE!$C$5:$I$190,MATCH(SCHEDULE!$C272,SCHEDULE!$C$5:$C$190,0),5),IF(Data!$F268&lt;&gt;0,INDEX(SCHEDULE!$C$5:$I$190,MATCH(SCHEDULE!$C272,SCHEDULE!$C$5:$C$190,0),5),IF(Data!$G268&lt;&gt;0,INDEX(SCHEDULE!$C$5:$I$190,MATCH(SCHEDULE!$C272,SCHEDULE!$C$5:$C$190,0),5),"")))</f>
        <v/>
      </c>
    </row>
    <row r="269" spans="1:13" x14ac:dyDescent="0.25">
      <c r="A269" s="3"/>
      <c r="B269" s="2">
        <v>2268</v>
      </c>
      <c r="C269" s="2">
        <v>3268</v>
      </c>
      <c r="E269" s="2">
        <f>COUNTIFS(Data!$A$1:$A$66,SCHEDULE!$C273)</f>
        <v>0</v>
      </c>
      <c r="F269" s="2">
        <f>COUNTIFS(Data!$B$1:$B$1000,SCHEDULE!$C273)</f>
        <v>0</v>
      </c>
      <c r="G269" s="2">
        <f>COUNTIFS(Data!$C$1:$C$1000,SCHEDULE!$C273)</f>
        <v>0</v>
      </c>
      <c r="H269" s="18" t="str">
        <f t="shared" si="4"/>
        <v/>
      </c>
      <c r="I269" s="18" t="str">
        <f>IF(Data!$E269&lt;&gt;0,INDEX(SCHEDULE!$C$5:$I$190,MATCH(SCHEDULE!$C273,SCHEDULE!$C$5:$C$190,0),1),IF(Data!$F269&lt;&gt;0,INDEX(SCHEDULE!$C$5:$I$190,MATCH(SCHEDULE!$C273,SCHEDULE!$C$5:$C$190,0),1),IF(Data!$G269&lt;&gt;0,INDEX(SCHEDULE!$C$5:$I$190,MATCH(SCHEDULE!$C273,SCHEDULE!$C$5:$C$190,0),1),"")))</f>
        <v/>
      </c>
      <c r="J269" s="18" t="str">
        <f>IF(Data!$E269&lt;&gt;0,INDEX(SCHEDULE!$C$5:$I$190,MATCH(SCHEDULE!$C273,SCHEDULE!$C$5:$C$190,0),2),IF(Data!$F269&lt;&gt;0,INDEX(SCHEDULE!$C$5:$I$190,MATCH(SCHEDULE!$C273,SCHEDULE!$C$5:$C$190,0),2),IF(Data!$G269&lt;&gt;0,INDEX(SCHEDULE!$C$5:$I$190,MATCH(SCHEDULE!$C273,SCHEDULE!$C$5:$C$190,0),2),"")))</f>
        <v/>
      </c>
      <c r="K269" s="18" t="str">
        <f>IF(Data!$E269&lt;&gt;0,INDEX(SCHEDULE!$C$5:$I$190,MATCH(SCHEDULE!$C273,SCHEDULE!$C$5:$C$190,0),6),IF(Data!$F269&lt;&gt;0,INDEX(SCHEDULE!$C$5:$I$190,MATCH(SCHEDULE!$C273,SCHEDULE!$C$5:$C$190,0),6),IF(Data!$G269&lt;&gt;0,INDEX(SCHEDULE!$C$5:$I$190,MATCH(SCHEDULE!$C273,SCHEDULE!$C$5:$C$190,0),6),"")))</f>
        <v/>
      </c>
      <c r="L269" s="19" t="str">
        <f>IF(Data!$E269&lt;&gt;0,INDEX(SCHEDULE!$C$5:$I$190,MATCH(SCHEDULE!$C273,SCHEDULE!$C$5:$C$190,0),4),IF(Data!$F269&lt;&gt;0,INDEX(SCHEDULE!$C$5:$I$190,MATCH(SCHEDULE!$C273,SCHEDULE!$C$5:$C$190,0),4),IF(Data!$G269&lt;&gt;0,INDEX(SCHEDULE!$C$5:$I$190,MATCH(SCHEDULE!$C273,SCHEDULE!$C$5:$C$190,0),4),"")))</f>
        <v/>
      </c>
      <c r="M269" s="19" t="str">
        <f>IF(Data!$E269&lt;&gt;0,INDEX(SCHEDULE!$C$5:$I$190,MATCH(SCHEDULE!$C273,SCHEDULE!$C$5:$C$190,0),5),IF(Data!$F269&lt;&gt;0,INDEX(SCHEDULE!$C$5:$I$190,MATCH(SCHEDULE!$C273,SCHEDULE!$C$5:$C$190,0),5),IF(Data!$G269&lt;&gt;0,INDEX(SCHEDULE!$C$5:$I$190,MATCH(SCHEDULE!$C273,SCHEDULE!$C$5:$C$190,0),5),"")))</f>
        <v/>
      </c>
    </row>
    <row r="270" spans="1:13" x14ac:dyDescent="0.25">
      <c r="A270" s="3"/>
      <c r="B270" s="2">
        <v>2269</v>
      </c>
      <c r="C270" s="2">
        <v>3269</v>
      </c>
      <c r="E270" s="2">
        <f>COUNTIFS(Data!$A$1:$A$66,SCHEDULE!$C274)</f>
        <v>0</v>
      </c>
      <c r="F270" s="2">
        <f>COUNTIFS(Data!$B$1:$B$1000,SCHEDULE!$C274)</f>
        <v>0</v>
      </c>
      <c r="G270" s="2">
        <f>COUNTIFS(Data!$C$1:$C$1000,SCHEDULE!$C274)</f>
        <v>0</v>
      </c>
      <c r="H270" s="18" t="str">
        <f t="shared" si="4"/>
        <v/>
      </c>
      <c r="I270" s="18" t="str">
        <f>IF(Data!$E270&lt;&gt;0,INDEX(SCHEDULE!$C$5:$I$190,MATCH(SCHEDULE!$C274,SCHEDULE!$C$5:$C$190,0),1),IF(Data!$F270&lt;&gt;0,INDEX(SCHEDULE!$C$5:$I$190,MATCH(SCHEDULE!$C274,SCHEDULE!$C$5:$C$190,0),1),IF(Data!$G270&lt;&gt;0,INDEX(SCHEDULE!$C$5:$I$190,MATCH(SCHEDULE!$C274,SCHEDULE!$C$5:$C$190,0),1),"")))</f>
        <v/>
      </c>
      <c r="J270" s="18" t="str">
        <f>IF(Data!$E270&lt;&gt;0,INDEX(SCHEDULE!$C$5:$I$190,MATCH(SCHEDULE!$C274,SCHEDULE!$C$5:$C$190,0),2),IF(Data!$F270&lt;&gt;0,INDEX(SCHEDULE!$C$5:$I$190,MATCH(SCHEDULE!$C274,SCHEDULE!$C$5:$C$190,0),2),IF(Data!$G270&lt;&gt;0,INDEX(SCHEDULE!$C$5:$I$190,MATCH(SCHEDULE!$C274,SCHEDULE!$C$5:$C$190,0),2),"")))</f>
        <v/>
      </c>
      <c r="K270" s="18" t="str">
        <f>IF(Data!$E270&lt;&gt;0,INDEX(SCHEDULE!$C$5:$I$190,MATCH(SCHEDULE!$C274,SCHEDULE!$C$5:$C$190,0),6),IF(Data!$F270&lt;&gt;0,INDEX(SCHEDULE!$C$5:$I$190,MATCH(SCHEDULE!$C274,SCHEDULE!$C$5:$C$190,0),6),IF(Data!$G270&lt;&gt;0,INDEX(SCHEDULE!$C$5:$I$190,MATCH(SCHEDULE!$C274,SCHEDULE!$C$5:$C$190,0),6),"")))</f>
        <v/>
      </c>
      <c r="L270" s="19" t="str">
        <f>IF(Data!$E270&lt;&gt;0,INDEX(SCHEDULE!$C$5:$I$190,MATCH(SCHEDULE!$C274,SCHEDULE!$C$5:$C$190,0),4),IF(Data!$F270&lt;&gt;0,INDEX(SCHEDULE!$C$5:$I$190,MATCH(SCHEDULE!$C274,SCHEDULE!$C$5:$C$190,0),4),IF(Data!$G270&lt;&gt;0,INDEX(SCHEDULE!$C$5:$I$190,MATCH(SCHEDULE!$C274,SCHEDULE!$C$5:$C$190,0),4),"")))</f>
        <v/>
      </c>
      <c r="M270" s="19" t="str">
        <f>IF(Data!$E270&lt;&gt;0,INDEX(SCHEDULE!$C$5:$I$190,MATCH(SCHEDULE!$C274,SCHEDULE!$C$5:$C$190,0),5),IF(Data!$F270&lt;&gt;0,INDEX(SCHEDULE!$C$5:$I$190,MATCH(SCHEDULE!$C274,SCHEDULE!$C$5:$C$190,0),5),IF(Data!$G270&lt;&gt;0,INDEX(SCHEDULE!$C$5:$I$190,MATCH(SCHEDULE!$C274,SCHEDULE!$C$5:$C$190,0),5),"")))</f>
        <v/>
      </c>
    </row>
    <row r="271" spans="1:13" x14ac:dyDescent="0.25">
      <c r="A271" s="3"/>
      <c r="B271" s="2">
        <v>2270</v>
      </c>
      <c r="C271" s="2">
        <v>3270</v>
      </c>
      <c r="E271" s="2">
        <f>COUNTIFS(Data!$A$1:$A$66,SCHEDULE!$C275)</f>
        <v>0</v>
      </c>
      <c r="F271" s="2">
        <f>COUNTIFS(Data!$B$1:$B$1000,SCHEDULE!$C275)</f>
        <v>0</v>
      </c>
      <c r="G271" s="2">
        <f>COUNTIFS(Data!$C$1:$C$1000,SCHEDULE!$C275)</f>
        <v>0</v>
      </c>
      <c r="H271" s="18" t="str">
        <f t="shared" si="4"/>
        <v/>
      </c>
      <c r="I271" s="18" t="str">
        <f>IF(Data!$E271&lt;&gt;0,INDEX(SCHEDULE!$C$5:$I$190,MATCH(SCHEDULE!$C275,SCHEDULE!$C$5:$C$190,0),1),IF(Data!$F271&lt;&gt;0,INDEX(SCHEDULE!$C$5:$I$190,MATCH(SCHEDULE!$C275,SCHEDULE!$C$5:$C$190,0),1),IF(Data!$G271&lt;&gt;0,INDEX(SCHEDULE!$C$5:$I$190,MATCH(SCHEDULE!$C275,SCHEDULE!$C$5:$C$190,0),1),"")))</f>
        <v/>
      </c>
      <c r="J271" s="18" t="str">
        <f>IF(Data!$E271&lt;&gt;0,INDEX(SCHEDULE!$C$5:$I$190,MATCH(SCHEDULE!$C275,SCHEDULE!$C$5:$C$190,0),2),IF(Data!$F271&lt;&gt;0,INDEX(SCHEDULE!$C$5:$I$190,MATCH(SCHEDULE!$C275,SCHEDULE!$C$5:$C$190,0),2),IF(Data!$G271&lt;&gt;0,INDEX(SCHEDULE!$C$5:$I$190,MATCH(SCHEDULE!$C275,SCHEDULE!$C$5:$C$190,0),2),"")))</f>
        <v/>
      </c>
      <c r="K271" s="18" t="str">
        <f>IF(Data!$E271&lt;&gt;0,INDEX(SCHEDULE!$C$5:$I$190,MATCH(SCHEDULE!$C275,SCHEDULE!$C$5:$C$190,0),6),IF(Data!$F271&lt;&gt;0,INDEX(SCHEDULE!$C$5:$I$190,MATCH(SCHEDULE!$C275,SCHEDULE!$C$5:$C$190,0),6),IF(Data!$G271&lt;&gt;0,INDEX(SCHEDULE!$C$5:$I$190,MATCH(SCHEDULE!$C275,SCHEDULE!$C$5:$C$190,0),6),"")))</f>
        <v/>
      </c>
      <c r="L271" s="19" t="str">
        <f>IF(Data!$E271&lt;&gt;0,INDEX(SCHEDULE!$C$5:$I$190,MATCH(SCHEDULE!$C275,SCHEDULE!$C$5:$C$190,0),4),IF(Data!$F271&lt;&gt;0,INDEX(SCHEDULE!$C$5:$I$190,MATCH(SCHEDULE!$C275,SCHEDULE!$C$5:$C$190,0),4),IF(Data!$G271&lt;&gt;0,INDEX(SCHEDULE!$C$5:$I$190,MATCH(SCHEDULE!$C275,SCHEDULE!$C$5:$C$190,0),4),"")))</f>
        <v/>
      </c>
      <c r="M271" s="19" t="str">
        <f>IF(Data!$E271&lt;&gt;0,INDEX(SCHEDULE!$C$5:$I$190,MATCH(SCHEDULE!$C275,SCHEDULE!$C$5:$C$190,0),5),IF(Data!$F271&lt;&gt;0,INDEX(SCHEDULE!$C$5:$I$190,MATCH(SCHEDULE!$C275,SCHEDULE!$C$5:$C$190,0),5),IF(Data!$G271&lt;&gt;0,INDEX(SCHEDULE!$C$5:$I$190,MATCH(SCHEDULE!$C275,SCHEDULE!$C$5:$C$190,0),5),"")))</f>
        <v/>
      </c>
    </row>
    <row r="272" spans="1:13" x14ac:dyDescent="0.25">
      <c r="A272" s="3"/>
      <c r="B272" s="2">
        <v>2271</v>
      </c>
      <c r="C272" s="2">
        <v>3271</v>
      </c>
      <c r="E272" s="2">
        <f>COUNTIFS(Data!$A$1:$A$66,SCHEDULE!$C276)</f>
        <v>0</v>
      </c>
      <c r="F272" s="2">
        <f>COUNTIFS(Data!$B$1:$B$1000,SCHEDULE!$C276)</f>
        <v>0</v>
      </c>
      <c r="G272" s="2">
        <f>COUNTIFS(Data!$C$1:$C$1000,SCHEDULE!$C276)</f>
        <v>0</v>
      </c>
      <c r="H272" s="18" t="str">
        <f t="shared" si="4"/>
        <v/>
      </c>
      <c r="I272" s="18" t="str">
        <f>IF(Data!$E272&lt;&gt;0,INDEX(SCHEDULE!$C$5:$I$190,MATCH(SCHEDULE!$C276,SCHEDULE!$C$5:$C$190,0),1),IF(Data!$F272&lt;&gt;0,INDEX(SCHEDULE!$C$5:$I$190,MATCH(SCHEDULE!$C276,SCHEDULE!$C$5:$C$190,0),1),IF(Data!$G272&lt;&gt;0,INDEX(SCHEDULE!$C$5:$I$190,MATCH(SCHEDULE!$C276,SCHEDULE!$C$5:$C$190,0),1),"")))</f>
        <v/>
      </c>
      <c r="J272" s="18" t="str">
        <f>IF(Data!$E272&lt;&gt;0,INDEX(SCHEDULE!$C$5:$I$190,MATCH(SCHEDULE!$C276,SCHEDULE!$C$5:$C$190,0),2),IF(Data!$F272&lt;&gt;0,INDEX(SCHEDULE!$C$5:$I$190,MATCH(SCHEDULE!$C276,SCHEDULE!$C$5:$C$190,0),2),IF(Data!$G272&lt;&gt;0,INDEX(SCHEDULE!$C$5:$I$190,MATCH(SCHEDULE!$C276,SCHEDULE!$C$5:$C$190,0),2),"")))</f>
        <v/>
      </c>
      <c r="K272" s="18" t="str">
        <f>IF(Data!$E272&lt;&gt;0,INDEX(SCHEDULE!$C$5:$I$190,MATCH(SCHEDULE!$C276,SCHEDULE!$C$5:$C$190,0),6),IF(Data!$F272&lt;&gt;0,INDEX(SCHEDULE!$C$5:$I$190,MATCH(SCHEDULE!$C276,SCHEDULE!$C$5:$C$190,0),6),IF(Data!$G272&lt;&gt;0,INDEX(SCHEDULE!$C$5:$I$190,MATCH(SCHEDULE!$C276,SCHEDULE!$C$5:$C$190,0),6),"")))</f>
        <v/>
      </c>
      <c r="L272" s="19" t="str">
        <f>IF(Data!$E272&lt;&gt;0,INDEX(SCHEDULE!$C$5:$I$190,MATCH(SCHEDULE!$C276,SCHEDULE!$C$5:$C$190,0),4),IF(Data!$F272&lt;&gt;0,INDEX(SCHEDULE!$C$5:$I$190,MATCH(SCHEDULE!$C276,SCHEDULE!$C$5:$C$190,0),4),IF(Data!$G272&lt;&gt;0,INDEX(SCHEDULE!$C$5:$I$190,MATCH(SCHEDULE!$C276,SCHEDULE!$C$5:$C$190,0),4),"")))</f>
        <v/>
      </c>
      <c r="M272" s="19" t="str">
        <f>IF(Data!$E272&lt;&gt;0,INDEX(SCHEDULE!$C$5:$I$190,MATCH(SCHEDULE!$C276,SCHEDULE!$C$5:$C$190,0),5),IF(Data!$F272&lt;&gt;0,INDEX(SCHEDULE!$C$5:$I$190,MATCH(SCHEDULE!$C276,SCHEDULE!$C$5:$C$190,0),5),IF(Data!$G272&lt;&gt;0,INDEX(SCHEDULE!$C$5:$I$190,MATCH(SCHEDULE!$C276,SCHEDULE!$C$5:$C$190,0),5),"")))</f>
        <v/>
      </c>
    </row>
    <row r="273" spans="1:13" x14ac:dyDescent="0.25">
      <c r="A273" s="3"/>
      <c r="B273" s="2">
        <v>2272</v>
      </c>
      <c r="C273" s="2">
        <v>3272</v>
      </c>
      <c r="E273" s="2">
        <f>COUNTIFS(Data!$A$1:$A$66,SCHEDULE!$C277)</f>
        <v>0</v>
      </c>
      <c r="F273" s="2">
        <f>COUNTIFS(Data!$B$1:$B$1000,SCHEDULE!$C277)</f>
        <v>0</v>
      </c>
      <c r="G273" s="2">
        <f>COUNTIFS(Data!$C$1:$C$1000,SCHEDULE!$C277)</f>
        <v>0</v>
      </c>
      <c r="H273" s="18" t="str">
        <f t="shared" si="4"/>
        <v/>
      </c>
      <c r="I273" s="18" t="str">
        <f>IF(Data!$E273&lt;&gt;0,INDEX(SCHEDULE!$C$5:$I$190,MATCH(SCHEDULE!$C277,SCHEDULE!$C$5:$C$190,0),1),IF(Data!$F273&lt;&gt;0,INDEX(SCHEDULE!$C$5:$I$190,MATCH(SCHEDULE!$C277,SCHEDULE!$C$5:$C$190,0),1),IF(Data!$G273&lt;&gt;0,INDEX(SCHEDULE!$C$5:$I$190,MATCH(SCHEDULE!$C277,SCHEDULE!$C$5:$C$190,0),1),"")))</f>
        <v/>
      </c>
      <c r="J273" s="18" t="str">
        <f>IF(Data!$E273&lt;&gt;0,INDEX(SCHEDULE!$C$5:$I$190,MATCH(SCHEDULE!$C277,SCHEDULE!$C$5:$C$190,0),2),IF(Data!$F273&lt;&gt;0,INDEX(SCHEDULE!$C$5:$I$190,MATCH(SCHEDULE!$C277,SCHEDULE!$C$5:$C$190,0),2),IF(Data!$G273&lt;&gt;0,INDEX(SCHEDULE!$C$5:$I$190,MATCH(SCHEDULE!$C277,SCHEDULE!$C$5:$C$190,0),2),"")))</f>
        <v/>
      </c>
      <c r="K273" s="18" t="str">
        <f>IF(Data!$E273&lt;&gt;0,INDEX(SCHEDULE!$C$5:$I$190,MATCH(SCHEDULE!$C277,SCHEDULE!$C$5:$C$190,0),6),IF(Data!$F273&lt;&gt;0,INDEX(SCHEDULE!$C$5:$I$190,MATCH(SCHEDULE!$C277,SCHEDULE!$C$5:$C$190,0),6),IF(Data!$G273&lt;&gt;0,INDEX(SCHEDULE!$C$5:$I$190,MATCH(SCHEDULE!$C277,SCHEDULE!$C$5:$C$190,0),6),"")))</f>
        <v/>
      </c>
      <c r="L273" s="19" t="str">
        <f>IF(Data!$E273&lt;&gt;0,INDEX(SCHEDULE!$C$5:$I$190,MATCH(SCHEDULE!$C277,SCHEDULE!$C$5:$C$190,0),4),IF(Data!$F273&lt;&gt;0,INDEX(SCHEDULE!$C$5:$I$190,MATCH(SCHEDULE!$C277,SCHEDULE!$C$5:$C$190,0),4),IF(Data!$G273&lt;&gt;0,INDEX(SCHEDULE!$C$5:$I$190,MATCH(SCHEDULE!$C277,SCHEDULE!$C$5:$C$190,0),4),"")))</f>
        <v/>
      </c>
      <c r="M273" s="19" t="str">
        <f>IF(Data!$E273&lt;&gt;0,INDEX(SCHEDULE!$C$5:$I$190,MATCH(SCHEDULE!$C277,SCHEDULE!$C$5:$C$190,0),5),IF(Data!$F273&lt;&gt;0,INDEX(SCHEDULE!$C$5:$I$190,MATCH(SCHEDULE!$C277,SCHEDULE!$C$5:$C$190,0),5),IF(Data!$G273&lt;&gt;0,INDEX(SCHEDULE!$C$5:$I$190,MATCH(SCHEDULE!$C277,SCHEDULE!$C$5:$C$190,0),5),"")))</f>
        <v/>
      </c>
    </row>
    <row r="274" spans="1:13" x14ac:dyDescent="0.25">
      <c r="A274" s="3"/>
      <c r="B274" s="2">
        <v>2273</v>
      </c>
      <c r="C274" s="2">
        <v>3273</v>
      </c>
      <c r="E274" s="2">
        <f>COUNTIFS(Data!$A$1:$A$66,SCHEDULE!$C278)</f>
        <v>0</v>
      </c>
      <c r="F274" s="2">
        <f>COUNTIFS(Data!$B$1:$B$1000,SCHEDULE!$C278)</f>
        <v>0</v>
      </c>
      <c r="G274" s="2">
        <f>COUNTIFS(Data!$C$1:$C$1000,SCHEDULE!$C278)</f>
        <v>0</v>
      </c>
      <c r="H274" s="18" t="str">
        <f t="shared" si="4"/>
        <v/>
      </c>
      <c r="I274" s="18" t="str">
        <f>IF(Data!$E274&lt;&gt;0,INDEX(SCHEDULE!$C$5:$I$190,MATCH(SCHEDULE!$C278,SCHEDULE!$C$5:$C$190,0),1),IF(Data!$F274&lt;&gt;0,INDEX(SCHEDULE!$C$5:$I$190,MATCH(SCHEDULE!$C278,SCHEDULE!$C$5:$C$190,0),1),IF(Data!$G274&lt;&gt;0,INDEX(SCHEDULE!$C$5:$I$190,MATCH(SCHEDULE!$C278,SCHEDULE!$C$5:$C$190,0),1),"")))</f>
        <v/>
      </c>
      <c r="J274" s="18" t="str">
        <f>IF(Data!$E274&lt;&gt;0,INDEX(SCHEDULE!$C$5:$I$190,MATCH(SCHEDULE!$C278,SCHEDULE!$C$5:$C$190,0),2),IF(Data!$F274&lt;&gt;0,INDEX(SCHEDULE!$C$5:$I$190,MATCH(SCHEDULE!$C278,SCHEDULE!$C$5:$C$190,0),2),IF(Data!$G274&lt;&gt;0,INDEX(SCHEDULE!$C$5:$I$190,MATCH(SCHEDULE!$C278,SCHEDULE!$C$5:$C$190,0),2),"")))</f>
        <v/>
      </c>
      <c r="K274" s="18" t="str">
        <f>IF(Data!$E274&lt;&gt;0,INDEX(SCHEDULE!$C$5:$I$190,MATCH(SCHEDULE!$C278,SCHEDULE!$C$5:$C$190,0),6),IF(Data!$F274&lt;&gt;0,INDEX(SCHEDULE!$C$5:$I$190,MATCH(SCHEDULE!$C278,SCHEDULE!$C$5:$C$190,0),6),IF(Data!$G274&lt;&gt;0,INDEX(SCHEDULE!$C$5:$I$190,MATCH(SCHEDULE!$C278,SCHEDULE!$C$5:$C$190,0),6),"")))</f>
        <v/>
      </c>
      <c r="L274" s="19" t="str">
        <f>IF(Data!$E274&lt;&gt;0,INDEX(SCHEDULE!$C$5:$I$190,MATCH(SCHEDULE!$C278,SCHEDULE!$C$5:$C$190,0),4),IF(Data!$F274&lt;&gt;0,INDEX(SCHEDULE!$C$5:$I$190,MATCH(SCHEDULE!$C278,SCHEDULE!$C$5:$C$190,0),4),IF(Data!$G274&lt;&gt;0,INDEX(SCHEDULE!$C$5:$I$190,MATCH(SCHEDULE!$C278,SCHEDULE!$C$5:$C$190,0),4),"")))</f>
        <v/>
      </c>
      <c r="M274" s="19" t="str">
        <f>IF(Data!$E274&lt;&gt;0,INDEX(SCHEDULE!$C$5:$I$190,MATCH(SCHEDULE!$C278,SCHEDULE!$C$5:$C$190,0),5),IF(Data!$F274&lt;&gt;0,INDEX(SCHEDULE!$C$5:$I$190,MATCH(SCHEDULE!$C278,SCHEDULE!$C$5:$C$190,0),5),IF(Data!$G274&lt;&gt;0,INDEX(SCHEDULE!$C$5:$I$190,MATCH(SCHEDULE!$C278,SCHEDULE!$C$5:$C$190,0),5),"")))</f>
        <v/>
      </c>
    </row>
    <row r="275" spans="1:13" x14ac:dyDescent="0.25">
      <c r="A275" s="3"/>
      <c r="B275" s="2">
        <v>2274</v>
      </c>
      <c r="C275" s="2">
        <v>3274</v>
      </c>
      <c r="E275" s="2">
        <f>COUNTIFS(Data!$A$1:$A$66,SCHEDULE!$C279)</f>
        <v>0</v>
      </c>
      <c r="F275" s="2">
        <f>COUNTIFS(Data!$B$1:$B$1000,SCHEDULE!$C279)</f>
        <v>0</v>
      </c>
      <c r="G275" s="2">
        <f>COUNTIFS(Data!$C$1:$C$1000,SCHEDULE!$C279)</f>
        <v>0</v>
      </c>
      <c r="H275" s="18" t="str">
        <f t="shared" si="4"/>
        <v/>
      </c>
      <c r="I275" s="18" t="str">
        <f>IF(Data!$E275&lt;&gt;0,INDEX(SCHEDULE!$C$5:$I$190,MATCH(SCHEDULE!$C279,SCHEDULE!$C$5:$C$190,0),1),IF(Data!$F275&lt;&gt;0,INDEX(SCHEDULE!$C$5:$I$190,MATCH(SCHEDULE!$C279,SCHEDULE!$C$5:$C$190,0),1),IF(Data!$G275&lt;&gt;0,INDEX(SCHEDULE!$C$5:$I$190,MATCH(SCHEDULE!$C279,SCHEDULE!$C$5:$C$190,0),1),"")))</f>
        <v/>
      </c>
      <c r="J275" s="18" t="str">
        <f>IF(Data!$E275&lt;&gt;0,INDEX(SCHEDULE!$C$5:$I$190,MATCH(SCHEDULE!$C279,SCHEDULE!$C$5:$C$190,0),2),IF(Data!$F275&lt;&gt;0,INDEX(SCHEDULE!$C$5:$I$190,MATCH(SCHEDULE!$C279,SCHEDULE!$C$5:$C$190,0),2),IF(Data!$G275&lt;&gt;0,INDEX(SCHEDULE!$C$5:$I$190,MATCH(SCHEDULE!$C279,SCHEDULE!$C$5:$C$190,0),2),"")))</f>
        <v/>
      </c>
      <c r="K275" s="18" t="str">
        <f>IF(Data!$E275&lt;&gt;0,INDEX(SCHEDULE!$C$5:$I$190,MATCH(SCHEDULE!$C279,SCHEDULE!$C$5:$C$190,0),6),IF(Data!$F275&lt;&gt;0,INDEX(SCHEDULE!$C$5:$I$190,MATCH(SCHEDULE!$C279,SCHEDULE!$C$5:$C$190,0),6),IF(Data!$G275&lt;&gt;0,INDEX(SCHEDULE!$C$5:$I$190,MATCH(SCHEDULE!$C279,SCHEDULE!$C$5:$C$190,0),6),"")))</f>
        <v/>
      </c>
      <c r="L275" s="19" t="str">
        <f>IF(Data!$E275&lt;&gt;0,INDEX(SCHEDULE!$C$5:$I$190,MATCH(SCHEDULE!$C279,SCHEDULE!$C$5:$C$190,0),4),IF(Data!$F275&lt;&gt;0,INDEX(SCHEDULE!$C$5:$I$190,MATCH(SCHEDULE!$C279,SCHEDULE!$C$5:$C$190,0),4),IF(Data!$G275&lt;&gt;0,INDEX(SCHEDULE!$C$5:$I$190,MATCH(SCHEDULE!$C279,SCHEDULE!$C$5:$C$190,0),4),"")))</f>
        <v/>
      </c>
      <c r="M275" s="19" t="str">
        <f>IF(Data!$E275&lt;&gt;0,INDEX(SCHEDULE!$C$5:$I$190,MATCH(SCHEDULE!$C279,SCHEDULE!$C$5:$C$190,0),5),IF(Data!$F275&lt;&gt;0,INDEX(SCHEDULE!$C$5:$I$190,MATCH(SCHEDULE!$C279,SCHEDULE!$C$5:$C$190,0),5),IF(Data!$G275&lt;&gt;0,INDEX(SCHEDULE!$C$5:$I$190,MATCH(SCHEDULE!$C279,SCHEDULE!$C$5:$C$190,0),5),"")))</f>
        <v/>
      </c>
    </row>
    <row r="276" spans="1:13" x14ac:dyDescent="0.25">
      <c r="A276" s="3"/>
      <c r="B276" s="2">
        <v>2275</v>
      </c>
      <c r="C276" s="2">
        <v>3275</v>
      </c>
      <c r="E276" s="2">
        <f>COUNTIFS(Data!$A$1:$A$66,SCHEDULE!$C280)</f>
        <v>0</v>
      </c>
      <c r="F276" s="2">
        <f>COUNTIFS(Data!$B$1:$B$1000,SCHEDULE!$C280)</f>
        <v>0</v>
      </c>
      <c r="G276" s="2">
        <f>COUNTIFS(Data!$C$1:$C$1000,SCHEDULE!$C280)</f>
        <v>0</v>
      </c>
      <c r="H276" s="18" t="str">
        <f t="shared" si="4"/>
        <v/>
      </c>
      <c r="I276" s="18" t="str">
        <f>IF(Data!$E276&lt;&gt;0,INDEX(SCHEDULE!$C$5:$I$190,MATCH(SCHEDULE!$C280,SCHEDULE!$C$5:$C$190,0),1),IF(Data!$F276&lt;&gt;0,INDEX(SCHEDULE!$C$5:$I$190,MATCH(SCHEDULE!$C280,SCHEDULE!$C$5:$C$190,0),1),IF(Data!$G276&lt;&gt;0,INDEX(SCHEDULE!$C$5:$I$190,MATCH(SCHEDULE!$C280,SCHEDULE!$C$5:$C$190,0),1),"")))</f>
        <v/>
      </c>
      <c r="J276" s="18" t="str">
        <f>IF(Data!$E276&lt;&gt;0,INDEX(SCHEDULE!$C$5:$I$190,MATCH(SCHEDULE!$C280,SCHEDULE!$C$5:$C$190,0),2),IF(Data!$F276&lt;&gt;0,INDEX(SCHEDULE!$C$5:$I$190,MATCH(SCHEDULE!$C280,SCHEDULE!$C$5:$C$190,0),2),IF(Data!$G276&lt;&gt;0,INDEX(SCHEDULE!$C$5:$I$190,MATCH(SCHEDULE!$C280,SCHEDULE!$C$5:$C$190,0),2),"")))</f>
        <v/>
      </c>
      <c r="K276" s="18" t="str">
        <f>IF(Data!$E276&lt;&gt;0,INDEX(SCHEDULE!$C$5:$I$190,MATCH(SCHEDULE!$C280,SCHEDULE!$C$5:$C$190,0),6),IF(Data!$F276&lt;&gt;0,INDEX(SCHEDULE!$C$5:$I$190,MATCH(SCHEDULE!$C280,SCHEDULE!$C$5:$C$190,0),6),IF(Data!$G276&lt;&gt;0,INDEX(SCHEDULE!$C$5:$I$190,MATCH(SCHEDULE!$C280,SCHEDULE!$C$5:$C$190,0),6),"")))</f>
        <v/>
      </c>
      <c r="L276" s="19" t="str">
        <f>IF(Data!$E276&lt;&gt;0,INDEX(SCHEDULE!$C$5:$I$190,MATCH(SCHEDULE!$C280,SCHEDULE!$C$5:$C$190,0),4),IF(Data!$F276&lt;&gt;0,INDEX(SCHEDULE!$C$5:$I$190,MATCH(SCHEDULE!$C280,SCHEDULE!$C$5:$C$190,0),4),IF(Data!$G276&lt;&gt;0,INDEX(SCHEDULE!$C$5:$I$190,MATCH(SCHEDULE!$C280,SCHEDULE!$C$5:$C$190,0),4),"")))</f>
        <v/>
      </c>
      <c r="M276" s="19" t="str">
        <f>IF(Data!$E276&lt;&gt;0,INDEX(SCHEDULE!$C$5:$I$190,MATCH(SCHEDULE!$C280,SCHEDULE!$C$5:$C$190,0),5),IF(Data!$F276&lt;&gt;0,INDEX(SCHEDULE!$C$5:$I$190,MATCH(SCHEDULE!$C280,SCHEDULE!$C$5:$C$190,0),5),IF(Data!$G276&lt;&gt;0,INDEX(SCHEDULE!$C$5:$I$190,MATCH(SCHEDULE!$C280,SCHEDULE!$C$5:$C$190,0),5),"")))</f>
        <v/>
      </c>
    </row>
    <row r="277" spans="1:13" x14ac:dyDescent="0.25">
      <c r="A277" s="3"/>
      <c r="B277" s="2">
        <v>2276</v>
      </c>
      <c r="C277" s="2">
        <v>3276</v>
      </c>
      <c r="E277" s="2">
        <f>COUNTIFS(Data!$A$1:$A$66,SCHEDULE!$C281)</f>
        <v>0</v>
      </c>
      <c r="F277" s="2">
        <f>COUNTIFS(Data!$B$1:$B$1000,SCHEDULE!$C281)</f>
        <v>0</v>
      </c>
      <c r="G277" s="2">
        <f>COUNTIFS(Data!$C$1:$C$1000,SCHEDULE!$C281)</f>
        <v>0</v>
      </c>
      <c r="H277" s="18" t="str">
        <f t="shared" si="4"/>
        <v/>
      </c>
      <c r="I277" s="18" t="str">
        <f>IF(Data!$E277&lt;&gt;0,INDEX(SCHEDULE!$C$5:$I$190,MATCH(SCHEDULE!$C281,SCHEDULE!$C$5:$C$190,0),1),IF(Data!$F277&lt;&gt;0,INDEX(SCHEDULE!$C$5:$I$190,MATCH(SCHEDULE!$C281,SCHEDULE!$C$5:$C$190,0),1),IF(Data!$G277&lt;&gt;0,INDEX(SCHEDULE!$C$5:$I$190,MATCH(SCHEDULE!$C281,SCHEDULE!$C$5:$C$190,0),1),"")))</f>
        <v/>
      </c>
      <c r="J277" s="18" t="str">
        <f>IF(Data!$E277&lt;&gt;0,INDEX(SCHEDULE!$C$5:$I$190,MATCH(SCHEDULE!$C281,SCHEDULE!$C$5:$C$190,0),2),IF(Data!$F277&lt;&gt;0,INDEX(SCHEDULE!$C$5:$I$190,MATCH(SCHEDULE!$C281,SCHEDULE!$C$5:$C$190,0),2),IF(Data!$G277&lt;&gt;0,INDEX(SCHEDULE!$C$5:$I$190,MATCH(SCHEDULE!$C281,SCHEDULE!$C$5:$C$190,0),2),"")))</f>
        <v/>
      </c>
      <c r="K277" s="18" t="str">
        <f>IF(Data!$E277&lt;&gt;0,INDEX(SCHEDULE!$C$5:$I$190,MATCH(SCHEDULE!$C281,SCHEDULE!$C$5:$C$190,0),6),IF(Data!$F277&lt;&gt;0,INDEX(SCHEDULE!$C$5:$I$190,MATCH(SCHEDULE!$C281,SCHEDULE!$C$5:$C$190,0),6),IF(Data!$G277&lt;&gt;0,INDEX(SCHEDULE!$C$5:$I$190,MATCH(SCHEDULE!$C281,SCHEDULE!$C$5:$C$190,0),6),"")))</f>
        <v/>
      </c>
      <c r="L277" s="19" t="str">
        <f>IF(Data!$E277&lt;&gt;0,INDEX(SCHEDULE!$C$5:$I$190,MATCH(SCHEDULE!$C281,SCHEDULE!$C$5:$C$190,0),4),IF(Data!$F277&lt;&gt;0,INDEX(SCHEDULE!$C$5:$I$190,MATCH(SCHEDULE!$C281,SCHEDULE!$C$5:$C$190,0),4),IF(Data!$G277&lt;&gt;0,INDEX(SCHEDULE!$C$5:$I$190,MATCH(SCHEDULE!$C281,SCHEDULE!$C$5:$C$190,0),4),"")))</f>
        <v/>
      </c>
      <c r="M277" s="19" t="str">
        <f>IF(Data!$E277&lt;&gt;0,INDEX(SCHEDULE!$C$5:$I$190,MATCH(SCHEDULE!$C281,SCHEDULE!$C$5:$C$190,0),5),IF(Data!$F277&lt;&gt;0,INDEX(SCHEDULE!$C$5:$I$190,MATCH(SCHEDULE!$C281,SCHEDULE!$C$5:$C$190,0),5),IF(Data!$G277&lt;&gt;0,INDEX(SCHEDULE!$C$5:$I$190,MATCH(SCHEDULE!$C281,SCHEDULE!$C$5:$C$190,0),5),"")))</f>
        <v/>
      </c>
    </row>
    <row r="278" spans="1:13" x14ac:dyDescent="0.25">
      <c r="A278" s="3"/>
      <c r="B278" s="2">
        <v>2277</v>
      </c>
      <c r="C278" s="2">
        <v>3277</v>
      </c>
      <c r="E278" s="2">
        <f>COUNTIFS(Data!$A$1:$A$66,SCHEDULE!$C282)</f>
        <v>0</v>
      </c>
      <c r="F278" s="2">
        <f>COUNTIFS(Data!$B$1:$B$1000,SCHEDULE!$C282)</f>
        <v>0</v>
      </c>
      <c r="G278" s="2">
        <f>COUNTIFS(Data!$C$1:$C$1000,SCHEDULE!$C282)</f>
        <v>0</v>
      </c>
      <c r="H278" s="18" t="str">
        <f t="shared" si="4"/>
        <v/>
      </c>
      <c r="I278" s="18" t="str">
        <f>IF(Data!$E278&lt;&gt;0,INDEX(SCHEDULE!$C$5:$I$190,MATCH(SCHEDULE!$C282,SCHEDULE!$C$5:$C$190,0),1),IF(Data!$F278&lt;&gt;0,INDEX(SCHEDULE!$C$5:$I$190,MATCH(SCHEDULE!$C282,SCHEDULE!$C$5:$C$190,0),1),IF(Data!$G278&lt;&gt;0,INDEX(SCHEDULE!$C$5:$I$190,MATCH(SCHEDULE!$C282,SCHEDULE!$C$5:$C$190,0),1),"")))</f>
        <v/>
      </c>
      <c r="J278" s="18" t="str">
        <f>IF(Data!$E278&lt;&gt;0,INDEX(SCHEDULE!$C$5:$I$190,MATCH(SCHEDULE!$C282,SCHEDULE!$C$5:$C$190,0),2),IF(Data!$F278&lt;&gt;0,INDEX(SCHEDULE!$C$5:$I$190,MATCH(SCHEDULE!$C282,SCHEDULE!$C$5:$C$190,0),2),IF(Data!$G278&lt;&gt;0,INDEX(SCHEDULE!$C$5:$I$190,MATCH(SCHEDULE!$C282,SCHEDULE!$C$5:$C$190,0),2),"")))</f>
        <v/>
      </c>
      <c r="K278" s="18" t="str">
        <f>IF(Data!$E278&lt;&gt;0,INDEX(SCHEDULE!$C$5:$I$190,MATCH(SCHEDULE!$C282,SCHEDULE!$C$5:$C$190,0),6),IF(Data!$F278&lt;&gt;0,INDEX(SCHEDULE!$C$5:$I$190,MATCH(SCHEDULE!$C282,SCHEDULE!$C$5:$C$190,0),6),IF(Data!$G278&lt;&gt;0,INDEX(SCHEDULE!$C$5:$I$190,MATCH(SCHEDULE!$C282,SCHEDULE!$C$5:$C$190,0),6),"")))</f>
        <v/>
      </c>
      <c r="L278" s="19" t="str">
        <f>IF(Data!$E278&lt;&gt;0,INDEX(SCHEDULE!$C$5:$I$190,MATCH(SCHEDULE!$C282,SCHEDULE!$C$5:$C$190,0),4),IF(Data!$F278&lt;&gt;0,INDEX(SCHEDULE!$C$5:$I$190,MATCH(SCHEDULE!$C282,SCHEDULE!$C$5:$C$190,0),4),IF(Data!$G278&lt;&gt;0,INDEX(SCHEDULE!$C$5:$I$190,MATCH(SCHEDULE!$C282,SCHEDULE!$C$5:$C$190,0),4),"")))</f>
        <v/>
      </c>
      <c r="M278" s="19" t="str">
        <f>IF(Data!$E278&lt;&gt;0,INDEX(SCHEDULE!$C$5:$I$190,MATCH(SCHEDULE!$C282,SCHEDULE!$C$5:$C$190,0),5),IF(Data!$F278&lt;&gt;0,INDEX(SCHEDULE!$C$5:$I$190,MATCH(SCHEDULE!$C282,SCHEDULE!$C$5:$C$190,0),5),IF(Data!$G278&lt;&gt;0,INDEX(SCHEDULE!$C$5:$I$190,MATCH(SCHEDULE!$C282,SCHEDULE!$C$5:$C$190,0),5),"")))</f>
        <v/>
      </c>
    </row>
    <row r="279" spans="1:13" x14ac:dyDescent="0.25">
      <c r="A279" s="3"/>
      <c r="B279" s="2">
        <v>2278</v>
      </c>
      <c r="C279" s="2">
        <v>3278</v>
      </c>
      <c r="E279" s="2">
        <f>COUNTIFS(Data!$A$1:$A$66,SCHEDULE!$C283)</f>
        <v>0</v>
      </c>
      <c r="F279" s="2">
        <f>COUNTIFS(Data!$B$1:$B$1000,SCHEDULE!$C283)</f>
        <v>0</v>
      </c>
      <c r="G279" s="2">
        <f>COUNTIFS(Data!$C$1:$C$1000,SCHEDULE!$C283)</f>
        <v>0</v>
      </c>
      <c r="H279" s="18" t="str">
        <f t="shared" si="4"/>
        <v/>
      </c>
      <c r="I279" s="18" t="str">
        <f>IF(Data!$E279&lt;&gt;0,INDEX(SCHEDULE!$C$5:$I$190,MATCH(SCHEDULE!$C283,SCHEDULE!$C$5:$C$190,0),1),IF(Data!$F279&lt;&gt;0,INDEX(SCHEDULE!$C$5:$I$190,MATCH(SCHEDULE!$C283,SCHEDULE!$C$5:$C$190,0),1),IF(Data!$G279&lt;&gt;0,INDEX(SCHEDULE!$C$5:$I$190,MATCH(SCHEDULE!$C283,SCHEDULE!$C$5:$C$190,0),1),"")))</f>
        <v/>
      </c>
      <c r="J279" s="18" t="str">
        <f>IF(Data!$E279&lt;&gt;0,INDEX(SCHEDULE!$C$5:$I$190,MATCH(SCHEDULE!$C283,SCHEDULE!$C$5:$C$190,0),2),IF(Data!$F279&lt;&gt;0,INDEX(SCHEDULE!$C$5:$I$190,MATCH(SCHEDULE!$C283,SCHEDULE!$C$5:$C$190,0),2),IF(Data!$G279&lt;&gt;0,INDEX(SCHEDULE!$C$5:$I$190,MATCH(SCHEDULE!$C283,SCHEDULE!$C$5:$C$190,0),2),"")))</f>
        <v/>
      </c>
      <c r="K279" s="18" t="str">
        <f>IF(Data!$E279&lt;&gt;0,INDEX(SCHEDULE!$C$5:$I$190,MATCH(SCHEDULE!$C283,SCHEDULE!$C$5:$C$190,0),6),IF(Data!$F279&lt;&gt;0,INDEX(SCHEDULE!$C$5:$I$190,MATCH(SCHEDULE!$C283,SCHEDULE!$C$5:$C$190,0),6),IF(Data!$G279&lt;&gt;0,INDEX(SCHEDULE!$C$5:$I$190,MATCH(SCHEDULE!$C283,SCHEDULE!$C$5:$C$190,0),6),"")))</f>
        <v/>
      </c>
      <c r="L279" s="19" t="str">
        <f>IF(Data!$E279&lt;&gt;0,INDEX(SCHEDULE!$C$5:$I$190,MATCH(SCHEDULE!$C283,SCHEDULE!$C$5:$C$190,0),4),IF(Data!$F279&lt;&gt;0,INDEX(SCHEDULE!$C$5:$I$190,MATCH(SCHEDULE!$C283,SCHEDULE!$C$5:$C$190,0),4),IF(Data!$G279&lt;&gt;0,INDEX(SCHEDULE!$C$5:$I$190,MATCH(SCHEDULE!$C283,SCHEDULE!$C$5:$C$190,0),4),"")))</f>
        <v/>
      </c>
      <c r="M279" s="19" t="str">
        <f>IF(Data!$E279&lt;&gt;0,INDEX(SCHEDULE!$C$5:$I$190,MATCH(SCHEDULE!$C283,SCHEDULE!$C$5:$C$190,0),5),IF(Data!$F279&lt;&gt;0,INDEX(SCHEDULE!$C$5:$I$190,MATCH(SCHEDULE!$C283,SCHEDULE!$C$5:$C$190,0),5),IF(Data!$G279&lt;&gt;0,INDEX(SCHEDULE!$C$5:$I$190,MATCH(SCHEDULE!$C283,SCHEDULE!$C$5:$C$190,0),5),"")))</f>
        <v/>
      </c>
    </row>
    <row r="280" spans="1:13" x14ac:dyDescent="0.25">
      <c r="A280" s="3"/>
      <c r="B280" s="2">
        <v>2279</v>
      </c>
      <c r="C280" s="2">
        <v>3279</v>
      </c>
      <c r="E280" s="2">
        <f>COUNTIFS(Data!$A$1:$A$66,SCHEDULE!$C284)</f>
        <v>0</v>
      </c>
      <c r="F280" s="2">
        <f>COUNTIFS(Data!$B$1:$B$1000,SCHEDULE!$C284)</f>
        <v>0</v>
      </c>
      <c r="G280" s="2">
        <f>COUNTIFS(Data!$C$1:$C$1000,SCHEDULE!$C284)</f>
        <v>0</v>
      </c>
      <c r="H280" s="18" t="str">
        <f t="shared" si="4"/>
        <v/>
      </c>
      <c r="I280" s="18" t="str">
        <f>IF(Data!$E280&lt;&gt;0,INDEX(SCHEDULE!$C$5:$I$190,MATCH(SCHEDULE!$C284,SCHEDULE!$C$5:$C$190,0),1),IF(Data!$F280&lt;&gt;0,INDEX(SCHEDULE!$C$5:$I$190,MATCH(SCHEDULE!$C284,SCHEDULE!$C$5:$C$190,0),1),IF(Data!$G280&lt;&gt;0,INDEX(SCHEDULE!$C$5:$I$190,MATCH(SCHEDULE!$C284,SCHEDULE!$C$5:$C$190,0),1),"")))</f>
        <v/>
      </c>
      <c r="J280" s="18" t="str">
        <f>IF(Data!$E280&lt;&gt;0,INDEX(SCHEDULE!$C$5:$I$190,MATCH(SCHEDULE!$C284,SCHEDULE!$C$5:$C$190,0),2),IF(Data!$F280&lt;&gt;0,INDEX(SCHEDULE!$C$5:$I$190,MATCH(SCHEDULE!$C284,SCHEDULE!$C$5:$C$190,0),2),IF(Data!$G280&lt;&gt;0,INDEX(SCHEDULE!$C$5:$I$190,MATCH(SCHEDULE!$C284,SCHEDULE!$C$5:$C$190,0),2),"")))</f>
        <v/>
      </c>
      <c r="K280" s="18" t="str">
        <f>IF(Data!$E280&lt;&gt;0,INDEX(SCHEDULE!$C$5:$I$190,MATCH(SCHEDULE!$C284,SCHEDULE!$C$5:$C$190,0),6),IF(Data!$F280&lt;&gt;0,INDEX(SCHEDULE!$C$5:$I$190,MATCH(SCHEDULE!$C284,SCHEDULE!$C$5:$C$190,0),6),IF(Data!$G280&lt;&gt;0,INDEX(SCHEDULE!$C$5:$I$190,MATCH(SCHEDULE!$C284,SCHEDULE!$C$5:$C$190,0),6),"")))</f>
        <v/>
      </c>
      <c r="L280" s="19" t="str">
        <f>IF(Data!$E280&lt;&gt;0,INDEX(SCHEDULE!$C$5:$I$190,MATCH(SCHEDULE!$C284,SCHEDULE!$C$5:$C$190,0),4),IF(Data!$F280&lt;&gt;0,INDEX(SCHEDULE!$C$5:$I$190,MATCH(SCHEDULE!$C284,SCHEDULE!$C$5:$C$190,0),4),IF(Data!$G280&lt;&gt;0,INDEX(SCHEDULE!$C$5:$I$190,MATCH(SCHEDULE!$C284,SCHEDULE!$C$5:$C$190,0),4),"")))</f>
        <v/>
      </c>
      <c r="M280" s="19" t="str">
        <f>IF(Data!$E280&lt;&gt;0,INDEX(SCHEDULE!$C$5:$I$190,MATCH(SCHEDULE!$C284,SCHEDULE!$C$5:$C$190,0),5),IF(Data!$F280&lt;&gt;0,INDEX(SCHEDULE!$C$5:$I$190,MATCH(SCHEDULE!$C284,SCHEDULE!$C$5:$C$190,0),5),IF(Data!$G280&lt;&gt;0,INDEX(SCHEDULE!$C$5:$I$190,MATCH(SCHEDULE!$C284,SCHEDULE!$C$5:$C$190,0),5),"")))</f>
        <v/>
      </c>
    </row>
    <row r="281" spans="1:13" x14ac:dyDescent="0.25">
      <c r="A281" s="3"/>
      <c r="B281" s="2">
        <v>2280</v>
      </c>
      <c r="C281" s="2">
        <v>3280</v>
      </c>
      <c r="E281" s="2">
        <f>COUNTIFS(Data!$A$1:$A$66,SCHEDULE!$C285)</f>
        <v>0</v>
      </c>
      <c r="F281" s="2">
        <f>COUNTIFS(Data!$B$1:$B$1000,SCHEDULE!$C285)</f>
        <v>0</v>
      </c>
      <c r="G281" s="2">
        <f>COUNTIFS(Data!$C$1:$C$1000,SCHEDULE!$C285)</f>
        <v>0</v>
      </c>
      <c r="H281" s="18" t="str">
        <f t="shared" si="4"/>
        <v/>
      </c>
      <c r="I281" s="18" t="str">
        <f>IF(Data!$E281&lt;&gt;0,INDEX(SCHEDULE!$C$5:$I$190,MATCH(SCHEDULE!$C285,SCHEDULE!$C$5:$C$190,0),1),IF(Data!$F281&lt;&gt;0,INDEX(SCHEDULE!$C$5:$I$190,MATCH(SCHEDULE!$C285,SCHEDULE!$C$5:$C$190,0),1),IF(Data!$G281&lt;&gt;0,INDEX(SCHEDULE!$C$5:$I$190,MATCH(SCHEDULE!$C285,SCHEDULE!$C$5:$C$190,0),1),"")))</f>
        <v/>
      </c>
      <c r="J281" s="18" t="str">
        <f>IF(Data!$E281&lt;&gt;0,INDEX(SCHEDULE!$C$5:$I$190,MATCH(SCHEDULE!$C285,SCHEDULE!$C$5:$C$190,0),2),IF(Data!$F281&lt;&gt;0,INDEX(SCHEDULE!$C$5:$I$190,MATCH(SCHEDULE!$C285,SCHEDULE!$C$5:$C$190,0),2),IF(Data!$G281&lt;&gt;0,INDEX(SCHEDULE!$C$5:$I$190,MATCH(SCHEDULE!$C285,SCHEDULE!$C$5:$C$190,0),2),"")))</f>
        <v/>
      </c>
      <c r="K281" s="18" t="str">
        <f>IF(Data!$E281&lt;&gt;0,INDEX(SCHEDULE!$C$5:$I$190,MATCH(SCHEDULE!$C285,SCHEDULE!$C$5:$C$190,0),6),IF(Data!$F281&lt;&gt;0,INDEX(SCHEDULE!$C$5:$I$190,MATCH(SCHEDULE!$C285,SCHEDULE!$C$5:$C$190,0),6),IF(Data!$G281&lt;&gt;0,INDEX(SCHEDULE!$C$5:$I$190,MATCH(SCHEDULE!$C285,SCHEDULE!$C$5:$C$190,0),6),"")))</f>
        <v/>
      </c>
      <c r="L281" s="19" t="str">
        <f>IF(Data!$E281&lt;&gt;0,INDEX(SCHEDULE!$C$5:$I$190,MATCH(SCHEDULE!$C285,SCHEDULE!$C$5:$C$190,0),4),IF(Data!$F281&lt;&gt;0,INDEX(SCHEDULE!$C$5:$I$190,MATCH(SCHEDULE!$C285,SCHEDULE!$C$5:$C$190,0),4),IF(Data!$G281&lt;&gt;0,INDEX(SCHEDULE!$C$5:$I$190,MATCH(SCHEDULE!$C285,SCHEDULE!$C$5:$C$190,0),4),"")))</f>
        <v/>
      </c>
      <c r="M281" s="19" t="str">
        <f>IF(Data!$E281&lt;&gt;0,INDEX(SCHEDULE!$C$5:$I$190,MATCH(SCHEDULE!$C285,SCHEDULE!$C$5:$C$190,0),5),IF(Data!$F281&lt;&gt;0,INDEX(SCHEDULE!$C$5:$I$190,MATCH(SCHEDULE!$C285,SCHEDULE!$C$5:$C$190,0),5),IF(Data!$G281&lt;&gt;0,INDEX(SCHEDULE!$C$5:$I$190,MATCH(SCHEDULE!$C285,SCHEDULE!$C$5:$C$190,0),5),"")))</f>
        <v/>
      </c>
    </row>
    <row r="282" spans="1:13" x14ac:dyDescent="0.25">
      <c r="A282" s="3"/>
      <c r="B282" s="2">
        <v>2281</v>
      </c>
      <c r="C282" s="2">
        <v>3281</v>
      </c>
      <c r="E282" s="2">
        <f>COUNTIFS(Data!$A$1:$A$66,SCHEDULE!$C286)</f>
        <v>0</v>
      </c>
      <c r="F282" s="2">
        <f>COUNTIFS(Data!$B$1:$B$1000,SCHEDULE!$C286)</f>
        <v>0</v>
      </c>
      <c r="G282" s="2">
        <f>COUNTIFS(Data!$C$1:$C$1000,SCHEDULE!$C286)</f>
        <v>0</v>
      </c>
      <c r="H282" s="18" t="str">
        <f t="shared" si="4"/>
        <v/>
      </c>
      <c r="I282" s="18" t="str">
        <f>IF(Data!$E282&lt;&gt;0,INDEX(SCHEDULE!$C$5:$I$190,MATCH(SCHEDULE!$C286,SCHEDULE!$C$5:$C$190,0),1),IF(Data!$F282&lt;&gt;0,INDEX(SCHEDULE!$C$5:$I$190,MATCH(SCHEDULE!$C286,SCHEDULE!$C$5:$C$190,0),1),IF(Data!$G282&lt;&gt;0,INDEX(SCHEDULE!$C$5:$I$190,MATCH(SCHEDULE!$C286,SCHEDULE!$C$5:$C$190,0),1),"")))</f>
        <v/>
      </c>
      <c r="J282" s="18" t="str">
        <f>IF(Data!$E282&lt;&gt;0,INDEX(SCHEDULE!$C$5:$I$190,MATCH(SCHEDULE!$C286,SCHEDULE!$C$5:$C$190,0),2),IF(Data!$F282&lt;&gt;0,INDEX(SCHEDULE!$C$5:$I$190,MATCH(SCHEDULE!$C286,SCHEDULE!$C$5:$C$190,0),2),IF(Data!$G282&lt;&gt;0,INDEX(SCHEDULE!$C$5:$I$190,MATCH(SCHEDULE!$C286,SCHEDULE!$C$5:$C$190,0),2),"")))</f>
        <v/>
      </c>
      <c r="K282" s="18" t="str">
        <f>IF(Data!$E282&lt;&gt;0,INDEX(SCHEDULE!$C$5:$I$190,MATCH(SCHEDULE!$C286,SCHEDULE!$C$5:$C$190,0),6),IF(Data!$F282&lt;&gt;0,INDEX(SCHEDULE!$C$5:$I$190,MATCH(SCHEDULE!$C286,SCHEDULE!$C$5:$C$190,0),6),IF(Data!$G282&lt;&gt;0,INDEX(SCHEDULE!$C$5:$I$190,MATCH(SCHEDULE!$C286,SCHEDULE!$C$5:$C$190,0),6),"")))</f>
        <v/>
      </c>
      <c r="L282" s="19" t="str">
        <f>IF(Data!$E282&lt;&gt;0,INDEX(SCHEDULE!$C$5:$I$190,MATCH(SCHEDULE!$C286,SCHEDULE!$C$5:$C$190,0),4),IF(Data!$F282&lt;&gt;0,INDEX(SCHEDULE!$C$5:$I$190,MATCH(SCHEDULE!$C286,SCHEDULE!$C$5:$C$190,0),4),IF(Data!$G282&lt;&gt;0,INDEX(SCHEDULE!$C$5:$I$190,MATCH(SCHEDULE!$C286,SCHEDULE!$C$5:$C$190,0),4),"")))</f>
        <v/>
      </c>
      <c r="M282" s="19" t="str">
        <f>IF(Data!$E282&lt;&gt;0,INDEX(SCHEDULE!$C$5:$I$190,MATCH(SCHEDULE!$C286,SCHEDULE!$C$5:$C$190,0),5),IF(Data!$F282&lt;&gt;0,INDEX(SCHEDULE!$C$5:$I$190,MATCH(SCHEDULE!$C286,SCHEDULE!$C$5:$C$190,0),5),IF(Data!$G282&lt;&gt;0,INDEX(SCHEDULE!$C$5:$I$190,MATCH(SCHEDULE!$C286,SCHEDULE!$C$5:$C$190,0),5),"")))</f>
        <v/>
      </c>
    </row>
    <row r="283" spans="1:13" x14ac:dyDescent="0.25">
      <c r="A283" s="3"/>
      <c r="B283" s="2">
        <v>2282</v>
      </c>
      <c r="C283" s="2">
        <v>3282</v>
      </c>
      <c r="E283" s="2">
        <f>COUNTIFS(Data!$A$1:$A$66,SCHEDULE!$C287)</f>
        <v>0</v>
      </c>
      <c r="F283" s="2">
        <f>COUNTIFS(Data!$B$1:$B$1000,SCHEDULE!$C287)</f>
        <v>0</v>
      </c>
      <c r="G283" s="2">
        <f>COUNTIFS(Data!$C$1:$C$1000,SCHEDULE!$C287)</f>
        <v>0</v>
      </c>
      <c r="H283" s="18" t="str">
        <f t="shared" si="4"/>
        <v/>
      </c>
      <c r="I283" s="18" t="str">
        <f>IF(Data!$E283&lt;&gt;0,INDEX(SCHEDULE!$C$5:$I$190,MATCH(SCHEDULE!$C287,SCHEDULE!$C$5:$C$190,0),1),IF(Data!$F283&lt;&gt;0,INDEX(SCHEDULE!$C$5:$I$190,MATCH(SCHEDULE!$C287,SCHEDULE!$C$5:$C$190,0),1),IF(Data!$G283&lt;&gt;0,INDEX(SCHEDULE!$C$5:$I$190,MATCH(SCHEDULE!$C287,SCHEDULE!$C$5:$C$190,0),1),"")))</f>
        <v/>
      </c>
      <c r="J283" s="18" t="str">
        <f>IF(Data!$E283&lt;&gt;0,INDEX(SCHEDULE!$C$5:$I$190,MATCH(SCHEDULE!$C287,SCHEDULE!$C$5:$C$190,0),2),IF(Data!$F283&lt;&gt;0,INDEX(SCHEDULE!$C$5:$I$190,MATCH(SCHEDULE!$C287,SCHEDULE!$C$5:$C$190,0),2),IF(Data!$G283&lt;&gt;0,INDEX(SCHEDULE!$C$5:$I$190,MATCH(SCHEDULE!$C287,SCHEDULE!$C$5:$C$190,0),2),"")))</f>
        <v/>
      </c>
      <c r="K283" s="18" t="str">
        <f>IF(Data!$E283&lt;&gt;0,INDEX(SCHEDULE!$C$5:$I$190,MATCH(SCHEDULE!$C287,SCHEDULE!$C$5:$C$190,0),6),IF(Data!$F283&lt;&gt;0,INDEX(SCHEDULE!$C$5:$I$190,MATCH(SCHEDULE!$C287,SCHEDULE!$C$5:$C$190,0),6),IF(Data!$G283&lt;&gt;0,INDEX(SCHEDULE!$C$5:$I$190,MATCH(SCHEDULE!$C287,SCHEDULE!$C$5:$C$190,0),6),"")))</f>
        <v/>
      </c>
      <c r="L283" s="19" t="str">
        <f>IF(Data!$E283&lt;&gt;0,INDEX(SCHEDULE!$C$5:$I$190,MATCH(SCHEDULE!$C287,SCHEDULE!$C$5:$C$190,0),4),IF(Data!$F283&lt;&gt;0,INDEX(SCHEDULE!$C$5:$I$190,MATCH(SCHEDULE!$C287,SCHEDULE!$C$5:$C$190,0),4),IF(Data!$G283&lt;&gt;0,INDEX(SCHEDULE!$C$5:$I$190,MATCH(SCHEDULE!$C287,SCHEDULE!$C$5:$C$190,0),4),"")))</f>
        <v/>
      </c>
      <c r="M283" s="19" t="str">
        <f>IF(Data!$E283&lt;&gt;0,INDEX(SCHEDULE!$C$5:$I$190,MATCH(SCHEDULE!$C287,SCHEDULE!$C$5:$C$190,0),5),IF(Data!$F283&lt;&gt;0,INDEX(SCHEDULE!$C$5:$I$190,MATCH(SCHEDULE!$C287,SCHEDULE!$C$5:$C$190,0),5),IF(Data!$G283&lt;&gt;0,INDEX(SCHEDULE!$C$5:$I$190,MATCH(SCHEDULE!$C287,SCHEDULE!$C$5:$C$190,0),5),"")))</f>
        <v/>
      </c>
    </row>
    <row r="284" spans="1:13" x14ac:dyDescent="0.25">
      <c r="A284" s="3"/>
      <c r="B284" s="2">
        <v>2283</v>
      </c>
      <c r="C284" s="2">
        <v>3283</v>
      </c>
      <c r="E284" s="2">
        <f>COUNTIFS(Data!$A$1:$A$66,SCHEDULE!$C288)</f>
        <v>0</v>
      </c>
      <c r="F284" s="2">
        <f>COUNTIFS(Data!$B$1:$B$1000,SCHEDULE!$C288)</f>
        <v>0</v>
      </c>
      <c r="G284" s="2">
        <f>COUNTIFS(Data!$C$1:$C$1000,SCHEDULE!$C288)</f>
        <v>0</v>
      </c>
      <c r="H284" s="18" t="str">
        <f t="shared" si="4"/>
        <v/>
      </c>
      <c r="I284" s="18" t="str">
        <f>IF(Data!$E284&lt;&gt;0,INDEX(SCHEDULE!$C$5:$I$190,MATCH(SCHEDULE!$C288,SCHEDULE!$C$5:$C$190,0),1),IF(Data!$F284&lt;&gt;0,INDEX(SCHEDULE!$C$5:$I$190,MATCH(SCHEDULE!$C288,SCHEDULE!$C$5:$C$190,0),1),IF(Data!$G284&lt;&gt;0,INDEX(SCHEDULE!$C$5:$I$190,MATCH(SCHEDULE!$C288,SCHEDULE!$C$5:$C$190,0),1),"")))</f>
        <v/>
      </c>
      <c r="J284" s="18" t="str">
        <f>IF(Data!$E284&lt;&gt;0,INDEX(SCHEDULE!$C$5:$I$190,MATCH(SCHEDULE!$C288,SCHEDULE!$C$5:$C$190,0),2),IF(Data!$F284&lt;&gt;0,INDEX(SCHEDULE!$C$5:$I$190,MATCH(SCHEDULE!$C288,SCHEDULE!$C$5:$C$190,0),2),IF(Data!$G284&lt;&gt;0,INDEX(SCHEDULE!$C$5:$I$190,MATCH(SCHEDULE!$C288,SCHEDULE!$C$5:$C$190,0),2),"")))</f>
        <v/>
      </c>
      <c r="K284" s="18" t="str">
        <f>IF(Data!$E284&lt;&gt;0,INDEX(SCHEDULE!$C$5:$I$190,MATCH(SCHEDULE!$C288,SCHEDULE!$C$5:$C$190,0),6),IF(Data!$F284&lt;&gt;0,INDEX(SCHEDULE!$C$5:$I$190,MATCH(SCHEDULE!$C288,SCHEDULE!$C$5:$C$190,0),6),IF(Data!$G284&lt;&gt;0,INDEX(SCHEDULE!$C$5:$I$190,MATCH(SCHEDULE!$C288,SCHEDULE!$C$5:$C$190,0),6),"")))</f>
        <v/>
      </c>
      <c r="L284" s="19" t="str">
        <f>IF(Data!$E284&lt;&gt;0,INDEX(SCHEDULE!$C$5:$I$190,MATCH(SCHEDULE!$C288,SCHEDULE!$C$5:$C$190,0),4),IF(Data!$F284&lt;&gt;0,INDEX(SCHEDULE!$C$5:$I$190,MATCH(SCHEDULE!$C288,SCHEDULE!$C$5:$C$190,0),4),IF(Data!$G284&lt;&gt;0,INDEX(SCHEDULE!$C$5:$I$190,MATCH(SCHEDULE!$C288,SCHEDULE!$C$5:$C$190,0),4),"")))</f>
        <v/>
      </c>
      <c r="M284" s="19" t="str">
        <f>IF(Data!$E284&lt;&gt;0,INDEX(SCHEDULE!$C$5:$I$190,MATCH(SCHEDULE!$C288,SCHEDULE!$C$5:$C$190,0),5),IF(Data!$F284&lt;&gt;0,INDEX(SCHEDULE!$C$5:$I$190,MATCH(SCHEDULE!$C288,SCHEDULE!$C$5:$C$190,0),5),IF(Data!$G284&lt;&gt;0,INDEX(SCHEDULE!$C$5:$I$190,MATCH(SCHEDULE!$C288,SCHEDULE!$C$5:$C$190,0),5),"")))</f>
        <v/>
      </c>
    </row>
    <row r="285" spans="1:13" x14ac:dyDescent="0.25">
      <c r="A285" s="3"/>
      <c r="B285" s="2">
        <v>2284</v>
      </c>
      <c r="C285" s="2">
        <v>3284</v>
      </c>
      <c r="E285" s="2">
        <f>COUNTIFS(Data!$A$1:$A$66,SCHEDULE!$C289)</f>
        <v>0</v>
      </c>
      <c r="F285" s="2">
        <f>COUNTIFS(Data!$B$1:$B$1000,SCHEDULE!$C289)</f>
        <v>0</v>
      </c>
      <c r="G285" s="2">
        <f>COUNTIFS(Data!$C$1:$C$1000,SCHEDULE!$C289)</f>
        <v>0</v>
      </c>
      <c r="H285" s="18" t="str">
        <f t="shared" si="4"/>
        <v/>
      </c>
      <c r="I285" s="18" t="str">
        <f>IF(Data!$E285&lt;&gt;0,INDEX(SCHEDULE!$C$5:$I$190,MATCH(SCHEDULE!$C289,SCHEDULE!$C$5:$C$190,0),1),IF(Data!$F285&lt;&gt;0,INDEX(SCHEDULE!$C$5:$I$190,MATCH(SCHEDULE!$C289,SCHEDULE!$C$5:$C$190,0),1),IF(Data!$G285&lt;&gt;0,INDEX(SCHEDULE!$C$5:$I$190,MATCH(SCHEDULE!$C289,SCHEDULE!$C$5:$C$190,0),1),"")))</f>
        <v/>
      </c>
      <c r="J285" s="18" t="str">
        <f>IF(Data!$E285&lt;&gt;0,INDEX(SCHEDULE!$C$5:$I$190,MATCH(SCHEDULE!$C289,SCHEDULE!$C$5:$C$190,0),2),IF(Data!$F285&lt;&gt;0,INDEX(SCHEDULE!$C$5:$I$190,MATCH(SCHEDULE!$C289,SCHEDULE!$C$5:$C$190,0),2),IF(Data!$G285&lt;&gt;0,INDEX(SCHEDULE!$C$5:$I$190,MATCH(SCHEDULE!$C289,SCHEDULE!$C$5:$C$190,0),2),"")))</f>
        <v/>
      </c>
      <c r="K285" s="18" t="str">
        <f>IF(Data!$E285&lt;&gt;0,INDEX(SCHEDULE!$C$5:$I$190,MATCH(SCHEDULE!$C289,SCHEDULE!$C$5:$C$190,0),6),IF(Data!$F285&lt;&gt;0,INDEX(SCHEDULE!$C$5:$I$190,MATCH(SCHEDULE!$C289,SCHEDULE!$C$5:$C$190,0),6),IF(Data!$G285&lt;&gt;0,INDEX(SCHEDULE!$C$5:$I$190,MATCH(SCHEDULE!$C289,SCHEDULE!$C$5:$C$190,0),6),"")))</f>
        <v/>
      </c>
      <c r="L285" s="19" t="str">
        <f>IF(Data!$E285&lt;&gt;0,INDEX(SCHEDULE!$C$5:$I$190,MATCH(SCHEDULE!$C289,SCHEDULE!$C$5:$C$190,0),4),IF(Data!$F285&lt;&gt;0,INDEX(SCHEDULE!$C$5:$I$190,MATCH(SCHEDULE!$C289,SCHEDULE!$C$5:$C$190,0),4),IF(Data!$G285&lt;&gt;0,INDEX(SCHEDULE!$C$5:$I$190,MATCH(SCHEDULE!$C289,SCHEDULE!$C$5:$C$190,0),4),"")))</f>
        <v/>
      </c>
      <c r="M285" s="19" t="str">
        <f>IF(Data!$E285&lt;&gt;0,INDEX(SCHEDULE!$C$5:$I$190,MATCH(SCHEDULE!$C289,SCHEDULE!$C$5:$C$190,0),5),IF(Data!$F285&lt;&gt;0,INDEX(SCHEDULE!$C$5:$I$190,MATCH(SCHEDULE!$C289,SCHEDULE!$C$5:$C$190,0),5),IF(Data!$G285&lt;&gt;0,INDEX(SCHEDULE!$C$5:$I$190,MATCH(SCHEDULE!$C289,SCHEDULE!$C$5:$C$190,0),5),"")))</f>
        <v/>
      </c>
    </row>
    <row r="286" spans="1:13" x14ac:dyDescent="0.25">
      <c r="A286" s="3"/>
      <c r="B286" s="2">
        <v>2285</v>
      </c>
      <c r="C286" s="2">
        <v>3285</v>
      </c>
      <c r="E286" s="2">
        <f>COUNTIFS(Data!$A$1:$A$66,SCHEDULE!$C290)</f>
        <v>0</v>
      </c>
      <c r="F286" s="2">
        <f>COUNTIFS(Data!$B$1:$B$1000,SCHEDULE!$C290)</f>
        <v>0</v>
      </c>
      <c r="G286" s="2">
        <f>COUNTIFS(Data!$C$1:$C$1000,SCHEDULE!$C290)</f>
        <v>0</v>
      </c>
      <c r="H286" s="18" t="str">
        <f t="shared" si="4"/>
        <v/>
      </c>
      <c r="I286" s="18" t="str">
        <f>IF(Data!$E286&lt;&gt;0,INDEX(SCHEDULE!$C$5:$I$190,MATCH(SCHEDULE!$C290,SCHEDULE!$C$5:$C$190,0),1),IF(Data!$F286&lt;&gt;0,INDEX(SCHEDULE!$C$5:$I$190,MATCH(SCHEDULE!$C290,SCHEDULE!$C$5:$C$190,0),1),IF(Data!$G286&lt;&gt;0,INDEX(SCHEDULE!$C$5:$I$190,MATCH(SCHEDULE!$C290,SCHEDULE!$C$5:$C$190,0),1),"")))</f>
        <v/>
      </c>
      <c r="J286" s="18" t="str">
        <f>IF(Data!$E286&lt;&gt;0,INDEX(SCHEDULE!$C$5:$I$190,MATCH(SCHEDULE!$C290,SCHEDULE!$C$5:$C$190,0),2),IF(Data!$F286&lt;&gt;0,INDEX(SCHEDULE!$C$5:$I$190,MATCH(SCHEDULE!$C290,SCHEDULE!$C$5:$C$190,0),2),IF(Data!$G286&lt;&gt;0,INDEX(SCHEDULE!$C$5:$I$190,MATCH(SCHEDULE!$C290,SCHEDULE!$C$5:$C$190,0),2),"")))</f>
        <v/>
      </c>
      <c r="K286" s="18" t="str">
        <f>IF(Data!$E286&lt;&gt;0,INDEX(SCHEDULE!$C$5:$I$190,MATCH(SCHEDULE!$C290,SCHEDULE!$C$5:$C$190,0),6),IF(Data!$F286&lt;&gt;0,INDEX(SCHEDULE!$C$5:$I$190,MATCH(SCHEDULE!$C290,SCHEDULE!$C$5:$C$190,0),6),IF(Data!$G286&lt;&gt;0,INDEX(SCHEDULE!$C$5:$I$190,MATCH(SCHEDULE!$C290,SCHEDULE!$C$5:$C$190,0),6),"")))</f>
        <v/>
      </c>
      <c r="L286" s="19" t="str">
        <f>IF(Data!$E286&lt;&gt;0,INDEX(SCHEDULE!$C$5:$I$190,MATCH(SCHEDULE!$C290,SCHEDULE!$C$5:$C$190,0),4),IF(Data!$F286&lt;&gt;0,INDEX(SCHEDULE!$C$5:$I$190,MATCH(SCHEDULE!$C290,SCHEDULE!$C$5:$C$190,0),4),IF(Data!$G286&lt;&gt;0,INDEX(SCHEDULE!$C$5:$I$190,MATCH(SCHEDULE!$C290,SCHEDULE!$C$5:$C$190,0),4),"")))</f>
        <v/>
      </c>
      <c r="M286" s="19" t="str">
        <f>IF(Data!$E286&lt;&gt;0,INDEX(SCHEDULE!$C$5:$I$190,MATCH(SCHEDULE!$C290,SCHEDULE!$C$5:$C$190,0),5),IF(Data!$F286&lt;&gt;0,INDEX(SCHEDULE!$C$5:$I$190,MATCH(SCHEDULE!$C290,SCHEDULE!$C$5:$C$190,0),5),IF(Data!$G286&lt;&gt;0,INDEX(SCHEDULE!$C$5:$I$190,MATCH(SCHEDULE!$C290,SCHEDULE!$C$5:$C$190,0),5),"")))</f>
        <v/>
      </c>
    </row>
    <row r="287" spans="1:13" x14ac:dyDescent="0.25">
      <c r="A287" s="3"/>
      <c r="B287" s="2">
        <v>2286</v>
      </c>
      <c r="C287" s="2">
        <v>3286</v>
      </c>
      <c r="E287" s="2">
        <f>COUNTIFS(Data!$A$1:$A$66,SCHEDULE!$C291)</f>
        <v>0</v>
      </c>
      <c r="F287" s="2">
        <f>COUNTIFS(Data!$B$1:$B$1000,SCHEDULE!$C291)</f>
        <v>0</v>
      </c>
      <c r="G287" s="2">
        <f>COUNTIFS(Data!$C$1:$C$1000,SCHEDULE!$C291)</f>
        <v>0</v>
      </c>
      <c r="H287" s="18" t="str">
        <f t="shared" si="4"/>
        <v/>
      </c>
      <c r="I287" s="18" t="str">
        <f>IF(Data!$E287&lt;&gt;0,INDEX(SCHEDULE!$C$5:$I$190,MATCH(SCHEDULE!$C291,SCHEDULE!$C$5:$C$190,0),1),IF(Data!$F287&lt;&gt;0,INDEX(SCHEDULE!$C$5:$I$190,MATCH(SCHEDULE!$C291,SCHEDULE!$C$5:$C$190,0),1),IF(Data!$G287&lt;&gt;0,INDEX(SCHEDULE!$C$5:$I$190,MATCH(SCHEDULE!$C291,SCHEDULE!$C$5:$C$190,0),1),"")))</f>
        <v/>
      </c>
      <c r="J287" s="18" t="str">
        <f>IF(Data!$E287&lt;&gt;0,INDEX(SCHEDULE!$C$5:$I$190,MATCH(SCHEDULE!$C291,SCHEDULE!$C$5:$C$190,0),2),IF(Data!$F287&lt;&gt;0,INDEX(SCHEDULE!$C$5:$I$190,MATCH(SCHEDULE!$C291,SCHEDULE!$C$5:$C$190,0),2),IF(Data!$G287&lt;&gt;0,INDEX(SCHEDULE!$C$5:$I$190,MATCH(SCHEDULE!$C291,SCHEDULE!$C$5:$C$190,0),2),"")))</f>
        <v/>
      </c>
      <c r="K287" s="18" t="str">
        <f>IF(Data!$E287&lt;&gt;0,INDEX(SCHEDULE!$C$5:$I$190,MATCH(SCHEDULE!$C291,SCHEDULE!$C$5:$C$190,0),6),IF(Data!$F287&lt;&gt;0,INDEX(SCHEDULE!$C$5:$I$190,MATCH(SCHEDULE!$C291,SCHEDULE!$C$5:$C$190,0),6),IF(Data!$G287&lt;&gt;0,INDEX(SCHEDULE!$C$5:$I$190,MATCH(SCHEDULE!$C291,SCHEDULE!$C$5:$C$190,0),6),"")))</f>
        <v/>
      </c>
      <c r="L287" s="19" t="str">
        <f>IF(Data!$E287&lt;&gt;0,INDEX(SCHEDULE!$C$5:$I$190,MATCH(SCHEDULE!$C291,SCHEDULE!$C$5:$C$190,0),4),IF(Data!$F287&lt;&gt;0,INDEX(SCHEDULE!$C$5:$I$190,MATCH(SCHEDULE!$C291,SCHEDULE!$C$5:$C$190,0),4),IF(Data!$G287&lt;&gt;0,INDEX(SCHEDULE!$C$5:$I$190,MATCH(SCHEDULE!$C291,SCHEDULE!$C$5:$C$190,0),4),"")))</f>
        <v/>
      </c>
      <c r="M287" s="19" t="str">
        <f>IF(Data!$E287&lt;&gt;0,INDEX(SCHEDULE!$C$5:$I$190,MATCH(SCHEDULE!$C291,SCHEDULE!$C$5:$C$190,0),5),IF(Data!$F287&lt;&gt;0,INDEX(SCHEDULE!$C$5:$I$190,MATCH(SCHEDULE!$C291,SCHEDULE!$C$5:$C$190,0),5),IF(Data!$G287&lt;&gt;0,INDEX(SCHEDULE!$C$5:$I$190,MATCH(SCHEDULE!$C291,SCHEDULE!$C$5:$C$190,0),5),"")))</f>
        <v/>
      </c>
    </row>
    <row r="288" spans="1:13" x14ac:dyDescent="0.25">
      <c r="A288" s="3"/>
      <c r="B288" s="2">
        <v>2287</v>
      </c>
      <c r="C288" s="2">
        <v>3287</v>
      </c>
      <c r="E288" s="2">
        <f>COUNTIFS(Data!$A$1:$A$66,SCHEDULE!$C292)</f>
        <v>0</v>
      </c>
      <c r="F288" s="2">
        <f>COUNTIFS(Data!$B$1:$B$1000,SCHEDULE!$C292)</f>
        <v>0</v>
      </c>
      <c r="G288" s="2">
        <f>COUNTIFS(Data!$C$1:$C$1000,SCHEDULE!$C292)</f>
        <v>0</v>
      </c>
      <c r="H288" s="18" t="str">
        <f t="shared" si="4"/>
        <v/>
      </c>
      <c r="I288" s="18" t="str">
        <f>IF(Data!$E288&lt;&gt;0,INDEX(SCHEDULE!$C$5:$I$190,MATCH(SCHEDULE!$C292,SCHEDULE!$C$5:$C$190,0),1),IF(Data!$F288&lt;&gt;0,INDEX(SCHEDULE!$C$5:$I$190,MATCH(SCHEDULE!$C292,SCHEDULE!$C$5:$C$190,0),1),IF(Data!$G288&lt;&gt;0,INDEX(SCHEDULE!$C$5:$I$190,MATCH(SCHEDULE!$C292,SCHEDULE!$C$5:$C$190,0),1),"")))</f>
        <v/>
      </c>
      <c r="J288" s="18" t="str">
        <f>IF(Data!$E288&lt;&gt;0,INDEX(SCHEDULE!$C$5:$I$190,MATCH(SCHEDULE!$C292,SCHEDULE!$C$5:$C$190,0),2),IF(Data!$F288&lt;&gt;0,INDEX(SCHEDULE!$C$5:$I$190,MATCH(SCHEDULE!$C292,SCHEDULE!$C$5:$C$190,0),2),IF(Data!$G288&lt;&gt;0,INDEX(SCHEDULE!$C$5:$I$190,MATCH(SCHEDULE!$C292,SCHEDULE!$C$5:$C$190,0),2),"")))</f>
        <v/>
      </c>
      <c r="K288" s="18" t="str">
        <f>IF(Data!$E288&lt;&gt;0,INDEX(SCHEDULE!$C$5:$I$190,MATCH(SCHEDULE!$C292,SCHEDULE!$C$5:$C$190,0),6),IF(Data!$F288&lt;&gt;0,INDEX(SCHEDULE!$C$5:$I$190,MATCH(SCHEDULE!$C292,SCHEDULE!$C$5:$C$190,0),6),IF(Data!$G288&lt;&gt;0,INDEX(SCHEDULE!$C$5:$I$190,MATCH(SCHEDULE!$C292,SCHEDULE!$C$5:$C$190,0),6),"")))</f>
        <v/>
      </c>
      <c r="L288" s="19" t="str">
        <f>IF(Data!$E288&lt;&gt;0,INDEX(SCHEDULE!$C$5:$I$190,MATCH(SCHEDULE!$C292,SCHEDULE!$C$5:$C$190,0),4),IF(Data!$F288&lt;&gt;0,INDEX(SCHEDULE!$C$5:$I$190,MATCH(SCHEDULE!$C292,SCHEDULE!$C$5:$C$190,0),4),IF(Data!$G288&lt;&gt;0,INDEX(SCHEDULE!$C$5:$I$190,MATCH(SCHEDULE!$C292,SCHEDULE!$C$5:$C$190,0),4),"")))</f>
        <v/>
      </c>
      <c r="M288" s="19" t="str">
        <f>IF(Data!$E288&lt;&gt;0,INDEX(SCHEDULE!$C$5:$I$190,MATCH(SCHEDULE!$C292,SCHEDULE!$C$5:$C$190,0),5),IF(Data!$F288&lt;&gt;0,INDEX(SCHEDULE!$C$5:$I$190,MATCH(SCHEDULE!$C292,SCHEDULE!$C$5:$C$190,0),5),IF(Data!$G288&lt;&gt;0,INDEX(SCHEDULE!$C$5:$I$190,MATCH(SCHEDULE!$C292,SCHEDULE!$C$5:$C$190,0),5),"")))</f>
        <v/>
      </c>
    </row>
    <row r="289" spans="1:13" x14ac:dyDescent="0.25">
      <c r="A289" s="3"/>
      <c r="B289" s="2">
        <v>2288</v>
      </c>
      <c r="C289" s="2">
        <v>3288</v>
      </c>
      <c r="E289" s="2">
        <f>COUNTIFS(Data!$A$1:$A$66,SCHEDULE!$C293)</f>
        <v>0</v>
      </c>
      <c r="F289" s="2">
        <f>COUNTIFS(Data!$B$1:$B$1000,SCHEDULE!$C293)</f>
        <v>0</v>
      </c>
      <c r="G289" s="2">
        <f>COUNTIFS(Data!$C$1:$C$1000,SCHEDULE!$C293)</f>
        <v>0</v>
      </c>
      <c r="H289" s="18" t="str">
        <f t="shared" si="4"/>
        <v/>
      </c>
      <c r="I289" s="18" t="str">
        <f>IF(Data!$E289&lt;&gt;0,INDEX(SCHEDULE!$C$5:$I$190,MATCH(SCHEDULE!$C293,SCHEDULE!$C$5:$C$190,0),1),IF(Data!$F289&lt;&gt;0,INDEX(SCHEDULE!$C$5:$I$190,MATCH(SCHEDULE!$C293,SCHEDULE!$C$5:$C$190,0),1),IF(Data!$G289&lt;&gt;0,INDEX(SCHEDULE!$C$5:$I$190,MATCH(SCHEDULE!$C293,SCHEDULE!$C$5:$C$190,0),1),"")))</f>
        <v/>
      </c>
      <c r="J289" s="18" t="str">
        <f>IF(Data!$E289&lt;&gt;0,INDEX(SCHEDULE!$C$5:$I$190,MATCH(SCHEDULE!$C293,SCHEDULE!$C$5:$C$190,0),2),IF(Data!$F289&lt;&gt;0,INDEX(SCHEDULE!$C$5:$I$190,MATCH(SCHEDULE!$C293,SCHEDULE!$C$5:$C$190,0),2),IF(Data!$G289&lt;&gt;0,INDEX(SCHEDULE!$C$5:$I$190,MATCH(SCHEDULE!$C293,SCHEDULE!$C$5:$C$190,0),2),"")))</f>
        <v/>
      </c>
      <c r="K289" s="18" t="str">
        <f>IF(Data!$E289&lt;&gt;0,INDEX(SCHEDULE!$C$5:$I$190,MATCH(SCHEDULE!$C293,SCHEDULE!$C$5:$C$190,0),6),IF(Data!$F289&lt;&gt;0,INDEX(SCHEDULE!$C$5:$I$190,MATCH(SCHEDULE!$C293,SCHEDULE!$C$5:$C$190,0),6),IF(Data!$G289&lt;&gt;0,INDEX(SCHEDULE!$C$5:$I$190,MATCH(SCHEDULE!$C293,SCHEDULE!$C$5:$C$190,0),6),"")))</f>
        <v/>
      </c>
      <c r="L289" s="19" t="str">
        <f>IF(Data!$E289&lt;&gt;0,INDEX(SCHEDULE!$C$5:$I$190,MATCH(SCHEDULE!$C293,SCHEDULE!$C$5:$C$190,0),4),IF(Data!$F289&lt;&gt;0,INDEX(SCHEDULE!$C$5:$I$190,MATCH(SCHEDULE!$C293,SCHEDULE!$C$5:$C$190,0),4),IF(Data!$G289&lt;&gt;0,INDEX(SCHEDULE!$C$5:$I$190,MATCH(SCHEDULE!$C293,SCHEDULE!$C$5:$C$190,0),4),"")))</f>
        <v/>
      </c>
      <c r="M289" s="19" t="str">
        <f>IF(Data!$E289&lt;&gt;0,INDEX(SCHEDULE!$C$5:$I$190,MATCH(SCHEDULE!$C293,SCHEDULE!$C$5:$C$190,0),5),IF(Data!$F289&lt;&gt;0,INDEX(SCHEDULE!$C$5:$I$190,MATCH(SCHEDULE!$C293,SCHEDULE!$C$5:$C$190,0),5),IF(Data!$G289&lt;&gt;0,INDEX(SCHEDULE!$C$5:$I$190,MATCH(SCHEDULE!$C293,SCHEDULE!$C$5:$C$190,0),5),"")))</f>
        <v/>
      </c>
    </row>
    <row r="290" spans="1:13" x14ac:dyDescent="0.25">
      <c r="A290" s="3"/>
      <c r="B290" s="2">
        <v>2289</v>
      </c>
      <c r="C290" s="2">
        <v>3289</v>
      </c>
      <c r="E290" s="2">
        <f>COUNTIFS(Data!$A$1:$A$66,SCHEDULE!$C294)</f>
        <v>0</v>
      </c>
      <c r="F290" s="2">
        <f>COUNTIFS(Data!$B$1:$B$1000,SCHEDULE!$C294)</f>
        <v>0</v>
      </c>
      <c r="G290" s="2">
        <f>COUNTIFS(Data!$C$1:$C$1000,SCHEDULE!$C294)</f>
        <v>0</v>
      </c>
      <c r="H290" s="18" t="str">
        <f t="shared" si="4"/>
        <v/>
      </c>
      <c r="I290" s="18" t="str">
        <f>IF(Data!$E290&lt;&gt;0,INDEX(SCHEDULE!$C$5:$I$190,MATCH(SCHEDULE!$C294,SCHEDULE!$C$5:$C$190,0),1),IF(Data!$F290&lt;&gt;0,INDEX(SCHEDULE!$C$5:$I$190,MATCH(SCHEDULE!$C294,SCHEDULE!$C$5:$C$190,0),1),IF(Data!$G290&lt;&gt;0,INDEX(SCHEDULE!$C$5:$I$190,MATCH(SCHEDULE!$C294,SCHEDULE!$C$5:$C$190,0),1),"")))</f>
        <v/>
      </c>
      <c r="J290" s="18" t="str">
        <f>IF(Data!$E290&lt;&gt;0,INDEX(SCHEDULE!$C$5:$I$190,MATCH(SCHEDULE!$C294,SCHEDULE!$C$5:$C$190,0),2),IF(Data!$F290&lt;&gt;0,INDEX(SCHEDULE!$C$5:$I$190,MATCH(SCHEDULE!$C294,SCHEDULE!$C$5:$C$190,0),2),IF(Data!$G290&lt;&gt;0,INDEX(SCHEDULE!$C$5:$I$190,MATCH(SCHEDULE!$C294,SCHEDULE!$C$5:$C$190,0),2),"")))</f>
        <v/>
      </c>
      <c r="K290" s="18" t="str">
        <f>IF(Data!$E290&lt;&gt;0,INDEX(SCHEDULE!$C$5:$I$190,MATCH(SCHEDULE!$C294,SCHEDULE!$C$5:$C$190,0),6),IF(Data!$F290&lt;&gt;0,INDEX(SCHEDULE!$C$5:$I$190,MATCH(SCHEDULE!$C294,SCHEDULE!$C$5:$C$190,0),6),IF(Data!$G290&lt;&gt;0,INDEX(SCHEDULE!$C$5:$I$190,MATCH(SCHEDULE!$C294,SCHEDULE!$C$5:$C$190,0),6),"")))</f>
        <v/>
      </c>
      <c r="L290" s="19" t="str">
        <f>IF(Data!$E290&lt;&gt;0,INDEX(SCHEDULE!$C$5:$I$190,MATCH(SCHEDULE!$C294,SCHEDULE!$C$5:$C$190,0),4),IF(Data!$F290&lt;&gt;0,INDEX(SCHEDULE!$C$5:$I$190,MATCH(SCHEDULE!$C294,SCHEDULE!$C$5:$C$190,0),4),IF(Data!$G290&lt;&gt;0,INDEX(SCHEDULE!$C$5:$I$190,MATCH(SCHEDULE!$C294,SCHEDULE!$C$5:$C$190,0),4),"")))</f>
        <v/>
      </c>
      <c r="M290" s="19" t="str">
        <f>IF(Data!$E290&lt;&gt;0,INDEX(SCHEDULE!$C$5:$I$190,MATCH(SCHEDULE!$C294,SCHEDULE!$C$5:$C$190,0),5),IF(Data!$F290&lt;&gt;0,INDEX(SCHEDULE!$C$5:$I$190,MATCH(SCHEDULE!$C294,SCHEDULE!$C$5:$C$190,0),5),IF(Data!$G290&lt;&gt;0,INDEX(SCHEDULE!$C$5:$I$190,MATCH(SCHEDULE!$C294,SCHEDULE!$C$5:$C$190,0),5),"")))</f>
        <v/>
      </c>
    </row>
    <row r="291" spans="1:13" x14ac:dyDescent="0.25">
      <c r="A291" s="3"/>
      <c r="B291" s="2">
        <v>2290</v>
      </c>
      <c r="C291" s="2">
        <v>3290</v>
      </c>
      <c r="E291" s="2">
        <f>COUNTIFS(Data!$A$1:$A$66,SCHEDULE!$C295)</f>
        <v>0</v>
      </c>
      <c r="F291" s="2">
        <f>COUNTIFS(Data!$B$1:$B$1000,SCHEDULE!$C295)</f>
        <v>0</v>
      </c>
      <c r="G291" s="2">
        <f>COUNTIFS(Data!$C$1:$C$1000,SCHEDULE!$C295)</f>
        <v>0</v>
      </c>
      <c r="H291" s="18" t="str">
        <f t="shared" si="4"/>
        <v/>
      </c>
      <c r="I291" s="18" t="str">
        <f>IF(Data!$E291&lt;&gt;0,INDEX(SCHEDULE!$C$5:$I$190,MATCH(SCHEDULE!$C295,SCHEDULE!$C$5:$C$190,0),1),IF(Data!$F291&lt;&gt;0,INDEX(SCHEDULE!$C$5:$I$190,MATCH(SCHEDULE!$C295,SCHEDULE!$C$5:$C$190,0),1),IF(Data!$G291&lt;&gt;0,INDEX(SCHEDULE!$C$5:$I$190,MATCH(SCHEDULE!$C295,SCHEDULE!$C$5:$C$190,0),1),"")))</f>
        <v/>
      </c>
      <c r="J291" s="18" t="str">
        <f>IF(Data!$E291&lt;&gt;0,INDEX(SCHEDULE!$C$5:$I$190,MATCH(SCHEDULE!$C295,SCHEDULE!$C$5:$C$190,0),2),IF(Data!$F291&lt;&gt;0,INDEX(SCHEDULE!$C$5:$I$190,MATCH(SCHEDULE!$C295,SCHEDULE!$C$5:$C$190,0),2),IF(Data!$G291&lt;&gt;0,INDEX(SCHEDULE!$C$5:$I$190,MATCH(SCHEDULE!$C295,SCHEDULE!$C$5:$C$190,0),2),"")))</f>
        <v/>
      </c>
      <c r="K291" s="18" t="str">
        <f>IF(Data!$E291&lt;&gt;0,INDEX(SCHEDULE!$C$5:$I$190,MATCH(SCHEDULE!$C295,SCHEDULE!$C$5:$C$190,0),6),IF(Data!$F291&lt;&gt;0,INDEX(SCHEDULE!$C$5:$I$190,MATCH(SCHEDULE!$C295,SCHEDULE!$C$5:$C$190,0),6),IF(Data!$G291&lt;&gt;0,INDEX(SCHEDULE!$C$5:$I$190,MATCH(SCHEDULE!$C295,SCHEDULE!$C$5:$C$190,0),6),"")))</f>
        <v/>
      </c>
      <c r="L291" s="19" t="str">
        <f>IF(Data!$E291&lt;&gt;0,INDEX(SCHEDULE!$C$5:$I$190,MATCH(SCHEDULE!$C295,SCHEDULE!$C$5:$C$190,0),4),IF(Data!$F291&lt;&gt;0,INDEX(SCHEDULE!$C$5:$I$190,MATCH(SCHEDULE!$C295,SCHEDULE!$C$5:$C$190,0),4),IF(Data!$G291&lt;&gt;0,INDEX(SCHEDULE!$C$5:$I$190,MATCH(SCHEDULE!$C295,SCHEDULE!$C$5:$C$190,0),4),"")))</f>
        <v/>
      </c>
      <c r="M291" s="19" t="str">
        <f>IF(Data!$E291&lt;&gt;0,INDEX(SCHEDULE!$C$5:$I$190,MATCH(SCHEDULE!$C295,SCHEDULE!$C$5:$C$190,0),5),IF(Data!$F291&lt;&gt;0,INDEX(SCHEDULE!$C$5:$I$190,MATCH(SCHEDULE!$C295,SCHEDULE!$C$5:$C$190,0),5),IF(Data!$G291&lt;&gt;0,INDEX(SCHEDULE!$C$5:$I$190,MATCH(SCHEDULE!$C295,SCHEDULE!$C$5:$C$190,0),5),"")))</f>
        <v/>
      </c>
    </row>
    <row r="292" spans="1:13" x14ac:dyDescent="0.25">
      <c r="A292" s="3"/>
      <c r="B292" s="2">
        <v>2291</v>
      </c>
      <c r="C292" s="2">
        <v>3291</v>
      </c>
      <c r="E292" s="2">
        <f>COUNTIFS(Data!$A$1:$A$66,SCHEDULE!$C296)</f>
        <v>0</v>
      </c>
      <c r="F292" s="2">
        <f>COUNTIFS(Data!$B$1:$B$1000,SCHEDULE!$C296)</f>
        <v>0</v>
      </c>
      <c r="G292" s="2">
        <f>COUNTIFS(Data!$C$1:$C$1000,SCHEDULE!$C296)</f>
        <v>0</v>
      </c>
      <c r="H292" s="18" t="str">
        <f t="shared" si="4"/>
        <v/>
      </c>
      <c r="I292" s="18" t="str">
        <f>IF(Data!$E292&lt;&gt;0,INDEX(SCHEDULE!$C$5:$I$190,MATCH(SCHEDULE!$C296,SCHEDULE!$C$5:$C$190,0),1),IF(Data!$F292&lt;&gt;0,INDEX(SCHEDULE!$C$5:$I$190,MATCH(SCHEDULE!$C296,SCHEDULE!$C$5:$C$190,0),1),IF(Data!$G292&lt;&gt;0,INDEX(SCHEDULE!$C$5:$I$190,MATCH(SCHEDULE!$C296,SCHEDULE!$C$5:$C$190,0),1),"")))</f>
        <v/>
      </c>
      <c r="J292" s="18" t="str">
        <f>IF(Data!$E292&lt;&gt;0,INDEX(SCHEDULE!$C$5:$I$190,MATCH(SCHEDULE!$C296,SCHEDULE!$C$5:$C$190,0),2),IF(Data!$F292&lt;&gt;0,INDEX(SCHEDULE!$C$5:$I$190,MATCH(SCHEDULE!$C296,SCHEDULE!$C$5:$C$190,0),2),IF(Data!$G292&lt;&gt;0,INDEX(SCHEDULE!$C$5:$I$190,MATCH(SCHEDULE!$C296,SCHEDULE!$C$5:$C$190,0),2),"")))</f>
        <v/>
      </c>
      <c r="K292" s="18" t="str">
        <f>IF(Data!$E292&lt;&gt;0,INDEX(SCHEDULE!$C$5:$I$190,MATCH(SCHEDULE!$C296,SCHEDULE!$C$5:$C$190,0),6),IF(Data!$F292&lt;&gt;0,INDEX(SCHEDULE!$C$5:$I$190,MATCH(SCHEDULE!$C296,SCHEDULE!$C$5:$C$190,0),6),IF(Data!$G292&lt;&gt;0,INDEX(SCHEDULE!$C$5:$I$190,MATCH(SCHEDULE!$C296,SCHEDULE!$C$5:$C$190,0),6),"")))</f>
        <v/>
      </c>
      <c r="L292" s="19" t="str">
        <f>IF(Data!$E292&lt;&gt;0,INDEX(SCHEDULE!$C$5:$I$190,MATCH(SCHEDULE!$C296,SCHEDULE!$C$5:$C$190,0),4),IF(Data!$F292&lt;&gt;0,INDEX(SCHEDULE!$C$5:$I$190,MATCH(SCHEDULE!$C296,SCHEDULE!$C$5:$C$190,0),4),IF(Data!$G292&lt;&gt;0,INDEX(SCHEDULE!$C$5:$I$190,MATCH(SCHEDULE!$C296,SCHEDULE!$C$5:$C$190,0),4),"")))</f>
        <v/>
      </c>
      <c r="M292" s="19" t="str">
        <f>IF(Data!$E292&lt;&gt;0,INDEX(SCHEDULE!$C$5:$I$190,MATCH(SCHEDULE!$C296,SCHEDULE!$C$5:$C$190,0),5),IF(Data!$F292&lt;&gt;0,INDEX(SCHEDULE!$C$5:$I$190,MATCH(SCHEDULE!$C296,SCHEDULE!$C$5:$C$190,0),5),IF(Data!$G292&lt;&gt;0,INDEX(SCHEDULE!$C$5:$I$190,MATCH(SCHEDULE!$C296,SCHEDULE!$C$5:$C$190,0),5),"")))</f>
        <v/>
      </c>
    </row>
    <row r="293" spans="1:13" x14ac:dyDescent="0.25">
      <c r="A293" s="3"/>
      <c r="B293" s="2">
        <v>2292</v>
      </c>
      <c r="C293" s="2">
        <v>3292</v>
      </c>
      <c r="E293" s="2">
        <f>COUNTIFS(Data!$A$1:$A$66,SCHEDULE!$C297)</f>
        <v>0</v>
      </c>
      <c r="F293" s="2">
        <f>COUNTIFS(Data!$B$1:$B$1000,SCHEDULE!$C297)</f>
        <v>0</v>
      </c>
      <c r="G293" s="2">
        <f>COUNTIFS(Data!$C$1:$C$1000,SCHEDULE!$C297)</f>
        <v>0</v>
      </c>
      <c r="H293" s="18" t="str">
        <f t="shared" si="4"/>
        <v/>
      </c>
      <c r="I293" s="18" t="str">
        <f>IF(Data!$E293&lt;&gt;0,INDEX(SCHEDULE!$C$5:$I$190,MATCH(SCHEDULE!$C297,SCHEDULE!$C$5:$C$190,0),1),IF(Data!$F293&lt;&gt;0,INDEX(SCHEDULE!$C$5:$I$190,MATCH(SCHEDULE!$C297,SCHEDULE!$C$5:$C$190,0),1),IF(Data!$G293&lt;&gt;0,INDEX(SCHEDULE!$C$5:$I$190,MATCH(SCHEDULE!$C297,SCHEDULE!$C$5:$C$190,0),1),"")))</f>
        <v/>
      </c>
      <c r="J293" s="18" t="str">
        <f>IF(Data!$E293&lt;&gt;0,INDEX(SCHEDULE!$C$5:$I$190,MATCH(SCHEDULE!$C297,SCHEDULE!$C$5:$C$190,0),2),IF(Data!$F293&lt;&gt;0,INDEX(SCHEDULE!$C$5:$I$190,MATCH(SCHEDULE!$C297,SCHEDULE!$C$5:$C$190,0),2),IF(Data!$G293&lt;&gt;0,INDEX(SCHEDULE!$C$5:$I$190,MATCH(SCHEDULE!$C297,SCHEDULE!$C$5:$C$190,0),2),"")))</f>
        <v/>
      </c>
      <c r="K293" s="18" t="str">
        <f>IF(Data!$E293&lt;&gt;0,INDEX(SCHEDULE!$C$5:$I$190,MATCH(SCHEDULE!$C297,SCHEDULE!$C$5:$C$190,0),6),IF(Data!$F293&lt;&gt;0,INDEX(SCHEDULE!$C$5:$I$190,MATCH(SCHEDULE!$C297,SCHEDULE!$C$5:$C$190,0),6),IF(Data!$G293&lt;&gt;0,INDEX(SCHEDULE!$C$5:$I$190,MATCH(SCHEDULE!$C297,SCHEDULE!$C$5:$C$190,0),6),"")))</f>
        <v/>
      </c>
      <c r="L293" s="19" t="str">
        <f>IF(Data!$E293&lt;&gt;0,INDEX(SCHEDULE!$C$5:$I$190,MATCH(SCHEDULE!$C297,SCHEDULE!$C$5:$C$190,0),4),IF(Data!$F293&lt;&gt;0,INDEX(SCHEDULE!$C$5:$I$190,MATCH(SCHEDULE!$C297,SCHEDULE!$C$5:$C$190,0),4),IF(Data!$G293&lt;&gt;0,INDEX(SCHEDULE!$C$5:$I$190,MATCH(SCHEDULE!$C297,SCHEDULE!$C$5:$C$190,0),4),"")))</f>
        <v/>
      </c>
      <c r="M293" s="19" t="str">
        <f>IF(Data!$E293&lt;&gt;0,INDEX(SCHEDULE!$C$5:$I$190,MATCH(SCHEDULE!$C297,SCHEDULE!$C$5:$C$190,0),5),IF(Data!$F293&lt;&gt;0,INDEX(SCHEDULE!$C$5:$I$190,MATCH(SCHEDULE!$C297,SCHEDULE!$C$5:$C$190,0),5),IF(Data!$G293&lt;&gt;0,INDEX(SCHEDULE!$C$5:$I$190,MATCH(SCHEDULE!$C297,SCHEDULE!$C$5:$C$190,0),5),"")))</f>
        <v/>
      </c>
    </row>
    <row r="294" spans="1:13" x14ac:dyDescent="0.25">
      <c r="A294" s="3"/>
      <c r="B294" s="2">
        <v>2293</v>
      </c>
      <c r="C294" s="2">
        <v>3293</v>
      </c>
      <c r="E294" s="2">
        <f>COUNTIFS(Data!$A$1:$A$66,SCHEDULE!$C298)</f>
        <v>0</v>
      </c>
      <c r="F294" s="2">
        <f>COUNTIFS(Data!$B$1:$B$1000,SCHEDULE!$C298)</f>
        <v>0</v>
      </c>
      <c r="G294" s="2">
        <f>COUNTIFS(Data!$C$1:$C$1000,SCHEDULE!$C298)</f>
        <v>0</v>
      </c>
      <c r="H294" s="18" t="str">
        <f t="shared" si="4"/>
        <v/>
      </c>
      <c r="I294" s="18" t="str">
        <f>IF(Data!$E294&lt;&gt;0,INDEX(SCHEDULE!$C$5:$I$190,MATCH(SCHEDULE!$C298,SCHEDULE!$C$5:$C$190,0),1),IF(Data!$F294&lt;&gt;0,INDEX(SCHEDULE!$C$5:$I$190,MATCH(SCHEDULE!$C298,SCHEDULE!$C$5:$C$190,0),1),IF(Data!$G294&lt;&gt;0,INDEX(SCHEDULE!$C$5:$I$190,MATCH(SCHEDULE!$C298,SCHEDULE!$C$5:$C$190,0),1),"")))</f>
        <v/>
      </c>
      <c r="J294" s="18" t="str">
        <f>IF(Data!$E294&lt;&gt;0,INDEX(SCHEDULE!$C$5:$I$190,MATCH(SCHEDULE!$C298,SCHEDULE!$C$5:$C$190,0),2),IF(Data!$F294&lt;&gt;0,INDEX(SCHEDULE!$C$5:$I$190,MATCH(SCHEDULE!$C298,SCHEDULE!$C$5:$C$190,0),2),IF(Data!$G294&lt;&gt;0,INDEX(SCHEDULE!$C$5:$I$190,MATCH(SCHEDULE!$C298,SCHEDULE!$C$5:$C$190,0),2),"")))</f>
        <v/>
      </c>
      <c r="K294" s="18" t="str">
        <f>IF(Data!$E294&lt;&gt;0,INDEX(SCHEDULE!$C$5:$I$190,MATCH(SCHEDULE!$C298,SCHEDULE!$C$5:$C$190,0),6),IF(Data!$F294&lt;&gt;0,INDEX(SCHEDULE!$C$5:$I$190,MATCH(SCHEDULE!$C298,SCHEDULE!$C$5:$C$190,0),6),IF(Data!$G294&lt;&gt;0,INDEX(SCHEDULE!$C$5:$I$190,MATCH(SCHEDULE!$C298,SCHEDULE!$C$5:$C$190,0),6),"")))</f>
        <v/>
      </c>
      <c r="L294" s="19" t="str">
        <f>IF(Data!$E294&lt;&gt;0,INDEX(SCHEDULE!$C$5:$I$190,MATCH(SCHEDULE!$C298,SCHEDULE!$C$5:$C$190,0),4),IF(Data!$F294&lt;&gt;0,INDEX(SCHEDULE!$C$5:$I$190,MATCH(SCHEDULE!$C298,SCHEDULE!$C$5:$C$190,0),4),IF(Data!$G294&lt;&gt;0,INDEX(SCHEDULE!$C$5:$I$190,MATCH(SCHEDULE!$C298,SCHEDULE!$C$5:$C$190,0),4),"")))</f>
        <v/>
      </c>
      <c r="M294" s="19" t="str">
        <f>IF(Data!$E294&lt;&gt;0,INDEX(SCHEDULE!$C$5:$I$190,MATCH(SCHEDULE!$C298,SCHEDULE!$C$5:$C$190,0),5),IF(Data!$F294&lt;&gt;0,INDEX(SCHEDULE!$C$5:$I$190,MATCH(SCHEDULE!$C298,SCHEDULE!$C$5:$C$190,0),5),IF(Data!$G294&lt;&gt;0,INDEX(SCHEDULE!$C$5:$I$190,MATCH(SCHEDULE!$C298,SCHEDULE!$C$5:$C$190,0),5),"")))</f>
        <v/>
      </c>
    </row>
    <row r="295" spans="1:13" x14ac:dyDescent="0.25">
      <c r="A295" s="3"/>
      <c r="B295" s="2">
        <v>2294</v>
      </c>
      <c r="C295" s="2">
        <v>3294</v>
      </c>
      <c r="E295" s="2">
        <f>COUNTIFS(Data!$A$1:$A$66,SCHEDULE!$C299)</f>
        <v>0</v>
      </c>
      <c r="F295" s="2">
        <f>COUNTIFS(Data!$B$1:$B$1000,SCHEDULE!$C299)</f>
        <v>0</v>
      </c>
      <c r="G295" s="2">
        <f>COUNTIFS(Data!$C$1:$C$1000,SCHEDULE!$C299)</f>
        <v>0</v>
      </c>
      <c r="H295" s="18" t="str">
        <f t="shared" si="4"/>
        <v/>
      </c>
      <c r="I295" s="18" t="str">
        <f>IF(Data!$E295&lt;&gt;0,INDEX(SCHEDULE!$C$5:$I$190,MATCH(SCHEDULE!$C299,SCHEDULE!$C$5:$C$190,0),1),IF(Data!$F295&lt;&gt;0,INDEX(SCHEDULE!$C$5:$I$190,MATCH(SCHEDULE!$C299,SCHEDULE!$C$5:$C$190,0),1),IF(Data!$G295&lt;&gt;0,INDEX(SCHEDULE!$C$5:$I$190,MATCH(SCHEDULE!$C299,SCHEDULE!$C$5:$C$190,0),1),"")))</f>
        <v/>
      </c>
      <c r="J295" s="18" t="str">
        <f>IF(Data!$E295&lt;&gt;0,INDEX(SCHEDULE!$C$5:$I$190,MATCH(SCHEDULE!$C299,SCHEDULE!$C$5:$C$190,0),2),IF(Data!$F295&lt;&gt;0,INDEX(SCHEDULE!$C$5:$I$190,MATCH(SCHEDULE!$C299,SCHEDULE!$C$5:$C$190,0),2),IF(Data!$G295&lt;&gt;0,INDEX(SCHEDULE!$C$5:$I$190,MATCH(SCHEDULE!$C299,SCHEDULE!$C$5:$C$190,0),2),"")))</f>
        <v/>
      </c>
      <c r="K295" s="18" t="str">
        <f>IF(Data!$E295&lt;&gt;0,INDEX(SCHEDULE!$C$5:$I$190,MATCH(SCHEDULE!$C299,SCHEDULE!$C$5:$C$190,0),6),IF(Data!$F295&lt;&gt;0,INDEX(SCHEDULE!$C$5:$I$190,MATCH(SCHEDULE!$C299,SCHEDULE!$C$5:$C$190,0),6),IF(Data!$G295&lt;&gt;0,INDEX(SCHEDULE!$C$5:$I$190,MATCH(SCHEDULE!$C299,SCHEDULE!$C$5:$C$190,0),6),"")))</f>
        <v/>
      </c>
      <c r="L295" s="19" t="str">
        <f>IF(Data!$E295&lt;&gt;0,INDEX(SCHEDULE!$C$5:$I$190,MATCH(SCHEDULE!$C299,SCHEDULE!$C$5:$C$190,0),4),IF(Data!$F295&lt;&gt;0,INDEX(SCHEDULE!$C$5:$I$190,MATCH(SCHEDULE!$C299,SCHEDULE!$C$5:$C$190,0),4),IF(Data!$G295&lt;&gt;0,INDEX(SCHEDULE!$C$5:$I$190,MATCH(SCHEDULE!$C299,SCHEDULE!$C$5:$C$190,0),4),"")))</f>
        <v/>
      </c>
      <c r="M295" s="19" t="str">
        <f>IF(Data!$E295&lt;&gt;0,INDEX(SCHEDULE!$C$5:$I$190,MATCH(SCHEDULE!$C299,SCHEDULE!$C$5:$C$190,0),5),IF(Data!$F295&lt;&gt;0,INDEX(SCHEDULE!$C$5:$I$190,MATCH(SCHEDULE!$C299,SCHEDULE!$C$5:$C$190,0),5),IF(Data!$G295&lt;&gt;0,INDEX(SCHEDULE!$C$5:$I$190,MATCH(SCHEDULE!$C299,SCHEDULE!$C$5:$C$190,0),5),"")))</f>
        <v/>
      </c>
    </row>
    <row r="296" spans="1:13" x14ac:dyDescent="0.25">
      <c r="A296" s="3"/>
      <c r="B296" s="2">
        <v>2295</v>
      </c>
      <c r="C296" s="2">
        <v>3295</v>
      </c>
      <c r="E296" s="2">
        <f>COUNTIFS(Data!$A$1:$A$66,SCHEDULE!$C300)</f>
        <v>0</v>
      </c>
      <c r="F296" s="2">
        <f>COUNTIFS(Data!$B$1:$B$1000,SCHEDULE!$C300)</f>
        <v>0</v>
      </c>
      <c r="G296" s="2">
        <f>COUNTIFS(Data!$C$1:$C$1000,SCHEDULE!$C300)</f>
        <v>0</v>
      </c>
      <c r="H296" s="18" t="str">
        <f t="shared" si="4"/>
        <v/>
      </c>
      <c r="I296" s="18" t="str">
        <f>IF(Data!$E296&lt;&gt;0,INDEX(SCHEDULE!$C$5:$I$190,MATCH(SCHEDULE!$C300,SCHEDULE!$C$5:$C$190,0),1),IF(Data!$F296&lt;&gt;0,INDEX(SCHEDULE!$C$5:$I$190,MATCH(SCHEDULE!$C300,SCHEDULE!$C$5:$C$190,0),1),IF(Data!$G296&lt;&gt;0,INDEX(SCHEDULE!$C$5:$I$190,MATCH(SCHEDULE!$C300,SCHEDULE!$C$5:$C$190,0),1),"")))</f>
        <v/>
      </c>
      <c r="J296" s="18" t="str">
        <f>IF(Data!$E296&lt;&gt;0,INDEX(SCHEDULE!$C$5:$I$190,MATCH(SCHEDULE!$C300,SCHEDULE!$C$5:$C$190,0),2),IF(Data!$F296&lt;&gt;0,INDEX(SCHEDULE!$C$5:$I$190,MATCH(SCHEDULE!$C300,SCHEDULE!$C$5:$C$190,0),2),IF(Data!$G296&lt;&gt;0,INDEX(SCHEDULE!$C$5:$I$190,MATCH(SCHEDULE!$C300,SCHEDULE!$C$5:$C$190,0),2),"")))</f>
        <v/>
      </c>
      <c r="K296" s="18" t="str">
        <f>IF(Data!$E296&lt;&gt;0,INDEX(SCHEDULE!$C$5:$I$190,MATCH(SCHEDULE!$C300,SCHEDULE!$C$5:$C$190,0),6),IF(Data!$F296&lt;&gt;0,INDEX(SCHEDULE!$C$5:$I$190,MATCH(SCHEDULE!$C300,SCHEDULE!$C$5:$C$190,0),6),IF(Data!$G296&lt;&gt;0,INDEX(SCHEDULE!$C$5:$I$190,MATCH(SCHEDULE!$C300,SCHEDULE!$C$5:$C$190,0),6),"")))</f>
        <v/>
      </c>
      <c r="L296" s="19" t="str">
        <f>IF(Data!$E296&lt;&gt;0,INDEX(SCHEDULE!$C$5:$I$190,MATCH(SCHEDULE!$C300,SCHEDULE!$C$5:$C$190,0),4),IF(Data!$F296&lt;&gt;0,INDEX(SCHEDULE!$C$5:$I$190,MATCH(SCHEDULE!$C300,SCHEDULE!$C$5:$C$190,0),4),IF(Data!$G296&lt;&gt;0,INDEX(SCHEDULE!$C$5:$I$190,MATCH(SCHEDULE!$C300,SCHEDULE!$C$5:$C$190,0),4),"")))</f>
        <v/>
      </c>
      <c r="M296" s="19" t="str">
        <f>IF(Data!$E296&lt;&gt;0,INDEX(SCHEDULE!$C$5:$I$190,MATCH(SCHEDULE!$C300,SCHEDULE!$C$5:$C$190,0),5),IF(Data!$F296&lt;&gt;0,INDEX(SCHEDULE!$C$5:$I$190,MATCH(SCHEDULE!$C300,SCHEDULE!$C$5:$C$190,0),5),IF(Data!$G296&lt;&gt;0,INDEX(SCHEDULE!$C$5:$I$190,MATCH(SCHEDULE!$C300,SCHEDULE!$C$5:$C$190,0),5),"")))</f>
        <v/>
      </c>
    </row>
    <row r="297" spans="1:13" x14ac:dyDescent="0.25">
      <c r="A297" s="3"/>
      <c r="B297" s="2">
        <v>2296</v>
      </c>
      <c r="C297" s="2">
        <v>3296</v>
      </c>
      <c r="E297" s="2">
        <f>COUNTIFS(Data!$A$1:$A$66,SCHEDULE!$C301)</f>
        <v>0</v>
      </c>
      <c r="F297" s="2">
        <f>COUNTIFS(Data!$B$1:$B$1000,SCHEDULE!$C301)</f>
        <v>0</v>
      </c>
      <c r="G297" s="2">
        <f>COUNTIFS(Data!$C$1:$C$1000,SCHEDULE!$C301)</f>
        <v>0</v>
      </c>
      <c r="H297" s="18" t="str">
        <f t="shared" si="4"/>
        <v/>
      </c>
      <c r="I297" s="18" t="str">
        <f>IF(Data!$E297&lt;&gt;0,INDEX(SCHEDULE!$C$5:$I$190,MATCH(SCHEDULE!$C301,SCHEDULE!$C$5:$C$190,0),1),IF(Data!$F297&lt;&gt;0,INDEX(SCHEDULE!$C$5:$I$190,MATCH(SCHEDULE!$C301,SCHEDULE!$C$5:$C$190,0),1),IF(Data!$G297&lt;&gt;0,INDEX(SCHEDULE!$C$5:$I$190,MATCH(SCHEDULE!$C301,SCHEDULE!$C$5:$C$190,0),1),"")))</f>
        <v/>
      </c>
      <c r="J297" s="18" t="str">
        <f>IF(Data!$E297&lt;&gt;0,INDEX(SCHEDULE!$C$5:$I$190,MATCH(SCHEDULE!$C301,SCHEDULE!$C$5:$C$190,0),2),IF(Data!$F297&lt;&gt;0,INDEX(SCHEDULE!$C$5:$I$190,MATCH(SCHEDULE!$C301,SCHEDULE!$C$5:$C$190,0),2),IF(Data!$G297&lt;&gt;0,INDEX(SCHEDULE!$C$5:$I$190,MATCH(SCHEDULE!$C301,SCHEDULE!$C$5:$C$190,0),2),"")))</f>
        <v/>
      </c>
      <c r="K297" s="18" t="str">
        <f>IF(Data!$E297&lt;&gt;0,INDEX(SCHEDULE!$C$5:$I$190,MATCH(SCHEDULE!$C301,SCHEDULE!$C$5:$C$190,0),6),IF(Data!$F297&lt;&gt;0,INDEX(SCHEDULE!$C$5:$I$190,MATCH(SCHEDULE!$C301,SCHEDULE!$C$5:$C$190,0),6),IF(Data!$G297&lt;&gt;0,INDEX(SCHEDULE!$C$5:$I$190,MATCH(SCHEDULE!$C301,SCHEDULE!$C$5:$C$190,0),6),"")))</f>
        <v/>
      </c>
      <c r="L297" s="19" t="str">
        <f>IF(Data!$E297&lt;&gt;0,INDEX(SCHEDULE!$C$5:$I$190,MATCH(SCHEDULE!$C301,SCHEDULE!$C$5:$C$190,0),4),IF(Data!$F297&lt;&gt;0,INDEX(SCHEDULE!$C$5:$I$190,MATCH(SCHEDULE!$C301,SCHEDULE!$C$5:$C$190,0),4),IF(Data!$G297&lt;&gt;0,INDEX(SCHEDULE!$C$5:$I$190,MATCH(SCHEDULE!$C301,SCHEDULE!$C$5:$C$190,0),4),"")))</f>
        <v/>
      </c>
      <c r="M297" s="19" t="str">
        <f>IF(Data!$E297&lt;&gt;0,INDEX(SCHEDULE!$C$5:$I$190,MATCH(SCHEDULE!$C301,SCHEDULE!$C$5:$C$190,0),5),IF(Data!$F297&lt;&gt;0,INDEX(SCHEDULE!$C$5:$I$190,MATCH(SCHEDULE!$C301,SCHEDULE!$C$5:$C$190,0),5),IF(Data!$G297&lt;&gt;0,INDEX(SCHEDULE!$C$5:$I$190,MATCH(SCHEDULE!$C301,SCHEDULE!$C$5:$C$190,0),5),"")))</f>
        <v/>
      </c>
    </row>
    <row r="298" spans="1:13" x14ac:dyDescent="0.25">
      <c r="A298" s="3"/>
      <c r="B298" s="2">
        <v>2297</v>
      </c>
      <c r="C298" s="2">
        <v>3297</v>
      </c>
      <c r="E298" s="2">
        <f>COUNTIFS(Data!$A$1:$A$66,SCHEDULE!$C302)</f>
        <v>0</v>
      </c>
      <c r="F298" s="2">
        <f>COUNTIFS(Data!$B$1:$B$1000,SCHEDULE!$C302)</f>
        <v>0</v>
      </c>
      <c r="G298" s="2">
        <f>COUNTIFS(Data!$C$1:$C$1000,SCHEDULE!$C302)</f>
        <v>0</v>
      </c>
      <c r="H298" s="18" t="str">
        <f t="shared" si="4"/>
        <v/>
      </c>
      <c r="I298" s="18" t="str">
        <f>IF(Data!$E298&lt;&gt;0,INDEX(SCHEDULE!$C$5:$I$190,MATCH(SCHEDULE!$C302,SCHEDULE!$C$5:$C$190,0),1),IF(Data!$F298&lt;&gt;0,INDEX(SCHEDULE!$C$5:$I$190,MATCH(SCHEDULE!$C302,SCHEDULE!$C$5:$C$190,0),1),IF(Data!$G298&lt;&gt;0,INDEX(SCHEDULE!$C$5:$I$190,MATCH(SCHEDULE!$C302,SCHEDULE!$C$5:$C$190,0),1),"")))</f>
        <v/>
      </c>
      <c r="J298" s="18" t="str">
        <f>IF(Data!$E298&lt;&gt;0,INDEX(SCHEDULE!$C$5:$I$190,MATCH(SCHEDULE!$C302,SCHEDULE!$C$5:$C$190,0),2),IF(Data!$F298&lt;&gt;0,INDEX(SCHEDULE!$C$5:$I$190,MATCH(SCHEDULE!$C302,SCHEDULE!$C$5:$C$190,0),2),IF(Data!$G298&lt;&gt;0,INDEX(SCHEDULE!$C$5:$I$190,MATCH(SCHEDULE!$C302,SCHEDULE!$C$5:$C$190,0),2),"")))</f>
        <v/>
      </c>
      <c r="K298" s="18" t="str">
        <f>IF(Data!$E298&lt;&gt;0,INDEX(SCHEDULE!$C$5:$I$190,MATCH(SCHEDULE!$C302,SCHEDULE!$C$5:$C$190,0),6),IF(Data!$F298&lt;&gt;0,INDEX(SCHEDULE!$C$5:$I$190,MATCH(SCHEDULE!$C302,SCHEDULE!$C$5:$C$190,0),6),IF(Data!$G298&lt;&gt;0,INDEX(SCHEDULE!$C$5:$I$190,MATCH(SCHEDULE!$C302,SCHEDULE!$C$5:$C$190,0),6),"")))</f>
        <v/>
      </c>
      <c r="L298" s="19" t="str">
        <f>IF(Data!$E298&lt;&gt;0,INDEX(SCHEDULE!$C$5:$I$190,MATCH(SCHEDULE!$C302,SCHEDULE!$C$5:$C$190,0),4),IF(Data!$F298&lt;&gt;0,INDEX(SCHEDULE!$C$5:$I$190,MATCH(SCHEDULE!$C302,SCHEDULE!$C$5:$C$190,0),4),IF(Data!$G298&lt;&gt;0,INDEX(SCHEDULE!$C$5:$I$190,MATCH(SCHEDULE!$C302,SCHEDULE!$C$5:$C$190,0),4),"")))</f>
        <v/>
      </c>
      <c r="M298" s="19" t="str">
        <f>IF(Data!$E298&lt;&gt;0,INDEX(SCHEDULE!$C$5:$I$190,MATCH(SCHEDULE!$C302,SCHEDULE!$C$5:$C$190,0),5),IF(Data!$F298&lt;&gt;0,INDEX(SCHEDULE!$C$5:$I$190,MATCH(SCHEDULE!$C302,SCHEDULE!$C$5:$C$190,0),5),IF(Data!$G298&lt;&gt;0,INDEX(SCHEDULE!$C$5:$I$190,MATCH(SCHEDULE!$C302,SCHEDULE!$C$5:$C$190,0),5),"")))</f>
        <v/>
      </c>
    </row>
    <row r="299" spans="1:13" x14ac:dyDescent="0.25">
      <c r="A299" s="3"/>
      <c r="B299" s="2">
        <v>2298</v>
      </c>
      <c r="C299" s="2">
        <v>3298</v>
      </c>
      <c r="E299" s="2">
        <f>COUNTIFS(Data!$A$1:$A$66,SCHEDULE!$C303)</f>
        <v>0</v>
      </c>
      <c r="F299" s="2">
        <f>COUNTIFS(Data!$B$1:$B$1000,SCHEDULE!$C303)</f>
        <v>0</v>
      </c>
      <c r="G299" s="2">
        <f>COUNTIFS(Data!$C$1:$C$1000,SCHEDULE!$C303)</f>
        <v>0</v>
      </c>
      <c r="H299" s="18" t="str">
        <f t="shared" si="4"/>
        <v/>
      </c>
      <c r="I299" s="18" t="str">
        <f>IF(Data!$E299&lt;&gt;0,INDEX(SCHEDULE!$C$5:$I$190,MATCH(SCHEDULE!$C303,SCHEDULE!$C$5:$C$190,0),1),IF(Data!$F299&lt;&gt;0,INDEX(SCHEDULE!$C$5:$I$190,MATCH(SCHEDULE!$C303,SCHEDULE!$C$5:$C$190,0),1),IF(Data!$G299&lt;&gt;0,INDEX(SCHEDULE!$C$5:$I$190,MATCH(SCHEDULE!$C303,SCHEDULE!$C$5:$C$190,0),1),"")))</f>
        <v/>
      </c>
      <c r="J299" s="18" t="str">
        <f>IF(Data!$E299&lt;&gt;0,INDEX(SCHEDULE!$C$5:$I$190,MATCH(SCHEDULE!$C303,SCHEDULE!$C$5:$C$190,0),2),IF(Data!$F299&lt;&gt;0,INDEX(SCHEDULE!$C$5:$I$190,MATCH(SCHEDULE!$C303,SCHEDULE!$C$5:$C$190,0),2),IF(Data!$G299&lt;&gt;0,INDEX(SCHEDULE!$C$5:$I$190,MATCH(SCHEDULE!$C303,SCHEDULE!$C$5:$C$190,0),2),"")))</f>
        <v/>
      </c>
      <c r="K299" s="18" t="str">
        <f>IF(Data!$E299&lt;&gt;0,INDEX(SCHEDULE!$C$5:$I$190,MATCH(SCHEDULE!$C303,SCHEDULE!$C$5:$C$190,0),6),IF(Data!$F299&lt;&gt;0,INDEX(SCHEDULE!$C$5:$I$190,MATCH(SCHEDULE!$C303,SCHEDULE!$C$5:$C$190,0),6),IF(Data!$G299&lt;&gt;0,INDEX(SCHEDULE!$C$5:$I$190,MATCH(SCHEDULE!$C303,SCHEDULE!$C$5:$C$190,0),6),"")))</f>
        <v/>
      </c>
      <c r="L299" s="19" t="str">
        <f>IF(Data!$E299&lt;&gt;0,INDEX(SCHEDULE!$C$5:$I$190,MATCH(SCHEDULE!$C303,SCHEDULE!$C$5:$C$190,0),4),IF(Data!$F299&lt;&gt;0,INDEX(SCHEDULE!$C$5:$I$190,MATCH(SCHEDULE!$C303,SCHEDULE!$C$5:$C$190,0),4),IF(Data!$G299&lt;&gt;0,INDEX(SCHEDULE!$C$5:$I$190,MATCH(SCHEDULE!$C303,SCHEDULE!$C$5:$C$190,0),4),"")))</f>
        <v/>
      </c>
      <c r="M299" s="19" t="str">
        <f>IF(Data!$E299&lt;&gt;0,INDEX(SCHEDULE!$C$5:$I$190,MATCH(SCHEDULE!$C303,SCHEDULE!$C$5:$C$190,0),5),IF(Data!$F299&lt;&gt;0,INDEX(SCHEDULE!$C$5:$I$190,MATCH(SCHEDULE!$C303,SCHEDULE!$C$5:$C$190,0),5),IF(Data!$G299&lt;&gt;0,INDEX(SCHEDULE!$C$5:$I$190,MATCH(SCHEDULE!$C303,SCHEDULE!$C$5:$C$190,0),5),"")))</f>
        <v/>
      </c>
    </row>
    <row r="300" spans="1:13" x14ac:dyDescent="0.25">
      <c r="A300" s="3"/>
      <c r="B300" s="2">
        <v>2299</v>
      </c>
      <c r="C300" s="2">
        <v>3299</v>
      </c>
      <c r="E300" s="2">
        <f>COUNTIFS(Data!$A$1:$A$66,SCHEDULE!$C304)</f>
        <v>0</v>
      </c>
      <c r="F300" s="2">
        <f>COUNTIFS(Data!$B$1:$B$1000,SCHEDULE!$C304)</f>
        <v>0</v>
      </c>
      <c r="G300" s="2">
        <f>COUNTIFS(Data!$C$1:$C$1000,SCHEDULE!$C304)</f>
        <v>0</v>
      </c>
      <c r="H300" s="18" t="str">
        <f t="shared" si="4"/>
        <v/>
      </c>
      <c r="I300" s="18" t="str">
        <f>IF(Data!$E300&lt;&gt;0,INDEX(SCHEDULE!$C$5:$I$190,MATCH(SCHEDULE!$C304,SCHEDULE!$C$5:$C$190,0),1),IF(Data!$F300&lt;&gt;0,INDEX(SCHEDULE!$C$5:$I$190,MATCH(SCHEDULE!$C304,SCHEDULE!$C$5:$C$190,0),1),IF(Data!$G300&lt;&gt;0,INDEX(SCHEDULE!$C$5:$I$190,MATCH(SCHEDULE!$C304,SCHEDULE!$C$5:$C$190,0),1),"")))</f>
        <v/>
      </c>
      <c r="J300" s="18" t="str">
        <f>IF(Data!$E300&lt;&gt;0,INDEX(SCHEDULE!$C$5:$I$190,MATCH(SCHEDULE!$C304,SCHEDULE!$C$5:$C$190,0),2),IF(Data!$F300&lt;&gt;0,INDEX(SCHEDULE!$C$5:$I$190,MATCH(SCHEDULE!$C304,SCHEDULE!$C$5:$C$190,0),2),IF(Data!$G300&lt;&gt;0,INDEX(SCHEDULE!$C$5:$I$190,MATCH(SCHEDULE!$C304,SCHEDULE!$C$5:$C$190,0),2),"")))</f>
        <v/>
      </c>
      <c r="K300" s="18" t="str">
        <f>IF(Data!$E300&lt;&gt;0,INDEX(SCHEDULE!$C$5:$I$190,MATCH(SCHEDULE!$C304,SCHEDULE!$C$5:$C$190,0),6),IF(Data!$F300&lt;&gt;0,INDEX(SCHEDULE!$C$5:$I$190,MATCH(SCHEDULE!$C304,SCHEDULE!$C$5:$C$190,0),6),IF(Data!$G300&lt;&gt;0,INDEX(SCHEDULE!$C$5:$I$190,MATCH(SCHEDULE!$C304,SCHEDULE!$C$5:$C$190,0),6),"")))</f>
        <v/>
      </c>
      <c r="L300" s="19" t="str">
        <f>IF(Data!$E300&lt;&gt;0,INDEX(SCHEDULE!$C$5:$I$190,MATCH(SCHEDULE!$C304,SCHEDULE!$C$5:$C$190,0),4),IF(Data!$F300&lt;&gt;0,INDEX(SCHEDULE!$C$5:$I$190,MATCH(SCHEDULE!$C304,SCHEDULE!$C$5:$C$190,0),4),IF(Data!$G300&lt;&gt;0,INDEX(SCHEDULE!$C$5:$I$190,MATCH(SCHEDULE!$C304,SCHEDULE!$C$5:$C$190,0),4),"")))</f>
        <v/>
      </c>
      <c r="M300" s="19" t="str">
        <f>IF(Data!$E300&lt;&gt;0,INDEX(SCHEDULE!$C$5:$I$190,MATCH(SCHEDULE!$C304,SCHEDULE!$C$5:$C$190,0),5),IF(Data!$F300&lt;&gt;0,INDEX(SCHEDULE!$C$5:$I$190,MATCH(SCHEDULE!$C304,SCHEDULE!$C$5:$C$190,0),5),IF(Data!$G300&lt;&gt;0,INDEX(SCHEDULE!$C$5:$I$190,MATCH(SCHEDULE!$C304,SCHEDULE!$C$5:$C$190,0),5),"")))</f>
        <v/>
      </c>
    </row>
    <row r="301" spans="1:13" x14ac:dyDescent="0.25">
      <c r="A301" s="3"/>
      <c r="B301" s="2">
        <v>2300</v>
      </c>
      <c r="C301" s="2">
        <v>3300</v>
      </c>
      <c r="E301" s="2">
        <f>COUNTIFS(Data!$A$1:$A$66,SCHEDULE!$C305)</f>
        <v>0</v>
      </c>
      <c r="F301" s="2">
        <f>COUNTIFS(Data!$B$1:$B$1000,SCHEDULE!$C305)</f>
        <v>0</v>
      </c>
      <c r="G301" s="2">
        <f>COUNTIFS(Data!$C$1:$C$1000,SCHEDULE!$C305)</f>
        <v>0</v>
      </c>
      <c r="H301" s="18" t="str">
        <f t="shared" si="4"/>
        <v/>
      </c>
      <c r="I301" s="18" t="str">
        <f>IF(Data!$E301&lt;&gt;0,INDEX(SCHEDULE!$C$5:$I$190,MATCH(SCHEDULE!$C305,SCHEDULE!$C$5:$C$190,0),1),IF(Data!$F301&lt;&gt;0,INDEX(SCHEDULE!$C$5:$I$190,MATCH(SCHEDULE!$C305,SCHEDULE!$C$5:$C$190,0),1),IF(Data!$G301&lt;&gt;0,INDEX(SCHEDULE!$C$5:$I$190,MATCH(SCHEDULE!$C305,SCHEDULE!$C$5:$C$190,0),1),"")))</f>
        <v/>
      </c>
      <c r="J301" s="18" t="str">
        <f>IF(Data!$E301&lt;&gt;0,INDEX(SCHEDULE!$C$5:$I$190,MATCH(SCHEDULE!$C305,SCHEDULE!$C$5:$C$190,0),2),IF(Data!$F301&lt;&gt;0,INDEX(SCHEDULE!$C$5:$I$190,MATCH(SCHEDULE!$C305,SCHEDULE!$C$5:$C$190,0),2),IF(Data!$G301&lt;&gt;0,INDEX(SCHEDULE!$C$5:$I$190,MATCH(SCHEDULE!$C305,SCHEDULE!$C$5:$C$190,0),2),"")))</f>
        <v/>
      </c>
      <c r="K301" s="18" t="str">
        <f>IF(Data!$E301&lt;&gt;0,INDEX(SCHEDULE!$C$5:$I$190,MATCH(SCHEDULE!$C305,SCHEDULE!$C$5:$C$190,0),6),IF(Data!$F301&lt;&gt;0,INDEX(SCHEDULE!$C$5:$I$190,MATCH(SCHEDULE!$C305,SCHEDULE!$C$5:$C$190,0),6),IF(Data!$G301&lt;&gt;0,INDEX(SCHEDULE!$C$5:$I$190,MATCH(SCHEDULE!$C305,SCHEDULE!$C$5:$C$190,0),6),"")))</f>
        <v/>
      </c>
      <c r="L301" s="19" t="str">
        <f>IF(Data!$E301&lt;&gt;0,INDEX(SCHEDULE!$C$5:$I$190,MATCH(SCHEDULE!$C305,SCHEDULE!$C$5:$C$190,0),4),IF(Data!$F301&lt;&gt;0,INDEX(SCHEDULE!$C$5:$I$190,MATCH(SCHEDULE!$C305,SCHEDULE!$C$5:$C$190,0),4),IF(Data!$G301&lt;&gt;0,INDEX(SCHEDULE!$C$5:$I$190,MATCH(SCHEDULE!$C305,SCHEDULE!$C$5:$C$190,0),4),"")))</f>
        <v/>
      </c>
      <c r="M301" s="19" t="str">
        <f>IF(Data!$E301&lt;&gt;0,INDEX(SCHEDULE!$C$5:$I$190,MATCH(SCHEDULE!$C305,SCHEDULE!$C$5:$C$190,0),5),IF(Data!$F301&lt;&gt;0,INDEX(SCHEDULE!$C$5:$I$190,MATCH(SCHEDULE!$C305,SCHEDULE!$C$5:$C$190,0),5),IF(Data!$G301&lt;&gt;0,INDEX(SCHEDULE!$C$5:$I$190,MATCH(SCHEDULE!$C305,SCHEDULE!$C$5:$C$190,0),5),"")))</f>
        <v/>
      </c>
    </row>
    <row r="302" spans="1:13" x14ac:dyDescent="0.25">
      <c r="A302" s="3"/>
      <c r="B302" s="2">
        <v>2301</v>
      </c>
      <c r="C302" s="2">
        <v>3301</v>
      </c>
      <c r="E302" s="2">
        <f>COUNTIFS(Data!$A$1:$A$66,SCHEDULE!$C306)</f>
        <v>0</v>
      </c>
      <c r="F302" s="2">
        <f>COUNTIFS(Data!$B$1:$B$1000,SCHEDULE!$C306)</f>
        <v>0</v>
      </c>
      <c r="G302" s="2">
        <f>COUNTIFS(Data!$C$1:$C$1000,SCHEDULE!$C306)</f>
        <v>0</v>
      </c>
      <c r="H302" s="18" t="str">
        <f t="shared" si="4"/>
        <v/>
      </c>
      <c r="I302" s="18" t="str">
        <f>IF(Data!$E302&lt;&gt;0,INDEX(SCHEDULE!$C$5:$I$190,MATCH(SCHEDULE!$C306,SCHEDULE!$C$5:$C$190,0),1),IF(Data!$F302&lt;&gt;0,INDEX(SCHEDULE!$C$5:$I$190,MATCH(SCHEDULE!$C306,SCHEDULE!$C$5:$C$190,0),1),IF(Data!$G302&lt;&gt;0,INDEX(SCHEDULE!$C$5:$I$190,MATCH(SCHEDULE!$C306,SCHEDULE!$C$5:$C$190,0),1),"")))</f>
        <v/>
      </c>
      <c r="J302" s="18" t="str">
        <f>IF(Data!$E302&lt;&gt;0,INDEX(SCHEDULE!$C$5:$I$190,MATCH(SCHEDULE!$C306,SCHEDULE!$C$5:$C$190,0),2),IF(Data!$F302&lt;&gt;0,INDEX(SCHEDULE!$C$5:$I$190,MATCH(SCHEDULE!$C306,SCHEDULE!$C$5:$C$190,0),2),IF(Data!$G302&lt;&gt;0,INDEX(SCHEDULE!$C$5:$I$190,MATCH(SCHEDULE!$C306,SCHEDULE!$C$5:$C$190,0),2),"")))</f>
        <v/>
      </c>
      <c r="K302" s="18" t="str">
        <f>IF(Data!$E302&lt;&gt;0,INDEX(SCHEDULE!$C$5:$I$190,MATCH(SCHEDULE!$C306,SCHEDULE!$C$5:$C$190,0),6),IF(Data!$F302&lt;&gt;0,INDEX(SCHEDULE!$C$5:$I$190,MATCH(SCHEDULE!$C306,SCHEDULE!$C$5:$C$190,0),6),IF(Data!$G302&lt;&gt;0,INDEX(SCHEDULE!$C$5:$I$190,MATCH(SCHEDULE!$C306,SCHEDULE!$C$5:$C$190,0),6),"")))</f>
        <v/>
      </c>
      <c r="L302" s="19" t="str">
        <f>IF(Data!$E302&lt;&gt;0,INDEX(SCHEDULE!$C$5:$I$190,MATCH(SCHEDULE!$C306,SCHEDULE!$C$5:$C$190,0),4),IF(Data!$F302&lt;&gt;0,INDEX(SCHEDULE!$C$5:$I$190,MATCH(SCHEDULE!$C306,SCHEDULE!$C$5:$C$190,0),4),IF(Data!$G302&lt;&gt;0,INDEX(SCHEDULE!$C$5:$I$190,MATCH(SCHEDULE!$C306,SCHEDULE!$C$5:$C$190,0),4),"")))</f>
        <v/>
      </c>
      <c r="M302" s="19" t="str">
        <f>IF(Data!$E302&lt;&gt;0,INDEX(SCHEDULE!$C$5:$I$190,MATCH(SCHEDULE!$C306,SCHEDULE!$C$5:$C$190,0),5),IF(Data!$F302&lt;&gt;0,INDEX(SCHEDULE!$C$5:$I$190,MATCH(SCHEDULE!$C306,SCHEDULE!$C$5:$C$190,0),5),IF(Data!$G302&lt;&gt;0,INDEX(SCHEDULE!$C$5:$I$190,MATCH(SCHEDULE!$C306,SCHEDULE!$C$5:$C$190,0),5),"")))</f>
        <v/>
      </c>
    </row>
    <row r="303" spans="1:13" x14ac:dyDescent="0.25">
      <c r="A303" s="3"/>
      <c r="B303" s="2">
        <v>2302</v>
      </c>
      <c r="C303" s="2">
        <v>3302</v>
      </c>
      <c r="E303" s="2">
        <f>COUNTIFS(Data!$A$1:$A$66,SCHEDULE!$C307)</f>
        <v>0</v>
      </c>
      <c r="F303" s="2">
        <f>COUNTIFS(Data!$B$1:$B$1000,SCHEDULE!$C307)</f>
        <v>0</v>
      </c>
      <c r="G303" s="2">
        <f>COUNTIFS(Data!$C$1:$C$1000,SCHEDULE!$C307)</f>
        <v>0</v>
      </c>
      <c r="H303" s="18" t="str">
        <f t="shared" si="4"/>
        <v/>
      </c>
      <c r="I303" s="18" t="str">
        <f>IF(Data!$E303&lt;&gt;0,INDEX(SCHEDULE!$C$5:$I$190,MATCH(SCHEDULE!$C307,SCHEDULE!$C$5:$C$190,0),1),IF(Data!$F303&lt;&gt;0,INDEX(SCHEDULE!$C$5:$I$190,MATCH(SCHEDULE!$C307,SCHEDULE!$C$5:$C$190,0),1),IF(Data!$G303&lt;&gt;0,INDEX(SCHEDULE!$C$5:$I$190,MATCH(SCHEDULE!$C307,SCHEDULE!$C$5:$C$190,0),1),"")))</f>
        <v/>
      </c>
      <c r="J303" s="18" t="str">
        <f>IF(Data!$E303&lt;&gt;0,INDEX(SCHEDULE!$C$5:$I$190,MATCH(SCHEDULE!$C307,SCHEDULE!$C$5:$C$190,0),2),IF(Data!$F303&lt;&gt;0,INDEX(SCHEDULE!$C$5:$I$190,MATCH(SCHEDULE!$C307,SCHEDULE!$C$5:$C$190,0),2),IF(Data!$G303&lt;&gt;0,INDEX(SCHEDULE!$C$5:$I$190,MATCH(SCHEDULE!$C307,SCHEDULE!$C$5:$C$190,0),2),"")))</f>
        <v/>
      </c>
      <c r="K303" s="18" t="str">
        <f>IF(Data!$E303&lt;&gt;0,INDEX(SCHEDULE!$C$5:$I$190,MATCH(SCHEDULE!$C307,SCHEDULE!$C$5:$C$190,0),6),IF(Data!$F303&lt;&gt;0,INDEX(SCHEDULE!$C$5:$I$190,MATCH(SCHEDULE!$C307,SCHEDULE!$C$5:$C$190,0),6),IF(Data!$G303&lt;&gt;0,INDEX(SCHEDULE!$C$5:$I$190,MATCH(SCHEDULE!$C307,SCHEDULE!$C$5:$C$190,0),6),"")))</f>
        <v/>
      </c>
      <c r="L303" s="19" t="str">
        <f>IF(Data!$E303&lt;&gt;0,INDEX(SCHEDULE!$C$5:$I$190,MATCH(SCHEDULE!$C307,SCHEDULE!$C$5:$C$190,0),4),IF(Data!$F303&lt;&gt;0,INDEX(SCHEDULE!$C$5:$I$190,MATCH(SCHEDULE!$C307,SCHEDULE!$C$5:$C$190,0),4),IF(Data!$G303&lt;&gt;0,INDEX(SCHEDULE!$C$5:$I$190,MATCH(SCHEDULE!$C307,SCHEDULE!$C$5:$C$190,0),4),"")))</f>
        <v/>
      </c>
      <c r="M303" s="19" t="str">
        <f>IF(Data!$E303&lt;&gt;0,INDEX(SCHEDULE!$C$5:$I$190,MATCH(SCHEDULE!$C307,SCHEDULE!$C$5:$C$190,0),5),IF(Data!$F303&lt;&gt;0,INDEX(SCHEDULE!$C$5:$I$190,MATCH(SCHEDULE!$C307,SCHEDULE!$C$5:$C$190,0),5),IF(Data!$G303&lt;&gt;0,INDEX(SCHEDULE!$C$5:$I$190,MATCH(SCHEDULE!$C307,SCHEDULE!$C$5:$C$190,0),5),"")))</f>
        <v/>
      </c>
    </row>
    <row r="304" spans="1:13" x14ac:dyDescent="0.25">
      <c r="A304" s="3"/>
      <c r="B304" s="2">
        <v>2303</v>
      </c>
      <c r="C304" s="2">
        <v>3303</v>
      </c>
      <c r="E304" s="2">
        <f>COUNTIFS(Data!$A$1:$A$66,SCHEDULE!$C308)</f>
        <v>0</v>
      </c>
      <c r="F304" s="2">
        <f>COUNTIFS(Data!$B$1:$B$1000,SCHEDULE!$C308)</f>
        <v>0</v>
      </c>
      <c r="G304" s="2">
        <f>COUNTIFS(Data!$C$1:$C$1000,SCHEDULE!$C308)</f>
        <v>0</v>
      </c>
      <c r="H304" s="18" t="str">
        <f t="shared" si="4"/>
        <v/>
      </c>
      <c r="I304" s="18" t="str">
        <f>IF(Data!$E304&lt;&gt;0,INDEX(SCHEDULE!$C$5:$I$190,MATCH(SCHEDULE!$C308,SCHEDULE!$C$5:$C$190,0),1),IF(Data!$F304&lt;&gt;0,INDEX(SCHEDULE!$C$5:$I$190,MATCH(SCHEDULE!$C308,SCHEDULE!$C$5:$C$190,0),1),IF(Data!$G304&lt;&gt;0,INDEX(SCHEDULE!$C$5:$I$190,MATCH(SCHEDULE!$C308,SCHEDULE!$C$5:$C$190,0),1),"")))</f>
        <v/>
      </c>
      <c r="J304" s="18" t="str">
        <f>IF(Data!$E304&lt;&gt;0,INDEX(SCHEDULE!$C$5:$I$190,MATCH(SCHEDULE!$C308,SCHEDULE!$C$5:$C$190,0),2),IF(Data!$F304&lt;&gt;0,INDEX(SCHEDULE!$C$5:$I$190,MATCH(SCHEDULE!$C308,SCHEDULE!$C$5:$C$190,0),2),IF(Data!$G304&lt;&gt;0,INDEX(SCHEDULE!$C$5:$I$190,MATCH(SCHEDULE!$C308,SCHEDULE!$C$5:$C$190,0),2),"")))</f>
        <v/>
      </c>
      <c r="K304" s="18" t="str">
        <f>IF(Data!$E304&lt;&gt;0,INDEX(SCHEDULE!$C$5:$I$190,MATCH(SCHEDULE!$C308,SCHEDULE!$C$5:$C$190,0),6),IF(Data!$F304&lt;&gt;0,INDEX(SCHEDULE!$C$5:$I$190,MATCH(SCHEDULE!$C308,SCHEDULE!$C$5:$C$190,0),6),IF(Data!$G304&lt;&gt;0,INDEX(SCHEDULE!$C$5:$I$190,MATCH(SCHEDULE!$C308,SCHEDULE!$C$5:$C$190,0),6),"")))</f>
        <v/>
      </c>
      <c r="L304" s="19" t="str">
        <f>IF(Data!$E304&lt;&gt;0,INDEX(SCHEDULE!$C$5:$I$190,MATCH(SCHEDULE!$C308,SCHEDULE!$C$5:$C$190,0),4),IF(Data!$F304&lt;&gt;0,INDEX(SCHEDULE!$C$5:$I$190,MATCH(SCHEDULE!$C308,SCHEDULE!$C$5:$C$190,0),4),IF(Data!$G304&lt;&gt;0,INDEX(SCHEDULE!$C$5:$I$190,MATCH(SCHEDULE!$C308,SCHEDULE!$C$5:$C$190,0),4),"")))</f>
        <v/>
      </c>
      <c r="M304" s="19" t="str">
        <f>IF(Data!$E304&lt;&gt;0,INDEX(SCHEDULE!$C$5:$I$190,MATCH(SCHEDULE!$C308,SCHEDULE!$C$5:$C$190,0),5),IF(Data!$F304&lt;&gt;0,INDEX(SCHEDULE!$C$5:$I$190,MATCH(SCHEDULE!$C308,SCHEDULE!$C$5:$C$190,0),5),IF(Data!$G304&lt;&gt;0,INDEX(SCHEDULE!$C$5:$I$190,MATCH(SCHEDULE!$C308,SCHEDULE!$C$5:$C$190,0),5),"")))</f>
        <v/>
      </c>
    </row>
    <row r="305" spans="1:13" x14ac:dyDescent="0.25">
      <c r="A305" s="3"/>
      <c r="B305" s="2">
        <v>2304</v>
      </c>
      <c r="C305" s="2">
        <v>3304</v>
      </c>
      <c r="E305" s="2">
        <f>COUNTIFS(Data!$A$1:$A$66,SCHEDULE!$C309)</f>
        <v>0</v>
      </c>
      <c r="F305" s="2">
        <f>COUNTIFS(Data!$B$1:$B$1000,SCHEDULE!$C309)</f>
        <v>0</v>
      </c>
      <c r="G305" s="2">
        <f>COUNTIFS(Data!$C$1:$C$1000,SCHEDULE!$C309)</f>
        <v>0</v>
      </c>
      <c r="H305" s="18" t="str">
        <f t="shared" si="4"/>
        <v/>
      </c>
      <c r="I305" s="18" t="str">
        <f>IF(Data!$E305&lt;&gt;0,INDEX(SCHEDULE!$C$5:$I$190,MATCH(SCHEDULE!$C309,SCHEDULE!$C$5:$C$190,0),1),IF(Data!$F305&lt;&gt;0,INDEX(SCHEDULE!$C$5:$I$190,MATCH(SCHEDULE!$C309,SCHEDULE!$C$5:$C$190,0),1),IF(Data!$G305&lt;&gt;0,INDEX(SCHEDULE!$C$5:$I$190,MATCH(SCHEDULE!$C309,SCHEDULE!$C$5:$C$190,0),1),"")))</f>
        <v/>
      </c>
      <c r="J305" s="18" t="str">
        <f>IF(Data!$E305&lt;&gt;0,INDEX(SCHEDULE!$C$5:$I$190,MATCH(SCHEDULE!$C309,SCHEDULE!$C$5:$C$190,0),2),IF(Data!$F305&lt;&gt;0,INDEX(SCHEDULE!$C$5:$I$190,MATCH(SCHEDULE!$C309,SCHEDULE!$C$5:$C$190,0),2),IF(Data!$G305&lt;&gt;0,INDEX(SCHEDULE!$C$5:$I$190,MATCH(SCHEDULE!$C309,SCHEDULE!$C$5:$C$190,0),2),"")))</f>
        <v/>
      </c>
      <c r="K305" s="18" t="str">
        <f>IF(Data!$E305&lt;&gt;0,INDEX(SCHEDULE!$C$5:$I$190,MATCH(SCHEDULE!$C309,SCHEDULE!$C$5:$C$190,0),6),IF(Data!$F305&lt;&gt;0,INDEX(SCHEDULE!$C$5:$I$190,MATCH(SCHEDULE!$C309,SCHEDULE!$C$5:$C$190,0),6),IF(Data!$G305&lt;&gt;0,INDEX(SCHEDULE!$C$5:$I$190,MATCH(SCHEDULE!$C309,SCHEDULE!$C$5:$C$190,0),6),"")))</f>
        <v/>
      </c>
      <c r="L305" s="19" t="str">
        <f>IF(Data!$E305&lt;&gt;0,INDEX(SCHEDULE!$C$5:$I$190,MATCH(SCHEDULE!$C309,SCHEDULE!$C$5:$C$190,0),4),IF(Data!$F305&lt;&gt;0,INDEX(SCHEDULE!$C$5:$I$190,MATCH(SCHEDULE!$C309,SCHEDULE!$C$5:$C$190,0),4),IF(Data!$G305&lt;&gt;0,INDEX(SCHEDULE!$C$5:$I$190,MATCH(SCHEDULE!$C309,SCHEDULE!$C$5:$C$190,0),4),"")))</f>
        <v/>
      </c>
      <c r="M305" s="19" t="str">
        <f>IF(Data!$E305&lt;&gt;0,INDEX(SCHEDULE!$C$5:$I$190,MATCH(SCHEDULE!$C309,SCHEDULE!$C$5:$C$190,0),5),IF(Data!$F305&lt;&gt;0,INDEX(SCHEDULE!$C$5:$I$190,MATCH(SCHEDULE!$C309,SCHEDULE!$C$5:$C$190,0),5),IF(Data!$G305&lt;&gt;0,INDEX(SCHEDULE!$C$5:$I$190,MATCH(SCHEDULE!$C309,SCHEDULE!$C$5:$C$190,0),5),"")))</f>
        <v/>
      </c>
    </row>
    <row r="306" spans="1:13" x14ac:dyDescent="0.25">
      <c r="A306" s="3"/>
      <c r="B306" s="2">
        <v>2305</v>
      </c>
      <c r="C306" s="2">
        <v>3305</v>
      </c>
      <c r="E306" s="2">
        <f>COUNTIFS(Data!$A$1:$A$66,SCHEDULE!$C310)</f>
        <v>0</v>
      </c>
      <c r="F306" s="2">
        <f>COUNTIFS(Data!$B$1:$B$1000,SCHEDULE!$C310)</f>
        <v>0</v>
      </c>
      <c r="G306" s="2">
        <f>COUNTIFS(Data!$C$1:$C$1000,SCHEDULE!$C310)</f>
        <v>0</v>
      </c>
      <c r="H306" s="18" t="str">
        <f t="shared" si="4"/>
        <v/>
      </c>
      <c r="I306" s="18" t="str">
        <f>IF(Data!$E306&lt;&gt;0,INDEX(SCHEDULE!$C$5:$I$190,MATCH(SCHEDULE!$C310,SCHEDULE!$C$5:$C$190,0),1),IF(Data!$F306&lt;&gt;0,INDEX(SCHEDULE!$C$5:$I$190,MATCH(SCHEDULE!$C310,SCHEDULE!$C$5:$C$190,0),1),IF(Data!$G306&lt;&gt;0,INDEX(SCHEDULE!$C$5:$I$190,MATCH(SCHEDULE!$C310,SCHEDULE!$C$5:$C$190,0),1),"")))</f>
        <v/>
      </c>
      <c r="J306" s="18" t="str">
        <f>IF(Data!$E306&lt;&gt;0,INDEX(SCHEDULE!$C$5:$I$190,MATCH(SCHEDULE!$C310,SCHEDULE!$C$5:$C$190,0),2),IF(Data!$F306&lt;&gt;0,INDEX(SCHEDULE!$C$5:$I$190,MATCH(SCHEDULE!$C310,SCHEDULE!$C$5:$C$190,0),2),IF(Data!$G306&lt;&gt;0,INDEX(SCHEDULE!$C$5:$I$190,MATCH(SCHEDULE!$C310,SCHEDULE!$C$5:$C$190,0),2),"")))</f>
        <v/>
      </c>
      <c r="K306" s="18" t="str">
        <f>IF(Data!$E306&lt;&gt;0,INDEX(SCHEDULE!$C$5:$I$190,MATCH(SCHEDULE!$C310,SCHEDULE!$C$5:$C$190,0),6),IF(Data!$F306&lt;&gt;0,INDEX(SCHEDULE!$C$5:$I$190,MATCH(SCHEDULE!$C310,SCHEDULE!$C$5:$C$190,0),6),IF(Data!$G306&lt;&gt;0,INDEX(SCHEDULE!$C$5:$I$190,MATCH(SCHEDULE!$C310,SCHEDULE!$C$5:$C$190,0),6),"")))</f>
        <v/>
      </c>
      <c r="L306" s="19" t="str">
        <f>IF(Data!$E306&lt;&gt;0,INDEX(SCHEDULE!$C$5:$I$190,MATCH(SCHEDULE!$C310,SCHEDULE!$C$5:$C$190,0),4),IF(Data!$F306&lt;&gt;0,INDEX(SCHEDULE!$C$5:$I$190,MATCH(SCHEDULE!$C310,SCHEDULE!$C$5:$C$190,0),4),IF(Data!$G306&lt;&gt;0,INDEX(SCHEDULE!$C$5:$I$190,MATCH(SCHEDULE!$C310,SCHEDULE!$C$5:$C$190,0),4),"")))</f>
        <v/>
      </c>
      <c r="M306" s="19" t="str">
        <f>IF(Data!$E306&lt;&gt;0,INDEX(SCHEDULE!$C$5:$I$190,MATCH(SCHEDULE!$C310,SCHEDULE!$C$5:$C$190,0),5),IF(Data!$F306&lt;&gt;0,INDEX(SCHEDULE!$C$5:$I$190,MATCH(SCHEDULE!$C310,SCHEDULE!$C$5:$C$190,0),5),IF(Data!$G306&lt;&gt;0,INDEX(SCHEDULE!$C$5:$I$190,MATCH(SCHEDULE!$C310,SCHEDULE!$C$5:$C$190,0),5),"")))</f>
        <v/>
      </c>
    </row>
    <row r="307" spans="1:13" x14ac:dyDescent="0.25">
      <c r="A307" s="3"/>
      <c r="B307" s="2">
        <v>2306</v>
      </c>
      <c r="C307" s="2">
        <v>3306</v>
      </c>
      <c r="E307" s="2">
        <f>COUNTIFS(Data!$A$1:$A$66,SCHEDULE!$C311)</f>
        <v>0</v>
      </c>
      <c r="F307" s="2">
        <f>COUNTIFS(Data!$B$1:$B$1000,SCHEDULE!$C311)</f>
        <v>0</v>
      </c>
      <c r="G307" s="2">
        <f>COUNTIFS(Data!$C$1:$C$1000,SCHEDULE!$C311)</f>
        <v>0</v>
      </c>
      <c r="H307" s="18" t="str">
        <f t="shared" si="4"/>
        <v/>
      </c>
      <c r="I307" s="18" t="str">
        <f>IF(Data!$E307&lt;&gt;0,INDEX(SCHEDULE!$C$5:$I$190,MATCH(SCHEDULE!$C311,SCHEDULE!$C$5:$C$190,0),1),IF(Data!$F307&lt;&gt;0,INDEX(SCHEDULE!$C$5:$I$190,MATCH(SCHEDULE!$C311,SCHEDULE!$C$5:$C$190,0),1),IF(Data!$G307&lt;&gt;0,INDEX(SCHEDULE!$C$5:$I$190,MATCH(SCHEDULE!$C311,SCHEDULE!$C$5:$C$190,0),1),"")))</f>
        <v/>
      </c>
      <c r="J307" s="18" t="str">
        <f>IF(Data!$E307&lt;&gt;0,INDEX(SCHEDULE!$C$5:$I$190,MATCH(SCHEDULE!$C311,SCHEDULE!$C$5:$C$190,0),2),IF(Data!$F307&lt;&gt;0,INDEX(SCHEDULE!$C$5:$I$190,MATCH(SCHEDULE!$C311,SCHEDULE!$C$5:$C$190,0),2),IF(Data!$G307&lt;&gt;0,INDEX(SCHEDULE!$C$5:$I$190,MATCH(SCHEDULE!$C311,SCHEDULE!$C$5:$C$190,0),2),"")))</f>
        <v/>
      </c>
      <c r="K307" s="18" t="str">
        <f>IF(Data!$E307&lt;&gt;0,INDEX(SCHEDULE!$C$5:$I$190,MATCH(SCHEDULE!$C311,SCHEDULE!$C$5:$C$190,0),6),IF(Data!$F307&lt;&gt;0,INDEX(SCHEDULE!$C$5:$I$190,MATCH(SCHEDULE!$C311,SCHEDULE!$C$5:$C$190,0),6),IF(Data!$G307&lt;&gt;0,INDEX(SCHEDULE!$C$5:$I$190,MATCH(SCHEDULE!$C311,SCHEDULE!$C$5:$C$190,0),6),"")))</f>
        <v/>
      </c>
      <c r="L307" s="19" t="str">
        <f>IF(Data!$E307&lt;&gt;0,INDEX(SCHEDULE!$C$5:$I$190,MATCH(SCHEDULE!$C311,SCHEDULE!$C$5:$C$190,0),4),IF(Data!$F307&lt;&gt;0,INDEX(SCHEDULE!$C$5:$I$190,MATCH(SCHEDULE!$C311,SCHEDULE!$C$5:$C$190,0),4),IF(Data!$G307&lt;&gt;0,INDEX(SCHEDULE!$C$5:$I$190,MATCH(SCHEDULE!$C311,SCHEDULE!$C$5:$C$190,0),4),"")))</f>
        <v/>
      </c>
      <c r="M307" s="19" t="str">
        <f>IF(Data!$E307&lt;&gt;0,INDEX(SCHEDULE!$C$5:$I$190,MATCH(SCHEDULE!$C311,SCHEDULE!$C$5:$C$190,0),5),IF(Data!$F307&lt;&gt;0,INDEX(SCHEDULE!$C$5:$I$190,MATCH(SCHEDULE!$C311,SCHEDULE!$C$5:$C$190,0),5),IF(Data!$G307&lt;&gt;0,INDEX(SCHEDULE!$C$5:$I$190,MATCH(SCHEDULE!$C311,SCHEDULE!$C$5:$C$190,0),5),"")))</f>
        <v/>
      </c>
    </row>
    <row r="308" spans="1:13" x14ac:dyDescent="0.25">
      <c r="A308" s="3"/>
      <c r="B308" s="2">
        <v>2307</v>
      </c>
      <c r="C308" s="2">
        <v>3307</v>
      </c>
      <c r="E308" s="2">
        <f>COUNTIFS(Data!$A$1:$A$66,SCHEDULE!$C312)</f>
        <v>0</v>
      </c>
      <c r="F308" s="2">
        <f>COUNTIFS(Data!$B$1:$B$1000,SCHEDULE!$C312)</f>
        <v>0</v>
      </c>
      <c r="G308" s="2">
        <f>COUNTIFS(Data!$C$1:$C$1000,SCHEDULE!$C312)</f>
        <v>0</v>
      </c>
      <c r="H308" s="18" t="str">
        <f t="shared" si="4"/>
        <v/>
      </c>
      <c r="I308" s="18" t="str">
        <f>IF(Data!$E308&lt;&gt;0,INDEX(SCHEDULE!$C$5:$I$190,MATCH(SCHEDULE!$C312,SCHEDULE!$C$5:$C$190,0),1),IF(Data!$F308&lt;&gt;0,INDEX(SCHEDULE!$C$5:$I$190,MATCH(SCHEDULE!$C312,SCHEDULE!$C$5:$C$190,0),1),IF(Data!$G308&lt;&gt;0,INDEX(SCHEDULE!$C$5:$I$190,MATCH(SCHEDULE!$C312,SCHEDULE!$C$5:$C$190,0),1),"")))</f>
        <v/>
      </c>
      <c r="J308" s="18" t="str">
        <f>IF(Data!$E308&lt;&gt;0,INDEX(SCHEDULE!$C$5:$I$190,MATCH(SCHEDULE!$C312,SCHEDULE!$C$5:$C$190,0),2),IF(Data!$F308&lt;&gt;0,INDEX(SCHEDULE!$C$5:$I$190,MATCH(SCHEDULE!$C312,SCHEDULE!$C$5:$C$190,0),2),IF(Data!$G308&lt;&gt;0,INDEX(SCHEDULE!$C$5:$I$190,MATCH(SCHEDULE!$C312,SCHEDULE!$C$5:$C$190,0),2),"")))</f>
        <v/>
      </c>
      <c r="K308" s="18" t="str">
        <f>IF(Data!$E308&lt;&gt;0,INDEX(SCHEDULE!$C$5:$I$190,MATCH(SCHEDULE!$C312,SCHEDULE!$C$5:$C$190,0),6),IF(Data!$F308&lt;&gt;0,INDEX(SCHEDULE!$C$5:$I$190,MATCH(SCHEDULE!$C312,SCHEDULE!$C$5:$C$190,0),6),IF(Data!$G308&lt;&gt;0,INDEX(SCHEDULE!$C$5:$I$190,MATCH(SCHEDULE!$C312,SCHEDULE!$C$5:$C$190,0),6),"")))</f>
        <v/>
      </c>
      <c r="L308" s="19" t="str">
        <f>IF(Data!$E308&lt;&gt;0,INDEX(SCHEDULE!$C$5:$I$190,MATCH(SCHEDULE!$C312,SCHEDULE!$C$5:$C$190,0),4),IF(Data!$F308&lt;&gt;0,INDEX(SCHEDULE!$C$5:$I$190,MATCH(SCHEDULE!$C312,SCHEDULE!$C$5:$C$190,0),4),IF(Data!$G308&lt;&gt;0,INDEX(SCHEDULE!$C$5:$I$190,MATCH(SCHEDULE!$C312,SCHEDULE!$C$5:$C$190,0),4),"")))</f>
        <v/>
      </c>
      <c r="M308" s="19" t="str">
        <f>IF(Data!$E308&lt;&gt;0,INDEX(SCHEDULE!$C$5:$I$190,MATCH(SCHEDULE!$C312,SCHEDULE!$C$5:$C$190,0),5),IF(Data!$F308&lt;&gt;0,INDEX(SCHEDULE!$C$5:$I$190,MATCH(SCHEDULE!$C312,SCHEDULE!$C$5:$C$190,0),5),IF(Data!$G308&lt;&gt;0,INDEX(SCHEDULE!$C$5:$I$190,MATCH(SCHEDULE!$C312,SCHEDULE!$C$5:$C$190,0),5),"")))</f>
        <v/>
      </c>
    </row>
    <row r="309" spans="1:13" x14ac:dyDescent="0.25">
      <c r="A309" s="3"/>
      <c r="B309" s="2">
        <v>2308</v>
      </c>
      <c r="C309" s="2">
        <v>3308</v>
      </c>
      <c r="E309" s="2">
        <f>COUNTIFS(Data!$A$1:$A$66,SCHEDULE!$C313)</f>
        <v>0</v>
      </c>
      <c r="F309" s="2">
        <f>COUNTIFS(Data!$B$1:$B$1000,SCHEDULE!$C313)</f>
        <v>0</v>
      </c>
      <c r="G309" s="2">
        <f>COUNTIFS(Data!$C$1:$C$1000,SCHEDULE!$C313)</f>
        <v>0</v>
      </c>
      <c r="H309" s="18" t="str">
        <f t="shared" si="4"/>
        <v/>
      </c>
      <c r="I309" s="18" t="str">
        <f>IF(Data!$E309&lt;&gt;0,INDEX(SCHEDULE!$C$5:$I$190,MATCH(SCHEDULE!$C313,SCHEDULE!$C$5:$C$190,0),1),IF(Data!$F309&lt;&gt;0,INDEX(SCHEDULE!$C$5:$I$190,MATCH(SCHEDULE!$C313,SCHEDULE!$C$5:$C$190,0),1),IF(Data!$G309&lt;&gt;0,INDEX(SCHEDULE!$C$5:$I$190,MATCH(SCHEDULE!$C313,SCHEDULE!$C$5:$C$190,0),1),"")))</f>
        <v/>
      </c>
      <c r="J309" s="18" t="str">
        <f>IF(Data!$E309&lt;&gt;0,INDEX(SCHEDULE!$C$5:$I$190,MATCH(SCHEDULE!$C313,SCHEDULE!$C$5:$C$190,0),2),IF(Data!$F309&lt;&gt;0,INDEX(SCHEDULE!$C$5:$I$190,MATCH(SCHEDULE!$C313,SCHEDULE!$C$5:$C$190,0),2),IF(Data!$G309&lt;&gt;0,INDEX(SCHEDULE!$C$5:$I$190,MATCH(SCHEDULE!$C313,SCHEDULE!$C$5:$C$190,0),2),"")))</f>
        <v/>
      </c>
      <c r="K309" s="18" t="str">
        <f>IF(Data!$E309&lt;&gt;0,INDEX(SCHEDULE!$C$5:$I$190,MATCH(SCHEDULE!$C313,SCHEDULE!$C$5:$C$190,0),6),IF(Data!$F309&lt;&gt;0,INDEX(SCHEDULE!$C$5:$I$190,MATCH(SCHEDULE!$C313,SCHEDULE!$C$5:$C$190,0),6),IF(Data!$G309&lt;&gt;0,INDEX(SCHEDULE!$C$5:$I$190,MATCH(SCHEDULE!$C313,SCHEDULE!$C$5:$C$190,0),6),"")))</f>
        <v/>
      </c>
      <c r="L309" s="19" t="str">
        <f>IF(Data!$E309&lt;&gt;0,INDEX(SCHEDULE!$C$5:$I$190,MATCH(SCHEDULE!$C313,SCHEDULE!$C$5:$C$190,0),4),IF(Data!$F309&lt;&gt;0,INDEX(SCHEDULE!$C$5:$I$190,MATCH(SCHEDULE!$C313,SCHEDULE!$C$5:$C$190,0),4),IF(Data!$G309&lt;&gt;0,INDEX(SCHEDULE!$C$5:$I$190,MATCH(SCHEDULE!$C313,SCHEDULE!$C$5:$C$190,0),4),"")))</f>
        <v/>
      </c>
      <c r="M309" s="19" t="str">
        <f>IF(Data!$E309&lt;&gt;0,INDEX(SCHEDULE!$C$5:$I$190,MATCH(SCHEDULE!$C313,SCHEDULE!$C$5:$C$190,0),5),IF(Data!$F309&lt;&gt;0,INDEX(SCHEDULE!$C$5:$I$190,MATCH(SCHEDULE!$C313,SCHEDULE!$C$5:$C$190,0),5),IF(Data!$G309&lt;&gt;0,INDEX(SCHEDULE!$C$5:$I$190,MATCH(SCHEDULE!$C313,SCHEDULE!$C$5:$C$190,0),5),"")))</f>
        <v/>
      </c>
    </row>
    <row r="310" spans="1:13" x14ac:dyDescent="0.25">
      <c r="A310" s="3"/>
      <c r="B310" s="2">
        <v>2309</v>
      </c>
      <c r="C310" s="2">
        <v>3309</v>
      </c>
      <c r="E310" s="2">
        <f>COUNTIFS(Data!$A$1:$A$66,SCHEDULE!$C314)</f>
        <v>0</v>
      </c>
      <c r="F310" s="2">
        <f>COUNTIFS(Data!$B$1:$B$1000,SCHEDULE!$C314)</f>
        <v>0</v>
      </c>
      <c r="G310" s="2">
        <f>COUNTIFS(Data!$C$1:$C$1000,SCHEDULE!$C314)</f>
        <v>0</v>
      </c>
      <c r="H310" s="18" t="str">
        <f t="shared" si="4"/>
        <v/>
      </c>
      <c r="I310" s="18" t="str">
        <f>IF(Data!$E310&lt;&gt;0,INDEX(SCHEDULE!$C$5:$I$190,MATCH(SCHEDULE!$C314,SCHEDULE!$C$5:$C$190,0),1),IF(Data!$F310&lt;&gt;0,INDEX(SCHEDULE!$C$5:$I$190,MATCH(SCHEDULE!$C314,SCHEDULE!$C$5:$C$190,0),1),IF(Data!$G310&lt;&gt;0,INDEX(SCHEDULE!$C$5:$I$190,MATCH(SCHEDULE!$C314,SCHEDULE!$C$5:$C$190,0),1),"")))</f>
        <v/>
      </c>
      <c r="J310" s="18" t="str">
        <f>IF(Data!$E310&lt;&gt;0,INDEX(SCHEDULE!$C$5:$I$190,MATCH(SCHEDULE!$C314,SCHEDULE!$C$5:$C$190,0),2),IF(Data!$F310&lt;&gt;0,INDEX(SCHEDULE!$C$5:$I$190,MATCH(SCHEDULE!$C314,SCHEDULE!$C$5:$C$190,0),2),IF(Data!$G310&lt;&gt;0,INDEX(SCHEDULE!$C$5:$I$190,MATCH(SCHEDULE!$C314,SCHEDULE!$C$5:$C$190,0),2),"")))</f>
        <v/>
      </c>
      <c r="K310" s="18" t="str">
        <f>IF(Data!$E310&lt;&gt;0,INDEX(SCHEDULE!$C$5:$I$190,MATCH(SCHEDULE!$C314,SCHEDULE!$C$5:$C$190,0),6),IF(Data!$F310&lt;&gt;0,INDEX(SCHEDULE!$C$5:$I$190,MATCH(SCHEDULE!$C314,SCHEDULE!$C$5:$C$190,0),6),IF(Data!$G310&lt;&gt;0,INDEX(SCHEDULE!$C$5:$I$190,MATCH(SCHEDULE!$C314,SCHEDULE!$C$5:$C$190,0),6),"")))</f>
        <v/>
      </c>
      <c r="L310" s="19" t="str">
        <f>IF(Data!$E310&lt;&gt;0,INDEX(SCHEDULE!$C$5:$I$190,MATCH(SCHEDULE!$C314,SCHEDULE!$C$5:$C$190,0),4),IF(Data!$F310&lt;&gt;0,INDEX(SCHEDULE!$C$5:$I$190,MATCH(SCHEDULE!$C314,SCHEDULE!$C$5:$C$190,0),4),IF(Data!$G310&lt;&gt;0,INDEX(SCHEDULE!$C$5:$I$190,MATCH(SCHEDULE!$C314,SCHEDULE!$C$5:$C$190,0),4),"")))</f>
        <v/>
      </c>
      <c r="M310" s="19" t="str">
        <f>IF(Data!$E310&lt;&gt;0,INDEX(SCHEDULE!$C$5:$I$190,MATCH(SCHEDULE!$C314,SCHEDULE!$C$5:$C$190,0),5),IF(Data!$F310&lt;&gt;0,INDEX(SCHEDULE!$C$5:$I$190,MATCH(SCHEDULE!$C314,SCHEDULE!$C$5:$C$190,0),5),IF(Data!$G310&lt;&gt;0,INDEX(SCHEDULE!$C$5:$I$190,MATCH(SCHEDULE!$C314,SCHEDULE!$C$5:$C$190,0),5),"")))</f>
        <v/>
      </c>
    </row>
    <row r="311" spans="1:13" x14ac:dyDescent="0.25">
      <c r="A311" s="3"/>
      <c r="B311" s="2">
        <v>2310</v>
      </c>
      <c r="C311" s="2">
        <v>3310</v>
      </c>
      <c r="E311" s="2">
        <f>COUNTIFS(Data!$A$1:$A$66,SCHEDULE!$C315)</f>
        <v>0</v>
      </c>
      <c r="F311" s="2">
        <f>COUNTIFS(Data!$B$1:$B$1000,SCHEDULE!$C315)</f>
        <v>0</v>
      </c>
      <c r="G311" s="2">
        <f>COUNTIFS(Data!$C$1:$C$1000,SCHEDULE!$C315)</f>
        <v>0</v>
      </c>
      <c r="H311" s="18" t="str">
        <f t="shared" si="4"/>
        <v/>
      </c>
      <c r="I311" s="18" t="str">
        <f>IF(Data!$E311&lt;&gt;0,INDEX(SCHEDULE!$C$5:$I$190,MATCH(SCHEDULE!$C315,SCHEDULE!$C$5:$C$190,0),1),IF(Data!$F311&lt;&gt;0,INDEX(SCHEDULE!$C$5:$I$190,MATCH(SCHEDULE!$C315,SCHEDULE!$C$5:$C$190,0),1),IF(Data!$G311&lt;&gt;0,INDEX(SCHEDULE!$C$5:$I$190,MATCH(SCHEDULE!$C315,SCHEDULE!$C$5:$C$190,0),1),"")))</f>
        <v/>
      </c>
      <c r="J311" s="18" t="str">
        <f>IF(Data!$E311&lt;&gt;0,INDEX(SCHEDULE!$C$5:$I$190,MATCH(SCHEDULE!$C315,SCHEDULE!$C$5:$C$190,0),2),IF(Data!$F311&lt;&gt;0,INDEX(SCHEDULE!$C$5:$I$190,MATCH(SCHEDULE!$C315,SCHEDULE!$C$5:$C$190,0),2),IF(Data!$G311&lt;&gt;0,INDEX(SCHEDULE!$C$5:$I$190,MATCH(SCHEDULE!$C315,SCHEDULE!$C$5:$C$190,0),2),"")))</f>
        <v/>
      </c>
      <c r="K311" s="18" t="str">
        <f>IF(Data!$E311&lt;&gt;0,INDEX(SCHEDULE!$C$5:$I$190,MATCH(SCHEDULE!$C315,SCHEDULE!$C$5:$C$190,0),6),IF(Data!$F311&lt;&gt;0,INDEX(SCHEDULE!$C$5:$I$190,MATCH(SCHEDULE!$C315,SCHEDULE!$C$5:$C$190,0),6),IF(Data!$G311&lt;&gt;0,INDEX(SCHEDULE!$C$5:$I$190,MATCH(SCHEDULE!$C315,SCHEDULE!$C$5:$C$190,0),6),"")))</f>
        <v/>
      </c>
      <c r="L311" s="19" t="str">
        <f>IF(Data!$E311&lt;&gt;0,INDEX(SCHEDULE!$C$5:$I$190,MATCH(SCHEDULE!$C315,SCHEDULE!$C$5:$C$190,0),4),IF(Data!$F311&lt;&gt;0,INDEX(SCHEDULE!$C$5:$I$190,MATCH(SCHEDULE!$C315,SCHEDULE!$C$5:$C$190,0),4),IF(Data!$G311&lt;&gt;0,INDEX(SCHEDULE!$C$5:$I$190,MATCH(SCHEDULE!$C315,SCHEDULE!$C$5:$C$190,0),4),"")))</f>
        <v/>
      </c>
      <c r="M311" s="19" t="str">
        <f>IF(Data!$E311&lt;&gt;0,INDEX(SCHEDULE!$C$5:$I$190,MATCH(SCHEDULE!$C315,SCHEDULE!$C$5:$C$190,0),5),IF(Data!$F311&lt;&gt;0,INDEX(SCHEDULE!$C$5:$I$190,MATCH(SCHEDULE!$C315,SCHEDULE!$C$5:$C$190,0),5),IF(Data!$G311&lt;&gt;0,INDEX(SCHEDULE!$C$5:$I$190,MATCH(SCHEDULE!$C315,SCHEDULE!$C$5:$C$190,0),5),"")))</f>
        <v/>
      </c>
    </row>
    <row r="312" spans="1:13" x14ac:dyDescent="0.25">
      <c r="A312" s="3"/>
      <c r="B312" s="2">
        <v>2311</v>
      </c>
      <c r="C312" s="2">
        <v>3311</v>
      </c>
      <c r="E312" s="2">
        <f>COUNTIFS(Data!$A$1:$A$66,SCHEDULE!$C316)</f>
        <v>0</v>
      </c>
      <c r="F312" s="2">
        <f>COUNTIFS(Data!$B$1:$B$1000,SCHEDULE!$C316)</f>
        <v>0</v>
      </c>
      <c r="G312" s="2">
        <f>COUNTIFS(Data!$C$1:$C$1000,SCHEDULE!$C316)</f>
        <v>0</v>
      </c>
      <c r="H312" s="18" t="str">
        <f t="shared" si="4"/>
        <v/>
      </c>
      <c r="I312" s="18" t="str">
        <f>IF(Data!$E312&lt;&gt;0,INDEX(SCHEDULE!$C$5:$I$190,MATCH(SCHEDULE!$C316,SCHEDULE!$C$5:$C$190,0),1),IF(Data!$F312&lt;&gt;0,INDEX(SCHEDULE!$C$5:$I$190,MATCH(SCHEDULE!$C316,SCHEDULE!$C$5:$C$190,0),1),IF(Data!$G312&lt;&gt;0,INDEX(SCHEDULE!$C$5:$I$190,MATCH(SCHEDULE!$C316,SCHEDULE!$C$5:$C$190,0),1),"")))</f>
        <v/>
      </c>
      <c r="J312" s="18" t="str">
        <f>IF(Data!$E312&lt;&gt;0,INDEX(SCHEDULE!$C$5:$I$190,MATCH(SCHEDULE!$C316,SCHEDULE!$C$5:$C$190,0),2),IF(Data!$F312&lt;&gt;0,INDEX(SCHEDULE!$C$5:$I$190,MATCH(SCHEDULE!$C316,SCHEDULE!$C$5:$C$190,0),2),IF(Data!$G312&lt;&gt;0,INDEX(SCHEDULE!$C$5:$I$190,MATCH(SCHEDULE!$C316,SCHEDULE!$C$5:$C$190,0),2),"")))</f>
        <v/>
      </c>
      <c r="K312" s="18" t="str">
        <f>IF(Data!$E312&lt;&gt;0,INDEX(SCHEDULE!$C$5:$I$190,MATCH(SCHEDULE!$C316,SCHEDULE!$C$5:$C$190,0),6),IF(Data!$F312&lt;&gt;0,INDEX(SCHEDULE!$C$5:$I$190,MATCH(SCHEDULE!$C316,SCHEDULE!$C$5:$C$190,0),6),IF(Data!$G312&lt;&gt;0,INDEX(SCHEDULE!$C$5:$I$190,MATCH(SCHEDULE!$C316,SCHEDULE!$C$5:$C$190,0),6),"")))</f>
        <v/>
      </c>
      <c r="L312" s="19" t="str">
        <f>IF(Data!$E312&lt;&gt;0,INDEX(SCHEDULE!$C$5:$I$190,MATCH(SCHEDULE!$C316,SCHEDULE!$C$5:$C$190,0),4),IF(Data!$F312&lt;&gt;0,INDEX(SCHEDULE!$C$5:$I$190,MATCH(SCHEDULE!$C316,SCHEDULE!$C$5:$C$190,0),4),IF(Data!$G312&lt;&gt;0,INDEX(SCHEDULE!$C$5:$I$190,MATCH(SCHEDULE!$C316,SCHEDULE!$C$5:$C$190,0),4),"")))</f>
        <v/>
      </c>
      <c r="M312" s="19" t="str">
        <f>IF(Data!$E312&lt;&gt;0,INDEX(SCHEDULE!$C$5:$I$190,MATCH(SCHEDULE!$C316,SCHEDULE!$C$5:$C$190,0),5),IF(Data!$F312&lt;&gt;0,INDEX(SCHEDULE!$C$5:$I$190,MATCH(SCHEDULE!$C316,SCHEDULE!$C$5:$C$190,0),5),IF(Data!$G312&lt;&gt;0,INDEX(SCHEDULE!$C$5:$I$190,MATCH(SCHEDULE!$C316,SCHEDULE!$C$5:$C$190,0),5),"")))</f>
        <v/>
      </c>
    </row>
    <row r="313" spans="1:13" x14ac:dyDescent="0.25">
      <c r="A313" s="3"/>
      <c r="B313" s="2">
        <v>2312</v>
      </c>
      <c r="C313" s="2">
        <v>3312</v>
      </c>
      <c r="E313" s="2">
        <f>COUNTIFS(Data!$A$1:$A$66,SCHEDULE!$C317)</f>
        <v>0</v>
      </c>
      <c r="F313" s="2">
        <f>COUNTIFS(Data!$B$1:$B$1000,SCHEDULE!$C317)</f>
        <v>0</v>
      </c>
      <c r="G313" s="2">
        <f>COUNTIFS(Data!$C$1:$C$1000,SCHEDULE!$C317)</f>
        <v>0</v>
      </c>
      <c r="H313" s="18" t="str">
        <f t="shared" si="4"/>
        <v/>
      </c>
      <c r="I313" s="18" t="str">
        <f>IF(Data!$E313&lt;&gt;0,INDEX(SCHEDULE!$C$5:$I$190,MATCH(SCHEDULE!$C317,SCHEDULE!$C$5:$C$190,0),1),IF(Data!$F313&lt;&gt;0,INDEX(SCHEDULE!$C$5:$I$190,MATCH(SCHEDULE!$C317,SCHEDULE!$C$5:$C$190,0),1),IF(Data!$G313&lt;&gt;0,INDEX(SCHEDULE!$C$5:$I$190,MATCH(SCHEDULE!$C317,SCHEDULE!$C$5:$C$190,0),1),"")))</f>
        <v/>
      </c>
      <c r="J313" s="18" t="str">
        <f>IF(Data!$E313&lt;&gt;0,INDEX(SCHEDULE!$C$5:$I$190,MATCH(SCHEDULE!$C317,SCHEDULE!$C$5:$C$190,0),2),IF(Data!$F313&lt;&gt;0,INDEX(SCHEDULE!$C$5:$I$190,MATCH(SCHEDULE!$C317,SCHEDULE!$C$5:$C$190,0),2),IF(Data!$G313&lt;&gt;0,INDEX(SCHEDULE!$C$5:$I$190,MATCH(SCHEDULE!$C317,SCHEDULE!$C$5:$C$190,0),2),"")))</f>
        <v/>
      </c>
      <c r="K313" s="18" t="str">
        <f>IF(Data!$E313&lt;&gt;0,INDEX(SCHEDULE!$C$5:$I$190,MATCH(SCHEDULE!$C317,SCHEDULE!$C$5:$C$190,0),6),IF(Data!$F313&lt;&gt;0,INDEX(SCHEDULE!$C$5:$I$190,MATCH(SCHEDULE!$C317,SCHEDULE!$C$5:$C$190,0),6),IF(Data!$G313&lt;&gt;0,INDEX(SCHEDULE!$C$5:$I$190,MATCH(SCHEDULE!$C317,SCHEDULE!$C$5:$C$190,0),6),"")))</f>
        <v/>
      </c>
      <c r="L313" s="19" t="str">
        <f>IF(Data!$E313&lt;&gt;0,INDEX(SCHEDULE!$C$5:$I$190,MATCH(SCHEDULE!$C317,SCHEDULE!$C$5:$C$190,0),4),IF(Data!$F313&lt;&gt;0,INDEX(SCHEDULE!$C$5:$I$190,MATCH(SCHEDULE!$C317,SCHEDULE!$C$5:$C$190,0),4),IF(Data!$G313&lt;&gt;0,INDEX(SCHEDULE!$C$5:$I$190,MATCH(SCHEDULE!$C317,SCHEDULE!$C$5:$C$190,0),4),"")))</f>
        <v/>
      </c>
      <c r="M313" s="19" t="str">
        <f>IF(Data!$E313&lt;&gt;0,INDEX(SCHEDULE!$C$5:$I$190,MATCH(SCHEDULE!$C317,SCHEDULE!$C$5:$C$190,0),5),IF(Data!$F313&lt;&gt;0,INDEX(SCHEDULE!$C$5:$I$190,MATCH(SCHEDULE!$C317,SCHEDULE!$C$5:$C$190,0),5),IF(Data!$G313&lt;&gt;0,INDEX(SCHEDULE!$C$5:$I$190,MATCH(SCHEDULE!$C317,SCHEDULE!$C$5:$C$190,0),5),"")))</f>
        <v/>
      </c>
    </row>
    <row r="314" spans="1:13" x14ac:dyDescent="0.25">
      <c r="A314" s="3"/>
      <c r="B314" s="2">
        <v>2313</v>
      </c>
      <c r="C314" s="2">
        <v>3313</v>
      </c>
      <c r="E314" s="2">
        <f>COUNTIFS(Data!$A$1:$A$66,SCHEDULE!$C318)</f>
        <v>0</v>
      </c>
      <c r="F314" s="2">
        <f>COUNTIFS(Data!$B$1:$B$1000,SCHEDULE!$C318)</f>
        <v>0</v>
      </c>
      <c r="G314" s="2">
        <f>COUNTIFS(Data!$C$1:$C$1000,SCHEDULE!$C318)</f>
        <v>0</v>
      </c>
      <c r="H314" s="18" t="str">
        <f t="shared" si="4"/>
        <v/>
      </c>
      <c r="I314" s="18" t="str">
        <f>IF(Data!$E314&lt;&gt;0,INDEX(SCHEDULE!$C$5:$I$190,MATCH(SCHEDULE!$C318,SCHEDULE!$C$5:$C$190,0),1),IF(Data!$F314&lt;&gt;0,INDEX(SCHEDULE!$C$5:$I$190,MATCH(SCHEDULE!$C318,SCHEDULE!$C$5:$C$190,0),1),IF(Data!$G314&lt;&gt;0,INDEX(SCHEDULE!$C$5:$I$190,MATCH(SCHEDULE!$C318,SCHEDULE!$C$5:$C$190,0),1),"")))</f>
        <v/>
      </c>
      <c r="J314" s="18" t="str">
        <f>IF(Data!$E314&lt;&gt;0,INDEX(SCHEDULE!$C$5:$I$190,MATCH(SCHEDULE!$C318,SCHEDULE!$C$5:$C$190,0),2),IF(Data!$F314&lt;&gt;0,INDEX(SCHEDULE!$C$5:$I$190,MATCH(SCHEDULE!$C318,SCHEDULE!$C$5:$C$190,0),2),IF(Data!$G314&lt;&gt;0,INDEX(SCHEDULE!$C$5:$I$190,MATCH(SCHEDULE!$C318,SCHEDULE!$C$5:$C$190,0),2),"")))</f>
        <v/>
      </c>
      <c r="K314" s="18" t="str">
        <f>IF(Data!$E314&lt;&gt;0,INDEX(SCHEDULE!$C$5:$I$190,MATCH(SCHEDULE!$C318,SCHEDULE!$C$5:$C$190,0),6),IF(Data!$F314&lt;&gt;0,INDEX(SCHEDULE!$C$5:$I$190,MATCH(SCHEDULE!$C318,SCHEDULE!$C$5:$C$190,0),6),IF(Data!$G314&lt;&gt;0,INDEX(SCHEDULE!$C$5:$I$190,MATCH(SCHEDULE!$C318,SCHEDULE!$C$5:$C$190,0),6),"")))</f>
        <v/>
      </c>
      <c r="L314" s="19" t="str">
        <f>IF(Data!$E314&lt;&gt;0,INDEX(SCHEDULE!$C$5:$I$190,MATCH(SCHEDULE!$C318,SCHEDULE!$C$5:$C$190,0),4),IF(Data!$F314&lt;&gt;0,INDEX(SCHEDULE!$C$5:$I$190,MATCH(SCHEDULE!$C318,SCHEDULE!$C$5:$C$190,0),4),IF(Data!$G314&lt;&gt;0,INDEX(SCHEDULE!$C$5:$I$190,MATCH(SCHEDULE!$C318,SCHEDULE!$C$5:$C$190,0),4),"")))</f>
        <v/>
      </c>
      <c r="M314" s="19" t="str">
        <f>IF(Data!$E314&lt;&gt;0,INDEX(SCHEDULE!$C$5:$I$190,MATCH(SCHEDULE!$C318,SCHEDULE!$C$5:$C$190,0),5),IF(Data!$F314&lt;&gt;0,INDEX(SCHEDULE!$C$5:$I$190,MATCH(SCHEDULE!$C318,SCHEDULE!$C$5:$C$190,0),5),IF(Data!$G314&lt;&gt;0,INDEX(SCHEDULE!$C$5:$I$190,MATCH(SCHEDULE!$C318,SCHEDULE!$C$5:$C$190,0),5),"")))</f>
        <v/>
      </c>
    </row>
    <row r="315" spans="1:13" x14ac:dyDescent="0.25">
      <c r="A315" s="3"/>
      <c r="B315" s="2">
        <v>2314</v>
      </c>
      <c r="C315" s="2">
        <v>3314</v>
      </c>
      <c r="E315" s="2">
        <f>COUNTIFS(Data!$A$1:$A$66,SCHEDULE!$C319)</f>
        <v>0</v>
      </c>
      <c r="F315" s="2">
        <f>COUNTIFS(Data!$B$1:$B$1000,SCHEDULE!$C319)</f>
        <v>0</v>
      </c>
      <c r="G315" s="2">
        <f>COUNTIFS(Data!$C$1:$C$1000,SCHEDULE!$C319)</f>
        <v>0</v>
      </c>
      <c r="H315" s="18" t="str">
        <f t="shared" si="4"/>
        <v/>
      </c>
      <c r="I315" s="18" t="str">
        <f>IF(Data!$E315&lt;&gt;0,INDEX(SCHEDULE!$C$5:$I$190,MATCH(SCHEDULE!$C319,SCHEDULE!$C$5:$C$190,0),1),IF(Data!$F315&lt;&gt;0,INDEX(SCHEDULE!$C$5:$I$190,MATCH(SCHEDULE!$C319,SCHEDULE!$C$5:$C$190,0),1),IF(Data!$G315&lt;&gt;0,INDEX(SCHEDULE!$C$5:$I$190,MATCH(SCHEDULE!$C319,SCHEDULE!$C$5:$C$190,0),1),"")))</f>
        <v/>
      </c>
      <c r="J315" s="18" t="str">
        <f>IF(Data!$E315&lt;&gt;0,INDEX(SCHEDULE!$C$5:$I$190,MATCH(SCHEDULE!$C319,SCHEDULE!$C$5:$C$190,0),2),IF(Data!$F315&lt;&gt;0,INDEX(SCHEDULE!$C$5:$I$190,MATCH(SCHEDULE!$C319,SCHEDULE!$C$5:$C$190,0),2),IF(Data!$G315&lt;&gt;0,INDEX(SCHEDULE!$C$5:$I$190,MATCH(SCHEDULE!$C319,SCHEDULE!$C$5:$C$190,0),2),"")))</f>
        <v/>
      </c>
      <c r="K315" s="18" t="str">
        <f>IF(Data!$E315&lt;&gt;0,INDEX(SCHEDULE!$C$5:$I$190,MATCH(SCHEDULE!$C319,SCHEDULE!$C$5:$C$190,0),6),IF(Data!$F315&lt;&gt;0,INDEX(SCHEDULE!$C$5:$I$190,MATCH(SCHEDULE!$C319,SCHEDULE!$C$5:$C$190,0),6),IF(Data!$G315&lt;&gt;0,INDEX(SCHEDULE!$C$5:$I$190,MATCH(SCHEDULE!$C319,SCHEDULE!$C$5:$C$190,0),6),"")))</f>
        <v/>
      </c>
      <c r="L315" s="19" t="str">
        <f>IF(Data!$E315&lt;&gt;0,INDEX(SCHEDULE!$C$5:$I$190,MATCH(SCHEDULE!$C319,SCHEDULE!$C$5:$C$190,0),4),IF(Data!$F315&lt;&gt;0,INDEX(SCHEDULE!$C$5:$I$190,MATCH(SCHEDULE!$C319,SCHEDULE!$C$5:$C$190,0),4),IF(Data!$G315&lt;&gt;0,INDEX(SCHEDULE!$C$5:$I$190,MATCH(SCHEDULE!$C319,SCHEDULE!$C$5:$C$190,0),4),"")))</f>
        <v/>
      </c>
      <c r="M315" s="19" t="str">
        <f>IF(Data!$E315&lt;&gt;0,INDEX(SCHEDULE!$C$5:$I$190,MATCH(SCHEDULE!$C319,SCHEDULE!$C$5:$C$190,0),5),IF(Data!$F315&lt;&gt;0,INDEX(SCHEDULE!$C$5:$I$190,MATCH(SCHEDULE!$C319,SCHEDULE!$C$5:$C$190,0),5),IF(Data!$G315&lt;&gt;0,INDEX(SCHEDULE!$C$5:$I$190,MATCH(SCHEDULE!$C319,SCHEDULE!$C$5:$C$190,0),5),"")))</f>
        <v/>
      </c>
    </row>
    <row r="316" spans="1:13" x14ac:dyDescent="0.25">
      <c r="A316" s="3"/>
      <c r="B316" s="2">
        <v>2315</v>
      </c>
      <c r="C316" s="2">
        <v>3315</v>
      </c>
      <c r="E316" s="2">
        <f>COUNTIFS(Data!$A$1:$A$66,SCHEDULE!$C320)</f>
        <v>0</v>
      </c>
      <c r="F316" s="2">
        <f>COUNTIFS(Data!$B$1:$B$1000,SCHEDULE!$C320)</f>
        <v>0</v>
      </c>
      <c r="G316" s="2">
        <f>COUNTIFS(Data!$C$1:$C$1000,SCHEDULE!$C320)</f>
        <v>0</v>
      </c>
      <c r="H316" s="18" t="str">
        <f t="shared" si="4"/>
        <v/>
      </c>
      <c r="I316" s="18" t="str">
        <f>IF(Data!$E316&lt;&gt;0,INDEX(SCHEDULE!$C$5:$I$190,MATCH(SCHEDULE!$C320,SCHEDULE!$C$5:$C$190,0),1),IF(Data!$F316&lt;&gt;0,INDEX(SCHEDULE!$C$5:$I$190,MATCH(SCHEDULE!$C320,SCHEDULE!$C$5:$C$190,0),1),IF(Data!$G316&lt;&gt;0,INDEX(SCHEDULE!$C$5:$I$190,MATCH(SCHEDULE!$C320,SCHEDULE!$C$5:$C$190,0),1),"")))</f>
        <v/>
      </c>
      <c r="J316" s="18" t="str">
        <f>IF(Data!$E316&lt;&gt;0,INDEX(SCHEDULE!$C$5:$I$190,MATCH(SCHEDULE!$C320,SCHEDULE!$C$5:$C$190,0),2),IF(Data!$F316&lt;&gt;0,INDEX(SCHEDULE!$C$5:$I$190,MATCH(SCHEDULE!$C320,SCHEDULE!$C$5:$C$190,0),2),IF(Data!$G316&lt;&gt;0,INDEX(SCHEDULE!$C$5:$I$190,MATCH(SCHEDULE!$C320,SCHEDULE!$C$5:$C$190,0),2),"")))</f>
        <v/>
      </c>
      <c r="K316" s="18" t="str">
        <f>IF(Data!$E316&lt;&gt;0,INDEX(SCHEDULE!$C$5:$I$190,MATCH(SCHEDULE!$C320,SCHEDULE!$C$5:$C$190,0),6),IF(Data!$F316&lt;&gt;0,INDEX(SCHEDULE!$C$5:$I$190,MATCH(SCHEDULE!$C320,SCHEDULE!$C$5:$C$190,0),6),IF(Data!$G316&lt;&gt;0,INDEX(SCHEDULE!$C$5:$I$190,MATCH(SCHEDULE!$C320,SCHEDULE!$C$5:$C$190,0),6),"")))</f>
        <v/>
      </c>
      <c r="L316" s="19" t="str">
        <f>IF(Data!$E316&lt;&gt;0,INDEX(SCHEDULE!$C$5:$I$190,MATCH(SCHEDULE!$C320,SCHEDULE!$C$5:$C$190,0),4),IF(Data!$F316&lt;&gt;0,INDEX(SCHEDULE!$C$5:$I$190,MATCH(SCHEDULE!$C320,SCHEDULE!$C$5:$C$190,0),4),IF(Data!$G316&lt;&gt;0,INDEX(SCHEDULE!$C$5:$I$190,MATCH(SCHEDULE!$C320,SCHEDULE!$C$5:$C$190,0),4),"")))</f>
        <v/>
      </c>
      <c r="M316" s="19" t="str">
        <f>IF(Data!$E316&lt;&gt;0,INDEX(SCHEDULE!$C$5:$I$190,MATCH(SCHEDULE!$C320,SCHEDULE!$C$5:$C$190,0),5),IF(Data!$F316&lt;&gt;0,INDEX(SCHEDULE!$C$5:$I$190,MATCH(SCHEDULE!$C320,SCHEDULE!$C$5:$C$190,0),5),IF(Data!$G316&lt;&gt;0,INDEX(SCHEDULE!$C$5:$I$190,MATCH(SCHEDULE!$C320,SCHEDULE!$C$5:$C$190,0),5),"")))</f>
        <v/>
      </c>
    </row>
    <row r="317" spans="1:13" x14ac:dyDescent="0.25">
      <c r="A317" s="3"/>
      <c r="B317" s="2">
        <v>2316</v>
      </c>
      <c r="C317" s="2">
        <v>3316</v>
      </c>
      <c r="E317" s="2">
        <f>COUNTIFS(Data!$A$1:$A$66,SCHEDULE!$C321)</f>
        <v>0</v>
      </c>
      <c r="F317" s="2">
        <f>COUNTIFS(Data!$B$1:$B$1000,SCHEDULE!$C321)</f>
        <v>0</v>
      </c>
      <c r="G317" s="2">
        <f>COUNTIFS(Data!$C$1:$C$1000,SCHEDULE!$C321)</f>
        <v>0</v>
      </c>
      <c r="H317" s="18" t="str">
        <f t="shared" si="4"/>
        <v/>
      </c>
      <c r="I317" s="18" t="str">
        <f>IF(Data!$E317&lt;&gt;0,INDEX(SCHEDULE!$C$5:$I$190,MATCH(SCHEDULE!$C321,SCHEDULE!$C$5:$C$190,0),1),IF(Data!$F317&lt;&gt;0,INDEX(SCHEDULE!$C$5:$I$190,MATCH(SCHEDULE!$C321,SCHEDULE!$C$5:$C$190,0),1),IF(Data!$G317&lt;&gt;0,INDEX(SCHEDULE!$C$5:$I$190,MATCH(SCHEDULE!$C321,SCHEDULE!$C$5:$C$190,0),1),"")))</f>
        <v/>
      </c>
      <c r="J317" s="18" t="str">
        <f>IF(Data!$E317&lt;&gt;0,INDEX(SCHEDULE!$C$5:$I$190,MATCH(SCHEDULE!$C321,SCHEDULE!$C$5:$C$190,0),2),IF(Data!$F317&lt;&gt;0,INDEX(SCHEDULE!$C$5:$I$190,MATCH(SCHEDULE!$C321,SCHEDULE!$C$5:$C$190,0),2),IF(Data!$G317&lt;&gt;0,INDEX(SCHEDULE!$C$5:$I$190,MATCH(SCHEDULE!$C321,SCHEDULE!$C$5:$C$190,0),2),"")))</f>
        <v/>
      </c>
      <c r="K317" s="18" t="str">
        <f>IF(Data!$E317&lt;&gt;0,INDEX(SCHEDULE!$C$5:$I$190,MATCH(SCHEDULE!$C321,SCHEDULE!$C$5:$C$190,0),6),IF(Data!$F317&lt;&gt;0,INDEX(SCHEDULE!$C$5:$I$190,MATCH(SCHEDULE!$C321,SCHEDULE!$C$5:$C$190,0),6),IF(Data!$G317&lt;&gt;0,INDEX(SCHEDULE!$C$5:$I$190,MATCH(SCHEDULE!$C321,SCHEDULE!$C$5:$C$190,0),6),"")))</f>
        <v/>
      </c>
      <c r="L317" s="19" t="str">
        <f>IF(Data!$E317&lt;&gt;0,INDEX(SCHEDULE!$C$5:$I$190,MATCH(SCHEDULE!$C321,SCHEDULE!$C$5:$C$190,0),4),IF(Data!$F317&lt;&gt;0,INDEX(SCHEDULE!$C$5:$I$190,MATCH(SCHEDULE!$C321,SCHEDULE!$C$5:$C$190,0),4),IF(Data!$G317&lt;&gt;0,INDEX(SCHEDULE!$C$5:$I$190,MATCH(SCHEDULE!$C321,SCHEDULE!$C$5:$C$190,0),4),"")))</f>
        <v/>
      </c>
      <c r="M317" s="19" t="str">
        <f>IF(Data!$E317&lt;&gt;0,INDEX(SCHEDULE!$C$5:$I$190,MATCH(SCHEDULE!$C321,SCHEDULE!$C$5:$C$190,0),5),IF(Data!$F317&lt;&gt;0,INDEX(SCHEDULE!$C$5:$I$190,MATCH(SCHEDULE!$C321,SCHEDULE!$C$5:$C$190,0),5),IF(Data!$G317&lt;&gt;0,INDEX(SCHEDULE!$C$5:$I$190,MATCH(SCHEDULE!$C321,SCHEDULE!$C$5:$C$190,0),5),"")))</f>
        <v/>
      </c>
    </row>
    <row r="318" spans="1:13" x14ac:dyDescent="0.25">
      <c r="A318" s="3"/>
      <c r="B318" s="2">
        <v>2317</v>
      </c>
      <c r="C318" s="2">
        <v>3317</v>
      </c>
      <c r="E318" s="2">
        <f>COUNTIFS(Data!$A$1:$A$66,SCHEDULE!$C322)</f>
        <v>0</v>
      </c>
      <c r="F318" s="2">
        <f>COUNTIFS(Data!$B$1:$B$1000,SCHEDULE!$C322)</f>
        <v>0</v>
      </c>
      <c r="G318" s="2">
        <f>COUNTIFS(Data!$C$1:$C$1000,SCHEDULE!$C322)</f>
        <v>0</v>
      </c>
      <c r="H318" s="18" t="str">
        <f t="shared" si="4"/>
        <v/>
      </c>
      <c r="I318" s="18" t="str">
        <f>IF(Data!$E318&lt;&gt;0,INDEX(SCHEDULE!$C$5:$I$190,MATCH(SCHEDULE!$C322,SCHEDULE!$C$5:$C$190,0),1),IF(Data!$F318&lt;&gt;0,INDEX(SCHEDULE!$C$5:$I$190,MATCH(SCHEDULE!$C322,SCHEDULE!$C$5:$C$190,0),1),IF(Data!$G318&lt;&gt;0,INDEX(SCHEDULE!$C$5:$I$190,MATCH(SCHEDULE!$C322,SCHEDULE!$C$5:$C$190,0),1),"")))</f>
        <v/>
      </c>
      <c r="J318" s="18" t="str">
        <f>IF(Data!$E318&lt;&gt;0,INDEX(SCHEDULE!$C$5:$I$190,MATCH(SCHEDULE!$C322,SCHEDULE!$C$5:$C$190,0),2),IF(Data!$F318&lt;&gt;0,INDEX(SCHEDULE!$C$5:$I$190,MATCH(SCHEDULE!$C322,SCHEDULE!$C$5:$C$190,0),2),IF(Data!$G318&lt;&gt;0,INDEX(SCHEDULE!$C$5:$I$190,MATCH(SCHEDULE!$C322,SCHEDULE!$C$5:$C$190,0),2),"")))</f>
        <v/>
      </c>
      <c r="K318" s="18" t="str">
        <f>IF(Data!$E318&lt;&gt;0,INDEX(SCHEDULE!$C$5:$I$190,MATCH(SCHEDULE!$C322,SCHEDULE!$C$5:$C$190,0),6),IF(Data!$F318&lt;&gt;0,INDEX(SCHEDULE!$C$5:$I$190,MATCH(SCHEDULE!$C322,SCHEDULE!$C$5:$C$190,0),6),IF(Data!$G318&lt;&gt;0,INDEX(SCHEDULE!$C$5:$I$190,MATCH(SCHEDULE!$C322,SCHEDULE!$C$5:$C$190,0),6),"")))</f>
        <v/>
      </c>
      <c r="L318" s="19" t="str">
        <f>IF(Data!$E318&lt;&gt;0,INDEX(SCHEDULE!$C$5:$I$190,MATCH(SCHEDULE!$C322,SCHEDULE!$C$5:$C$190,0),4),IF(Data!$F318&lt;&gt;0,INDEX(SCHEDULE!$C$5:$I$190,MATCH(SCHEDULE!$C322,SCHEDULE!$C$5:$C$190,0),4),IF(Data!$G318&lt;&gt;0,INDEX(SCHEDULE!$C$5:$I$190,MATCH(SCHEDULE!$C322,SCHEDULE!$C$5:$C$190,0),4),"")))</f>
        <v/>
      </c>
      <c r="M318" s="19" t="str">
        <f>IF(Data!$E318&lt;&gt;0,INDEX(SCHEDULE!$C$5:$I$190,MATCH(SCHEDULE!$C322,SCHEDULE!$C$5:$C$190,0),5),IF(Data!$F318&lt;&gt;0,INDEX(SCHEDULE!$C$5:$I$190,MATCH(SCHEDULE!$C322,SCHEDULE!$C$5:$C$190,0),5),IF(Data!$G318&lt;&gt;0,INDEX(SCHEDULE!$C$5:$I$190,MATCH(SCHEDULE!$C322,SCHEDULE!$C$5:$C$190,0),5),"")))</f>
        <v/>
      </c>
    </row>
    <row r="319" spans="1:13" x14ac:dyDescent="0.25">
      <c r="A319" s="3"/>
      <c r="B319" s="2">
        <v>2318</v>
      </c>
      <c r="C319" s="2">
        <v>3318</v>
      </c>
      <c r="E319" s="2">
        <f>COUNTIFS(Data!$A$1:$A$66,SCHEDULE!$C323)</f>
        <v>0</v>
      </c>
      <c r="F319" s="2">
        <f>COUNTIFS(Data!$B$1:$B$1000,SCHEDULE!$C323)</f>
        <v>0</v>
      </c>
      <c r="G319" s="2">
        <f>COUNTIFS(Data!$C$1:$C$1000,SCHEDULE!$C323)</f>
        <v>0</v>
      </c>
      <c r="H319" s="18" t="str">
        <f t="shared" si="4"/>
        <v/>
      </c>
      <c r="I319" s="18" t="str">
        <f>IF(Data!$E319&lt;&gt;0,INDEX(SCHEDULE!$C$5:$I$190,MATCH(SCHEDULE!$C323,SCHEDULE!$C$5:$C$190,0),1),IF(Data!$F319&lt;&gt;0,INDEX(SCHEDULE!$C$5:$I$190,MATCH(SCHEDULE!$C323,SCHEDULE!$C$5:$C$190,0),1),IF(Data!$G319&lt;&gt;0,INDEX(SCHEDULE!$C$5:$I$190,MATCH(SCHEDULE!$C323,SCHEDULE!$C$5:$C$190,0),1),"")))</f>
        <v/>
      </c>
      <c r="J319" s="18" t="str">
        <f>IF(Data!$E319&lt;&gt;0,INDEX(SCHEDULE!$C$5:$I$190,MATCH(SCHEDULE!$C323,SCHEDULE!$C$5:$C$190,0),2),IF(Data!$F319&lt;&gt;0,INDEX(SCHEDULE!$C$5:$I$190,MATCH(SCHEDULE!$C323,SCHEDULE!$C$5:$C$190,0),2),IF(Data!$G319&lt;&gt;0,INDEX(SCHEDULE!$C$5:$I$190,MATCH(SCHEDULE!$C323,SCHEDULE!$C$5:$C$190,0),2),"")))</f>
        <v/>
      </c>
      <c r="K319" s="18" t="str">
        <f>IF(Data!$E319&lt;&gt;0,INDEX(SCHEDULE!$C$5:$I$190,MATCH(SCHEDULE!$C323,SCHEDULE!$C$5:$C$190,0),6),IF(Data!$F319&lt;&gt;0,INDEX(SCHEDULE!$C$5:$I$190,MATCH(SCHEDULE!$C323,SCHEDULE!$C$5:$C$190,0),6),IF(Data!$G319&lt;&gt;0,INDEX(SCHEDULE!$C$5:$I$190,MATCH(SCHEDULE!$C323,SCHEDULE!$C$5:$C$190,0),6),"")))</f>
        <v/>
      </c>
      <c r="L319" s="19" t="str">
        <f>IF(Data!$E319&lt;&gt;0,INDEX(SCHEDULE!$C$5:$I$190,MATCH(SCHEDULE!$C323,SCHEDULE!$C$5:$C$190,0),4),IF(Data!$F319&lt;&gt;0,INDEX(SCHEDULE!$C$5:$I$190,MATCH(SCHEDULE!$C323,SCHEDULE!$C$5:$C$190,0),4),IF(Data!$G319&lt;&gt;0,INDEX(SCHEDULE!$C$5:$I$190,MATCH(SCHEDULE!$C323,SCHEDULE!$C$5:$C$190,0),4),"")))</f>
        <v/>
      </c>
      <c r="M319" s="19" t="str">
        <f>IF(Data!$E319&lt;&gt;0,INDEX(SCHEDULE!$C$5:$I$190,MATCH(SCHEDULE!$C323,SCHEDULE!$C$5:$C$190,0),5),IF(Data!$F319&lt;&gt;0,INDEX(SCHEDULE!$C$5:$I$190,MATCH(SCHEDULE!$C323,SCHEDULE!$C$5:$C$190,0),5),IF(Data!$G319&lt;&gt;0,INDEX(SCHEDULE!$C$5:$I$190,MATCH(SCHEDULE!$C323,SCHEDULE!$C$5:$C$190,0),5),"")))</f>
        <v/>
      </c>
    </row>
    <row r="320" spans="1:13" x14ac:dyDescent="0.25">
      <c r="A320" s="3"/>
      <c r="B320" s="2">
        <v>2319</v>
      </c>
      <c r="C320" s="2">
        <v>3319</v>
      </c>
      <c r="E320" s="2">
        <f>COUNTIFS(Data!$A$1:$A$66,SCHEDULE!$C324)</f>
        <v>0</v>
      </c>
      <c r="F320" s="2">
        <f>COUNTIFS(Data!$B$1:$B$1000,SCHEDULE!$C324)</f>
        <v>0</v>
      </c>
      <c r="G320" s="2">
        <f>COUNTIFS(Data!$C$1:$C$1000,SCHEDULE!$C324)</f>
        <v>0</v>
      </c>
      <c r="H320" s="18" t="str">
        <f t="shared" si="4"/>
        <v/>
      </c>
      <c r="I320" s="18" t="str">
        <f>IF(Data!$E320&lt;&gt;0,INDEX(SCHEDULE!$C$5:$I$190,MATCH(SCHEDULE!$C324,SCHEDULE!$C$5:$C$190,0),1),IF(Data!$F320&lt;&gt;0,INDEX(SCHEDULE!$C$5:$I$190,MATCH(SCHEDULE!$C324,SCHEDULE!$C$5:$C$190,0),1),IF(Data!$G320&lt;&gt;0,INDEX(SCHEDULE!$C$5:$I$190,MATCH(SCHEDULE!$C324,SCHEDULE!$C$5:$C$190,0),1),"")))</f>
        <v/>
      </c>
      <c r="J320" s="18" t="str">
        <f>IF(Data!$E320&lt;&gt;0,INDEX(SCHEDULE!$C$5:$I$190,MATCH(SCHEDULE!$C324,SCHEDULE!$C$5:$C$190,0),2),IF(Data!$F320&lt;&gt;0,INDEX(SCHEDULE!$C$5:$I$190,MATCH(SCHEDULE!$C324,SCHEDULE!$C$5:$C$190,0),2),IF(Data!$G320&lt;&gt;0,INDEX(SCHEDULE!$C$5:$I$190,MATCH(SCHEDULE!$C324,SCHEDULE!$C$5:$C$190,0),2),"")))</f>
        <v/>
      </c>
      <c r="K320" s="18" t="str">
        <f>IF(Data!$E320&lt;&gt;0,INDEX(SCHEDULE!$C$5:$I$190,MATCH(SCHEDULE!$C324,SCHEDULE!$C$5:$C$190,0),6),IF(Data!$F320&lt;&gt;0,INDEX(SCHEDULE!$C$5:$I$190,MATCH(SCHEDULE!$C324,SCHEDULE!$C$5:$C$190,0),6),IF(Data!$G320&lt;&gt;0,INDEX(SCHEDULE!$C$5:$I$190,MATCH(SCHEDULE!$C324,SCHEDULE!$C$5:$C$190,0),6),"")))</f>
        <v/>
      </c>
      <c r="L320" s="19" t="str">
        <f>IF(Data!$E320&lt;&gt;0,INDEX(SCHEDULE!$C$5:$I$190,MATCH(SCHEDULE!$C324,SCHEDULE!$C$5:$C$190,0),4),IF(Data!$F320&lt;&gt;0,INDEX(SCHEDULE!$C$5:$I$190,MATCH(SCHEDULE!$C324,SCHEDULE!$C$5:$C$190,0),4),IF(Data!$G320&lt;&gt;0,INDEX(SCHEDULE!$C$5:$I$190,MATCH(SCHEDULE!$C324,SCHEDULE!$C$5:$C$190,0),4),"")))</f>
        <v/>
      </c>
      <c r="M320" s="19" t="str">
        <f>IF(Data!$E320&lt;&gt;0,INDEX(SCHEDULE!$C$5:$I$190,MATCH(SCHEDULE!$C324,SCHEDULE!$C$5:$C$190,0),5),IF(Data!$F320&lt;&gt;0,INDEX(SCHEDULE!$C$5:$I$190,MATCH(SCHEDULE!$C324,SCHEDULE!$C$5:$C$190,0),5),IF(Data!$G320&lt;&gt;0,INDEX(SCHEDULE!$C$5:$I$190,MATCH(SCHEDULE!$C324,SCHEDULE!$C$5:$C$190,0),5),"")))</f>
        <v/>
      </c>
    </row>
    <row r="321" spans="1:13" x14ac:dyDescent="0.25">
      <c r="A321" s="3"/>
      <c r="B321" s="2">
        <v>2320</v>
      </c>
      <c r="C321" s="2">
        <v>3320</v>
      </c>
      <c r="E321" s="2">
        <f>COUNTIFS(Data!$A$1:$A$66,SCHEDULE!$C325)</f>
        <v>0</v>
      </c>
      <c r="F321" s="2">
        <f>COUNTIFS(Data!$B$1:$B$1000,SCHEDULE!$C325)</f>
        <v>0</v>
      </c>
      <c r="G321" s="2">
        <f>COUNTIFS(Data!$C$1:$C$1000,SCHEDULE!$C325)</f>
        <v>0</v>
      </c>
      <c r="H321" s="18" t="str">
        <f t="shared" si="4"/>
        <v/>
      </c>
      <c r="I321" s="18" t="str">
        <f>IF(Data!$E321&lt;&gt;0,INDEX(SCHEDULE!$C$5:$I$190,MATCH(SCHEDULE!$C325,SCHEDULE!$C$5:$C$190,0),1),IF(Data!$F321&lt;&gt;0,INDEX(SCHEDULE!$C$5:$I$190,MATCH(SCHEDULE!$C325,SCHEDULE!$C$5:$C$190,0),1),IF(Data!$G321&lt;&gt;0,INDEX(SCHEDULE!$C$5:$I$190,MATCH(SCHEDULE!$C325,SCHEDULE!$C$5:$C$190,0),1),"")))</f>
        <v/>
      </c>
      <c r="J321" s="18" t="str">
        <f>IF(Data!$E321&lt;&gt;0,INDEX(SCHEDULE!$C$5:$I$190,MATCH(SCHEDULE!$C325,SCHEDULE!$C$5:$C$190,0),2),IF(Data!$F321&lt;&gt;0,INDEX(SCHEDULE!$C$5:$I$190,MATCH(SCHEDULE!$C325,SCHEDULE!$C$5:$C$190,0),2),IF(Data!$G321&lt;&gt;0,INDEX(SCHEDULE!$C$5:$I$190,MATCH(SCHEDULE!$C325,SCHEDULE!$C$5:$C$190,0),2),"")))</f>
        <v/>
      </c>
      <c r="K321" s="18" t="str">
        <f>IF(Data!$E321&lt;&gt;0,INDEX(SCHEDULE!$C$5:$I$190,MATCH(SCHEDULE!$C325,SCHEDULE!$C$5:$C$190,0),6),IF(Data!$F321&lt;&gt;0,INDEX(SCHEDULE!$C$5:$I$190,MATCH(SCHEDULE!$C325,SCHEDULE!$C$5:$C$190,0),6),IF(Data!$G321&lt;&gt;0,INDEX(SCHEDULE!$C$5:$I$190,MATCH(SCHEDULE!$C325,SCHEDULE!$C$5:$C$190,0),6),"")))</f>
        <v/>
      </c>
      <c r="L321" s="19" t="str">
        <f>IF(Data!$E321&lt;&gt;0,INDEX(SCHEDULE!$C$5:$I$190,MATCH(SCHEDULE!$C325,SCHEDULE!$C$5:$C$190,0),4),IF(Data!$F321&lt;&gt;0,INDEX(SCHEDULE!$C$5:$I$190,MATCH(SCHEDULE!$C325,SCHEDULE!$C$5:$C$190,0),4),IF(Data!$G321&lt;&gt;0,INDEX(SCHEDULE!$C$5:$I$190,MATCH(SCHEDULE!$C325,SCHEDULE!$C$5:$C$190,0),4),"")))</f>
        <v/>
      </c>
      <c r="M321" s="19" t="str">
        <f>IF(Data!$E321&lt;&gt;0,INDEX(SCHEDULE!$C$5:$I$190,MATCH(SCHEDULE!$C325,SCHEDULE!$C$5:$C$190,0),5),IF(Data!$F321&lt;&gt;0,INDEX(SCHEDULE!$C$5:$I$190,MATCH(SCHEDULE!$C325,SCHEDULE!$C$5:$C$190,0),5),IF(Data!$G321&lt;&gt;0,INDEX(SCHEDULE!$C$5:$I$190,MATCH(SCHEDULE!$C325,SCHEDULE!$C$5:$C$190,0),5),"")))</f>
        <v/>
      </c>
    </row>
    <row r="322" spans="1:13" x14ac:dyDescent="0.25">
      <c r="A322" s="3"/>
      <c r="B322" s="2">
        <v>2321</v>
      </c>
      <c r="C322" s="2">
        <v>3321</v>
      </c>
      <c r="E322" s="2">
        <f>COUNTIFS(Data!$A$1:$A$66,SCHEDULE!$C326)</f>
        <v>0</v>
      </c>
      <c r="F322" s="2">
        <f>COUNTIFS(Data!$B$1:$B$1000,SCHEDULE!$C326)</f>
        <v>0</v>
      </c>
      <c r="G322" s="2">
        <f>COUNTIFS(Data!$C$1:$C$1000,SCHEDULE!$C326)</f>
        <v>0</v>
      </c>
      <c r="H322" s="18" t="str">
        <f t="shared" ref="H322:H385" si="5">IF($I322&lt;&gt;"",ROW()+1,"")</f>
        <v/>
      </c>
      <c r="I322" s="18" t="str">
        <f>IF(Data!$E322&lt;&gt;0,INDEX(SCHEDULE!$C$5:$I$190,MATCH(SCHEDULE!$C326,SCHEDULE!$C$5:$C$190,0),1),IF(Data!$F322&lt;&gt;0,INDEX(SCHEDULE!$C$5:$I$190,MATCH(SCHEDULE!$C326,SCHEDULE!$C$5:$C$190,0),1),IF(Data!$G322&lt;&gt;0,INDEX(SCHEDULE!$C$5:$I$190,MATCH(SCHEDULE!$C326,SCHEDULE!$C$5:$C$190,0),1),"")))</f>
        <v/>
      </c>
      <c r="J322" s="18" t="str">
        <f>IF(Data!$E322&lt;&gt;0,INDEX(SCHEDULE!$C$5:$I$190,MATCH(SCHEDULE!$C326,SCHEDULE!$C$5:$C$190,0),2),IF(Data!$F322&lt;&gt;0,INDEX(SCHEDULE!$C$5:$I$190,MATCH(SCHEDULE!$C326,SCHEDULE!$C$5:$C$190,0),2),IF(Data!$G322&lt;&gt;0,INDEX(SCHEDULE!$C$5:$I$190,MATCH(SCHEDULE!$C326,SCHEDULE!$C$5:$C$190,0),2),"")))</f>
        <v/>
      </c>
      <c r="K322" s="18" t="str">
        <f>IF(Data!$E322&lt;&gt;0,INDEX(SCHEDULE!$C$5:$I$190,MATCH(SCHEDULE!$C326,SCHEDULE!$C$5:$C$190,0),6),IF(Data!$F322&lt;&gt;0,INDEX(SCHEDULE!$C$5:$I$190,MATCH(SCHEDULE!$C326,SCHEDULE!$C$5:$C$190,0),6),IF(Data!$G322&lt;&gt;0,INDEX(SCHEDULE!$C$5:$I$190,MATCH(SCHEDULE!$C326,SCHEDULE!$C$5:$C$190,0),6),"")))</f>
        <v/>
      </c>
      <c r="L322" s="19" t="str">
        <f>IF(Data!$E322&lt;&gt;0,INDEX(SCHEDULE!$C$5:$I$190,MATCH(SCHEDULE!$C326,SCHEDULE!$C$5:$C$190,0),4),IF(Data!$F322&lt;&gt;0,INDEX(SCHEDULE!$C$5:$I$190,MATCH(SCHEDULE!$C326,SCHEDULE!$C$5:$C$190,0),4),IF(Data!$G322&lt;&gt;0,INDEX(SCHEDULE!$C$5:$I$190,MATCH(SCHEDULE!$C326,SCHEDULE!$C$5:$C$190,0),4),"")))</f>
        <v/>
      </c>
      <c r="M322" s="19" t="str">
        <f>IF(Data!$E322&lt;&gt;0,INDEX(SCHEDULE!$C$5:$I$190,MATCH(SCHEDULE!$C326,SCHEDULE!$C$5:$C$190,0),5),IF(Data!$F322&lt;&gt;0,INDEX(SCHEDULE!$C$5:$I$190,MATCH(SCHEDULE!$C326,SCHEDULE!$C$5:$C$190,0),5),IF(Data!$G322&lt;&gt;0,INDEX(SCHEDULE!$C$5:$I$190,MATCH(SCHEDULE!$C326,SCHEDULE!$C$5:$C$190,0),5),"")))</f>
        <v/>
      </c>
    </row>
    <row r="323" spans="1:13" x14ac:dyDescent="0.25">
      <c r="A323" s="3"/>
      <c r="B323" s="2">
        <v>2322</v>
      </c>
      <c r="C323" s="2">
        <v>3322</v>
      </c>
      <c r="E323" s="2">
        <f>COUNTIFS(Data!$A$1:$A$66,SCHEDULE!$C327)</f>
        <v>0</v>
      </c>
      <c r="F323" s="2">
        <f>COUNTIFS(Data!$B$1:$B$1000,SCHEDULE!$C327)</f>
        <v>0</v>
      </c>
      <c r="G323" s="2">
        <f>COUNTIFS(Data!$C$1:$C$1000,SCHEDULE!$C327)</f>
        <v>0</v>
      </c>
      <c r="H323" s="18" t="str">
        <f t="shared" si="5"/>
        <v/>
      </c>
      <c r="I323" s="18" t="str">
        <f>IF(Data!$E323&lt;&gt;0,INDEX(SCHEDULE!$C$5:$I$190,MATCH(SCHEDULE!$C327,SCHEDULE!$C$5:$C$190,0),1),IF(Data!$F323&lt;&gt;0,INDEX(SCHEDULE!$C$5:$I$190,MATCH(SCHEDULE!$C327,SCHEDULE!$C$5:$C$190,0),1),IF(Data!$G323&lt;&gt;0,INDEX(SCHEDULE!$C$5:$I$190,MATCH(SCHEDULE!$C327,SCHEDULE!$C$5:$C$190,0),1),"")))</f>
        <v/>
      </c>
      <c r="J323" s="18" t="str">
        <f>IF(Data!$E323&lt;&gt;0,INDEX(SCHEDULE!$C$5:$I$190,MATCH(SCHEDULE!$C327,SCHEDULE!$C$5:$C$190,0),2),IF(Data!$F323&lt;&gt;0,INDEX(SCHEDULE!$C$5:$I$190,MATCH(SCHEDULE!$C327,SCHEDULE!$C$5:$C$190,0),2),IF(Data!$G323&lt;&gt;0,INDEX(SCHEDULE!$C$5:$I$190,MATCH(SCHEDULE!$C327,SCHEDULE!$C$5:$C$190,0),2),"")))</f>
        <v/>
      </c>
      <c r="K323" s="18" t="str">
        <f>IF(Data!$E323&lt;&gt;0,INDEX(SCHEDULE!$C$5:$I$190,MATCH(SCHEDULE!$C327,SCHEDULE!$C$5:$C$190,0),6),IF(Data!$F323&lt;&gt;0,INDEX(SCHEDULE!$C$5:$I$190,MATCH(SCHEDULE!$C327,SCHEDULE!$C$5:$C$190,0),6),IF(Data!$G323&lt;&gt;0,INDEX(SCHEDULE!$C$5:$I$190,MATCH(SCHEDULE!$C327,SCHEDULE!$C$5:$C$190,0),6),"")))</f>
        <v/>
      </c>
      <c r="L323" s="19" t="str">
        <f>IF(Data!$E323&lt;&gt;0,INDEX(SCHEDULE!$C$5:$I$190,MATCH(SCHEDULE!$C327,SCHEDULE!$C$5:$C$190,0),4),IF(Data!$F323&lt;&gt;0,INDEX(SCHEDULE!$C$5:$I$190,MATCH(SCHEDULE!$C327,SCHEDULE!$C$5:$C$190,0),4),IF(Data!$G323&lt;&gt;0,INDEX(SCHEDULE!$C$5:$I$190,MATCH(SCHEDULE!$C327,SCHEDULE!$C$5:$C$190,0),4),"")))</f>
        <v/>
      </c>
      <c r="M323" s="19" t="str">
        <f>IF(Data!$E323&lt;&gt;0,INDEX(SCHEDULE!$C$5:$I$190,MATCH(SCHEDULE!$C327,SCHEDULE!$C$5:$C$190,0),5),IF(Data!$F323&lt;&gt;0,INDEX(SCHEDULE!$C$5:$I$190,MATCH(SCHEDULE!$C327,SCHEDULE!$C$5:$C$190,0),5),IF(Data!$G323&lt;&gt;0,INDEX(SCHEDULE!$C$5:$I$190,MATCH(SCHEDULE!$C327,SCHEDULE!$C$5:$C$190,0),5),"")))</f>
        <v/>
      </c>
    </row>
    <row r="324" spans="1:13" x14ac:dyDescent="0.25">
      <c r="A324" s="3"/>
      <c r="B324" s="2">
        <v>2323</v>
      </c>
      <c r="C324" s="2">
        <v>3323</v>
      </c>
      <c r="E324" s="2">
        <f>COUNTIFS(Data!$A$1:$A$66,SCHEDULE!$C328)</f>
        <v>0</v>
      </c>
      <c r="F324" s="2">
        <f>COUNTIFS(Data!$B$1:$B$1000,SCHEDULE!$C328)</f>
        <v>0</v>
      </c>
      <c r="G324" s="2">
        <f>COUNTIFS(Data!$C$1:$C$1000,SCHEDULE!$C328)</f>
        <v>0</v>
      </c>
      <c r="H324" s="18" t="str">
        <f t="shared" si="5"/>
        <v/>
      </c>
      <c r="I324" s="18" t="str">
        <f>IF(Data!$E324&lt;&gt;0,INDEX(SCHEDULE!$C$5:$I$190,MATCH(SCHEDULE!$C328,SCHEDULE!$C$5:$C$190,0),1),IF(Data!$F324&lt;&gt;0,INDEX(SCHEDULE!$C$5:$I$190,MATCH(SCHEDULE!$C328,SCHEDULE!$C$5:$C$190,0),1),IF(Data!$G324&lt;&gt;0,INDEX(SCHEDULE!$C$5:$I$190,MATCH(SCHEDULE!$C328,SCHEDULE!$C$5:$C$190,0),1),"")))</f>
        <v/>
      </c>
      <c r="J324" s="18" t="str">
        <f>IF(Data!$E324&lt;&gt;0,INDEX(SCHEDULE!$C$5:$I$190,MATCH(SCHEDULE!$C328,SCHEDULE!$C$5:$C$190,0),2),IF(Data!$F324&lt;&gt;0,INDEX(SCHEDULE!$C$5:$I$190,MATCH(SCHEDULE!$C328,SCHEDULE!$C$5:$C$190,0),2),IF(Data!$G324&lt;&gt;0,INDEX(SCHEDULE!$C$5:$I$190,MATCH(SCHEDULE!$C328,SCHEDULE!$C$5:$C$190,0),2),"")))</f>
        <v/>
      </c>
      <c r="K324" s="18" t="str">
        <f>IF(Data!$E324&lt;&gt;0,INDEX(SCHEDULE!$C$5:$I$190,MATCH(SCHEDULE!$C328,SCHEDULE!$C$5:$C$190,0),6),IF(Data!$F324&lt;&gt;0,INDEX(SCHEDULE!$C$5:$I$190,MATCH(SCHEDULE!$C328,SCHEDULE!$C$5:$C$190,0),6),IF(Data!$G324&lt;&gt;0,INDEX(SCHEDULE!$C$5:$I$190,MATCH(SCHEDULE!$C328,SCHEDULE!$C$5:$C$190,0),6),"")))</f>
        <v/>
      </c>
      <c r="L324" s="19" t="str">
        <f>IF(Data!$E324&lt;&gt;0,INDEX(SCHEDULE!$C$5:$I$190,MATCH(SCHEDULE!$C328,SCHEDULE!$C$5:$C$190,0),4),IF(Data!$F324&lt;&gt;0,INDEX(SCHEDULE!$C$5:$I$190,MATCH(SCHEDULE!$C328,SCHEDULE!$C$5:$C$190,0),4),IF(Data!$G324&lt;&gt;0,INDEX(SCHEDULE!$C$5:$I$190,MATCH(SCHEDULE!$C328,SCHEDULE!$C$5:$C$190,0),4),"")))</f>
        <v/>
      </c>
      <c r="M324" s="19" t="str">
        <f>IF(Data!$E324&lt;&gt;0,INDEX(SCHEDULE!$C$5:$I$190,MATCH(SCHEDULE!$C328,SCHEDULE!$C$5:$C$190,0),5),IF(Data!$F324&lt;&gt;0,INDEX(SCHEDULE!$C$5:$I$190,MATCH(SCHEDULE!$C328,SCHEDULE!$C$5:$C$190,0),5),IF(Data!$G324&lt;&gt;0,INDEX(SCHEDULE!$C$5:$I$190,MATCH(SCHEDULE!$C328,SCHEDULE!$C$5:$C$190,0),5),"")))</f>
        <v/>
      </c>
    </row>
    <row r="325" spans="1:13" x14ac:dyDescent="0.25">
      <c r="A325" s="3"/>
      <c r="B325" s="2">
        <v>2324</v>
      </c>
      <c r="C325" s="2">
        <v>3324</v>
      </c>
      <c r="E325" s="2">
        <f>COUNTIFS(Data!$A$1:$A$66,SCHEDULE!$C329)</f>
        <v>0</v>
      </c>
      <c r="F325" s="2">
        <f>COUNTIFS(Data!$B$1:$B$1000,SCHEDULE!$C329)</f>
        <v>0</v>
      </c>
      <c r="G325" s="2">
        <f>COUNTIFS(Data!$C$1:$C$1000,SCHEDULE!$C329)</f>
        <v>0</v>
      </c>
      <c r="H325" s="18" t="str">
        <f t="shared" si="5"/>
        <v/>
      </c>
      <c r="I325" s="18" t="str">
        <f>IF(Data!$E325&lt;&gt;0,INDEX(SCHEDULE!$C$5:$I$190,MATCH(SCHEDULE!$C329,SCHEDULE!$C$5:$C$190,0),1),IF(Data!$F325&lt;&gt;0,INDEX(SCHEDULE!$C$5:$I$190,MATCH(SCHEDULE!$C329,SCHEDULE!$C$5:$C$190,0),1),IF(Data!$G325&lt;&gt;0,INDEX(SCHEDULE!$C$5:$I$190,MATCH(SCHEDULE!$C329,SCHEDULE!$C$5:$C$190,0),1),"")))</f>
        <v/>
      </c>
      <c r="J325" s="18" t="str">
        <f>IF(Data!$E325&lt;&gt;0,INDEX(SCHEDULE!$C$5:$I$190,MATCH(SCHEDULE!$C329,SCHEDULE!$C$5:$C$190,0),2),IF(Data!$F325&lt;&gt;0,INDEX(SCHEDULE!$C$5:$I$190,MATCH(SCHEDULE!$C329,SCHEDULE!$C$5:$C$190,0),2),IF(Data!$G325&lt;&gt;0,INDEX(SCHEDULE!$C$5:$I$190,MATCH(SCHEDULE!$C329,SCHEDULE!$C$5:$C$190,0),2),"")))</f>
        <v/>
      </c>
      <c r="K325" s="18" t="str">
        <f>IF(Data!$E325&lt;&gt;0,INDEX(SCHEDULE!$C$5:$I$190,MATCH(SCHEDULE!$C329,SCHEDULE!$C$5:$C$190,0),6),IF(Data!$F325&lt;&gt;0,INDEX(SCHEDULE!$C$5:$I$190,MATCH(SCHEDULE!$C329,SCHEDULE!$C$5:$C$190,0),6),IF(Data!$G325&lt;&gt;0,INDEX(SCHEDULE!$C$5:$I$190,MATCH(SCHEDULE!$C329,SCHEDULE!$C$5:$C$190,0),6),"")))</f>
        <v/>
      </c>
      <c r="L325" s="19" t="str">
        <f>IF(Data!$E325&lt;&gt;0,INDEX(SCHEDULE!$C$5:$I$190,MATCH(SCHEDULE!$C329,SCHEDULE!$C$5:$C$190,0),4),IF(Data!$F325&lt;&gt;0,INDEX(SCHEDULE!$C$5:$I$190,MATCH(SCHEDULE!$C329,SCHEDULE!$C$5:$C$190,0),4),IF(Data!$G325&lt;&gt;0,INDEX(SCHEDULE!$C$5:$I$190,MATCH(SCHEDULE!$C329,SCHEDULE!$C$5:$C$190,0),4),"")))</f>
        <v/>
      </c>
      <c r="M325" s="19" t="str">
        <f>IF(Data!$E325&lt;&gt;0,INDEX(SCHEDULE!$C$5:$I$190,MATCH(SCHEDULE!$C329,SCHEDULE!$C$5:$C$190,0),5),IF(Data!$F325&lt;&gt;0,INDEX(SCHEDULE!$C$5:$I$190,MATCH(SCHEDULE!$C329,SCHEDULE!$C$5:$C$190,0),5),IF(Data!$G325&lt;&gt;0,INDEX(SCHEDULE!$C$5:$I$190,MATCH(SCHEDULE!$C329,SCHEDULE!$C$5:$C$190,0),5),"")))</f>
        <v/>
      </c>
    </row>
    <row r="326" spans="1:13" x14ac:dyDescent="0.25">
      <c r="A326" s="3"/>
      <c r="B326" s="2">
        <v>2325</v>
      </c>
      <c r="C326" s="2">
        <v>3325</v>
      </c>
      <c r="E326" s="2">
        <f>COUNTIFS(Data!$A$1:$A$66,SCHEDULE!$C330)</f>
        <v>0</v>
      </c>
      <c r="F326" s="2">
        <f>COUNTIFS(Data!$B$1:$B$1000,SCHEDULE!$C330)</f>
        <v>0</v>
      </c>
      <c r="G326" s="2">
        <f>COUNTIFS(Data!$C$1:$C$1000,SCHEDULE!$C330)</f>
        <v>0</v>
      </c>
      <c r="H326" s="18" t="str">
        <f t="shared" si="5"/>
        <v/>
      </c>
      <c r="I326" s="18" t="str">
        <f>IF(Data!$E326&lt;&gt;0,INDEX(SCHEDULE!$C$5:$I$190,MATCH(SCHEDULE!$C330,SCHEDULE!$C$5:$C$190,0),1),IF(Data!$F326&lt;&gt;0,INDEX(SCHEDULE!$C$5:$I$190,MATCH(SCHEDULE!$C330,SCHEDULE!$C$5:$C$190,0),1),IF(Data!$G326&lt;&gt;0,INDEX(SCHEDULE!$C$5:$I$190,MATCH(SCHEDULE!$C330,SCHEDULE!$C$5:$C$190,0),1),"")))</f>
        <v/>
      </c>
      <c r="J326" s="18" t="str">
        <f>IF(Data!$E326&lt;&gt;0,INDEX(SCHEDULE!$C$5:$I$190,MATCH(SCHEDULE!$C330,SCHEDULE!$C$5:$C$190,0),2),IF(Data!$F326&lt;&gt;0,INDEX(SCHEDULE!$C$5:$I$190,MATCH(SCHEDULE!$C330,SCHEDULE!$C$5:$C$190,0),2),IF(Data!$G326&lt;&gt;0,INDEX(SCHEDULE!$C$5:$I$190,MATCH(SCHEDULE!$C330,SCHEDULE!$C$5:$C$190,0),2),"")))</f>
        <v/>
      </c>
      <c r="K326" s="18" t="str">
        <f>IF(Data!$E326&lt;&gt;0,INDEX(SCHEDULE!$C$5:$I$190,MATCH(SCHEDULE!$C330,SCHEDULE!$C$5:$C$190,0),6),IF(Data!$F326&lt;&gt;0,INDEX(SCHEDULE!$C$5:$I$190,MATCH(SCHEDULE!$C330,SCHEDULE!$C$5:$C$190,0),6),IF(Data!$G326&lt;&gt;0,INDEX(SCHEDULE!$C$5:$I$190,MATCH(SCHEDULE!$C330,SCHEDULE!$C$5:$C$190,0),6),"")))</f>
        <v/>
      </c>
      <c r="L326" s="19" t="str">
        <f>IF(Data!$E326&lt;&gt;0,INDEX(SCHEDULE!$C$5:$I$190,MATCH(SCHEDULE!$C330,SCHEDULE!$C$5:$C$190,0),4),IF(Data!$F326&lt;&gt;0,INDEX(SCHEDULE!$C$5:$I$190,MATCH(SCHEDULE!$C330,SCHEDULE!$C$5:$C$190,0),4),IF(Data!$G326&lt;&gt;0,INDEX(SCHEDULE!$C$5:$I$190,MATCH(SCHEDULE!$C330,SCHEDULE!$C$5:$C$190,0),4),"")))</f>
        <v/>
      </c>
      <c r="M326" s="19" t="str">
        <f>IF(Data!$E326&lt;&gt;0,INDEX(SCHEDULE!$C$5:$I$190,MATCH(SCHEDULE!$C330,SCHEDULE!$C$5:$C$190,0),5),IF(Data!$F326&lt;&gt;0,INDEX(SCHEDULE!$C$5:$I$190,MATCH(SCHEDULE!$C330,SCHEDULE!$C$5:$C$190,0),5),IF(Data!$G326&lt;&gt;0,INDEX(SCHEDULE!$C$5:$I$190,MATCH(SCHEDULE!$C330,SCHEDULE!$C$5:$C$190,0),5),"")))</f>
        <v/>
      </c>
    </row>
    <row r="327" spans="1:13" x14ac:dyDescent="0.25">
      <c r="A327" s="3"/>
      <c r="B327" s="2">
        <v>2326</v>
      </c>
      <c r="C327" s="2">
        <v>3326</v>
      </c>
      <c r="E327" s="2">
        <f>COUNTIFS(Data!$A$1:$A$66,SCHEDULE!$C331)</f>
        <v>0</v>
      </c>
      <c r="F327" s="2">
        <f>COUNTIFS(Data!$B$1:$B$1000,SCHEDULE!$C331)</f>
        <v>0</v>
      </c>
      <c r="G327" s="2">
        <f>COUNTIFS(Data!$C$1:$C$1000,SCHEDULE!$C331)</f>
        <v>0</v>
      </c>
      <c r="H327" s="18" t="str">
        <f t="shared" si="5"/>
        <v/>
      </c>
      <c r="I327" s="18" t="str">
        <f>IF(Data!$E327&lt;&gt;0,INDEX(SCHEDULE!$C$5:$I$190,MATCH(SCHEDULE!$C331,SCHEDULE!$C$5:$C$190,0),1),IF(Data!$F327&lt;&gt;0,INDEX(SCHEDULE!$C$5:$I$190,MATCH(SCHEDULE!$C331,SCHEDULE!$C$5:$C$190,0),1),IF(Data!$G327&lt;&gt;0,INDEX(SCHEDULE!$C$5:$I$190,MATCH(SCHEDULE!$C331,SCHEDULE!$C$5:$C$190,0),1),"")))</f>
        <v/>
      </c>
      <c r="J327" s="18" t="str">
        <f>IF(Data!$E327&lt;&gt;0,INDEX(SCHEDULE!$C$5:$I$190,MATCH(SCHEDULE!$C331,SCHEDULE!$C$5:$C$190,0),2),IF(Data!$F327&lt;&gt;0,INDEX(SCHEDULE!$C$5:$I$190,MATCH(SCHEDULE!$C331,SCHEDULE!$C$5:$C$190,0),2),IF(Data!$G327&lt;&gt;0,INDEX(SCHEDULE!$C$5:$I$190,MATCH(SCHEDULE!$C331,SCHEDULE!$C$5:$C$190,0),2),"")))</f>
        <v/>
      </c>
      <c r="K327" s="18" t="str">
        <f>IF(Data!$E327&lt;&gt;0,INDEX(SCHEDULE!$C$5:$I$190,MATCH(SCHEDULE!$C331,SCHEDULE!$C$5:$C$190,0),6),IF(Data!$F327&lt;&gt;0,INDEX(SCHEDULE!$C$5:$I$190,MATCH(SCHEDULE!$C331,SCHEDULE!$C$5:$C$190,0),6),IF(Data!$G327&lt;&gt;0,INDEX(SCHEDULE!$C$5:$I$190,MATCH(SCHEDULE!$C331,SCHEDULE!$C$5:$C$190,0),6),"")))</f>
        <v/>
      </c>
      <c r="L327" s="19" t="str">
        <f>IF(Data!$E327&lt;&gt;0,INDEX(SCHEDULE!$C$5:$I$190,MATCH(SCHEDULE!$C331,SCHEDULE!$C$5:$C$190,0),4),IF(Data!$F327&lt;&gt;0,INDEX(SCHEDULE!$C$5:$I$190,MATCH(SCHEDULE!$C331,SCHEDULE!$C$5:$C$190,0),4),IF(Data!$G327&lt;&gt;0,INDEX(SCHEDULE!$C$5:$I$190,MATCH(SCHEDULE!$C331,SCHEDULE!$C$5:$C$190,0),4),"")))</f>
        <v/>
      </c>
      <c r="M327" s="19" t="str">
        <f>IF(Data!$E327&lt;&gt;0,INDEX(SCHEDULE!$C$5:$I$190,MATCH(SCHEDULE!$C331,SCHEDULE!$C$5:$C$190,0),5),IF(Data!$F327&lt;&gt;0,INDEX(SCHEDULE!$C$5:$I$190,MATCH(SCHEDULE!$C331,SCHEDULE!$C$5:$C$190,0),5),IF(Data!$G327&lt;&gt;0,INDEX(SCHEDULE!$C$5:$I$190,MATCH(SCHEDULE!$C331,SCHEDULE!$C$5:$C$190,0),5),"")))</f>
        <v/>
      </c>
    </row>
    <row r="328" spans="1:13" x14ac:dyDescent="0.25">
      <c r="A328" s="3"/>
      <c r="B328" s="2">
        <v>2327</v>
      </c>
      <c r="C328" s="2">
        <v>3327</v>
      </c>
      <c r="E328" s="2">
        <f>COUNTIFS(Data!$A$1:$A$66,SCHEDULE!$C332)</f>
        <v>0</v>
      </c>
      <c r="F328" s="2">
        <f>COUNTIFS(Data!$B$1:$B$1000,SCHEDULE!$C332)</f>
        <v>0</v>
      </c>
      <c r="G328" s="2">
        <f>COUNTIFS(Data!$C$1:$C$1000,SCHEDULE!$C332)</f>
        <v>0</v>
      </c>
      <c r="H328" s="18" t="str">
        <f t="shared" si="5"/>
        <v/>
      </c>
      <c r="I328" s="18" t="str">
        <f>IF(Data!$E328&lt;&gt;0,INDEX(SCHEDULE!$C$5:$I$190,MATCH(SCHEDULE!$C332,SCHEDULE!$C$5:$C$190,0),1),IF(Data!$F328&lt;&gt;0,INDEX(SCHEDULE!$C$5:$I$190,MATCH(SCHEDULE!$C332,SCHEDULE!$C$5:$C$190,0),1),IF(Data!$G328&lt;&gt;0,INDEX(SCHEDULE!$C$5:$I$190,MATCH(SCHEDULE!$C332,SCHEDULE!$C$5:$C$190,0),1),"")))</f>
        <v/>
      </c>
      <c r="J328" s="18" t="str">
        <f>IF(Data!$E328&lt;&gt;0,INDEX(SCHEDULE!$C$5:$I$190,MATCH(SCHEDULE!$C332,SCHEDULE!$C$5:$C$190,0),2),IF(Data!$F328&lt;&gt;0,INDEX(SCHEDULE!$C$5:$I$190,MATCH(SCHEDULE!$C332,SCHEDULE!$C$5:$C$190,0),2),IF(Data!$G328&lt;&gt;0,INDEX(SCHEDULE!$C$5:$I$190,MATCH(SCHEDULE!$C332,SCHEDULE!$C$5:$C$190,0),2),"")))</f>
        <v/>
      </c>
      <c r="K328" s="18" t="str">
        <f>IF(Data!$E328&lt;&gt;0,INDEX(SCHEDULE!$C$5:$I$190,MATCH(SCHEDULE!$C332,SCHEDULE!$C$5:$C$190,0),6),IF(Data!$F328&lt;&gt;0,INDEX(SCHEDULE!$C$5:$I$190,MATCH(SCHEDULE!$C332,SCHEDULE!$C$5:$C$190,0),6),IF(Data!$G328&lt;&gt;0,INDEX(SCHEDULE!$C$5:$I$190,MATCH(SCHEDULE!$C332,SCHEDULE!$C$5:$C$190,0),6),"")))</f>
        <v/>
      </c>
      <c r="L328" s="19" t="str">
        <f>IF(Data!$E328&lt;&gt;0,INDEX(SCHEDULE!$C$5:$I$190,MATCH(SCHEDULE!$C332,SCHEDULE!$C$5:$C$190,0),4),IF(Data!$F328&lt;&gt;0,INDEX(SCHEDULE!$C$5:$I$190,MATCH(SCHEDULE!$C332,SCHEDULE!$C$5:$C$190,0),4),IF(Data!$G328&lt;&gt;0,INDEX(SCHEDULE!$C$5:$I$190,MATCH(SCHEDULE!$C332,SCHEDULE!$C$5:$C$190,0),4),"")))</f>
        <v/>
      </c>
      <c r="M328" s="19" t="str">
        <f>IF(Data!$E328&lt;&gt;0,INDEX(SCHEDULE!$C$5:$I$190,MATCH(SCHEDULE!$C332,SCHEDULE!$C$5:$C$190,0),5),IF(Data!$F328&lt;&gt;0,INDEX(SCHEDULE!$C$5:$I$190,MATCH(SCHEDULE!$C332,SCHEDULE!$C$5:$C$190,0),5),IF(Data!$G328&lt;&gt;0,INDEX(SCHEDULE!$C$5:$I$190,MATCH(SCHEDULE!$C332,SCHEDULE!$C$5:$C$190,0),5),"")))</f>
        <v/>
      </c>
    </row>
    <row r="329" spans="1:13" x14ac:dyDescent="0.25">
      <c r="A329" s="3"/>
      <c r="B329" s="2">
        <v>2328</v>
      </c>
      <c r="C329" s="2">
        <v>3328</v>
      </c>
      <c r="E329" s="2">
        <f>COUNTIFS(Data!$A$1:$A$66,SCHEDULE!$C333)</f>
        <v>0</v>
      </c>
      <c r="F329" s="2">
        <f>COUNTIFS(Data!$B$1:$B$1000,SCHEDULE!$C333)</f>
        <v>0</v>
      </c>
      <c r="G329" s="2">
        <f>COUNTIFS(Data!$C$1:$C$1000,SCHEDULE!$C333)</f>
        <v>0</v>
      </c>
      <c r="H329" s="18" t="str">
        <f t="shared" si="5"/>
        <v/>
      </c>
      <c r="I329" s="18" t="str">
        <f>IF(Data!$E329&lt;&gt;0,INDEX(SCHEDULE!$C$5:$I$190,MATCH(SCHEDULE!$C333,SCHEDULE!$C$5:$C$190,0),1),IF(Data!$F329&lt;&gt;0,INDEX(SCHEDULE!$C$5:$I$190,MATCH(SCHEDULE!$C333,SCHEDULE!$C$5:$C$190,0),1),IF(Data!$G329&lt;&gt;0,INDEX(SCHEDULE!$C$5:$I$190,MATCH(SCHEDULE!$C333,SCHEDULE!$C$5:$C$190,0),1),"")))</f>
        <v/>
      </c>
      <c r="J329" s="18" t="str">
        <f>IF(Data!$E329&lt;&gt;0,INDEX(SCHEDULE!$C$5:$I$190,MATCH(SCHEDULE!$C333,SCHEDULE!$C$5:$C$190,0),2),IF(Data!$F329&lt;&gt;0,INDEX(SCHEDULE!$C$5:$I$190,MATCH(SCHEDULE!$C333,SCHEDULE!$C$5:$C$190,0),2),IF(Data!$G329&lt;&gt;0,INDEX(SCHEDULE!$C$5:$I$190,MATCH(SCHEDULE!$C333,SCHEDULE!$C$5:$C$190,0),2),"")))</f>
        <v/>
      </c>
      <c r="K329" s="18" t="str">
        <f>IF(Data!$E329&lt;&gt;0,INDEX(SCHEDULE!$C$5:$I$190,MATCH(SCHEDULE!$C333,SCHEDULE!$C$5:$C$190,0),6),IF(Data!$F329&lt;&gt;0,INDEX(SCHEDULE!$C$5:$I$190,MATCH(SCHEDULE!$C333,SCHEDULE!$C$5:$C$190,0),6),IF(Data!$G329&lt;&gt;0,INDEX(SCHEDULE!$C$5:$I$190,MATCH(SCHEDULE!$C333,SCHEDULE!$C$5:$C$190,0),6),"")))</f>
        <v/>
      </c>
      <c r="L329" s="19" t="str">
        <f>IF(Data!$E329&lt;&gt;0,INDEX(SCHEDULE!$C$5:$I$190,MATCH(SCHEDULE!$C333,SCHEDULE!$C$5:$C$190,0),4),IF(Data!$F329&lt;&gt;0,INDEX(SCHEDULE!$C$5:$I$190,MATCH(SCHEDULE!$C333,SCHEDULE!$C$5:$C$190,0),4),IF(Data!$G329&lt;&gt;0,INDEX(SCHEDULE!$C$5:$I$190,MATCH(SCHEDULE!$C333,SCHEDULE!$C$5:$C$190,0),4),"")))</f>
        <v/>
      </c>
      <c r="M329" s="19" t="str">
        <f>IF(Data!$E329&lt;&gt;0,INDEX(SCHEDULE!$C$5:$I$190,MATCH(SCHEDULE!$C333,SCHEDULE!$C$5:$C$190,0),5),IF(Data!$F329&lt;&gt;0,INDEX(SCHEDULE!$C$5:$I$190,MATCH(SCHEDULE!$C333,SCHEDULE!$C$5:$C$190,0),5),IF(Data!$G329&lt;&gt;0,INDEX(SCHEDULE!$C$5:$I$190,MATCH(SCHEDULE!$C333,SCHEDULE!$C$5:$C$190,0),5),"")))</f>
        <v/>
      </c>
    </row>
    <row r="330" spans="1:13" x14ac:dyDescent="0.25">
      <c r="A330" s="3"/>
      <c r="B330" s="2">
        <v>2329</v>
      </c>
      <c r="C330" s="2">
        <v>3329</v>
      </c>
      <c r="E330" s="2">
        <f>COUNTIFS(Data!$A$1:$A$66,SCHEDULE!$C334)</f>
        <v>0</v>
      </c>
      <c r="F330" s="2">
        <f>COUNTIFS(Data!$B$1:$B$1000,SCHEDULE!$C334)</f>
        <v>0</v>
      </c>
      <c r="G330" s="2">
        <f>COUNTIFS(Data!$C$1:$C$1000,SCHEDULE!$C334)</f>
        <v>0</v>
      </c>
      <c r="H330" s="18" t="str">
        <f t="shared" si="5"/>
        <v/>
      </c>
      <c r="I330" s="18" t="str">
        <f>IF(Data!$E330&lt;&gt;0,INDEX(SCHEDULE!$C$5:$I$190,MATCH(SCHEDULE!$C334,SCHEDULE!$C$5:$C$190,0),1),IF(Data!$F330&lt;&gt;0,INDEX(SCHEDULE!$C$5:$I$190,MATCH(SCHEDULE!$C334,SCHEDULE!$C$5:$C$190,0),1),IF(Data!$G330&lt;&gt;0,INDEX(SCHEDULE!$C$5:$I$190,MATCH(SCHEDULE!$C334,SCHEDULE!$C$5:$C$190,0),1),"")))</f>
        <v/>
      </c>
      <c r="J330" s="18" t="str">
        <f>IF(Data!$E330&lt;&gt;0,INDEX(SCHEDULE!$C$5:$I$190,MATCH(SCHEDULE!$C334,SCHEDULE!$C$5:$C$190,0),2),IF(Data!$F330&lt;&gt;0,INDEX(SCHEDULE!$C$5:$I$190,MATCH(SCHEDULE!$C334,SCHEDULE!$C$5:$C$190,0),2),IF(Data!$G330&lt;&gt;0,INDEX(SCHEDULE!$C$5:$I$190,MATCH(SCHEDULE!$C334,SCHEDULE!$C$5:$C$190,0),2),"")))</f>
        <v/>
      </c>
      <c r="K330" s="18" t="str">
        <f>IF(Data!$E330&lt;&gt;0,INDEX(SCHEDULE!$C$5:$I$190,MATCH(SCHEDULE!$C334,SCHEDULE!$C$5:$C$190,0),6),IF(Data!$F330&lt;&gt;0,INDEX(SCHEDULE!$C$5:$I$190,MATCH(SCHEDULE!$C334,SCHEDULE!$C$5:$C$190,0),6),IF(Data!$G330&lt;&gt;0,INDEX(SCHEDULE!$C$5:$I$190,MATCH(SCHEDULE!$C334,SCHEDULE!$C$5:$C$190,0),6),"")))</f>
        <v/>
      </c>
      <c r="L330" s="19" t="str">
        <f>IF(Data!$E330&lt;&gt;0,INDEX(SCHEDULE!$C$5:$I$190,MATCH(SCHEDULE!$C334,SCHEDULE!$C$5:$C$190,0),4),IF(Data!$F330&lt;&gt;0,INDEX(SCHEDULE!$C$5:$I$190,MATCH(SCHEDULE!$C334,SCHEDULE!$C$5:$C$190,0),4),IF(Data!$G330&lt;&gt;0,INDEX(SCHEDULE!$C$5:$I$190,MATCH(SCHEDULE!$C334,SCHEDULE!$C$5:$C$190,0),4),"")))</f>
        <v/>
      </c>
      <c r="M330" s="19" t="str">
        <f>IF(Data!$E330&lt;&gt;0,INDEX(SCHEDULE!$C$5:$I$190,MATCH(SCHEDULE!$C334,SCHEDULE!$C$5:$C$190,0),5),IF(Data!$F330&lt;&gt;0,INDEX(SCHEDULE!$C$5:$I$190,MATCH(SCHEDULE!$C334,SCHEDULE!$C$5:$C$190,0),5),IF(Data!$G330&lt;&gt;0,INDEX(SCHEDULE!$C$5:$I$190,MATCH(SCHEDULE!$C334,SCHEDULE!$C$5:$C$190,0),5),"")))</f>
        <v/>
      </c>
    </row>
    <row r="331" spans="1:13" x14ac:dyDescent="0.25">
      <c r="A331" s="3"/>
      <c r="B331" s="2">
        <v>2330</v>
      </c>
      <c r="C331" s="2">
        <v>3330</v>
      </c>
      <c r="E331" s="2">
        <f>COUNTIFS(Data!$A$1:$A$66,SCHEDULE!$C335)</f>
        <v>0</v>
      </c>
      <c r="F331" s="2">
        <f>COUNTIFS(Data!$B$1:$B$1000,SCHEDULE!$C335)</f>
        <v>0</v>
      </c>
      <c r="G331" s="2">
        <f>COUNTIFS(Data!$C$1:$C$1000,SCHEDULE!$C335)</f>
        <v>0</v>
      </c>
      <c r="H331" s="18" t="str">
        <f t="shared" si="5"/>
        <v/>
      </c>
      <c r="I331" s="18" t="str">
        <f>IF(Data!$E331&lt;&gt;0,INDEX(SCHEDULE!$C$5:$I$190,MATCH(SCHEDULE!$C335,SCHEDULE!$C$5:$C$190,0),1),IF(Data!$F331&lt;&gt;0,INDEX(SCHEDULE!$C$5:$I$190,MATCH(SCHEDULE!$C335,SCHEDULE!$C$5:$C$190,0),1),IF(Data!$G331&lt;&gt;0,INDEX(SCHEDULE!$C$5:$I$190,MATCH(SCHEDULE!$C335,SCHEDULE!$C$5:$C$190,0),1),"")))</f>
        <v/>
      </c>
      <c r="J331" s="18" t="str">
        <f>IF(Data!$E331&lt;&gt;0,INDEX(SCHEDULE!$C$5:$I$190,MATCH(SCHEDULE!$C335,SCHEDULE!$C$5:$C$190,0),2),IF(Data!$F331&lt;&gt;0,INDEX(SCHEDULE!$C$5:$I$190,MATCH(SCHEDULE!$C335,SCHEDULE!$C$5:$C$190,0),2),IF(Data!$G331&lt;&gt;0,INDEX(SCHEDULE!$C$5:$I$190,MATCH(SCHEDULE!$C335,SCHEDULE!$C$5:$C$190,0),2),"")))</f>
        <v/>
      </c>
      <c r="K331" s="18" t="str">
        <f>IF(Data!$E331&lt;&gt;0,INDEX(SCHEDULE!$C$5:$I$190,MATCH(SCHEDULE!$C335,SCHEDULE!$C$5:$C$190,0),6),IF(Data!$F331&lt;&gt;0,INDEX(SCHEDULE!$C$5:$I$190,MATCH(SCHEDULE!$C335,SCHEDULE!$C$5:$C$190,0),6),IF(Data!$G331&lt;&gt;0,INDEX(SCHEDULE!$C$5:$I$190,MATCH(SCHEDULE!$C335,SCHEDULE!$C$5:$C$190,0),6),"")))</f>
        <v/>
      </c>
      <c r="L331" s="19" t="str">
        <f>IF(Data!$E331&lt;&gt;0,INDEX(SCHEDULE!$C$5:$I$190,MATCH(SCHEDULE!$C335,SCHEDULE!$C$5:$C$190,0),4),IF(Data!$F331&lt;&gt;0,INDEX(SCHEDULE!$C$5:$I$190,MATCH(SCHEDULE!$C335,SCHEDULE!$C$5:$C$190,0),4),IF(Data!$G331&lt;&gt;0,INDEX(SCHEDULE!$C$5:$I$190,MATCH(SCHEDULE!$C335,SCHEDULE!$C$5:$C$190,0),4),"")))</f>
        <v/>
      </c>
      <c r="M331" s="19" t="str">
        <f>IF(Data!$E331&lt;&gt;0,INDEX(SCHEDULE!$C$5:$I$190,MATCH(SCHEDULE!$C335,SCHEDULE!$C$5:$C$190,0),5),IF(Data!$F331&lt;&gt;0,INDEX(SCHEDULE!$C$5:$I$190,MATCH(SCHEDULE!$C335,SCHEDULE!$C$5:$C$190,0),5),IF(Data!$G331&lt;&gt;0,INDEX(SCHEDULE!$C$5:$I$190,MATCH(SCHEDULE!$C335,SCHEDULE!$C$5:$C$190,0),5),"")))</f>
        <v/>
      </c>
    </row>
    <row r="332" spans="1:13" x14ac:dyDescent="0.25">
      <c r="A332" s="3"/>
      <c r="B332" s="2">
        <v>2331</v>
      </c>
      <c r="C332" s="2">
        <v>3331</v>
      </c>
      <c r="E332" s="2">
        <f>COUNTIFS(Data!$A$1:$A$66,SCHEDULE!$C336)</f>
        <v>0</v>
      </c>
      <c r="F332" s="2">
        <f>COUNTIFS(Data!$B$1:$B$1000,SCHEDULE!$C336)</f>
        <v>0</v>
      </c>
      <c r="G332" s="2">
        <f>COUNTIFS(Data!$C$1:$C$1000,SCHEDULE!$C336)</f>
        <v>0</v>
      </c>
      <c r="H332" s="18" t="str">
        <f t="shared" si="5"/>
        <v/>
      </c>
      <c r="I332" s="18" t="str">
        <f>IF(Data!$E332&lt;&gt;0,INDEX(SCHEDULE!$C$5:$I$190,MATCH(SCHEDULE!$C336,SCHEDULE!$C$5:$C$190,0),1),IF(Data!$F332&lt;&gt;0,INDEX(SCHEDULE!$C$5:$I$190,MATCH(SCHEDULE!$C336,SCHEDULE!$C$5:$C$190,0),1),IF(Data!$G332&lt;&gt;0,INDEX(SCHEDULE!$C$5:$I$190,MATCH(SCHEDULE!$C336,SCHEDULE!$C$5:$C$190,0),1),"")))</f>
        <v/>
      </c>
      <c r="J332" s="18" t="str">
        <f>IF(Data!$E332&lt;&gt;0,INDEX(SCHEDULE!$C$5:$I$190,MATCH(SCHEDULE!$C336,SCHEDULE!$C$5:$C$190,0),2),IF(Data!$F332&lt;&gt;0,INDEX(SCHEDULE!$C$5:$I$190,MATCH(SCHEDULE!$C336,SCHEDULE!$C$5:$C$190,0),2),IF(Data!$G332&lt;&gt;0,INDEX(SCHEDULE!$C$5:$I$190,MATCH(SCHEDULE!$C336,SCHEDULE!$C$5:$C$190,0),2),"")))</f>
        <v/>
      </c>
      <c r="K332" s="18" t="str">
        <f>IF(Data!$E332&lt;&gt;0,INDEX(SCHEDULE!$C$5:$I$190,MATCH(SCHEDULE!$C336,SCHEDULE!$C$5:$C$190,0),6),IF(Data!$F332&lt;&gt;0,INDEX(SCHEDULE!$C$5:$I$190,MATCH(SCHEDULE!$C336,SCHEDULE!$C$5:$C$190,0),6),IF(Data!$G332&lt;&gt;0,INDEX(SCHEDULE!$C$5:$I$190,MATCH(SCHEDULE!$C336,SCHEDULE!$C$5:$C$190,0),6),"")))</f>
        <v/>
      </c>
      <c r="L332" s="19" t="str">
        <f>IF(Data!$E332&lt;&gt;0,INDEX(SCHEDULE!$C$5:$I$190,MATCH(SCHEDULE!$C336,SCHEDULE!$C$5:$C$190,0),4),IF(Data!$F332&lt;&gt;0,INDEX(SCHEDULE!$C$5:$I$190,MATCH(SCHEDULE!$C336,SCHEDULE!$C$5:$C$190,0),4),IF(Data!$G332&lt;&gt;0,INDEX(SCHEDULE!$C$5:$I$190,MATCH(SCHEDULE!$C336,SCHEDULE!$C$5:$C$190,0),4),"")))</f>
        <v/>
      </c>
      <c r="M332" s="19" t="str">
        <f>IF(Data!$E332&lt;&gt;0,INDEX(SCHEDULE!$C$5:$I$190,MATCH(SCHEDULE!$C336,SCHEDULE!$C$5:$C$190,0),5),IF(Data!$F332&lt;&gt;0,INDEX(SCHEDULE!$C$5:$I$190,MATCH(SCHEDULE!$C336,SCHEDULE!$C$5:$C$190,0),5),IF(Data!$G332&lt;&gt;0,INDEX(SCHEDULE!$C$5:$I$190,MATCH(SCHEDULE!$C336,SCHEDULE!$C$5:$C$190,0),5),"")))</f>
        <v/>
      </c>
    </row>
    <row r="333" spans="1:13" x14ac:dyDescent="0.25">
      <c r="A333" s="3"/>
      <c r="B333" s="2">
        <v>2332</v>
      </c>
      <c r="C333" s="2">
        <v>3332</v>
      </c>
      <c r="E333" s="2">
        <f>COUNTIFS(Data!$A$1:$A$66,SCHEDULE!$C337)</f>
        <v>0</v>
      </c>
      <c r="F333" s="2">
        <f>COUNTIFS(Data!$B$1:$B$1000,SCHEDULE!$C337)</f>
        <v>0</v>
      </c>
      <c r="G333" s="2">
        <f>COUNTIFS(Data!$C$1:$C$1000,SCHEDULE!$C337)</f>
        <v>0</v>
      </c>
      <c r="H333" s="18" t="str">
        <f t="shared" si="5"/>
        <v/>
      </c>
      <c r="I333" s="18" t="str">
        <f>IF(Data!$E333&lt;&gt;0,INDEX(SCHEDULE!$C$5:$I$190,MATCH(SCHEDULE!$C337,SCHEDULE!$C$5:$C$190,0),1),IF(Data!$F333&lt;&gt;0,INDEX(SCHEDULE!$C$5:$I$190,MATCH(SCHEDULE!$C337,SCHEDULE!$C$5:$C$190,0),1),IF(Data!$G333&lt;&gt;0,INDEX(SCHEDULE!$C$5:$I$190,MATCH(SCHEDULE!$C337,SCHEDULE!$C$5:$C$190,0),1),"")))</f>
        <v/>
      </c>
      <c r="J333" s="18" t="str">
        <f>IF(Data!$E333&lt;&gt;0,INDEX(SCHEDULE!$C$5:$I$190,MATCH(SCHEDULE!$C337,SCHEDULE!$C$5:$C$190,0),2),IF(Data!$F333&lt;&gt;0,INDEX(SCHEDULE!$C$5:$I$190,MATCH(SCHEDULE!$C337,SCHEDULE!$C$5:$C$190,0),2),IF(Data!$G333&lt;&gt;0,INDEX(SCHEDULE!$C$5:$I$190,MATCH(SCHEDULE!$C337,SCHEDULE!$C$5:$C$190,0),2),"")))</f>
        <v/>
      </c>
      <c r="K333" s="18" t="str">
        <f>IF(Data!$E333&lt;&gt;0,INDEX(SCHEDULE!$C$5:$I$190,MATCH(SCHEDULE!$C337,SCHEDULE!$C$5:$C$190,0),6),IF(Data!$F333&lt;&gt;0,INDEX(SCHEDULE!$C$5:$I$190,MATCH(SCHEDULE!$C337,SCHEDULE!$C$5:$C$190,0),6),IF(Data!$G333&lt;&gt;0,INDEX(SCHEDULE!$C$5:$I$190,MATCH(SCHEDULE!$C337,SCHEDULE!$C$5:$C$190,0),6),"")))</f>
        <v/>
      </c>
      <c r="L333" s="19" t="str">
        <f>IF(Data!$E333&lt;&gt;0,INDEX(SCHEDULE!$C$5:$I$190,MATCH(SCHEDULE!$C337,SCHEDULE!$C$5:$C$190,0),4),IF(Data!$F333&lt;&gt;0,INDEX(SCHEDULE!$C$5:$I$190,MATCH(SCHEDULE!$C337,SCHEDULE!$C$5:$C$190,0),4),IF(Data!$G333&lt;&gt;0,INDEX(SCHEDULE!$C$5:$I$190,MATCH(SCHEDULE!$C337,SCHEDULE!$C$5:$C$190,0),4),"")))</f>
        <v/>
      </c>
      <c r="M333" s="19" t="str">
        <f>IF(Data!$E333&lt;&gt;0,INDEX(SCHEDULE!$C$5:$I$190,MATCH(SCHEDULE!$C337,SCHEDULE!$C$5:$C$190,0),5),IF(Data!$F333&lt;&gt;0,INDEX(SCHEDULE!$C$5:$I$190,MATCH(SCHEDULE!$C337,SCHEDULE!$C$5:$C$190,0),5),IF(Data!$G333&lt;&gt;0,INDEX(SCHEDULE!$C$5:$I$190,MATCH(SCHEDULE!$C337,SCHEDULE!$C$5:$C$190,0),5),"")))</f>
        <v/>
      </c>
    </row>
    <row r="334" spans="1:13" x14ac:dyDescent="0.25">
      <c r="A334" s="3"/>
      <c r="B334" s="2">
        <v>2333</v>
      </c>
      <c r="C334" s="2">
        <v>3333</v>
      </c>
      <c r="E334" s="2">
        <f>COUNTIFS(Data!$A$1:$A$66,SCHEDULE!$C338)</f>
        <v>0</v>
      </c>
      <c r="F334" s="2">
        <f>COUNTIFS(Data!$B$1:$B$1000,SCHEDULE!$C338)</f>
        <v>0</v>
      </c>
      <c r="G334" s="2">
        <f>COUNTIFS(Data!$C$1:$C$1000,SCHEDULE!$C338)</f>
        <v>0</v>
      </c>
      <c r="H334" s="18" t="str">
        <f t="shared" si="5"/>
        <v/>
      </c>
      <c r="I334" s="18" t="str">
        <f>IF(Data!$E334&lt;&gt;0,INDEX(SCHEDULE!$C$5:$I$190,MATCH(SCHEDULE!$C338,SCHEDULE!$C$5:$C$190,0),1),IF(Data!$F334&lt;&gt;0,INDEX(SCHEDULE!$C$5:$I$190,MATCH(SCHEDULE!$C338,SCHEDULE!$C$5:$C$190,0),1),IF(Data!$G334&lt;&gt;0,INDEX(SCHEDULE!$C$5:$I$190,MATCH(SCHEDULE!$C338,SCHEDULE!$C$5:$C$190,0),1),"")))</f>
        <v/>
      </c>
      <c r="J334" s="18" t="str">
        <f>IF(Data!$E334&lt;&gt;0,INDEX(SCHEDULE!$C$5:$I$190,MATCH(SCHEDULE!$C338,SCHEDULE!$C$5:$C$190,0),2),IF(Data!$F334&lt;&gt;0,INDEX(SCHEDULE!$C$5:$I$190,MATCH(SCHEDULE!$C338,SCHEDULE!$C$5:$C$190,0),2),IF(Data!$G334&lt;&gt;0,INDEX(SCHEDULE!$C$5:$I$190,MATCH(SCHEDULE!$C338,SCHEDULE!$C$5:$C$190,0),2),"")))</f>
        <v/>
      </c>
      <c r="K334" s="18" t="str">
        <f>IF(Data!$E334&lt;&gt;0,INDEX(SCHEDULE!$C$5:$I$190,MATCH(SCHEDULE!$C338,SCHEDULE!$C$5:$C$190,0),6),IF(Data!$F334&lt;&gt;0,INDEX(SCHEDULE!$C$5:$I$190,MATCH(SCHEDULE!$C338,SCHEDULE!$C$5:$C$190,0),6),IF(Data!$G334&lt;&gt;0,INDEX(SCHEDULE!$C$5:$I$190,MATCH(SCHEDULE!$C338,SCHEDULE!$C$5:$C$190,0),6),"")))</f>
        <v/>
      </c>
      <c r="L334" s="19" t="str">
        <f>IF(Data!$E334&lt;&gt;0,INDEX(SCHEDULE!$C$5:$I$190,MATCH(SCHEDULE!$C338,SCHEDULE!$C$5:$C$190,0),4),IF(Data!$F334&lt;&gt;0,INDEX(SCHEDULE!$C$5:$I$190,MATCH(SCHEDULE!$C338,SCHEDULE!$C$5:$C$190,0),4),IF(Data!$G334&lt;&gt;0,INDEX(SCHEDULE!$C$5:$I$190,MATCH(SCHEDULE!$C338,SCHEDULE!$C$5:$C$190,0),4),"")))</f>
        <v/>
      </c>
      <c r="M334" s="19" t="str">
        <f>IF(Data!$E334&lt;&gt;0,INDEX(SCHEDULE!$C$5:$I$190,MATCH(SCHEDULE!$C338,SCHEDULE!$C$5:$C$190,0),5),IF(Data!$F334&lt;&gt;0,INDEX(SCHEDULE!$C$5:$I$190,MATCH(SCHEDULE!$C338,SCHEDULE!$C$5:$C$190,0),5),IF(Data!$G334&lt;&gt;0,INDEX(SCHEDULE!$C$5:$I$190,MATCH(SCHEDULE!$C338,SCHEDULE!$C$5:$C$190,0),5),"")))</f>
        <v/>
      </c>
    </row>
    <row r="335" spans="1:13" x14ac:dyDescent="0.25">
      <c r="A335" s="3"/>
      <c r="B335" s="2">
        <v>2334</v>
      </c>
      <c r="C335" s="2">
        <v>3334</v>
      </c>
      <c r="E335" s="2">
        <f>COUNTIFS(Data!$A$1:$A$66,SCHEDULE!$C339)</f>
        <v>0</v>
      </c>
      <c r="F335" s="2">
        <f>COUNTIFS(Data!$B$1:$B$1000,SCHEDULE!$C339)</f>
        <v>0</v>
      </c>
      <c r="G335" s="2">
        <f>COUNTIFS(Data!$C$1:$C$1000,SCHEDULE!$C339)</f>
        <v>0</v>
      </c>
      <c r="H335" s="18" t="str">
        <f t="shared" si="5"/>
        <v/>
      </c>
      <c r="I335" s="18" t="str">
        <f>IF(Data!$E335&lt;&gt;0,INDEX(SCHEDULE!$C$5:$I$190,MATCH(SCHEDULE!$C339,SCHEDULE!$C$5:$C$190,0),1),IF(Data!$F335&lt;&gt;0,INDEX(SCHEDULE!$C$5:$I$190,MATCH(SCHEDULE!$C339,SCHEDULE!$C$5:$C$190,0),1),IF(Data!$G335&lt;&gt;0,INDEX(SCHEDULE!$C$5:$I$190,MATCH(SCHEDULE!$C339,SCHEDULE!$C$5:$C$190,0),1),"")))</f>
        <v/>
      </c>
      <c r="J335" s="18" t="str">
        <f>IF(Data!$E335&lt;&gt;0,INDEX(SCHEDULE!$C$5:$I$190,MATCH(SCHEDULE!$C339,SCHEDULE!$C$5:$C$190,0),2),IF(Data!$F335&lt;&gt;0,INDEX(SCHEDULE!$C$5:$I$190,MATCH(SCHEDULE!$C339,SCHEDULE!$C$5:$C$190,0),2),IF(Data!$G335&lt;&gt;0,INDEX(SCHEDULE!$C$5:$I$190,MATCH(SCHEDULE!$C339,SCHEDULE!$C$5:$C$190,0),2),"")))</f>
        <v/>
      </c>
      <c r="K335" s="18" t="str">
        <f>IF(Data!$E335&lt;&gt;0,INDEX(SCHEDULE!$C$5:$I$190,MATCH(SCHEDULE!$C339,SCHEDULE!$C$5:$C$190,0),6),IF(Data!$F335&lt;&gt;0,INDEX(SCHEDULE!$C$5:$I$190,MATCH(SCHEDULE!$C339,SCHEDULE!$C$5:$C$190,0),6),IF(Data!$G335&lt;&gt;0,INDEX(SCHEDULE!$C$5:$I$190,MATCH(SCHEDULE!$C339,SCHEDULE!$C$5:$C$190,0),6),"")))</f>
        <v/>
      </c>
      <c r="L335" s="19" t="str">
        <f>IF(Data!$E335&lt;&gt;0,INDEX(SCHEDULE!$C$5:$I$190,MATCH(SCHEDULE!$C339,SCHEDULE!$C$5:$C$190,0),4),IF(Data!$F335&lt;&gt;0,INDEX(SCHEDULE!$C$5:$I$190,MATCH(SCHEDULE!$C339,SCHEDULE!$C$5:$C$190,0),4),IF(Data!$G335&lt;&gt;0,INDEX(SCHEDULE!$C$5:$I$190,MATCH(SCHEDULE!$C339,SCHEDULE!$C$5:$C$190,0),4),"")))</f>
        <v/>
      </c>
      <c r="M335" s="19" t="str">
        <f>IF(Data!$E335&lt;&gt;0,INDEX(SCHEDULE!$C$5:$I$190,MATCH(SCHEDULE!$C339,SCHEDULE!$C$5:$C$190,0),5),IF(Data!$F335&lt;&gt;0,INDEX(SCHEDULE!$C$5:$I$190,MATCH(SCHEDULE!$C339,SCHEDULE!$C$5:$C$190,0),5),IF(Data!$G335&lt;&gt;0,INDEX(SCHEDULE!$C$5:$I$190,MATCH(SCHEDULE!$C339,SCHEDULE!$C$5:$C$190,0),5),"")))</f>
        <v/>
      </c>
    </row>
    <row r="336" spans="1:13" x14ac:dyDescent="0.25">
      <c r="A336" s="3"/>
      <c r="B336" s="2">
        <v>2335</v>
      </c>
      <c r="C336" s="2">
        <v>3335</v>
      </c>
      <c r="E336" s="2">
        <f>COUNTIFS(Data!$A$1:$A$66,SCHEDULE!$C340)</f>
        <v>0</v>
      </c>
      <c r="F336" s="2">
        <f>COUNTIFS(Data!$B$1:$B$1000,SCHEDULE!$C340)</f>
        <v>0</v>
      </c>
      <c r="G336" s="2">
        <f>COUNTIFS(Data!$C$1:$C$1000,SCHEDULE!$C340)</f>
        <v>0</v>
      </c>
      <c r="H336" s="18" t="str">
        <f t="shared" si="5"/>
        <v/>
      </c>
      <c r="I336" s="18" t="str">
        <f>IF(Data!$E336&lt;&gt;0,INDEX(SCHEDULE!$C$5:$I$190,MATCH(SCHEDULE!$C340,SCHEDULE!$C$5:$C$190,0),1),IF(Data!$F336&lt;&gt;0,INDEX(SCHEDULE!$C$5:$I$190,MATCH(SCHEDULE!$C340,SCHEDULE!$C$5:$C$190,0),1),IF(Data!$G336&lt;&gt;0,INDEX(SCHEDULE!$C$5:$I$190,MATCH(SCHEDULE!$C340,SCHEDULE!$C$5:$C$190,0),1),"")))</f>
        <v/>
      </c>
      <c r="J336" s="18" t="str">
        <f>IF(Data!$E336&lt;&gt;0,INDEX(SCHEDULE!$C$5:$I$190,MATCH(SCHEDULE!$C340,SCHEDULE!$C$5:$C$190,0),2),IF(Data!$F336&lt;&gt;0,INDEX(SCHEDULE!$C$5:$I$190,MATCH(SCHEDULE!$C340,SCHEDULE!$C$5:$C$190,0),2),IF(Data!$G336&lt;&gt;0,INDEX(SCHEDULE!$C$5:$I$190,MATCH(SCHEDULE!$C340,SCHEDULE!$C$5:$C$190,0),2),"")))</f>
        <v/>
      </c>
      <c r="K336" s="18" t="str">
        <f>IF(Data!$E336&lt;&gt;0,INDEX(SCHEDULE!$C$5:$I$190,MATCH(SCHEDULE!$C340,SCHEDULE!$C$5:$C$190,0),6),IF(Data!$F336&lt;&gt;0,INDEX(SCHEDULE!$C$5:$I$190,MATCH(SCHEDULE!$C340,SCHEDULE!$C$5:$C$190,0),6),IF(Data!$G336&lt;&gt;0,INDEX(SCHEDULE!$C$5:$I$190,MATCH(SCHEDULE!$C340,SCHEDULE!$C$5:$C$190,0),6),"")))</f>
        <v/>
      </c>
      <c r="L336" s="19" t="str">
        <f>IF(Data!$E336&lt;&gt;0,INDEX(SCHEDULE!$C$5:$I$190,MATCH(SCHEDULE!$C340,SCHEDULE!$C$5:$C$190,0),4),IF(Data!$F336&lt;&gt;0,INDEX(SCHEDULE!$C$5:$I$190,MATCH(SCHEDULE!$C340,SCHEDULE!$C$5:$C$190,0),4),IF(Data!$G336&lt;&gt;0,INDEX(SCHEDULE!$C$5:$I$190,MATCH(SCHEDULE!$C340,SCHEDULE!$C$5:$C$190,0),4),"")))</f>
        <v/>
      </c>
      <c r="M336" s="19" t="str">
        <f>IF(Data!$E336&lt;&gt;0,INDEX(SCHEDULE!$C$5:$I$190,MATCH(SCHEDULE!$C340,SCHEDULE!$C$5:$C$190,0),5),IF(Data!$F336&lt;&gt;0,INDEX(SCHEDULE!$C$5:$I$190,MATCH(SCHEDULE!$C340,SCHEDULE!$C$5:$C$190,0),5),IF(Data!$G336&lt;&gt;0,INDEX(SCHEDULE!$C$5:$I$190,MATCH(SCHEDULE!$C340,SCHEDULE!$C$5:$C$190,0),5),"")))</f>
        <v/>
      </c>
    </row>
    <row r="337" spans="1:13" x14ac:dyDescent="0.25">
      <c r="A337" s="3"/>
      <c r="B337" s="2">
        <v>2336</v>
      </c>
      <c r="C337" s="2">
        <v>3336</v>
      </c>
      <c r="E337" s="2">
        <f>COUNTIFS(Data!$A$1:$A$66,SCHEDULE!$C341)</f>
        <v>0</v>
      </c>
      <c r="F337" s="2">
        <f>COUNTIFS(Data!$B$1:$B$1000,SCHEDULE!$C341)</f>
        <v>0</v>
      </c>
      <c r="G337" s="2">
        <f>COUNTIFS(Data!$C$1:$C$1000,SCHEDULE!$C341)</f>
        <v>0</v>
      </c>
      <c r="H337" s="18" t="str">
        <f t="shared" si="5"/>
        <v/>
      </c>
      <c r="I337" s="18" t="str">
        <f>IF(Data!$E337&lt;&gt;0,INDEX(SCHEDULE!$C$5:$I$190,MATCH(SCHEDULE!$C341,SCHEDULE!$C$5:$C$190,0),1),IF(Data!$F337&lt;&gt;0,INDEX(SCHEDULE!$C$5:$I$190,MATCH(SCHEDULE!$C341,SCHEDULE!$C$5:$C$190,0),1),IF(Data!$G337&lt;&gt;0,INDEX(SCHEDULE!$C$5:$I$190,MATCH(SCHEDULE!$C341,SCHEDULE!$C$5:$C$190,0),1),"")))</f>
        <v/>
      </c>
      <c r="J337" s="18" t="str">
        <f>IF(Data!$E337&lt;&gt;0,INDEX(SCHEDULE!$C$5:$I$190,MATCH(SCHEDULE!$C341,SCHEDULE!$C$5:$C$190,0),2),IF(Data!$F337&lt;&gt;0,INDEX(SCHEDULE!$C$5:$I$190,MATCH(SCHEDULE!$C341,SCHEDULE!$C$5:$C$190,0),2),IF(Data!$G337&lt;&gt;0,INDEX(SCHEDULE!$C$5:$I$190,MATCH(SCHEDULE!$C341,SCHEDULE!$C$5:$C$190,0),2),"")))</f>
        <v/>
      </c>
      <c r="K337" s="18" t="str">
        <f>IF(Data!$E337&lt;&gt;0,INDEX(SCHEDULE!$C$5:$I$190,MATCH(SCHEDULE!$C341,SCHEDULE!$C$5:$C$190,0),6),IF(Data!$F337&lt;&gt;0,INDEX(SCHEDULE!$C$5:$I$190,MATCH(SCHEDULE!$C341,SCHEDULE!$C$5:$C$190,0),6),IF(Data!$G337&lt;&gt;0,INDEX(SCHEDULE!$C$5:$I$190,MATCH(SCHEDULE!$C341,SCHEDULE!$C$5:$C$190,0),6),"")))</f>
        <v/>
      </c>
      <c r="L337" s="19" t="str">
        <f>IF(Data!$E337&lt;&gt;0,INDEX(SCHEDULE!$C$5:$I$190,MATCH(SCHEDULE!$C341,SCHEDULE!$C$5:$C$190,0),4),IF(Data!$F337&lt;&gt;0,INDEX(SCHEDULE!$C$5:$I$190,MATCH(SCHEDULE!$C341,SCHEDULE!$C$5:$C$190,0),4),IF(Data!$G337&lt;&gt;0,INDEX(SCHEDULE!$C$5:$I$190,MATCH(SCHEDULE!$C341,SCHEDULE!$C$5:$C$190,0),4),"")))</f>
        <v/>
      </c>
      <c r="M337" s="19" t="str">
        <f>IF(Data!$E337&lt;&gt;0,INDEX(SCHEDULE!$C$5:$I$190,MATCH(SCHEDULE!$C341,SCHEDULE!$C$5:$C$190,0),5),IF(Data!$F337&lt;&gt;0,INDEX(SCHEDULE!$C$5:$I$190,MATCH(SCHEDULE!$C341,SCHEDULE!$C$5:$C$190,0),5),IF(Data!$G337&lt;&gt;0,INDEX(SCHEDULE!$C$5:$I$190,MATCH(SCHEDULE!$C341,SCHEDULE!$C$5:$C$190,0),5),"")))</f>
        <v/>
      </c>
    </row>
    <row r="338" spans="1:13" x14ac:dyDescent="0.25">
      <c r="A338" s="3"/>
      <c r="B338" s="2">
        <v>2337</v>
      </c>
      <c r="C338" s="2">
        <v>3337</v>
      </c>
      <c r="E338" s="2">
        <f>COUNTIFS(Data!$A$1:$A$66,SCHEDULE!$C342)</f>
        <v>0</v>
      </c>
      <c r="F338" s="2">
        <f>COUNTIFS(Data!$B$1:$B$1000,SCHEDULE!$C342)</f>
        <v>0</v>
      </c>
      <c r="G338" s="2">
        <f>COUNTIFS(Data!$C$1:$C$1000,SCHEDULE!$C342)</f>
        <v>0</v>
      </c>
      <c r="H338" s="18" t="str">
        <f t="shared" si="5"/>
        <v/>
      </c>
      <c r="I338" s="18" t="str">
        <f>IF(Data!$E338&lt;&gt;0,INDEX(SCHEDULE!$C$5:$I$190,MATCH(SCHEDULE!$C342,SCHEDULE!$C$5:$C$190,0),1),IF(Data!$F338&lt;&gt;0,INDEX(SCHEDULE!$C$5:$I$190,MATCH(SCHEDULE!$C342,SCHEDULE!$C$5:$C$190,0),1),IF(Data!$G338&lt;&gt;0,INDEX(SCHEDULE!$C$5:$I$190,MATCH(SCHEDULE!$C342,SCHEDULE!$C$5:$C$190,0),1),"")))</f>
        <v/>
      </c>
      <c r="J338" s="18" t="str">
        <f>IF(Data!$E338&lt;&gt;0,INDEX(SCHEDULE!$C$5:$I$190,MATCH(SCHEDULE!$C342,SCHEDULE!$C$5:$C$190,0),2),IF(Data!$F338&lt;&gt;0,INDEX(SCHEDULE!$C$5:$I$190,MATCH(SCHEDULE!$C342,SCHEDULE!$C$5:$C$190,0),2),IF(Data!$G338&lt;&gt;0,INDEX(SCHEDULE!$C$5:$I$190,MATCH(SCHEDULE!$C342,SCHEDULE!$C$5:$C$190,0),2),"")))</f>
        <v/>
      </c>
      <c r="K338" s="18" t="str">
        <f>IF(Data!$E338&lt;&gt;0,INDEX(SCHEDULE!$C$5:$I$190,MATCH(SCHEDULE!$C342,SCHEDULE!$C$5:$C$190,0),6),IF(Data!$F338&lt;&gt;0,INDEX(SCHEDULE!$C$5:$I$190,MATCH(SCHEDULE!$C342,SCHEDULE!$C$5:$C$190,0),6),IF(Data!$G338&lt;&gt;0,INDEX(SCHEDULE!$C$5:$I$190,MATCH(SCHEDULE!$C342,SCHEDULE!$C$5:$C$190,0),6),"")))</f>
        <v/>
      </c>
      <c r="L338" s="19" t="str">
        <f>IF(Data!$E338&lt;&gt;0,INDEX(SCHEDULE!$C$5:$I$190,MATCH(SCHEDULE!$C342,SCHEDULE!$C$5:$C$190,0),4),IF(Data!$F338&lt;&gt;0,INDEX(SCHEDULE!$C$5:$I$190,MATCH(SCHEDULE!$C342,SCHEDULE!$C$5:$C$190,0),4),IF(Data!$G338&lt;&gt;0,INDEX(SCHEDULE!$C$5:$I$190,MATCH(SCHEDULE!$C342,SCHEDULE!$C$5:$C$190,0),4),"")))</f>
        <v/>
      </c>
      <c r="M338" s="19" t="str">
        <f>IF(Data!$E338&lt;&gt;0,INDEX(SCHEDULE!$C$5:$I$190,MATCH(SCHEDULE!$C342,SCHEDULE!$C$5:$C$190,0),5),IF(Data!$F338&lt;&gt;0,INDEX(SCHEDULE!$C$5:$I$190,MATCH(SCHEDULE!$C342,SCHEDULE!$C$5:$C$190,0),5),IF(Data!$G338&lt;&gt;0,INDEX(SCHEDULE!$C$5:$I$190,MATCH(SCHEDULE!$C342,SCHEDULE!$C$5:$C$190,0),5),"")))</f>
        <v/>
      </c>
    </row>
    <row r="339" spans="1:13" x14ac:dyDescent="0.25">
      <c r="A339" s="3"/>
      <c r="B339" s="2">
        <v>2338</v>
      </c>
      <c r="C339" s="2">
        <v>3338</v>
      </c>
      <c r="E339" s="2">
        <f>COUNTIFS(Data!$A$1:$A$66,SCHEDULE!$C343)</f>
        <v>0</v>
      </c>
      <c r="F339" s="2">
        <f>COUNTIFS(Data!$B$1:$B$1000,SCHEDULE!$C343)</f>
        <v>0</v>
      </c>
      <c r="G339" s="2">
        <f>COUNTIFS(Data!$C$1:$C$1000,SCHEDULE!$C343)</f>
        <v>0</v>
      </c>
      <c r="H339" s="18" t="str">
        <f t="shared" si="5"/>
        <v/>
      </c>
      <c r="I339" s="18" t="str">
        <f>IF(Data!$E339&lt;&gt;0,INDEX(SCHEDULE!$C$5:$I$190,MATCH(SCHEDULE!$C343,SCHEDULE!$C$5:$C$190,0),1),IF(Data!$F339&lt;&gt;0,INDEX(SCHEDULE!$C$5:$I$190,MATCH(SCHEDULE!$C343,SCHEDULE!$C$5:$C$190,0),1),IF(Data!$G339&lt;&gt;0,INDEX(SCHEDULE!$C$5:$I$190,MATCH(SCHEDULE!$C343,SCHEDULE!$C$5:$C$190,0),1),"")))</f>
        <v/>
      </c>
      <c r="J339" s="18" t="str">
        <f>IF(Data!$E339&lt;&gt;0,INDEX(SCHEDULE!$C$5:$I$190,MATCH(SCHEDULE!$C343,SCHEDULE!$C$5:$C$190,0),2),IF(Data!$F339&lt;&gt;0,INDEX(SCHEDULE!$C$5:$I$190,MATCH(SCHEDULE!$C343,SCHEDULE!$C$5:$C$190,0),2),IF(Data!$G339&lt;&gt;0,INDEX(SCHEDULE!$C$5:$I$190,MATCH(SCHEDULE!$C343,SCHEDULE!$C$5:$C$190,0),2),"")))</f>
        <v/>
      </c>
      <c r="K339" s="18" t="str">
        <f>IF(Data!$E339&lt;&gt;0,INDEX(SCHEDULE!$C$5:$I$190,MATCH(SCHEDULE!$C343,SCHEDULE!$C$5:$C$190,0),6),IF(Data!$F339&lt;&gt;0,INDEX(SCHEDULE!$C$5:$I$190,MATCH(SCHEDULE!$C343,SCHEDULE!$C$5:$C$190,0),6),IF(Data!$G339&lt;&gt;0,INDEX(SCHEDULE!$C$5:$I$190,MATCH(SCHEDULE!$C343,SCHEDULE!$C$5:$C$190,0),6),"")))</f>
        <v/>
      </c>
      <c r="L339" s="19" t="str">
        <f>IF(Data!$E339&lt;&gt;0,INDEX(SCHEDULE!$C$5:$I$190,MATCH(SCHEDULE!$C343,SCHEDULE!$C$5:$C$190,0),4),IF(Data!$F339&lt;&gt;0,INDEX(SCHEDULE!$C$5:$I$190,MATCH(SCHEDULE!$C343,SCHEDULE!$C$5:$C$190,0),4),IF(Data!$G339&lt;&gt;0,INDEX(SCHEDULE!$C$5:$I$190,MATCH(SCHEDULE!$C343,SCHEDULE!$C$5:$C$190,0),4),"")))</f>
        <v/>
      </c>
      <c r="M339" s="19" t="str">
        <f>IF(Data!$E339&lt;&gt;0,INDEX(SCHEDULE!$C$5:$I$190,MATCH(SCHEDULE!$C343,SCHEDULE!$C$5:$C$190,0),5),IF(Data!$F339&lt;&gt;0,INDEX(SCHEDULE!$C$5:$I$190,MATCH(SCHEDULE!$C343,SCHEDULE!$C$5:$C$190,0),5),IF(Data!$G339&lt;&gt;0,INDEX(SCHEDULE!$C$5:$I$190,MATCH(SCHEDULE!$C343,SCHEDULE!$C$5:$C$190,0),5),"")))</f>
        <v/>
      </c>
    </row>
    <row r="340" spans="1:13" x14ac:dyDescent="0.25">
      <c r="A340" s="3"/>
      <c r="B340" s="2">
        <v>2339</v>
      </c>
      <c r="C340" s="2">
        <v>3339</v>
      </c>
      <c r="E340" s="2">
        <f>COUNTIFS(Data!$A$1:$A$66,SCHEDULE!$C344)</f>
        <v>0</v>
      </c>
      <c r="F340" s="2">
        <f>COUNTIFS(Data!$B$1:$B$1000,SCHEDULE!$C344)</f>
        <v>0</v>
      </c>
      <c r="G340" s="2">
        <f>COUNTIFS(Data!$C$1:$C$1000,SCHEDULE!$C344)</f>
        <v>0</v>
      </c>
      <c r="H340" s="18" t="str">
        <f t="shared" si="5"/>
        <v/>
      </c>
      <c r="I340" s="18" t="str">
        <f>IF(Data!$E340&lt;&gt;0,INDEX(SCHEDULE!$C$5:$I$190,MATCH(SCHEDULE!$C344,SCHEDULE!$C$5:$C$190,0),1),IF(Data!$F340&lt;&gt;0,INDEX(SCHEDULE!$C$5:$I$190,MATCH(SCHEDULE!$C344,SCHEDULE!$C$5:$C$190,0),1),IF(Data!$G340&lt;&gt;0,INDEX(SCHEDULE!$C$5:$I$190,MATCH(SCHEDULE!$C344,SCHEDULE!$C$5:$C$190,0),1),"")))</f>
        <v/>
      </c>
      <c r="J340" s="18" t="str">
        <f>IF(Data!$E340&lt;&gt;0,INDEX(SCHEDULE!$C$5:$I$190,MATCH(SCHEDULE!$C344,SCHEDULE!$C$5:$C$190,0),2),IF(Data!$F340&lt;&gt;0,INDEX(SCHEDULE!$C$5:$I$190,MATCH(SCHEDULE!$C344,SCHEDULE!$C$5:$C$190,0),2),IF(Data!$G340&lt;&gt;0,INDEX(SCHEDULE!$C$5:$I$190,MATCH(SCHEDULE!$C344,SCHEDULE!$C$5:$C$190,0),2),"")))</f>
        <v/>
      </c>
      <c r="K340" s="18" t="str">
        <f>IF(Data!$E340&lt;&gt;0,INDEX(SCHEDULE!$C$5:$I$190,MATCH(SCHEDULE!$C344,SCHEDULE!$C$5:$C$190,0),6),IF(Data!$F340&lt;&gt;0,INDEX(SCHEDULE!$C$5:$I$190,MATCH(SCHEDULE!$C344,SCHEDULE!$C$5:$C$190,0),6),IF(Data!$G340&lt;&gt;0,INDEX(SCHEDULE!$C$5:$I$190,MATCH(SCHEDULE!$C344,SCHEDULE!$C$5:$C$190,0),6),"")))</f>
        <v/>
      </c>
      <c r="L340" s="19" t="str">
        <f>IF(Data!$E340&lt;&gt;0,INDEX(SCHEDULE!$C$5:$I$190,MATCH(SCHEDULE!$C344,SCHEDULE!$C$5:$C$190,0),4),IF(Data!$F340&lt;&gt;0,INDEX(SCHEDULE!$C$5:$I$190,MATCH(SCHEDULE!$C344,SCHEDULE!$C$5:$C$190,0),4),IF(Data!$G340&lt;&gt;0,INDEX(SCHEDULE!$C$5:$I$190,MATCH(SCHEDULE!$C344,SCHEDULE!$C$5:$C$190,0),4),"")))</f>
        <v/>
      </c>
      <c r="M340" s="19" t="str">
        <f>IF(Data!$E340&lt;&gt;0,INDEX(SCHEDULE!$C$5:$I$190,MATCH(SCHEDULE!$C344,SCHEDULE!$C$5:$C$190,0),5),IF(Data!$F340&lt;&gt;0,INDEX(SCHEDULE!$C$5:$I$190,MATCH(SCHEDULE!$C344,SCHEDULE!$C$5:$C$190,0),5),IF(Data!$G340&lt;&gt;0,INDEX(SCHEDULE!$C$5:$I$190,MATCH(SCHEDULE!$C344,SCHEDULE!$C$5:$C$190,0),5),"")))</f>
        <v/>
      </c>
    </row>
    <row r="341" spans="1:13" x14ac:dyDescent="0.25">
      <c r="A341" s="3"/>
      <c r="B341" s="2">
        <v>2340</v>
      </c>
      <c r="C341" s="2">
        <v>3340</v>
      </c>
      <c r="E341" s="2">
        <f>COUNTIFS(Data!$A$1:$A$66,SCHEDULE!$C345)</f>
        <v>0</v>
      </c>
      <c r="F341" s="2">
        <f>COUNTIFS(Data!$B$1:$B$1000,SCHEDULE!$C345)</f>
        <v>0</v>
      </c>
      <c r="G341" s="2">
        <f>COUNTIFS(Data!$C$1:$C$1000,SCHEDULE!$C345)</f>
        <v>0</v>
      </c>
      <c r="H341" s="18" t="str">
        <f t="shared" si="5"/>
        <v/>
      </c>
      <c r="I341" s="18" t="str">
        <f>IF(Data!$E341&lt;&gt;0,INDEX(SCHEDULE!$C$5:$I$190,MATCH(SCHEDULE!$C345,SCHEDULE!$C$5:$C$190,0),1),IF(Data!$F341&lt;&gt;0,INDEX(SCHEDULE!$C$5:$I$190,MATCH(SCHEDULE!$C345,SCHEDULE!$C$5:$C$190,0),1),IF(Data!$G341&lt;&gt;0,INDEX(SCHEDULE!$C$5:$I$190,MATCH(SCHEDULE!$C345,SCHEDULE!$C$5:$C$190,0),1),"")))</f>
        <v/>
      </c>
      <c r="J341" s="18" t="str">
        <f>IF(Data!$E341&lt;&gt;0,INDEX(SCHEDULE!$C$5:$I$190,MATCH(SCHEDULE!$C345,SCHEDULE!$C$5:$C$190,0),2),IF(Data!$F341&lt;&gt;0,INDEX(SCHEDULE!$C$5:$I$190,MATCH(SCHEDULE!$C345,SCHEDULE!$C$5:$C$190,0),2),IF(Data!$G341&lt;&gt;0,INDEX(SCHEDULE!$C$5:$I$190,MATCH(SCHEDULE!$C345,SCHEDULE!$C$5:$C$190,0),2),"")))</f>
        <v/>
      </c>
      <c r="K341" s="18" t="str">
        <f>IF(Data!$E341&lt;&gt;0,INDEX(SCHEDULE!$C$5:$I$190,MATCH(SCHEDULE!$C345,SCHEDULE!$C$5:$C$190,0),6),IF(Data!$F341&lt;&gt;0,INDEX(SCHEDULE!$C$5:$I$190,MATCH(SCHEDULE!$C345,SCHEDULE!$C$5:$C$190,0),6),IF(Data!$G341&lt;&gt;0,INDEX(SCHEDULE!$C$5:$I$190,MATCH(SCHEDULE!$C345,SCHEDULE!$C$5:$C$190,0),6),"")))</f>
        <v/>
      </c>
      <c r="L341" s="19" t="str">
        <f>IF(Data!$E341&lt;&gt;0,INDEX(SCHEDULE!$C$5:$I$190,MATCH(SCHEDULE!$C345,SCHEDULE!$C$5:$C$190,0),4),IF(Data!$F341&lt;&gt;0,INDEX(SCHEDULE!$C$5:$I$190,MATCH(SCHEDULE!$C345,SCHEDULE!$C$5:$C$190,0),4),IF(Data!$G341&lt;&gt;0,INDEX(SCHEDULE!$C$5:$I$190,MATCH(SCHEDULE!$C345,SCHEDULE!$C$5:$C$190,0),4),"")))</f>
        <v/>
      </c>
      <c r="M341" s="19" t="str">
        <f>IF(Data!$E341&lt;&gt;0,INDEX(SCHEDULE!$C$5:$I$190,MATCH(SCHEDULE!$C345,SCHEDULE!$C$5:$C$190,0),5),IF(Data!$F341&lt;&gt;0,INDEX(SCHEDULE!$C$5:$I$190,MATCH(SCHEDULE!$C345,SCHEDULE!$C$5:$C$190,0),5),IF(Data!$G341&lt;&gt;0,INDEX(SCHEDULE!$C$5:$I$190,MATCH(SCHEDULE!$C345,SCHEDULE!$C$5:$C$190,0),5),"")))</f>
        <v/>
      </c>
    </row>
    <row r="342" spans="1:13" x14ac:dyDescent="0.25">
      <c r="A342" s="3"/>
      <c r="B342" s="2">
        <v>2341</v>
      </c>
      <c r="C342" s="2">
        <v>3341</v>
      </c>
      <c r="E342" s="2">
        <f>COUNTIFS(Data!$A$1:$A$66,SCHEDULE!$C346)</f>
        <v>0</v>
      </c>
      <c r="F342" s="2">
        <f>COUNTIFS(Data!$B$1:$B$1000,SCHEDULE!$C346)</f>
        <v>0</v>
      </c>
      <c r="G342" s="2">
        <f>COUNTIFS(Data!$C$1:$C$1000,SCHEDULE!$C346)</f>
        <v>0</v>
      </c>
      <c r="H342" s="18" t="str">
        <f t="shared" si="5"/>
        <v/>
      </c>
      <c r="I342" s="18" t="str">
        <f>IF(Data!$E342&lt;&gt;0,INDEX(SCHEDULE!$C$5:$I$190,MATCH(SCHEDULE!$C346,SCHEDULE!$C$5:$C$190,0),1),IF(Data!$F342&lt;&gt;0,INDEX(SCHEDULE!$C$5:$I$190,MATCH(SCHEDULE!$C346,SCHEDULE!$C$5:$C$190,0),1),IF(Data!$G342&lt;&gt;0,INDEX(SCHEDULE!$C$5:$I$190,MATCH(SCHEDULE!$C346,SCHEDULE!$C$5:$C$190,0),1),"")))</f>
        <v/>
      </c>
      <c r="J342" s="18" t="str">
        <f>IF(Data!$E342&lt;&gt;0,INDEX(SCHEDULE!$C$5:$I$190,MATCH(SCHEDULE!$C346,SCHEDULE!$C$5:$C$190,0),2),IF(Data!$F342&lt;&gt;0,INDEX(SCHEDULE!$C$5:$I$190,MATCH(SCHEDULE!$C346,SCHEDULE!$C$5:$C$190,0),2),IF(Data!$G342&lt;&gt;0,INDEX(SCHEDULE!$C$5:$I$190,MATCH(SCHEDULE!$C346,SCHEDULE!$C$5:$C$190,0),2),"")))</f>
        <v/>
      </c>
      <c r="K342" s="18" t="str">
        <f>IF(Data!$E342&lt;&gt;0,INDEX(SCHEDULE!$C$5:$I$190,MATCH(SCHEDULE!$C346,SCHEDULE!$C$5:$C$190,0),6),IF(Data!$F342&lt;&gt;0,INDEX(SCHEDULE!$C$5:$I$190,MATCH(SCHEDULE!$C346,SCHEDULE!$C$5:$C$190,0),6),IF(Data!$G342&lt;&gt;0,INDEX(SCHEDULE!$C$5:$I$190,MATCH(SCHEDULE!$C346,SCHEDULE!$C$5:$C$190,0),6),"")))</f>
        <v/>
      </c>
      <c r="L342" s="19" t="str">
        <f>IF(Data!$E342&lt;&gt;0,INDEX(SCHEDULE!$C$5:$I$190,MATCH(SCHEDULE!$C346,SCHEDULE!$C$5:$C$190,0),4),IF(Data!$F342&lt;&gt;0,INDEX(SCHEDULE!$C$5:$I$190,MATCH(SCHEDULE!$C346,SCHEDULE!$C$5:$C$190,0),4),IF(Data!$G342&lt;&gt;0,INDEX(SCHEDULE!$C$5:$I$190,MATCH(SCHEDULE!$C346,SCHEDULE!$C$5:$C$190,0),4),"")))</f>
        <v/>
      </c>
      <c r="M342" s="19" t="str">
        <f>IF(Data!$E342&lt;&gt;0,INDEX(SCHEDULE!$C$5:$I$190,MATCH(SCHEDULE!$C346,SCHEDULE!$C$5:$C$190,0),5),IF(Data!$F342&lt;&gt;0,INDEX(SCHEDULE!$C$5:$I$190,MATCH(SCHEDULE!$C346,SCHEDULE!$C$5:$C$190,0),5),IF(Data!$G342&lt;&gt;0,INDEX(SCHEDULE!$C$5:$I$190,MATCH(SCHEDULE!$C346,SCHEDULE!$C$5:$C$190,0),5),"")))</f>
        <v/>
      </c>
    </row>
    <row r="343" spans="1:13" x14ac:dyDescent="0.25">
      <c r="A343" s="3"/>
      <c r="B343" s="2">
        <v>2342</v>
      </c>
      <c r="C343" s="2">
        <v>3342</v>
      </c>
      <c r="E343" s="2">
        <f>COUNTIFS(Data!$A$1:$A$66,SCHEDULE!$C347)</f>
        <v>0</v>
      </c>
      <c r="F343" s="2">
        <f>COUNTIFS(Data!$B$1:$B$1000,SCHEDULE!$C347)</f>
        <v>0</v>
      </c>
      <c r="G343" s="2">
        <f>COUNTIFS(Data!$C$1:$C$1000,SCHEDULE!$C347)</f>
        <v>0</v>
      </c>
      <c r="H343" s="18" t="str">
        <f t="shared" si="5"/>
        <v/>
      </c>
      <c r="I343" s="18" t="str">
        <f>IF(Data!$E343&lt;&gt;0,INDEX(SCHEDULE!$C$5:$I$190,MATCH(SCHEDULE!$C347,SCHEDULE!$C$5:$C$190,0),1),IF(Data!$F343&lt;&gt;0,INDEX(SCHEDULE!$C$5:$I$190,MATCH(SCHEDULE!$C347,SCHEDULE!$C$5:$C$190,0),1),IF(Data!$G343&lt;&gt;0,INDEX(SCHEDULE!$C$5:$I$190,MATCH(SCHEDULE!$C347,SCHEDULE!$C$5:$C$190,0),1),"")))</f>
        <v/>
      </c>
      <c r="J343" s="18" t="str">
        <f>IF(Data!$E343&lt;&gt;0,INDEX(SCHEDULE!$C$5:$I$190,MATCH(SCHEDULE!$C347,SCHEDULE!$C$5:$C$190,0),2),IF(Data!$F343&lt;&gt;0,INDEX(SCHEDULE!$C$5:$I$190,MATCH(SCHEDULE!$C347,SCHEDULE!$C$5:$C$190,0),2),IF(Data!$G343&lt;&gt;0,INDEX(SCHEDULE!$C$5:$I$190,MATCH(SCHEDULE!$C347,SCHEDULE!$C$5:$C$190,0),2),"")))</f>
        <v/>
      </c>
      <c r="K343" s="18" t="str">
        <f>IF(Data!$E343&lt;&gt;0,INDEX(SCHEDULE!$C$5:$I$190,MATCH(SCHEDULE!$C347,SCHEDULE!$C$5:$C$190,0),6),IF(Data!$F343&lt;&gt;0,INDEX(SCHEDULE!$C$5:$I$190,MATCH(SCHEDULE!$C347,SCHEDULE!$C$5:$C$190,0),6),IF(Data!$G343&lt;&gt;0,INDEX(SCHEDULE!$C$5:$I$190,MATCH(SCHEDULE!$C347,SCHEDULE!$C$5:$C$190,0),6),"")))</f>
        <v/>
      </c>
      <c r="L343" s="19" t="str">
        <f>IF(Data!$E343&lt;&gt;0,INDEX(SCHEDULE!$C$5:$I$190,MATCH(SCHEDULE!$C347,SCHEDULE!$C$5:$C$190,0),4),IF(Data!$F343&lt;&gt;0,INDEX(SCHEDULE!$C$5:$I$190,MATCH(SCHEDULE!$C347,SCHEDULE!$C$5:$C$190,0),4),IF(Data!$G343&lt;&gt;0,INDEX(SCHEDULE!$C$5:$I$190,MATCH(SCHEDULE!$C347,SCHEDULE!$C$5:$C$190,0),4),"")))</f>
        <v/>
      </c>
      <c r="M343" s="19" t="str">
        <f>IF(Data!$E343&lt;&gt;0,INDEX(SCHEDULE!$C$5:$I$190,MATCH(SCHEDULE!$C347,SCHEDULE!$C$5:$C$190,0),5),IF(Data!$F343&lt;&gt;0,INDEX(SCHEDULE!$C$5:$I$190,MATCH(SCHEDULE!$C347,SCHEDULE!$C$5:$C$190,0),5),IF(Data!$G343&lt;&gt;0,INDEX(SCHEDULE!$C$5:$I$190,MATCH(SCHEDULE!$C347,SCHEDULE!$C$5:$C$190,0),5),"")))</f>
        <v/>
      </c>
    </row>
    <row r="344" spans="1:13" x14ac:dyDescent="0.25">
      <c r="A344" s="3"/>
      <c r="B344" s="2">
        <v>2343</v>
      </c>
      <c r="C344" s="2">
        <v>3343</v>
      </c>
      <c r="E344" s="2">
        <f>COUNTIFS(Data!$A$1:$A$66,SCHEDULE!$C348)</f>
        <v>0</v>
      </c>
      <c r="F344" s="2">
        <f>COUNTIFS(Data!$B$1:$B$1000,SCHEDULE!$C348)</f>
        <v>0</v>
      </c>
      <c r="G344" s="2">
        <f>COUNTIFS(Data!$C$1:$C$1000,SCHEDULE!$C348)</f>
        <v>0</v>
      </c>
      <c r="H344" s="18" t="str">
        <f t="shared" si="5"/>
        <v/>
      </c>
      <c r="I344" s="18" t="str">
        <f>IF(Data!$E344&lt;&gt;0,INDEX(SCHEDULE!$C$5:$I$190,MATCH(SCHEDULE!$C348,SCHEDULE!$C$5:$C$190,0),1),IF(Data!$F344&lt;&gt;0,INDEX(SCHEDULE!$C$5:$I$190,MATCH(SCHEDULE!$C348,SCHEDULE!$C$5:$C$190,0),1),IF(Data!$G344&lt;&gt;0,INDEX(SCHEDULE!$C$5:$I$190,MATCH(SCHEDULE!$C348,SCHEDULE!$C$5:$C$190,0),1),"")))</f>
        <v/>
      </c>
      <c r="J344" s="18" t="str">
        <f>IF(Data!$E344&lt;&gt;0,INDEX(SCHEDULE!$C$5:$I$190,MATCH(SCHEDULE!$C348,SCHEDULE!$C$5:$C$190,0),2),IF(Data!$F344&lt;&gt;0,INDEX(SCHEDULE!$C$5:$I$190,MATCH(SCHEDULE!$C348,SCHEDULE!$C$5:$C$190,0),2),IF(Data!$G344&lt;&gt;0,INDEX(SCHEDULE!$C$5:$I$190,MATCH(SCHEDULE!$C348,SCHEDULE!$C$5:$C$190,0),2),"")))</f>
        <v/>
      </c>
      <c r="K344" s="18" t="str">
        <f>IF(Data!$E344&lt;&gt;0,INDEX(SCHEDULE!$C$5:$I$190,MATCH(SCHEDULE!$C348,SCHEDULE!$C$5:$C$190,0),6),IF(Data!$F344&lt;&gt;0,INDEX(SCHEDULE!$C$5:$I$190,MATCH(SCHEDULE!$C348,SCHEDULE!$C$5:$C$190,0),6),IF(Data!$G344&lt;&gt;0,INDEX(SCHEDULE!$C$5:$I$190,MATCH(SCHEDULE!$C348,SCHEDULE!$C$5:$C$190,0),6),"")))</f>
        <v/>
      </c>
      <c r="L344" s="19" t="str">
        <f>IF(Data!$E344&lt;&gt;0,INDEX(SCHEDULE!$C$5:$I$190,MATCH(SCHEDULE!$C348,SCHEDULE!$C$5:$C$190,0),4),IF(Data!$F344&lt;&gt;0,INDEX(SCHEDULE!$C$5:$I$190,MATCH(SCHEDULE!$C348,SCHEDULE!$C$5:$C$190,0),4),IF(Data!$G344&lt;&gt;0,INDEX(SCHEDULE!$C$5:$I$190,MATCH(SCHEDULE!$C348,SCHEDULE!$C$5:$C$190,0),4),"")))</f>
        <v/>
      </c>
      <c r="M344" s="19" t="str">
        <f>IF(Data!$E344&lt;&gt;0,INDEX(SCHEDULE!$C$5:$I$190,MATCH(SCHEDULE!$C348,SCHEDULE!$C$5:$C$190,0),5),IF(Data!$F344&lt;&gt;0,INDEX(SCHEDULE!$C$5:$I$190,MATCH(SCHEDULE!$C348,SCHEDULE!$C$5:$C$190,0),5),IF(Data!$G344&lt;&gt;0,INDEX(SCHEDULE!$C$5:$I$190,MATCH(SCHEDULE!$C348,SCHEDULE!$C$5:$C$190,0),5),"")))</f>
        <v/>
      </c>
    </row>
    <row r="345" spans="1:13" x14ac:dyDescent="0.25">
      <c r="A345" s="3"/>
      <c r="B345" s="2">
        <v>2344</v>
      </c>
      <c r="C345" s="2">
        <v>3344</v>
      </c>
      <c r="E345" s="2">
        <f>COUNTIFS(Data!$A$1:$A$66,SCHEDULE!$C349)</f>
        <v>0</v>
      </c>
      <c r="F345" s="2">
        <f>COUNTIFS(Data!$B$1:$B$1000,SCHEDULE!$C349)</f>
        <v>0</v>
      </c>
      <c r="G345" s="2">
        <f>COUNTIFS(Data!$C$1:$C$1000,SCHEDULE!$C349)</f>
        <v>0</v>
      </c>
      <c r="H345" s="18" t="str">
        <f t="shared" si="5"/>
        <v/>
      </c>
      <c r="I345" s="18" t="str">
        <f>IF(Data!$E345&lt;&gt;0,INDEX(SCHEDULE!$C$5:$I$190,MATCH(SCHEDULE!$C349,SCHEDULE!$C$5:$C$190,0),1),IF(Data!$F345&lt;&gt;0,INDEX(SCHEDULE!$C$5:$I$190,MATCH(SCHEDULE!$C349,SCHEDULE!$C$5:$C$190,0),1),IF(Data!$G345&lt;&gt;0,INDEX(SCHEDULE!$C$5:$I$190,MATCH(SCHEDULE!$C349,SCHEDULE!$C$5:$C$190,0),1),"")))</f>
        <v/>
      </c>
      <c r="J345" s="18" t="str">
        <f>IF(Data!$E345&lt;&gt;0,INDEX(SCHEDULE!$C$5:$I$190,MATCH(SCHEDULE!$C349,SCHEDULE!$C$5:$C$190,0),2),IF(Data!$F345&lt;&gt;0,INDEX(SCHEDULE!$C$5:$I$190,MATCH(SCHEDULE!$C349,SCHEDULE!$C$5:$C$190,0),2),IF(Data!$G345&lt;&gt;0,INDEX(SCHEDULE!$C$5:$I$190,MATCH(SCHEDULE!$C349,SCHEDULE!$C$5:$C$190,0),2),"")))</f>
        <v/>
      </c>
      <c r="K345" s="18" t="str">
        <f>IF(Data!$E345&lt;&gt;0,INDEX(SCHEDULE!$C$5:$I$190,MATCH(SCHEDULE!$C349,SCHEDULE!$C$5:$C$190,0),6),IF(Data!$F345&lt;&gt;0,INDEX(SCHEDULE!$C$5:$I$190,MATCH(SCHEDULE!$C349,SCHEDULE!$C$5:$C$190,0),6),IF(Data!$G345&lt;&gt;0,INDEX(SCHEDULE!$C$5:$I$190,MATCH(SCHEDULE!$C349,SCHEDULE!$C$5:$C$190,0),6),"")))</f>
        <v/>
      </c>
      <c r="L345" s="19" t="str">
        <f>IF(Data!$E345&lt;&gt;0,INDEX(SCHEDULE!$C$5:$I$190,MATCH(SCHEDULE!$C349,SCHEDULE!$C$5:$C$190,0),4),IF(Data!$F345&lt;&gt;0,INDEX(SCHEDULE!$C$5:$I$190,MATCH(SCHEDULE!$C349,SCHEDULE!$C$5:$C$190,0),4),IF(Data!$G345&lt;&gt;0,INDEX(SCHEDULE!$C$5:$I$190,MATCH(SCHEDULE!$C349,SCHEDULE!$C$5:$C$190,0),4),"")))</f>
        <v/>
      </c>
      <c r="M345" s="19" t="str">
        <f>IF(Data!$E345&lt;&gt;0,INDEX(SCHEDULE!$C$5:$I$190,MATCH(SCHEDULE!$C349,SCHEDULE!$C$5:$C$190,0),5),IF(Data!$F345&lt;&gt;0,INDEX(SCHEDULE!$C$5:$I$190,MATCH(SCHEDULE!$C349,SCHEDULE!$C$5:$C$190,0),5),IF(Data!$G345&lt;&gt;0,INDEX(SCHEDULE!$C$5:$I$190,MATCH(SCHEDULE!$C349,SCHEDULE!$C$5:$C$190,0),5),"")))</f>
        <v/>
      </c>
    </row>
    <row r="346" spans="1:13" x14ac:dyDescent="0.25">
      <c r="A346" s="3"/>
      <c r="B346" s="2">
        <v>2345</v>
      </c>
      <c r="C346" s="2">
        <v>3345</v>
      </c>
      <c r="E346" s="2">
        <f>COUNTIFS(Data!$A$1:$A$66,SCHEDULE!$C350)</f>
        <v>0</v>
      </c>
      <c r="F346" s="2">
        <f>COUNTIFS(Data!$B$1:$B$1000,SCHEDULE!$C350)</f>
        <v>0</v>
      </c>
      <c r="G346" s="2">
        <f>COUNTIFS(Data!$C$1:$C$1000,SCHEDULE!$C350)</f>
        <v>0</v>
      </c>
      <c r="H346" s="18" t="str">
        <f t="shared" si="5"/>
        <v/>
      </c>
      <c r="I346" s="18" t="str">
        <f>IF(Data!$E346&lt;&gt;0,INDEX(SCHEDULE!$C$5:$I$190,MATCH(SCHEDULE!$C350,SCHEDULE!$C$5:$C$190,0),1),IF(Data!$F346&lt;&gt;0,INDEX(SCHEDULE!$C$5:$I$190,MATCH(SCHEDULE!$C350,SCHEDULE!$C$5:$C$190,0),1),IF(Data!$G346&lt;&gt;0,INDEX(SCHEDULE!$C$5:$I$190,MATCH(SCHEDULE!$C350,SCHEDULE!$C$5:$C$190,0),1),"")))</f>
        <v/>
      </c>
      <c r="J346" s="18" t="str">
        <f>IF(Data!$E346&lt;&gt;0,INDEX(SCHEDULE!$C$5:$I$190,MATCH(SCHEDULE!$C350,SCHEDULE!$C$5:$C$190,0),2),IF(Data!$F346&lt;&gt;0,INDEX(SCHEDULE!$C$5:$I$190,MATCH(SCHEDULE!$C350,SCHEDULE!$C$5:$C$190,0),2),IF(Data!$G346&lt;&gt;0,INDEX(SCHEDULE!$C$5:$I$190,MATCH(SCHEDULE!$C350,SCHEDULE!$C$5:$C$190,0),2),"")))</f>
        <v/>
      </c>
      <c r="K346" s="18" t="str">
        <f>IF(Data!$E346&lt;&gt;0,INDEX(SCHEDULE!$C$5:$I$190,MATCH(SCHEDULE!$C350,SCHEDULE!$C$5:$C$190,0),6),IF(Data!$F346&lt;&gt;0,INDEX(SCHEDULE!$C$5:$I$190,MATCH(SCHEDULE!$C350,SCHEDULE!$C$5:$C$190,0),6),IF(Data!$G346&lt;&gt;0,INDEX(SCHEDULE!$C$5:$I$190,MATCH(SCHEDULE!$C350,SCHEDULE!$C$5:$C$190,0),6),"")))</f>
        <v/>
      </c>
      <c r="L346" s="19" t="str">
        <f>IF(Data!$E346&lt;&gt;0,INDEX(SCHEDULE!$C$5:$I$190,MATCH(SCHEDULE!$C350,SCHEDULE!$C$5:$C$190,0),4),IF(Data!$F346&lt;&gt;0,INDEX(SCHEDULE!$C$5:$I$190,MATCH(SCHEDULE!$C350,SCHEDULE!$C$5:$C$190,0),4),IF(Data!$G346&lt;&gt;0,INDEX(SCHEDULE!$C$5:$I$190,MATCH(SCHEDULE!$C350,SCHEDULE!$C$5:$C$190,0),4),"")))</f>
        <v/>
      </c>
      <c r="M346" s="19" t="str">
        <f>IF(Data!$E346&lt;&gt;0,INDEX(SCHEDULE!$C$5:$I$190,MATCH(SCHEDULE!$C350,SCHEDULE!$C$5:$C$190,0),5),IF(Data!$F346&lt;&gt;0,INDEX(SCHEDULE!$C$5:$I$190,MATCH(SCHEDULE!$C350,SCHEDULE!$C$5:$C$190,0),5),IF(Data!$G346&lt;&gt;0,INDEX(SCHEDULE!$C$5:$I$190,MATCH(SCHEDULE!$C350,SCHEDULE!$C$5:$C$190,0),5),"")))</f>
        <v/>
      </c>
    </row>
    <row r="347" spans="1:13" x14ac:dyDescent="0.25">
      <c r="A347" s="3"/>
      <c r="B347" s="2">
        <v>2346</v>
      </c>
      <c r="C347" s="2">
        <v>3346</v>
      </c>
      <c r="E347" s="2">
        <f>COUNTIFS(Data!$A$1:$A$66,SCHEDULE!$C351)</f>
        <v>0</v>
      </c>
      <c r="F347" s="2">
        <f>COUNTIFS(Data!$B$1:$B$1000,SCHEDULE!$C351)</f>
        <v>0</v>
      </c>
      <c r="G347" s="2">
        <f>COUNTIFS(Data!$C$1:$C$1000,SCHEDULE!$C351)</f>
        <v>0</v>
      </c>
      <c r="H347" s="18" t="str">
        <f t="shared" si="5"/>
        <v/>
      </c>
      <c r="I347" s="18" t="str">
        <f>IF(Data!$E347&lt;&gt;0,INDEX(SCHEDULE!$C$5:$I$190,MATCH(SCHEDULE!$C351,SCHEDULE!$C$5:$C$190,0),1),IF(Data!$F347&lt;&gt;0,INDEX(SCHEDULE!$C$5:$I$190,MATCH(SCHEDULE!$C351,SCHEDULE!$C$5:$C$190,0),1),IF(Data!$G347&lt;&gt;0,INDEX(SCHEDULE!$C$5:$I$190,MATCH(SCHEDULE!$C351,SCHEDULE!$C$5:$C$190,0),1),"")))</f>
        <v/>
      </c>
      <c r="J347" s="18" t="str">
        <f>IF(Data!$E347&lt;&gt;0,INDEX(SCHEDULE!$C$5:$I$190,MATCH(SCHEDULE!$C351,SCHEDULE!$C$5:$C$190,0),2),IF(Data!$F347&lt;&gt;0,INDEX(SCHEDULE!$C$5:$I$190,MATCH(SCHEDULE!$C351,SCHEDULE!$C$5:$C$190,0),2),IF(Data!$G347&lt;&gt;0,INDEX(SCHEDULE!$C$5:$I$190,MATCH(SCHEDULE!$C351,SCHEDULE!$C$5:$C$190,0),2),"")))</f>
        <v/>
      </c>
      <c r="K347" s="18" t="str">
        <f>IF(Data!$E347&lt;&gt;0,INDEX(SCHEDULE!$C$5:$I$190,MATCH(SCHEDULE!$C351,SCHEDULE!$C$5:$C$190,0),6),IF(Data!$F347&lt;&gt;0,INDEX(SCHEDULE!$C$5:$I$190,MATCH(SCHEDULE!$C351,SCHEDULE!$C$5:$C$190,0),6),IF(Data!$G347&lt;&gt;0,INDEX(SCHEDULE!$C$5:$I$190,MATCH(SCHEDULE!$C351,SCHEDULE!$C$5:$C$190,0),6),"")))</f>
        <v/>
      </c>
      <c r="L347" s="19" t="str">
        <f>IF(Data!$E347&lt;&gt;0,INDEX(SCHEDULE!$C$5:$I$190,MATCH(SCHEDULE!$C351,SCHEDULE!$C$5:$C$190,0),4),IF(Data!$F347&lt;&gt;0,INDEX(SCHEDULE!$C$5:$I$190,MATCH(SCHEDULE!$C351,SCHEDULE!$C$5:$C$190,0),4),IF(Data!$G347&lt;&gt;0,INDEX(SCHEDULE!$C$5:$I$190,MATCH(SCHEDULE!$C351,SCHEDULE!$C$5:$C$190,0),4),"")))</f>
        <v/>
      </c>
      <c r="M347" s="19" t="str">
        <f>IF(Data!$E347&lt;&gt;0,INDEX(SCHEDULE!$C$5:$I$190,MATCH(SCHEDULE!$C351,SCHEDULE!$C$5:$C$190,0),5),IF(Data!$F347&lt;&gt;0,INDEX(SCHEDULE!$C$5:$I$190,MATCH(SCHEDULE!$C351,SCHEDULE!$C$5:$C$190,0),5),IF(Data!$G347&lt;&gt;0,INDEX(SCHEDULE!$C$5:$I$190,MATCH(SCHEDULE!$C351,SCHEDULE!$C$5:$C$190,0),5),"")))</f>
        <v/>
      </c>
    </row>
    <row r="348" spans="1:13" x14ac:dyDescent="0.25">
      <c r="A348" s="3"/>
      <c r="B348" s="2">
        <v>2347</v>
      </c>
      <c r="C348" s="2">
        <v>3347</v>
      </c>
      <c r="E348" s="2">
        <f>COUNTIFS(Data!$A$1:$A$66,SCHEDULE!$C352)</f>
        <v>0</v>
      </c>
      <c r="F348" s="2">
        <f>COUNTIFS(Data!$B$1:$B$1000,SCHEDULE!$C352)</f>
        <v>0</v>
      </c>
      <c r="G348" s="2">
        <f>COUNTIFS(Data!$C$1:$C$1000,SCHEDULE!$C352)</f>
        <v>0</v>
      </c>
      <c r="H348" s="18" t="str">
        <f t="shared" si="5"/>
        <v/>
      </c>
      <c r="I348" s="18" t="str">
        <f>IF(Data!$E348&lt;&gt;0,INDEX(SCHEDULE!$C$5:$I$190,MATCH(SCHEDULE!$C352,SCHEDULE!$C$5:$C$190,0),1),IF(Data!$F348&lt;&gt;0,INDEX(SCHEDULE!$C$5:$I$190,MATCH(SCHEDULE!$C352,SCHEDULE!$C$5:$C$190,0),1),IF(Data!$G348&lt;&gt;0,INDEX(SCHEDULE!$C$5:$I$190,MATCH(SCHEDULE!$C352,SCHEDULE!$C$5:$C$190,0),1),"")))</f>
        <v/>
      </c>
      <c r="J348" s="18" t="str">
        <f>IF(Data!$E348&lt;&gt;0,INDEX(SCHEDULE!$C$5:$I$190,MATCH(SCHEDULE!$C352,SCHEDULE!$C$5:$C$190,0),2),IF(Data!$F348&lt;&gt;0,INDEX(SCHEDULE!$C$5:$I$190,MATCH(SCHEDULE!$C352,SCHEDULE!$C$5:$C$190,0),2),IF(Data!$G348&lt;&gt;0,INDEX(SCHEDULE!$C$5:$I$190,MATCH(SCHEDULE!$C352,SCHEDULE!$C$5:$C$190,0),2),"")))</f>
        <v/>
      </c>
      <c r="K348" s="18" t="str">
        <f>IF(Data!$E348&lt;&gt;0,INDEX(SCHEDULE!$C$5:$I$190,MATCH(SCHEDULE!$C352,SCHEDULE!$C$5:$C$190,0),6),IF(Data!$F348&lt;&gt;0,INDEX(SCHEDULE!$C$5:$I$190,MATCH(SCHEDULE!$C352,SCHEDULE!$C$5:$C$190,0),6),IF(Data!$G348&lt;&gt;0,INDEX(SCHEDULE!$C$5:$I$190,MATCH(SCHEDULE!$C352,SCHEDULE!$C$5:$C$190,0),6),"")))</f>
        <v/>
      </c>
      <c r="L348" s="19" t="str">
        <f>IF(Data!$E348&lt;&gt;0,INDEX(SCHEDULE!$C$5:$I$190,MATCH(SCHEDULE!$C352,SCHEDULE!$C$5:$C$190,0),4),IF(Data!$F348&lt;&gt;0,INDEX(SCHEDULE!$C$5:$I$190,MATCH(SCHEDULE!$C352,SCHEDULE!$C$5:$C$190,0),4),IF(Data!$G348&lt;&gt;0,INDEX(SCHEDULE!$C$5:$I$190,MATCH(SCHEDULE!$C352,SCHEDULE!$C$5:$C$190,0),4),"")))</f>
        <v/>
      </c>
      <c r="M348" s="19" t="str">
        <f>IF(Data!$E348&lt;&gt;0,INDEX(SCHEDULE!$C$5:$I$190,MATCH(SCHEDULE!$C352,SCHEDULE!$C$5:$C$190,0),5),IF(Data!$F348&lt;&gt;0,INDEX(SCHEDULE!$C$5:$I$190,MATCH(SCHEDULE!$C352,SCHEDULE!$C$5:$C$190,0),5),IF(Data!$G348&lt;&gt;0,INDEX(SCHEDULE!$C$5:$I$190,MATCH(SCHEDULE!$C352,SCHEDULE!$C$5:$C$190,0),5),"")))</f>
        <v/>
      </c>
    </row>
    <row r="349" spans="1:13" x14ac:dyDescent="0.25">
      <c r="A349" s="3"/>
      <c r="B349" s="2">
        <v>2348</v>
      </c>
      <c r="C349" s="2">
        <v>3348</v>
      </c>
      <c r="E349" s="2">
        <f>COUNTIFS(Data!$A$1:$A$66,SCHEDULE!$C353)</f>
        <v>0</v>
      </c>
      <c r="F349" s="2">
        <f>COUNTIFS(Data!$B$1:$B$1000,SCHEDULE!$C353)</f>
        <v>0</v>
      </c>
      <c r="G349" s="2">
        <f>COUNTIFS(Data!$C$1:$C$1000,SCHEDULE!$C353)</f>
        <v>0</v>
      </c>
      <c r="H349" s="18" t="str">
        <f t="shared" si="5"/>
        <v/>
      </c>
      <c r="I349" s="18" t="str">
        <f>IF(Data!$E349&lt;&gt;0,INDEX(SCHEDULE!$C$5:$I$190,MATCH(SCHEDULE!$C353,SCHEDULE!$C$5:$C$190,0),1),IF(Data!$F349&lt;&gt;0,INDEX(SCHEDULE!$C$5:$I$190,MATCH(SCHEDULE!$C353,SCHEDULE!$C$5:$C$190,0),1),IF(Data!$G349&lt;&gt;0,INDEX(SCHEDULE!$C$5:$I$190,MATCH(SCHEDULE!$C353,SCHEDULE!$C$5:$C$190,0),1),"")))</f>
        <v/>
      </c>
      <c r="J349" s="18" t="str">
        <f>IF(Data!$E349&lt;&gt;0,INDEX(SCHEDULE!$C$5:$I$190,MATCH(SCHEDULE!$C353,SCHEDULE!$C$5:$C$190,0),2),IF(Data!$F349&lt;&gt;0,INDEX(SCHEDULE!$C$5:$I$190,MATCH(SCHEDULE!$C353,SCHEDULE!$C$5:$C$190,0),2),IF(Data!$G349&lt;&gt;0,INDEX(SCHEDULE!$C$5:$I$190,MATCH(SCHEDULE!$C353,SCHEDULE!$C$5:$C$190,0),2),"")))</f>
        <v/>
      </c>
      <c r="K349" s="18" t="str">
        <f>IF(Data!$E349&lt;&gt;0,INDEX(SCHEDULE!$C$5:$I$190,MATCH(SCHEDULE!$C353,SCHEDULE!$C$5:$C$190,0),6),IF(Data!$F349&lt;&gt;0,INDEX(SCHEDULE!$C$5:$I$190,MATCH(SCHEDULE!$C353,SCHEDULE!$C$5:$C$190,0),6),IF(Data!$G349&lt;&gt;0,INDEX(SCHEDULE!$C$5:$I$190,MATCH(SCHEDULE!$C353,SCHEDULE!$C$5:$C$190,0),6),"")))</f>
        <v/>
      </c>
      <c r="L349" s="19" t="str">
        <f>IF(Data!$E349&lt;&gt;0,INDEX(SCHEDULE!$C$5:$I$190,MATCH(SCHEDULE!$C353,SCHEDULE!$C$5:$C$190,0),4),IF(Data!$F349&lt;&gt;0,INDEX(SCHEDULE!$C$5:$I$190,MATCH(SCHEDULE!$C353,SCHEDULE!$C$5:$C$190,0),4),IF(Data!$G349&lt;&gt;0,INDEX(SCHEDULE!$C$5:$I$190,MATCH(SCHEDULE!$C353,SCHEDULE!$C$5:$C$190,0),4),"")))</f>
        <v/>
      </c>
      <c r="M349" s="19" t="str">
        <f>IF(Data!$E349&lt;&gt;0,INDEX(SCHEDULE!$C$5:$I$190,MATCH(SCHEDULE!$C353,SCHEDULE!$C$5:$C$190,0),5),IF(Data!$F349&lt;&gt;0,INDEX(SCHEDULE!$C$5:$I$190,MATCH(SCHEDULE!$C353,SCHEDULE!$C$5:$C$190,0),5),IF(Data!$G349&lt;&gt;0,INDEX(SCHEDULE!$C$5:$I$190,MATCH(SCHEDULE!$C353,SCHEDULE!$C$5:$C$190,0),5),"")))</f>
        <v/>
      </c>
    </row>
    <row r="350" spans="1:13" x14ac:dyDescent="0.25">
      <c r="A350" s="3"/>
      <c r="B350" s="2">
        <v>2349</v>
      </c>
      <c r="C350" s="2">
        <v>3349</v>
      </c>
      <c r="E350" s="2">
        <f>COUNTIFS(Data!$A$1:$A$66,SCHEDULE!$C354)</f>
        <v>0</v>
      </c>
      <c r="F350" s="2">
        <f>COUNTIFS(Data!$B$1:$B$1000,SCHEDULE!$C354)</f>
        <v>0</v>
      </c>
      <c r="G350" s="2">
        <f>COUNTIFS(Data!$C$1:$C$1000,SCHEDULE!$C354)</f>
        <v>0</v>
      </c>
      <c r="H350" s="18" t="str">
        <f t="shared" si="5"/>
        <v/>
      </c>
      <c r="I350" s="18" t="str">
        <f>IF(Data!$E350&lt;&gt;0,INDEX(SCHEDULE!$C$5:$I$190,MATCH(SCHEDULE!$C354,SCHEDULE!$C$5:$C$190,0),1),IF(Data!$F350&lt;&gt;0,INDEX(SCHEDULE!$C$5:$I$190,MATCH(SCHEDULE!$C354,SCHEDULE!$C$5:$C$190,0),1),IF(Data!$G350&lt;&gt;0,INDEX(SCHEDULE!$C$5:$I$190,MATCH(SCHEDULE!$C354,SCHEDULE!$C$5:$C$190,0),1),"")))</f>
        <v/>
      </c>
      <c r="J350" s="18" t="str">
        <f>IF(Data!$E350&lt;&gt;0,INDEX(SCHEDULE!$C$5:$I$190,MATCH(SCHEDULE!$C354,SCHEDULE!$C$5:$C$190,0),2),IF(Data!$F350&lt;&gt;0,INDEX(SCHEDULE!$C$5:$I$190,MATCH(SCHEDULE!$C354,SCHEDULE!$C$5:$C$190,0),2),IF(Data!$G350&lt;&gt;0,INDEX(SCHEDULE!$C$5:$I$190,MATCH(SCHEDULE!$C354,SCHEDULE!$C$5:$C$190,0),2),"")))</f>
        <v/>
      </c>
      <c r="K350" s="18" t="str">
        <f>IF(Data!$E350&lt;&gt;0,INDEX(SCHEDULE!$C$5:$I$190,MATCH(SCHEDULE!$C354,SCHEDULE!$C$5:$C$190,0),6),IF(Data!$F350&lt;&gt;0,INDEX(SCHEDULE!$C$5:$I$190,MATCH(SCHEDULE!$C354,SCHEDULE!$C$5:$C$190,0),6),IF(Data!$G350&lt;&gt;0,INDEX(SCHEDULE!$C$5:$I$190,MATCH(SCHEDULE!$C354,SCHEDULE!$C$5:$C$190,0),6),"")))</f>
        <v/>
      </c>
      <c r="L350" s="19" t="str">
        <f>IF(Data!$E350&lt;&gt;0,INDEX(SCHEDULE!$C$5:$I$190,MATCH(SCHEDULE!$C354,SCHEDULE!$C$5:$C$190,0),4),IF(Data!$F350&lt;&gt;0,INDEX(SCHEDULE!$C$5:$I$190,MATCH(SCHEDULE!$C354,SCHEDULE!$C$5:$C$190,0),4),IF(Data!$G350&lt;&gt;0,INDEX(SCHEDULE!$C$5:$I$190,MATCH(SCHEDULE!$C354,SCHEDULE!$C$5:$C$190,0),4),"")))</f>
        <v/>
      </c>
      <c r="M350" s="19" t="str">
        <f>IF(Data!$E350&lt;&gt;0,INDEX(SCHEDULE!$C$5:$I$190,MATCH(SCHEDULE!$C354,SCHEDULE!$C$5:$C$190,0),5),IF(Data!$F350&lt;&gt;0,INDEX(SCHEDULE!$C$5:$I$190,MATCH(SCHEDULE!$C354,SCHEDULE!$C$5:$C$190,0),5),IF(Data!$G350&lt;&gt;0,INDEX(SCHEDULE!$C$5:$I$190,MATCH(SCHEDULE!$C354,SCHEDULE!$C$5:$C$190,0),5),"")))</f>
        <v/>
      </c>
    </row>
    <row r="351" spans="1:13" x14ac:dyDescent="0.25">
      <c r="A351" s="3"/>
      <c r="B351" s="2">
        <v>2350</v>
      </c>
      <c r="C351" s="2">
        <v>3350</v>
      </c>
      <c r="E351" s="2">
        <f>COUNTIFS(Data!$A$1:$A$66,SCHEDULE!$C355)</f>
        <v>0</v>
      </c>
      <c r="F351" s="2">
        <f>COUNTIFS(Data!$B$1:$B$1000,SCHEDULE!$C355)</f>
        <v>0</v>
      </c>
      <c r="G351" s="2">
        <f>COUNTIFS(Data!$C$1:$C$1000,SCHEDULE!$C355)</f>
        <v>0</v>
      </c>
      <c r="H351" s="18" t="str">
        <f t="shared" si="5"/>
        <v/>
      </c>
      <c r="I351" s="18" t="str">
        <f>IF(Data!$E351&lt;&gt;0,INDEX(SCHEDULE!$C$5:$I$190,MATCH(SCHEDULE!$C355,SCHEDULE!$C$5:$C$190,0),1),IF(Data!$F351&lt;&gt;0,INDEX(SCHEDULE!$C$5:$I$190,MATCH(SCHEDULE!$C355,SCHEDULE!$C$5:$C$190,0),1),IF(Data!$G351&lt;&gt;0,INDEX(SCHEDULE!$C$5:$I$190,MATCH(SCHEDULE!$C355,SCHEDULE!$C$5:$C$190,0),1),"")))</f>
        <v/>
      </c>
      <c r="J351" s="18" t="str">
        <f>IF(Data!$E351&lt;&gt;0,INDEX(SCHEDULE!$C$5:$I$190,MATCH(SCHEDULE!$C355,SCHEDULE!$C$5:$C$190,0),2),IF(Data!$F351&lt;&gt;0,INDEX(SCHEDULE!$C$5:$I$190,MATCH(SCHEDULE!$C355,SCHEDULE!$C$5:$C$190,0),2),IF(Data!$G351&lt;&gt;0,INDEX(SCHEDULE!$C$5:$I$190,MATCH(SCHEDULE!$C355,SCHEDULE!$C$5:$C$190,0),2),"")))</f>
        <v/>
      </c>
      <c r="K351" s="18" t="str">
        <f>IF(Data!$E351&lt;&gt;0,INDEX(SCHEDULE!$C$5:$I$190,MATCH(SCHEDULE!$C355,SCHEDULE!$C$5:$C$190,0),6),IF(Data!$F351&lt;&gt;0,INDEX(SCHEDULE!$C$5:$I$190,MATCH(SCHEDULE!$C355,SCHEDULE!$C$5:$C$190,0),6),IF(Data!$G351&lt;&gt;0,INDEX(SCHEDULE!$C$5:$I$190,MATCH(SCHEDULE!$C355,SCHEDULE!$C$5:$C$190,0),6),"")))</f>
        <v/>
      </c>
      <c r="L351" s="19" t="str">
        <f>IF(Data!$E351&lt;&gt;0,INDEX(SCHEDULE!$C$5:$I$190,MATCH(SCHEDULE!$C355,SCHEDULE!$C$5:$C$190,0),4),IF(Data!$F351&lt;&gt;0,INDEX(SCHEDULE!$C$5:$I$190,MATCH(SCHEDULE!$C355,SCHEDULE!$C$5:$C$190,0),4),IF(Data!$G351&lt;&gt;0,INDEX(SCHEDULE!$C$5:$I$190,MATCH(SCHEDULE!$C355,SCHEDULE!$C$5:$C$190,0),4),"")))</f>
        <v/>
      </c>
      <c r="M351" s="19" t="str">
        <f>IF(Data!$E351&lt;&gt;0,INDEX(SCHEDULE!$C$5:$I$190,MATCH(SCHEDULE!$C355,SCHEDULE!$C$5:$C$190,0),5),IF(Data!$F351&lt;&gt;0,INDEX(SCHEDULE!$C$5:$I$190,MATCH(SCHEDULE!$C355,SCHEDULE!$C$5:$C$190,0),5),IF(Data!$G351&lt;&gt;0,INDEX(SCHEDULE!$C$5:$I$190,MATCH(SCHEDULE!$C355,SCHEDULE!$C$5:$C$190,0),5),"")))</f>
        <v/>
      </c>
    </row>
    <row r="352" spans="1:13" x14ac:dyDescent="0.25">
      <c r="A352" s="3"/>
      <c r="B352" s="2">
        <v>2351</v>
      </c>
      <c r="C352" s="2">
        <v>3351</v>
      </c>
      <c r="E352" s="2">
        <f>COUNTIFS(Data!$A$1:$A$66,SCHEDULE!$C356)</f>
        <v>0</v>
      </c>
      <c r="F352" s="2">
        <f>COUNTIFS(Data!$B$1:$B$1000,SCHEDULE!$C356)</f>
        <v>0</v>
      </c>
      <c r="G352" s="2">
        <f>COUNTIFS(Data!$C$1:$C$1000,SCHEDULE!$C356)</f>
        <v>0</v>
      </c>
      <c r="H352" s="18" t="str">
        <f t="shared" si="5"/>
        <v/>
      </c>
      <c r="I352" s="18" t="str">
        <f>IF(Data!$E352&lt;&gt;0,INDEX(SCHEDULE!$C$5:$I$190,MATCH(SCHEDULE!$C356,SCHEDULE!$C$5:$C$190,0),1),IF(Data!$F352&lt;&gt;0,INDEX(SCHEDULE!$C$5:$I$190,MATCH(SCHEDULE!$C356,SCHEDULE!$C$5:$C$190,0),1),IF(Data!$G352&lt;&gt;0,INDEX(SCHEDULE!$C$5:$I$190,MATCH(SCHEDULE!$C356,SCHEDULE!$C$5:$C$190,0),1),"")))</f>
        <v/>
      </c>
      <c r="J352" s="18" t="str">
        <f>IF(Data!$E352&lt;&gt;0,INDEX(SCHEDULE!$C$5:$I$190,MATCH(SCHEDULE!$C356,SCHEDULE!$C$5:$C$190,0),2),IF(Data!$F352&lt;&gt;0,INDEX(SCHEDULE!$C$5:$I$190,MATCH(SCHEDULE!$C356,SCHEDULE!$C$5:$C$190,0),2),IF(Data!$G352&lt;&gt;0,INDEX(SCHEDULE!$C$5:$I$190,MATCH(SCHEDULE!$C356,SCHEDULE!$C$5:$C$190,0),2),"")))</f>
        <v/>
      </c>
      <c r="K352" s="18" t="str">
        <f>IF(Data!$E352&lt;&gt;0,INDEX(SCHEDULE!$C$5:$I$190,MATCH(SCHEDULE!$C356,SCHEDULE!$C$5:$C$190,0),6),IF(Data!$F352&lt;&gt;0,INDEX(SCHEDULE!$C$5:$I$190,MATCH(SCHEDULE!$C356,SCHEDULE!$C$5:$C$190,0),6),IF(Data!$G352&lt;&gt;0,INDEX(SCHEDULE!$C$5:$I$190,MATCH(SCHEDULE!$C356,SCHEDULE!$C$5:$C$190,0),6),"")))</f>
        <v/>
      </c>
      <c r="L352" s="19" t="str">
        <f>IF(Data!$E352&lt;&gt;0,INDEX(SCHEDULE!$C$5:$I$190,MATCH(SCHEDULE!$C356,SCHEDULE!$C$5:$C$190,0),4),IF(Data!$F352&lt;&gt;0,INDEX(SCHEDULE!$C$5:$I$190,MATCH(SCHEDULE!$C356,SCHEDULE!$C$5:$C$190,0),4),IF(Data!$G352&lt;&gt;0,INDEX(SCHEDULE!$C$5:$I$190,MATCH(SCHEDULE!$C356,SCHEDULE!$C$5:$C$190,0),4),"")))</f>
        <v/>
      </c>
      <c r="M352" s="19" t="str">
        <f>IF(Data!$E352&lt;&gt;0,INDEX(SCHEDULE!$C$5:$I$190,MATCH(SCHEDULE!$C356,SCHEDULE!$C$5:$C$190,0),5),IF(Data!$F352&lt;&gt;0,INDEX(SCHEDULE!$C$5:$I$190,MATCH(SCHEDULE!$C356,SCHEDULE!$C$5:$C$190,0),5),IF(Data!$G352&lt;&gt;0,INDEX(SCHEDULE!$C$5:$I$190,MATCH(SCHEDULE!$C356,SCHEDULE!$C$5:$C$190,0),5),"")))</f>
        <v/>
      </c>
    </row>
    <row r="353" spans="1:13" x14ac:dyDescent="0.25">
      <c r="A353" s="3"/>
      <c r="B353" s="2">
        <v>2352</v>
      </c>
      <c r="C353" s="2">
        <v>3352</v>
      </c>
      <c r="E353" s="2">
        <f>COUNTIFS(Data!$A$1:$A$66,SCHEDULE!$C357)</f>
        <v>0</v>
      </c>
      <c r="F353" s="2">
        <f>COUNTIFS(Data!$B$1:$B$1000,SCHEDULE!$C357)</f>
        <v>0</v>
      </c>
      <c r="G353" s="2">
        <f>COUNTIFS(Data!$C$1:$C$1000,SCHEDULE!$C357)</f>
        <v>0</v>
      </c>
      <c r="H353" s="18" t="str">
        <f t="shared" si="5"/>
        <v/>
      </c>
      <c r="I353" s="18" t="str">
        <f>IF(Data!$E353&lt;&gt;0,INDEX(SCHEDULE!$C$5:$I$190,MATCH(SCHEDULE!$C357,SCHEDULE!$C$5:$C$190,0),1),IF(Data!$F353&lt;&gt;0,INDEX(SCHEDULE!$C$5:$I$190,MATCH(SCHEDULE!$C357,SCHEDULE!$C$5:$C$190,0),1),IF(Data!$G353&lt;&gt;0,INDEX(SCHEDULE!$C$5:$I$190,MATCH(SCHEDULE!$C357,SCHEDULE!$C$5:$C$190,0),1),"")))</f>
        <v/>
      </c>
      <c r="J353" s="18" t="str">
        <f>IF(Data!$E353&lt;&gt;0,INDEX(SCHEDULE!$C$5:$I$190,MATCH(SCHEDULE!$C357,SCHEDULE!$C$5:$C$190,0),2),IF(Data!$F353&lt;&gt;0,INDEX(SCHEDULE!$C$5:$I$190,MATCH(SCHEDULE!$C357,SCHEDULE!$C$5:$C$190,0),2),IF(Data!$G353&lt;&gt;0,INDEX(SCHEDULE!$C$5:$I$190,MATCH(SCHEDULE!$C357,SCHEDULE!$C$5:$C$190,0),2),"")))</f>
        <v/>
      </c>
      <c r="K353" s="18" t="str">
        <f>IF(Data!$E353&lt;&gt;0,INDEX(SCHEDULE!$C$5:$I$190,MATCH(SCHEDULE!$C357,SCHEDULE!$C$5:$C$190,0),6),IF(Data!$F353&lt;&gt;0,INDEX(SCHEDULE!$C$5:$I$190,MATCH(SCHEDULE!$C357,SCHEDULE!$C$5:$C$190,0),6),IF(Data!$G353&lt;&gt;0,INDEX(SCHEDULE!$C$5:$I$190,MATCH(SCHEDULE!$C357,SCHEDULE!$C$5:$C$190,0),6),"")))</f>
        <v/>
      </c>
      <c r="L353" s="19" t="str">
        <f>IF(Data!$E353&lt;&gt;0,INDEX(SCHEDULE!$C$5:$I$190,MATCH(SCHEDULE!$C357,SCHEDULE!$C$5:$C$190,0),4),IF(Data!$F353&lt;&gt;0,INDEX(SCHEDULE!$C$5:$I$190,MATCH(SCHEDULE!$C357,SCHEDULE!$C$5:$C$190,0),4),IF(Data!$G353&lt;&gt;0,INDEX(SCHEDULE!$C$5:$I$190,MATCH(SCHEDULE!$C357,SCHEDULE!$C$5:$C$190,0),4),"")))</f>
        <v/>
      </c>
      <c r="M353" s="19" t="str">
        <f>IF(Data!$E353&lt;&gt;0,INDEX(SCHEDULE!$C$5:$I$190,MATCH(SCHEDULE!$C357,SCHEDULE!$C$5:$C$190,0),5),IF(Data!$F353&lt;&gt;0,INDEX(SCHEDULE!$C$5:$I$190,MATCH(SCHEDULE!$C357,SCHEDULE!$C$5:$C$190,0),5),IF(Data!$G353&lt;&gt;0,INDEX(SCHEDULE!$C$5:$I$190,MATCH(SCHEDULE!$C357,SCHEDULE!$C$5:$C$190,0),5),"")))</f>
        <v/>
      </c>
    </row>
    <row r="354" spans="1:13" x14ac:dyDescent="0.25">
      <c r="A354" s="3"/>
      <c r="B354" s="2">
        <v>2353</v>
      </c>
      <c r="C354" s="2">
        <v>3353</v>
      </c>
      <c r="E354" s="2">
        <f>COUNTIFS(Data!$A$1:$A$66,SCHEDULE!$C358)</f>
        <v>0</v>
      </c>
      <c r="F354" s="2">
        <f>COUNTIFS(Data!$B$1:$B$1000,SCHEDULE!$C358)</f>
        <v>0</v>
      </c>
      <c r="G354" s="2">
        <f>COUNTIFS(Data!$C$1:$C$1000,SCHEDULE!$C358)</f>
        <v>0</v>
      </c>
      <c r="H354" s="18" t="str">
        <f t="shared" si="5"/>
        <v/>
      </c>
      <c r="I354" s="18" t="str">
        <f>IF(Data!$E354&lt;&gt;0,INDEX(SCHEDULE!$C$5:$I$190,MATCH(SCHEDULE!$C358,SCHEDULE!$C$5:$C$190,0),1),IF(Data!$F354&lt;&gt;0,INDEX(SCHEDULE!$C$5:$I$190,MATCH(SCHEDULE!$C358,SCHEDULE!$C$5:$C$190,0),1),IF(Data!$G354&lt;&gt;0,INDEX(SCHEDULE!$C$5:$I$190,MATCH(SCHEDULE!$C358,SCHEDULE!$C$5:$C$190,0),1),"")))</f>
        <v/>
      </c>
      <c r="J354" s="18" t="str">
        <f>IF(Data!$E354&lt;&gt;0,INDEX(SCHEDULE!$C$5:$I$190,MATCH(SCHEDULE!$C358,SCHEDULE!$C$5:$C$190,0),2),IF(Data!$F354&lt;&gt;0,INDEX(SCHEDULE!$C$5:$I$190,MATCH(SCHEDULE!$C358,SCHEDULE!$C$5:$C$190,0),2),IF(Data!$G354&lt;&gt;0,INDEX(SCHEDULE!$C$5:$I$190,MATCH(SCHEDULE!$C358,SCHEDULE!$C$5:$C$190,0),2),"")))</f>
        <v/>
      </c>
      <c r="K354" s="18" t="str">
        <f>IF(Data!$E354&lt;&gt;0,INDEX(SCHEDULE!$C$5:$I$190,MATCH(SCHEDULE!$C358,SCHEDULE!$C$5:$C$190,0),6),IF(Data!$F354&lt;&gt;0,INDEX(SCHEDULE!$C$5:$I$190,MATCH(SCHEDULE!$C358,SCHEDULE!$C$5:$C$190,0),6),IF(Data!$G354&lt;&gt;0,INDEX(SCHEDULE!$C$5:$I$190,MATCH(SCHEDULE!$C358,SCHEDULE!$C$5:$C$190,0),6),"")))</f>
        <v/>
      </c>
      <c r="L354" s="19" t="str">
        <f>IF(Data!$E354&lt;&gt;0,INDEX(SCHEDULE!$C$5:$I$190,MATCH(SCHEDULE!$C358,SCHEDULE!$C$5:$C$190,0),4),IF(Data!$F354&lt;&gt;0,INDEX(SCHEDULE!$C$5:$I$190,MATCH(SCHEDULE!$C358,SCHEDULE!$C$5:$C$190,0),4),IF(Data!$G354&lt;&gt;0,INDEX(SCHEDULE!$C$5:$I$190,MATCH(SCHEDULE!$C358,SCHEDULE!$C$5:$C$190,0),4),"")))</f>
        <v/>
      </c>
      <c r="M354" s="19" t="str">
        <f>IF(Data!$E354&lt;&gt;0,INDEX(SCHEDULE!$C$5:$I$190,MATCH(SCHEDULE!$C358,SCHEDULE!$C$5:$C$190,0),5),IF(Data!$F354&lt;&gt;0,INDEX(SCHEDULE!$C$5:$I$190,MATCH(SCHEDULE!$C358,SCHEDULE!$C$5:$C$190,0),5),IF(Data!$G354&lt;&gt;0,INDEX(SCHEDULE!$C$5:$I$190,MATCH(SCHEDULE!$C358,SCHEDULE!$C$5:$C$190,0),5),"")))</f>
        <v/>
      </c>
    </row>
    <row r="355" spans="1:13" x14ac:dyDescent="0.25">
      <c r="A355" s="3"/>
      <c r="B355" s="2">
        <v>2354</v>
      </c>
      <c r="C355" s="2">
        <v>3354</v>
      </c>
      <c r="E355" s="2">
        <f>COUNTIFS(Data!$A$1:$A$66,SCHEDULE!$C359)</f>
        <v>0</v>
      </c>
      <c r="F355" s="2">
        <f>COUNTIFS(Data!$B$1:$B$1000,SCHEDULE!$C359)</f>
        <v>0</v>
      </c>
      <c r="G355" s="2">
        <f>COUNTIFS(Data!$C$1:$C$1000,SCHEDULE!$C359)</f>
        <v>0</v>
      </c>
      <c r="H355" s="18" t="str">
        <f t="shared" si="5"/>
        <v/>
      </c>
      <c r="I355" s="18" t="str">
        <f>IF(Data!$E355&lt;&gt;0,INDEX(SCHEDULE!$C$5:$I$190,MATCH(SCHEDULE!$C359,SCHEDULE!$C$5:$C$190,0),1),IF(Data!$F355&lt;&gt;0,INDEX(SCHEDULE!$C$5:$I$190,MATCH(SCHEDULE!$C359,SCHEDULE!$C$5:$C$190,0),1),IF(Data!$G355&lt;&gt;0,INDEX(SCHEDULE!$C$5:$I$190,MATCH(SCHEDULE!$C359,SCHEDULE!$C$5:$C$190,0),1),"")))</f>
        <v/>
      </c>
      <c r="J355" s="18" t="str">
        <f>IF(Data!$E355&lt;&gt;0,INDEX(SCHEDULE!$C$5:$I$190,MATCH(SCHEDULE!$C359,SCHEDULE!$C$5:$C$190,0),2),IF(Data!$F355&lt;&gt;0,INDEX(SCHEDULE!$C$5:$I$190,MATCH(SCHEDULE!$C359,SCHEDULE!$C$5:$C$190,0),2),IF(Data!$G355&lt;&gt;0,INDEX(SCHEDULE!$C$5:$I$190,MATCH(SCHEDULE!$C359,SCHEDULE!$C$5:$C$190,0),2),"")))</f>
        <v/>
      </c>
      <c r="K355" s="18" t="str">
        <f>IF(Data!$E355&lt;&gt;0,INDEX(SCHEDULE!$C$5:$I$190,MATCH(SCHEDULE!$C359,SCHEDULE!$C$5:$C$190,0),6),IF(Data!$F355&lt;&gt;0,INDEX(SCHEDULE!$C$5:$I$190,MATCH(SCHEDULE!$C359,SCHEDULE!$C$5:$C$190,0),6),IF(Data!$G355&lt;&gt;0,INDEX(SCHEDULE!$C$5:$I$190,MATCH(SCHEDULE!$C359,SCHEDULE!$C$5:$C$190,0),6),"")))</f>
        <v/>
      </c>
      <c r="L355" s="19" t="str">
        <f>IF(Data!$E355&lt;&gt;0,INDEX(SCHEDULE!$C$5:$I$190,MATCH(SCHEDULE!$C359,SCHEDULE!$C$5:$C$190,0),4),IF(Data!$F355&lt;&gt;0,INDEX(SCHEDULE!$C$5:$I$190,MATCH(SCHEDULE!$C359,SCHEDULE!$C$5:$C$190,0),4),IF(Data!$G355&lt;&gt;0,INDEX(SCHEDULE!$C$5:$I$190,MATCH(SCHEDULE!$C359,SCHEDULE!$C$5:$C$190,0),4),"")))</f>
        <v/>
      </c>
      <c r="M355" s="19" t="str">
        <f>IF(Data!$E355&lt;&gt;0,INDEX(SCHEDULE!$C$5:$I$190,MATCH(SCHEDULE!$C359,SCHEDULE!$C$5:$C$190,0),5),IF(Data!$F355&lt;&gt;0,INDEX(SCHEDULE!$C$5:$I$190,MATCH(SCHEDULE!$C359,SCHEDULE!$C$5:$C$190,0),5),IF(Data!$G355&lt;&gt;0,INDEX(SCHEDULE!$C$5:$I$190,MATCH(SCHEDULE!$C359,SCHEDULE!$C$5:$C$190,0),5),"")))</f>
        <v/>
      </c>
    </row>
    <row r="356" spans="1:13" x14ac:dyDescent="0.25">
      <c r="A356" s="3"/>
      <c r="B356" s="2">
        <v>2355</v>
      </c>
      <c r="C356" s="2">
        <v>3355</v>
      </c>
      <c r="E356" s="2">
        <f>COUNTIFS(Data!$A$1:$A$66,SCHEDULE!$C360)</f>
        <v>0</v>
      </c>
      <c r="F356" s="2">
        <f>COUNTIFS(Data!$B$1:$B$1000,SCHEDULE!$C360)</f>
        <v>0</v>
      </c>
      <c r="G356" s="2">
        <f>COUNTIFS(Data!$C$1:$C$1000,SCHEDULE!$C360)</f>
        <v>0</v>
      </c>
      <c r="H356" s="18" t="str">
        <f t="shared" si="5"/>
        <v/>
      </c>
      <c r="I356" s="18" t="str">
        <f>IF(Data!$E356&lt;&gt;0,INDEX(SCHEDULE!$C$5:$I$190,MATCH(SCHEDULE!$C360,SCHEDULE!$C$5:$C$190,0),1),IF(Data!$F356&lt;&gt;0,INDEX(SCHEDULE!$C$5:$I$190,MATCH(SCHEDULE!$C360,SCHEDULE!$C$5:$C$190,0),1),IF(Data!$G356&lt;&gt;0,INDEX(SCHEDULE!$C$5:$I$190,MATCH(SCHEDULE!$C360,SCHEDULE!$C$5:$C$190,0),1),"")))</f>
        <v/>
      </c>
      <c r="J356" s="18" t="str">
        <f>IF(Data!$E356&lt;&gt;0,INDEX(SCHEDULE!$C$5:$I$190,MATCH(SCHEDULE!$C360,SCHEDULE!$C$5:$C$190,0),2),IF(Data!$F356&lt;&gt;0,INDEX(SCHEDULE!$C$5:$I$190,MATCH(SCHEDULE!$C360,SCHEDULE!$C$5:$C$190,0),2),IF(Data!$G356&lt;&gt;0,INDEX(SCHEDULE!$C$5:$I$190,MATCH(SCHEDULE!$C360,SCHEDULE!$C$5:$C$190,0),2),"")))</f>
        <v/>
      </c>
      <c r="K356" s="18" t="str">
        <f>IF(Data!$E356&lt;&gt;0,INDEX(SCHEDULE!$C$5:$I$190,MATCH(SCHEDULE!$C360,SCHEDULE!$C$5:$C$190,0),6),IF(Data!$F356&lt;&gt;0,INDEX(SCHEDULE!$C$5:$I$190,MATCH(SCHEDULE!$C360,SCHEDULE!$C$5:$C$190,0),6),IF(Data!$G356&lt;&gt;0,INDEX(SCHEDULE!$C$5:$I$190,MATCH(SCHEDULE!$C360,SCHEDULE!$C$5:$C$190,0),6),"")))</f>
        <v/>
      </c>
      <c r="L356" s="19" t="str">
        <f>IF(Data!$E356&lt;&gt;0,INDEX(SCHEDULE!$C$5:$I$190,MATCH(SCHEDULE!$C360,SCHEDULE!$C$5:$C$190,0),4),IF(Data!$F356&lt;&gt;0,INDEX(SCHEDULE!$C$5:$I$190,MATCH(SCHEDULE!$C360,SCHEDULE!$C$5:$C$190,0),4),IF(Data!$G356&lt;&gt;0,INDEX(SCHEDULE!$C$5:$I$190,MATCH(SCHEDULE!$C360,SCHEDULE!$C$5:$C$190,0),4),"")))</f>
        <v/>
      </c>
      <c r="M356" s="19" t="str">
        <f>IF(Data!$E356&lt;&gt;0,INDEX(SCHEDULE!$C$5:$I$190,MATCH(SCHEDULE!$C360,SCHEDULE!$C$5:$C$190,0),5),IF(Data!$F356&lt;&gt;0,INDEX(SCHEDULE!$C$5:$I$190,MATCH(SCHEDULE!$C360,SCHEDULE!$C$5:$C$190,0),5),IF(Data!$G356&lt;&gt;0,INDEX(SCHEDULE!$C$5:$I$190,MATCH(SCHEDULE!$C360,SCHEDULE!$C$5:$C$190,0),5),"")))</f>
        <v/>
      </c>
    </row>
    <row r="357" spans="1:13" x14ac:dyDescent="0.25">
      <c r="A357" s="3"/>
      <c r="B357" s="2">
        <v>2356</v>
      </c>
      <c r="C357" s="2">
        <v>3356</v>
      </c>
      <c r="E357" s="2">
        <f>COUNTIFS(Data!$A$1:$A$66,SCHEDULE!$C361)</f>
        <v>0</v>
      </c>
      <c r="F357" s="2">
        <f>COUNTIFS(Data!$B$1:$B$1000,SCHEDULE!$C361)</f>
        <v>0</v>
      </c>
      <c r="G357" s="2">
        <f>COUNTIFS(Data!$C$1:$C$1000,SCHEDULE!$C361)</f>
        <v>0</v>
      </c>
      <c r="H357" s="18" t="str">
        <f t="shared" si="5"/>
        <v/>
      </c>
      <c r="I357" s="18" t="str">
        <f>IF(Data!$E357&lt;&gt;0,INDEX(SCHEDULE!$C$5:$I$190,MATCH(SCHEDULE!$C361,SCHEDULE!$C$5:$C$190,0),1),IF(Data!$F357&lt;&gt;0,INDEX(SCHEDULE!$C$5:$I$190,MATCH(SCHEDULE!$C361,SCHEDULE!$C$5:$C$190,0),1),IF(Data!$G357&lt;&gt;0,INDEX(SCHEDULE!$C$5:$I$190,MATCH(SCHEDULE!$C361,SCHEDULE!$C$5:$C$190,0),1),"")))</f>
        <v/>
      </c>
      <c r="J357" s="18" t="str">
        <f>IF(Data!$E357&lt;&gt;0,INDEX(SCHEDULE!$C$5:$I$190,MATCH(SCHEDULE!$C361,SCHEDULE!$C$5:$C$190,0),2),IF(Data!$F357&lt;&gt;0,INDEX(SCHEDULE!$C$5:$I$190,MATCH(SCHEDULE!$C361,SCHEDULE!$C$5:$C$190,0),2),IF(Data!$G357&lt;&gt;0,INDEX(SCHEDULE!$C$5:$I$190,MATCH(SCHEDULE!$C361,SCHEDULE!$C$5:$C$190,0),2),"")))</f>
        <v/>
      </c>
      <c r="K357" s="18" t="str">
        <f>IF(Data!$E357&lt;&gt;0,INDEX(SCHEDULE!$C$5:$I$190,MATCH(SCHEDULE!$C361,SCHEDULE!$C$5:$C$190,0),6),IF(Data!$F357&lt;&gt;0,INDEX(SCHEDULE!$C$5:$I$190,MATCH(SCHEDULE!$C361,SCHEDULE!$C$5:$C$190,0),6),IF(Data!$G357&lt;&gt;0,INDEX(SCHEDULE!$C$5:$I$190,MATCH(SCHEDULE!$C361,SCHEDULE!$C$5:$C$190,0),6),"")))</f>
        <v/>
      </c>
      <c r="L357" s="19" t="str">
        <f>IF(Data!$E357&lt;&gt;0,INDEX(SCHEDULE!$C$5:$I$190,MATCH(SCHEDULE!$C361,SCHEDULE!$C$5:$C$190,0),4),IF(Data!$F357&lt;&gt;0,INDEX(SCHEDULE!$C$5:$I$190,MATCH(SCHEDULE!$C361,SCHEDULE!$C$5:$C$190,0),4),IF(Data!$G357&lt;&gt;0,INDEX(SCHEDULE!$C$5:$I$190,MATCH(SCHEDULE!$C361,SCHEDULE!$C$5:$C$190,0),4),"")))</f>
        <v/>
      </c>
      <c r="M357" s="19" t="str">
        <f>IF(Data!$E357&lt;&gt;0,INDEX(SCHEDULE!$C$5:$I$190,MATCH(SCHEDULE!$C361,SCHEDULE!$C$5:$C$190,0),5),IF(Data!$F357&lt;&gt;0,INDEX(SCHEDULE!$C$5:$I$190,MATCH(SCHEDULE!$C361,SCHEDULE!$C$5:$C$190,0),5),IF(Data!$G357&lt;&gt;0,INDEX(SCHEDULE!$C$5:$I$190,MATCH(SCHEDULE!$C361,SCHEDULE!$C$5:$C$190,0),5),"")))</f>
        <v/>
      </c>
    </row>
    <row r="358" spans="1:13" x14ac:dyDescent="0.25">
      <c r="A358" s="3"/>
      <c r="B358" s="2">
        <v>2357</v>
      </c>
      <c r="C358" s="2">
        <v>3357</v>
      </c>
      <c r="E358" s="2">
        <f>COUNTIFS(Data!$A$1:$A$66,SCHEDULE!$C362)</f>
        <v>0</v>
      </c>
      <c r="F358" s="2">
        <f>COUNTIFS(Data!$B$1:$B$1000,SCHEDULE!$C362)</f>
        <v>0</v>
      </c>
      <c r="G358" s="2">
        <f>COUNTIFS(Data!$C$1:$C$1000,SCHEDULE!$C362)</f>
        <v>0</v>
      </c>
      <c r="H358" s="18" t="str">
        <f t="shared" si="5"/>
        <v/>
      </c>
      <c r="I358" s="18" t="str">
        <f>IF(Data!$E358&lt;&gt;0,INDEX(SCHEDULE!$C$5:$I$190,MATCH(SCHEDULE!$C362,SCHEDULE!$C$5:$C$190,0),1),IF(Data!$F358&lt;&gt;0,INDEX(SCHEDULE!$C$5:$I$190,MATCH(SCHEDULE!$C362,SCHEDULE!$C$5:$C$190,0),1),IF(Data!$G358&lt;&gt;0,INDEX(SCHEDULE!$C$5:$I$190,MATCH(SCHEDULE!$C362,SCHEDULE!$C$5:$C$190,0),1),"")))</f>
        <v/>
      </c>
      <c r="J358" s="18" t="str">
        <f>IF(Data!$E358&lt;&gt;0,INDEX(SCHEDULE!$C$5:$I$190,MATCH(SCHEDULE!$C362,SCHEDULE!$C$5:$C$190,0),2),IF(Data!$F358&lt;&gt;0,INDEX(SCHEDULE!$C$5:$I$190,MATCH(SCHEDULE!$C362,SCHEDULE!$C$5:$C$190,0),2),IF(Data!$G358&lt;&gt;0,INDEX(SCHEDULE!$C$5:$I$190,MATCH(SCHEDULE!$C362,SCHEDULE!$C$5:$C$190,0),2),"")))</f>
        <v/>
      </c>
      <c r="K358" s="18" t="str">
        <f>IF(Data!$E358&lt;&gt;0,INDEX(SCHEDULE!$C$5:$I$190,MATCH(SCHEDULE!$C362,SCHEDULE!$C$5:$C$190,0),6),IF(Data!$F358&lt;&gt;0,INDEX(SCHEDULE!$C$5:$I$190,MATCH(SCHEDULE!$C362,SCHEDULE!$C$5:$C$190,0),6),IF(Data!$G358&lt;&gt;0,INDEX(SCHEDULE!$C$5:$I$190,MATCH(SCHEDULE!$C362,SCHEDULE!$C$5:$C$190,0),6),"")))</f>
        <v/>
      </c>
      <c r="L358" s="19" t="str">
        <f>IF(Data!$E358&lt;&gt;0,INDEX(SCHEDULE!$C$5:$I$190,MATCH(SCHEDULE!$C362,SCHEDULE!$C$5:$C$190,0),4),IF(Data!$F358&lt;&gt;0,INDEX(SCHEDULE!$C$5:$I$190,MATCH(SCHEDULE!$C362,SCHEDULE!$C$5:$C$190,0),4),IF(Data!$G358&lt;&gt;0,INDEX(SCHEDULE!$C$5:$I$190,MATCH(SCHEDULE!$C362,SCHEDULE!$C$5:$C$190,0),4),"")))</f>
        <v/>
      </c>
      <c r="M358" s="19" t="str">
        <f>IF(Data!$E358&lt;&gt;0,INDEX(SCHEDULE!$C$5:$I$190,MATCH(SCHEDULE!$C362,SCHEDULE!$C$5:$C$190,0),5),IF(Data!$F358&lt;&gt;0,INDEX(SCHEDULE!$C$5:$I$190,MATCH(SCHEDULE!$C362,SCHEDULE!$C$5:$C$190,0),5),IF(Data!$G358&lt;&gt;0,INDEX(SCHEDULE!$C$5:$I$190,MATCH(SCHEDULE!$C362,SCHEDULE!$C$5:$C$190,0),5),"")))</f>
        <v/>
      </c>
    </row>
    <row r="359" spans="1:13" x14ac:dyDescent="0.25">
      <c r="A359" s="3"/>
      <c r="B359" s="2">
        <v>2358</v>
      </c>
      <c r="C359" s="2">
        <v>3358</v>
      </c>
      <c r="E359" s="2">
        <f>COUNTIFS(Data!$A$1:$A$66,SCHEDULE!$C363)</f>
        <v>0</v>
      </c>
      <c r="F359" s="2">
        <f>COUNTIFS(Data!$B$1:$B$1000,SCHEDULE!$C363)</f>
        <v>0</v>
      </c>
      <c r="G359" s="2">
        <f>COUNTIFS(Data!$C$1:$C$1000,SCHEDULE!$C363)</f>
        <v>0</v>
      </c>
      <c r="H359" s="18" t="str">
        <f t="shared" si="5"/>
        <v/>
      </c>
      <c r="I359" s="18" t="str">
        <f>IF(Data!$E359&lt;&gt;0,INDEX(SCHEDULE!$C$5:$I$190,MATCH(SCHEDULE!$C363,SCHEDULE!$C$5:$C$190,0),1),IF(Data!$F359&lt;&gt;0,INDEX(SCHEDULE!$C$5:$I$190,MATCH(SCHEDULE!$C363,SCHEDULE!$C$5:$C$190,0),1),IF(Data!$G359&lt;&gt;0,INDEX(SCHEDULE!$C$5:$I$190,MATCH(SCHEDULE!$C363,SCHEDULE!$C$5:$C$190,0),1),"")))</f>
        <v/>
      </c>
      <c r="J359" s="18" t="str">
        <f>IF(Data!$E359&lt;&gt;0,INDEX(SCHEDULE!$C$5:$I$190,MATCH(SCHEDULE!$C363,SCHEDULE!$C$5:$C$190,0),2),IF(Data!$F359&lt;&gt;0,INDEX(SCHEDULE!$C$5:$I$190,MATCH(SCHEDULE!$C363,SCHEDULE!$C$5:$C$190,0),2),IF(Data!$G359&lt;&gt;0,INDEX(SCHEDULE!$C$5:$I$190,MATCH(SCHEDULE!$C363,SCHEDULE!$C$5:$C$190,0),2),"")))</f>
        <v/>
      </c>
      <c r="K359" s="18" t="str">
        <f>IF(Data!$E359&lt;&gt;0,INDEX(SCHEDULE!$C$5:$I$190,MATCH(SCHEDULE!$C363,SCHEDULE!$C$5:$C$190,0),6),IF(Data!$F359&lt;&gt;0,INDEX(SCHEDULE!$C$5:$I$190,MATCH(SCHEDULE!$C363,SCHEDULE!$C$5:$C$190,0),6),IF(Data!$G359&lt;&gt;0,INDEX(SCHEDULE!$C$5:$I$190,MATCH(SCHEDULE!$C363,SCHEDULE!$C$5:$C$190,0),6),"")))</f>
        <v/>
      </c>
      <c r="L359" s="19" t="str">
        <f>IF(Data!$E359&lt;&gt;0,INDEX(SCHEDULE!$C$5:$I$190,MATCH(SCHEDULE!$C363,SCHEDULE!$C$5:$C$190,0),4),IF(Data!$F359&lt;&gt;0,INDEX(SCHEDULE!$C$5:$I$190,MATCH(SCHEDULE!$C363,SCHEDULE!$C$5:$C$190,0),4),IF(Data!$G359&lt;&gt;0,INDEX(SCHEDULE!$C$5:$I$190,MATCH(SCHEDULE!$C363,SCHEDULE!$C$5:$C$190,0),4),"")))</f>
        <v/>
      </c>
      <c r="M359" s="19" t="str">
        <f>IF(Data!$E359&lt;&gt;0,INDEX(SCHEDULE!$C$5:$I$190,MATCH(SCHEDULE!$C363,SCHEDULE!$C$5:$C$190,0),5),IF(Data!$F359&lt;&gt;0,INDEX(SCHEDULE!$C$5:$I$190,MATCH(SCHEDULE!$C363,SCHEDULE!$C$5:$C$190,0),5),IF(Data!$G359&lt;&gt;0,INDEX(SCHEDULE!$C$5:$I$190,MATCH(SCHEDULE!$C363,SCHEDULE!$C$5:$C$190,0),5),"")))</f>
        <v/>
      </c>
    </row>
    <row r="360" spans="1:13" x14ac:dyDescent="0.25">
      <c r="A360" s="3"/>
      <c r="B360" s="2">
        <v>2359</v>
      </c>
      <c r="C360" s="2">
        <v>3359</v>
      </c>
      <c r="E360" s="2">
        <f>COUNTIFS(Data!$A$1:$A$66,SCHEDULE!$C364)</f>
        <v>0</v>
      </c>
      <c r="F360" s="2">
        <f>COUNTIFS(Data!$B$1:$B$1000,SCHEDULE!$C364)</f>
        <v>0</v>
      </c>
      <c r="G360" s="2">
        <f>COUNTIFS(Data!$C$1:$C$1000,SCHEDULE!$C364)</f>
        <v>0</v>
      </c>
      <c r="H360" s="18" t="str">
        <f t="shared" si="5"/>
        <v/>
      </c>
      <c r="I360" s="18" t="str">
        <f>IF(Data!$E360&lt;&gt;0,INDEX(SCHEDULE!$C$5:$I$190,MATCH(SCHEDULE!$C364,SCHEDULE!$C$5:$C$190,0),1),IF(Data!$F360&lt;&gt;0,INDEX(SCHEDULE!$C$5:$I$190,MATCH(SCHEDULE!$C364,SCHEDULE!$C$5:$C$190,0),1),IF(Data!$G360&lt;&gt;0,INDEX(SCHEDULE!$C$5:$I$190,MATCH(SCHEDULE!$C364,SCHEDULE!$C$5:$C$190,0),1),"")))</f>
        <v/>
      </c>
      <c r="J360" s="18" t="str">
        <f>IF(Data!$E360&lt;&gt;0,INDEX(SCHEDULE!$C$5:$I$190,MATCH(SCHEDULE!$C364,SCHEDULE!$C$5:$C$190,0),2),IF(Data!$F360&lt;&gt;0,INDEX(SCHEDULE!$C$5:$I$190,MATCH(SCHEDULE!$C364,SCHEDULE!$C$5:$C$190,0),2),IF(Data!$G360&lt;&gt;0,INDEX(SCHEDULE!$C$5:$I$190,MATCH(SCHEDULE!$C364,SCHEDULE!$C$5:$C$190,0),2),"")))</f>
        <v/>
      </c>
      <c r="K360" s="18" t="str">
        <f>IF(Data!$E360&lt;&gt;0,INDEX(SCHEDULE!$C$5:$I$190,MATCH(SCHEDULE!$C364,SCHEDULE!$C$5:$C$190,0),6),IF(Data!$F360&lt;&gt;0,INDEX(SCHEDULE!$C$5:$I$190,MATCH(SCHEDULE!$C364,SCHEDULE!$C$5:$C$190,0),6),IF(Data!$G360&lt;&gt;0,INDEX(SCHEDULE!$C$5:$I$190,MATCH(SCHEDULE!$C364,SCHEDULE!$C$5:$C$190,0),6),"")))</f>
        <v/>
      </c>
      <c r="L360" s="19" t="str">
        <f>IF(Data!$E360&lt;&gt;0,INDEX(SCHEDULE!$C$5:$I$190,MATCH(SCHEDULE!$C364,SCHEDULE!$C$5:$C$190,0),4),IF(Data!$F360&lt;&gt;0,INDEX(SCHEDULE!$C$5:$I$190,MATCH(SCHEDULE!$C364,SCHEDULE!$C$5:$C$190,0),4),IF(Data!$G360&lt;&gt;0,INDEX(SCHEDULE!$C$5:$I$190,MATCH(SCHEDULE!$C364,SCHEDULE!$C$5:$C$190,0),4),"")))</f>
        <v/>
      </c>
      <c r="M360" s="19" t="str">
        <f>IF(Data!$E360&lt;&gt;0,INDEX(SCHEDULE!$C$5:$I$190,MATCH(SCHEDULE!$C364,SCHEDULE!$C$5:$C$190,0),5),IF(Data!$F360&lt;&gt;0,INDEX(SCHEDULE!$C$5:$I$190,MATCH(SCHEDULE!$C364,SCHEDULE!$C$5:$C$190,0),5),IF(Data!$G360&lt;&gt;0,INDEX(SCHEDULE!$C$5:$I$190,MATCH(SCHEDULE!$C364,SCHEDULE!$C$5:$C$190,0),5),"")))</f>
        <v/>
      </c>
    </row>
    <row r="361" spans="1:13" x14ac:dyDescent="0.25">
      <c r="A361" s="3"/>
      <c r="B361" s="2">
        <v>2360</v>
      </c>
      <c r="C361" s="2">
        <v>3360</v>
      </c>
      <c r="E361" s="2">
        <f>COUNTIFS(Data!$A$1:$A$66,SCHEDULE!$C365)</f>
        <v>0</v>
      </c>
      <c r="F361" s="2">
        <f>COUNTIFS(Data!$B$1:$B$1000,SCHEDULE!$C365)</f>
        <v>0</v>
      </c>
      <c r="G361" s="2">
        <f>COUNTIFS(Data!$C$1:$C$1000,SCHEDULE!$C365)</f>
        <v>0</v>
      </c>
      <c r="H361" s="18" t="str">
        <f t="shared" si="5"/>
        <v/>
      </c>
      <c r="I361" s="18" t="str">
        <f>IF(Data!$E361&lt;&gt;0,INDEX(SCHEDULE!$C$5:$I$190,MATCH(SCHEDULE!$C365,SCHEDULE!$C$5:$C$190,0),1),IF(Data!$F361&lt;&gt;0,INDEX(SCHEDULE!$C$5:$I$190,MATCH(SCHEDULE!$C365,SCHEDULE!$C$5:$C$190,0),1),IF(Data!$G361&lt;&gt;0,INDEX(SCHEDULE!$C$5:$I$190,MATCH(SCHEDULE!$C365,SCHEDULE!$C$5:$C$190,0),1),"")))</f>
        <v/>
      </c>
      <c r="J361" s="18" t="str">
        <f>IF(Data!$E361&lt;&gt;0,INDEX(SCHEDULE!$C$5:$I$190,MATCH(SCHEDULE!$C365,SCHEDULE!$C$5:$C$190,0),2),IF(Data!$F361&lt;&gt;0,INDEX(SCHEDULE!$C$5:$I$190,MATCH(SCHEDULE!$C365,SCHEDULE!$C$5:$C$190,0),2),IF(Data!$G361&lt;&gt;0,INDEX(SCHEDULE!$C$5:$I$190,MATCH(SCHEDULE!$C365,SCHEDULE!$C$5:$C$190,0),2),"")))</f>
        <v/>
      </c>
      <c r="K361" s="18" t="str">
        <f>IF(Data!$E361&lt;&gt;0,INDEX(SCHEDULE!$C$5:$I$190,MATCH(SCHEDULE!$C365,SCHEDULE!$C$5:$C$190,0),6),IF(Data!$F361&lt;&gt;0,INDEX(SCHEDULE!$C$5:$I$190,MATCH(SCHEDULE!$C365,SCHEDULE!$C$5:$C$190,0),6),IF(Data!$G361&lt;&gt;0,INDEX(SCHEDULE!$C$5:$I$190,MATCH(SCHEDULE!$C365,SCHEDULE!$C$5:$C$190,0),6),"")))</f>
        <v/>
      </c>
      <c r="L361" s="19" t="str">
        <f>IF(Data!$E361&lt;&gt;0,INDEX(SCHEDULE!$C$5:$I$190,MATCH(SCHEDULE!$C365,SCHEDULE!$C$5:$C$190,0),4),IF(Data!$F361&lt;&gt;0,INDEX(SCHEDULE!$C$5:$I$190,MATCH(SCHEDULE!$C365,SCHEDULE!$C$5:$C$190,0),4),IF(Data!$G361&lt;&gt;0,INDEX(SCHEDULE!$C$5:$I$190,MATCH(SCHEDULE!$C365,SCHEDULE!$C$5:$C$190,0),4),"")))</f>
        <v/>
      </c>
      <c r="M361" s="19" t="str">
        <f>IF(Data!$E361&lt;&gt;0,INDEX(SCHEDULE!$C$5:$I$190,MATCH(SCHEDULE!$C365,SCHEDULE!$C$5:$C$190,0),5),IF(Data!$F361&lt;&gt;0,INDEX(SCHEDULE!$C$5:$I$190,MATCH(SCHEDULE!$C365,SCHEDULE!$C$5:$C$190,0),5),IF(Data!$G361&lt;&gt;0,INDEX(SCHEDULE!$C$5:$I$190,MATCH(SCHEDULE!$C365,SCHEDULE!$C$5:$C$190,0),5),"")))</f>
        <v/>
      </c>
    </row>
    <row r="362" spans="1:13" x14ac:dyDescent="0.25">
      <c r="A362" s="3"/>
      <c r="B362" s="2">
        <v>2361</v>
      </c>
      <c r="C362" s="2">
        <v>3361</v>
      </c>
      <c r="E362" s="2">
        <f>COUNTIFS(Data!$A$1:$A$66,SCHEDULE!$C366)</f>
        <v>0</v>
      </c>
      <c r="F362" s="2">
        <f>COUNTIFS(Data!$B$1:$B$1000,SCHEDULE!$C366)</f>
        <v>0</v>
      </c>
      <c r="G362" s="2">
        <f>COUNTIFS(Data!$C$1:$C$1000,SCHEDULE!$C366)</f>
        <v>0</v>
      </c>
      <c r="H362" s="18" t="str">
        <f t="shared" si="5"/>
        <v/>
      </c>
      <c r="I362" s="18" t="str">
        <f>IF(Data!$E362&lt;&gt;0,INDEX(SCHEDULE!$C$5:$I$190,MATCH(SCHEDULE!$C366,SCHEDULE!$C$5:$C$190,0),1),IF(Data!$F362&lt;&gt;0,INDEX(SCHEDULE!$C$5:$I$190,MATCH(SCHEDULE!$C366,SCHEDULE!$C$5:$C$190,0),1),IF(Data!$G362&lt;&gt;0,INDEX(SCHEDULE!$C$5:$I$190,MATCH(SCHEDULE!$C366,SCHEDULE!$C$5:$C$190,0),1),"")))</f>
        <v/>
      </c>
      <c r="J362" s="18" t="str">
        <f>IF(Data!$E362&lt;&gt;0,INDEX(SCHEDULE!$C$5:$I$190,MATCH(SCHEDULE!$C366,SCHEDULE!$C$5:$C$190,0),2),IF(Data!$F362&lt;&gt;0,INDEX(SCHEDULE!$C$5:$I$190,MATCH(SCHEDULE!$C366,SCHEDULE!$C$5:$C$190,0),2),IF(Data!$G362&lt;&gt;0,INDEX(SCHEDULE!$C$5:$I$190,MATCH(SCHEDULE!$C366,SCHEDULE!$C$5:$C$190,0),2),"")))</f>
        <v/>
      </c>
      <c r="K362" s="18" t="str">
        <f>IF(Data!$E362&lt;&gt;0,INDEX(SCHEDULE!$C$5:$I$190,MATCH(SCHEDULE!$C366,SCHEDULE!$C$5:$C$190,0),6),IF(Data!$F362&lt;&gt;0,INDEX(SCHEDULE!$C$5:$I$190,MATCH(SCHEDULE!$C366,SCHEDULE!$C$5:$C$190,0),6),IF(Data!$G362&lt;&gt;0,INDEX(SCHEDULE!$C$5:$I$190,MATCH(SCHEDULE!$C366,SCHEDULE!$C$5:$C$190,0),6),"")))</f>
        <v/>
      </c>
      <c r="L362" s="19" t="str">
        <f>IF(Data!$E362&lt;&gt;0,INDEX(SCHEDULE!$C$5:$I$190,MATCH(SCHEDULE!$C366,SCHEDULE!$C$5:$C$190,0),4),IF(Data!$F362&lt;&gt;0,INDEX(SCHEDULE!$C$5:$I$190,MATCH(SCHEDULE!$C366,SCHEDULE!$C$5:$C$190,0),4),IF(Data!$G362&lt;&gt;0,INDEX(SCHEDULE!$C$5:$I$190,MATCH(SCHEDULE!$C366,SCHEDULE!$C$5:$C$190,0),4),"")))</f>
        <v/>
      </c>
      <c r="M362" s="19" t="str">
        <f>IF(Data!$E362&lt;&gt;0,INDEX(SCHEDULE!$C$5:$I$190,MATCH(SCHEDULE!$C366,SCHEDULE!$C$5:$C$190,0),5),IF(Data!$F362&lt;&gt;0,INDEX(SCHEDULE!$C$5:$I$190,MATCH(SCHEDULE!$C366,SCHEDULE!$C$5:$C$190,0),5),IF(Data!$G362&lt;&gt;0,INDEX(SCHEDULE!$C$5:$I$190,MATCH(SCHEDULE!$C366,SCHEDULE!$C$5:$C$190,0),5),"")))</f>
        <v/>
      </c>
    </row>
    <row r="363" spans="1:13" x14ac:dyDescent="0.25">
      <c r="A363" s="3"/>
      <c r="B363" s="2">
        <v>2362</v>
      </c>
      <c r="C363" s="2">
        <v>3362</v>
      </c>
      <c r="E363" s="2">
        <f>COUNTIFS(Data!$A$1:$A$66,SCHEDULE!$C367)</f>
        <v>0</v>
      </c>
      <c r="F363" s="2">
        <f>COUNTIFS(Data!$B$1:$B$1000,SCHEDULE!$C367)</f>
        <v>0</v>
      </c>
      <c r="G363" s="2">
        <f>COUNTIFS(Data!$C$1:$C$1000,SCHEDULE!$C367)</f>
        <v>0</v>
      </c>
      <c r="H363" s="18" t="str">
        <f t="shared" si="5"/>
        <v/>
      </c>
      <c r="I363" s="18" t="str">
        <f>IF(Data!$E363&lt;&gt;0,INDEX(SCHEDULE!$C$5:$I$190,MATCH(SCHEDULE!$C367,SCHEDULE!$C$5:$C$190,0),1),IF(Data!$F363&lt;&gt;0,INDEX(SCHEDULE!$C$5:$I$190,MATCH(SCHEDULE!$C367,SCHEDULE!$C$5:$C$190,0),1),IF(Data!$G363&lt;&gt;0,INDEX(SCHEDULE!$C$5:$I$190,MATCH(SCHEDULE!$C367,SCHEDULE!$C$5:$C$190,0),1),"")))</f>
        <v/>
      </c>
      <c r="J363" s="18" t="str">
        <f>IF(Data!$E363&lt;&gt;0,INDEX(SCHEDULE!$C$5:$I$190,MATCH(SCHEDULE!$C367,SCHEDULE!$C$5:$C$190,0),2),IF(Data!$F363&lt;&gt;0,INDEX(SCHEDULE!$C$5:$I$190,MATCH(SCHEDULE!$C367,SCHEDULE!$C$5:$C$190,0),2),IF(Data!$G363&lt;&gt;0,INDEX(SCHEDULE!$C$5:$I$190,MATCH(SCHEDULE!$C367,SCHEDULE!$C$5:$C$190,0),2),"")))</f>
        <v/>
      </c>
      <c r="K363" s="18" t="str">
        <f>IF(Data!$E363&lt;&gt;0,INDEX(SCHEDULE!$C$5:$I$190,MATCH(SCHEDULE!$C367,SCHEDULE!$C$5:$C$190,0),6),IF(Data!$F363&lt;&gt;0,INDEX(SCHEDULE!$C$5:$I$190,MATCH(SCHEDULE!$C367,SCHEDULE!$C$5:$C$190,0),6),IF(Data!$G363&lt;&gt;0,INDEX(SCHEDULE!$C$5:$I$190,MATCH(SCHEDULE!$C367,SCHEDULE!$C$5:$C$190,0),6),"")))</f>
        <v/>
      </c>
      <c r="L363" s="19" t="str">
        <f>IF(Data!$E363&lt;&gt;0,INDEX(SCHEDULE!$C$5:$I$190,MATCH(SCHEDULE!$C367,SCHEDULE!$C$5:$C$190,0),4),IF(Data!$F363&lt;&gt;0,INDEX(SCHEDULE!$C$5:$I$190,MATCH(SCHEDULE!$C367,SCHEDULE!$C$5:$C$190,0),4),IF(Data!$G363&lt;&gt;0,INDEX(SCHEDULE!$C$5:$I$190,MATCH(SCHEDULE!$C367,SCHEDULE!$C$5:$C$190,0),4),"")))</f>
        <v/>
      </c>
      <c r="M363" s="19" t="str">
        <f>IF(Data!$E363&lt;&gt;0,INDEX(SCHEDULE!$C$5:$I$190,MATCH(SCHEDULE!$C367,SCHEDULE!$C$5:$C$190,0),5),IF(Data!$F363&lt;&gt;0,INDEX(SCHEDULE!$C$5:$I$190,MATCH(SCHEDULE!$C367,SCHEDULE!$C$5:$C$190,0),5),IF(Data!$G363&lt;&gt;0,INDEX(SCHEDULE!$C$5:$I$190,MATCH(SCHEDULE!$C367,SCHEDULE!$C$5:$C$190,0),5),"")))</f>
        <v/>
      </c>
    </row>
    <row r="364" spans="1:13" x14ac:dyDescent="0.25">
      <c r="A364" s="3"/>
      <c r="B364" s="2">
        <v>2363</v>
      </c>
      <c r="C364" s="2">
        <v>3363</v>
      </c>
      <c r="E364" s="2">
        <f>COUNTIFS(Data!$A$1:$A$66,SCHEDULE!$C368)</f>
        <v>0</v>
      </c>
      <c r="F364" s="2">
        <f>COUNTIFS(Data!$B$1:$B$1000,SCHEDULE!$C368)</f>
        <v>0</v>
      </c>
      <c r="G364" s="2">
        <f>COUNTIFS(Data!$C$1:$C$1000,SCHEDULE!$C368)</f>
        <v>0</v>
      </c>
      <c r="H364" s="18" t="str">
        <f t="shared" si="5"/>
        <v/>
      </c>
      <c r="I364" s="18" t="str">
        <f>IF(Data!$E364&lt;&gt;0,INDEX(SCHEDULE!$C$5:$I$190,MATCH(SCHEDULE!$C368,SCHEDULE!$C$5:$C$190,0),1),IF(Data!$F364&lt;&gt;0,INDEX(SCHEDULE!$C$5:$I$190,MATCH(SCHEDULE!$C368,SCHEDULE!$C$5:$C$190,0),1),IF(Data!$G364&lt;&gt;0,INDEX(SCHEDULE!$C$5:$I$190,MATCH(SCHEDULE!$C368,SCHEDULE!$C$5:$C$190,0),1),"")))</f>
        <v/>
      </c>
      <c r="J364" s="18" t="str">
        <f>IF(Data!$E364&lt;&gt;0,INDEX(SCHEDULE!$C$5:$I$190,MATCH(SCHEDULE!$C368,SCHEDULE!$C$5:$C$190,0),2),IF(Data!$F364&lt;&gt;0,INDEX(SCHEDULE!$C$5:$I$190,MATCH(SCHEDULE!$C368,SCHEDULE!$C$5:$C$190,0),2),IF(Data!$G364&lt;&gt;0,INDEX(SCHEDULE!$C$5:$I$190,MATCH(SCHEDULE!$C368,SCHEDULE!$C$5:$C$190,0),2),"")))</f>
        <v/>
      </c>
      <c r="K364" s="18" t="str">
        <f>IF(Data!$E364&lt;&gt;0,INDEX(SCHEDULE!$C$5:$I$190,MATCH(SCHEDULE!$C368,SCHEDULE!$C$5:$C$190,0),6),IF(Data!$F364&lt;&gt;0,INDEX(SCHEDULE!$C$5:$I$190,MATCH(SCHEDULE!$C368,SCHEDULE!$C$5:$C$190,0),6),IF(Data!$G364&lt;&gt;0,INDEX(SCHEDULE!$C$5:$I$190,MATCH(SCHEDULE!$C368,SCHEDULE!$C$5:$C$190,0),6),"")))</f>
        <v/>
      </c>
      <c r="L364" s="19" t="str">
        <f>IF(Data!$E364&lt;&gt;0,INDEX(SCHEDULE!$C$5:$I$190,MATCH(SCHEDULE!$C368,SCHEDULE!$C$5:$C$190,0),4),IF(Data!$F364&lt;&gt;0,INDEX(SCHEDULE!$C$5:$I$190,MATCH(SCHEDULE!$C368,SCHEDULE!$C$5:$C$190,0),4),IF(Data!$G364&lt;&gt;0,INDEX(SCHEDULE!$C$5:$I$190,MATCH(SCHEDULE!$C368,SCHEDULE!$C$5:$C$190,0),4),"")))</f>
        <v/>
      </c>
      <c r="M364" s="19" t="str">
        <f>IF(Data!$E364&lt;&gt;0,INDEX(SCHEDULE!$C$5:$I$190,MATCH(SCHEDULE!$C368,SCHEDULE!$C$5:$C$190,0),5),IF(Data!$F364&lt;&gt;0,INDEX(SCHEDULE!$C$5:$I$190,MATCH(SCHEDULE!$C368,SCHEDULE!$C$5:$C$190,0),5),IF(Data!$G364&lt;&gt;0,INDEX(SCHEDULE!$C$5:$I$190,MATCH(SCHEDULE!$C368,SCHEDULE!$C$5:$C$190,0),5),"")))</f>
        <v/>
      </c>
    </row>
    <row r="365" spans="1:13" x14ac:dyDescent="0.25">
      <c r="A365" s="3"/>
      <c r="B365" s="2">
        <v>2364</v>
      </c>
      <c r="C365" s="2">
        <v>3364</v>
      </c>
      <c r="E365" s="2">
        <f>COUNTIFS(Data!$A$1:$A$66,SCHEDULE!$C369)</f>
        <v>0</v>
      </c>
      <c r="F365" s="2">
        <f>COUNTIFS(Data!$B$1:$B$1000,SCHEDULE!$C369)</f>
        <v>0</v>
      </c>
      <c r="G365" s="2">
        <f>COUNTIFS(Data!$C$1:$C$1000,SCHEDULE!$C369)</f>
        <v>0</v>
      </c>
      <c r="H365" s="18" t="str">
        <f t="shared" si="5"/>
        <v/>
      </c>
      <c r="I365" s="18" t="str">
        <f>IF(Data!$E365&lt;&gt;0,INDEX(SCHEDULE!$C$5:$I$190,MATCH(SCHEDULE!$C369,SCHEDULE!$C$5:$C$190,0),1),IF(Data!$F365&lt;&gt;0,INDEX(SCHEDULE!$C$5:$I$190,MATCH(SCHEDULE!$C369,SCHEDULE!$C$5:$C$190,0),1),IF(Data!$G365&lt;&gt;0,INDEX(SCHEDULE!$C$5:$I$190,MATCH(SCHEDULE!$C369,SCHEDULE!$C$5:$C$190,0),1),"")))</f>
        <v/>
      </c>
      <c r="J365" s="18" t="str">
        <f>IF(Data!$E365&lt;&gt;0,INDEX(SCHEDULE!$C$5:$I$190,MATCH(SCHEDULE!$C369,SCHEDULE!$C$5:$C$190,0),2),IF(Data!$F365&lt;&gt;0,INDEX(SCHEDULE!$C$5:$I$190,MATCH(SCHEDULE!$C369,SCHEDULE!$C$5:$C$190,0),2),IF(Data!$G365&lt;&gt;0,INDEX(SCHEDULE!$C$5:$I$190,MATCH(SCHEDULE!$C369,SCHEDULE!$C$5:$C$190,0),2),"")))</f>
        <v/>
      </c>
      <c r="K365" s="18" t="str">
        <f>IF(Data!$E365&lt;&gt;0,INDEX(SCHEDULE!$C$5:$I$190,MATCH(SCHEDULE!$C369,SCHEDULE!$C$5:$C$190,0),6),IF(Data!$F365&lt;&gt;0,INDEX(SCHEDULE!$C$5:$I$190,MATCH(SCHEDULE!$C369,SCHEDULE!$C$5:$C$190,0),6),IF(Data!$G365&lt;&gt;0,INDEX(SCHEDULE!$C$5:$I$190,MATCH(SCHEDULE!$C369,SCHEDULE!$C$5:$C$190,0),6),"")))</f>
        <v/>
      </c>
      <c r="L365" s="19" t="str">
        <f>IF(Data!$E365&lt;&gt;0,INDEX(SCHEDULE!$C$5:$I$190,MATCH(SCHEDULE!$C369,SCHEDULE!$C$5:$C$190,0),4),IF(Data!$F365&lt;&gt;0,INDEX(SCHEDULE!$C$5:$I$190,MATCH(SCHEDULE!$C369,SCHEDULE!$C$5:$C$190,0),4),IF(Data!$G365&lt;&gt;0,INDEX(SCHEDULE!$C$5:$I$190,MATCH(SCHEDULE!$C369,SCHEDULE!$C$5:$C$190,0),4),"")))</f>
        <v/>
      </c>
      <c r="M365" s="19" t="str">
        <f>IF(Data!$E365&lt;&gt;0,INDEX(SCHEDULE!$C$5:$I$190,MATCH(SCHEDULE!$C369,SCHEDULE!$C$5:$C$190,0),5),IF(Data!$F365&lt;&gt;0,INDEX(SCHEDULE!$C$5:$I$190,MATCH(SCHEDULE!$C369,SCHEDULE!$C$5:$C$190,0),5),IF(Data!$G365&lt;&gt;0,INDEX(SCHEDULE!$C$5:$I$190,MATCH(SCHEDULE!$C369,SCHEDULE!$C$5:$C$190,0),5),"")))</f>
        <v/>
      </c>
    </row>
    <row r="366" spans="1:13" x14ac:dyDescent="0.25">
      <c r="A366" s="3"/>
      <c r="B366" s="2">
        <v>2365</v>
      </c>
      <c r="C366" s="2">
        <v>3365</v>
      </c>
      <c r="E366" s="2">
        <f>COUNTIFS(Data!$A$1:$A$66,SCHEDULE!$C370)</f>
        <v>0</v>
      </c>
      <c r="F366" s="2">
        <f>COUNTIFS(Data!$B$1:$B$1000,SCHEDULE!$C370)</f>
        <v>0</v>
      </c>
      <c r="G366" s="2">
        <f>COUNTIFS(Data!$C$1:$C$1000,SCHEDULE!$C370)</f>
        <v>0</v>
      </c>
      <c r="H366" s="18" t="str">
        <f t="shared" si="5"/>
        <v/>
      </c>
      <c r="I366" s="18" t="str">
        <f>IF(Data!$E366&lt;&gt;0,INDEX(SCHEDULE!$C$5:$I$190,MATCH(SCHEDULE!$C370,SCHEDULE!$C$5:$C$190,0),1),IF(Data!$F366&lt;&gt;0,INDEX(SCHEDULE!$C$5:$I$190,MATCH(SCHEDULE!$C370,SCHEDULE!$C$5:$C$190,0),1),IF(Data!$G366&lt;&gt;0,INDEX(SCHEDULE!$C$5:$I$190,MATCH(SCHEDULE!$C370,SCHEDULE!$C$5:$C$190,0),1),"")))</f>
        <v/>
      </c>
      <c r="J366" s="18" t="str">
        <f>IF(Data!$E366&lt;&gt;0,INDEX(SCHEDULE!$C$5:$I$190,MATCH(SCHEDULE!$C370,SCHEDULE!$C$5:$C$190,0),2),IF(Data!$F366&lt;&gt;0,INDEX(SCHEDULE!$C$5:$I$190,MATCH(SCHEDULE!$C370,SCHEDULE!$C$5:$C$190,0),2),IF(Data!$G366&lt;&gt;0,INDEX(SCHEDULE!$C$5:$I$190,MATCH(SCHEDULE!$C370,SCHEDULE!$C$5:$C$190,0),2),"")))</f>
        <v/>
      </c>
      <c r="K366" s="18" t="str">
        <f>IF(Data!$E366&lt;&gt;0,INDEX(SCHEDULE!$C$5:$I$190,MATCH(SCHEDULE!$C370,SCHEDULE!$C$5:$C$190,0),6),IF(Data!$F366&lt;&gt;0,INDEX(SCHEDULE!$C$5:$I$190,MATCH(SCHEDULE!$C370,SCHEDULE!$C$5:$C$190,0),6),IF(Data!$G366&lt;&gt;0,INDEX(SCHEDULE!$C$5:$I$190,MATCH(SCHEDULE!$C370,SCHEDULE!$C$5:$C$190,0),6),"")))</f>
        <v/>
      </c>
      <c r="L366" s="19" t="str">
        <f>IF(Data!$E366&lt;&gt;0,INDEX(SCHEDULE!$C$5:$I$190,MATCH(SCHEDULE!$C370,SCHEDULE!$C$5:$C$190,0),4),IF(Data!$F366&lt;&gt;0,INDEX(SCHEDULE!$C$5:$I$190,MATCH(SCHEDULE!$C370,SCHEDULE!$C$5:$C$190,0),4),IF(Data!$G366&lt;&gt;0,INDEX(SCHEDULE!$C$5:$I$190,MATCH(SCHEDULE!$C370,SCHEDULE!$C$5:$C$190,0),4),"")))</f>
        <v/>
      </c>
      <c r="M366" s="19" t="str">
        <f>IF(Data!$E366&lt;&gt;0,INDEX(SCHEDULE!$C$5:$I$190,MATCH(SCHEDULE!$C370,SCHEDULE!$C$5:$C$190,0),5),IF(Data!$F366&lt;&gt;0,INDEX(SCHEDULE!$C$5:$I$190,MATCH(SCHEDULE!$C370,SCHEDULE!$C$5:$C$190,0),5),IF(Data!$G366&lt;&gt;0,INDEX(SCHEDULE!$C$5:$I$190,MATCH(SCHEDULE!$C370,SCHEDULE!$C$5:$C$190,0),5),"")))</f>
        <v/>
      </c>
    </row>
    <row r="367" spans="1:13" x14ac:dyDescent="0.25">
      <c r="A367" s="3"/>
      <c r="B367" s="2">
        <v>2366</v>
      </c>
      <c r="C367" s="2">
        <v>3366</v>
      </c>
      <c r="E367" s="2">
        <f>COUNTIFS(Data!$A$1:$A$66,SCHEDULE!$C371)</f>
        <v>0</v>
      </c>
      <c r="F367" s="2">
        <f>COUNTIFS(Data!$B$1:$B$1000,SCHEDULE!$C371)</f>
        <v>0</v>
      </c>
      <c r="G367" s="2">
        <f>COUNTIFS(Data!$C$1:$C$1000,SCHEDULE!$C371)</f>
        <v>0</v>
      </c>
      <c r="H367" s="18" t="str">
        <f t="shared" si="5"/>
        <v/>
      </c>
      <c r="I367" s="18" t="str">
        <f>IF(Data!$E367&lt;&gt;0,INDEX(SCHEDULE!$C$5:$I$190,MATCH(SCHEDULE!$C371,SCHEDULE!$C$5:$C$190,0),1),IF(Data!$F367&lt;&gt;0,INDEX(SCHEDULE!$C$5:$I$190,MATCH(SCHEDULE!$C371,SCHEDULE!$C$5:$C$190,0),1),IF(Data!$G367&lt;&gt;0,INDEX(SCHEDULE!$C$5:$I$190,MATCH(SCHEDULE!$C371,SCHEDULE!$C$5:$C$190,0),1),"")))</f>
        <v/>
      </c>
      <c r="J367" s="18" t="str">
        <f>IF(Data!$E367&lt;&gt;0,INDEX(SCHEDULE!$C$5:$I$190,MATCH(SCHEDULE!$C371,SCHEDULE!$C$5:$C$190,0),2),IF(Data!$F367&lt;&gt;0,INDEX(SCHEDULE!$C$5:$I$190,MATCH(SCHEDULE!$C371,SCHEDULE!$C$5:$C$190,0),2),IF(Data!$G367&lt;&gt;0,INDEX(SCHEDULE!$C$5:$I$190,MATCH(SCHEDULE!$C371,SCHEDULE!$C$5:$C$190,0),2),"")))</f>
        <v/>
      </c>
      <c r="K367" s="18" t="str">
        <f>IF(Data!$E367&lt;&gt;0,INDEX(SCHEDULE!$C$5:$I$190,MATCH(SCHEDULE!$C371,SCHEDULE!$C$5:$C$190,0),6),IF(Data!$F367&lt;&gt;0,INDEX(SCHEDULE!$C$5:$I$190,MATCH(SCHEDULE!$C371,SCHEDULE!$C$5:$C$190,0),6),IF(Data!$G367&lt;&gt;0,INDEX(SCHEDULE!$C$5:$I$190,MATCH(SCHEDULE!$C371,SCHEDULE!$C$5:$C$190,0),6),"")))</f>
        <v/>
      </c>
      <c r="L367" s="19" t="str">
        <f>IF(Data!$E367&lt;&gt;0,INDEX(SCHEDULE!$C$5:$I$190,MATCH(SCHEDULE!$C371,SCHEDULE!$C$5:$C$190,0),4),IF(Data!$F367&lt;&gt;0,INDEX(SCHEDULE!$C$5:$I$190,MATCH(SCHEDULE!$C371,SCHEDULE!$C$5:$C$190,0),4),IF(Data!$G367&lt;&gt;0,INDEX(SCHEDULE!$C$5:$I$190,MATCH(SCHEDULE!$C371,SCHEDULE!$C$5:$C$190,0),4),"")))</f>
        <v/>
      </c>
      <c r="M367" s="19" t="str">
        <f>IF(Data!$E367&lt;&gt;0,INDEX(SCHEDULE!$C$5:$I$190,MATCH(SCHEDULE!$C371,SCHEDULE!$C$5:$C$190,0),5),IF(Data!$F367&lt;&gt;0,INDEX(SCHEDULE!$C$5:$I$190,MATCH(SCHEDULE!$C371,SCHEDULE!$C$5:$C$190,0),5),IF(Data!$G367&lt;&gt;0,INDEX(SCHEDULE!$C$5:$I$190,MATCH(SCHEDULE!$C371,SCHEDULE!$C$5:$C$190,0),5),"")))</f>
        <v/>
      </c>
    </row>
    <row r="368" spans="1:13" x14ac:dyDescent="0.25">
      <c r="A368" s="3"/>
      <c r="B368" s="2">
        <v>2367</v>
      </c>
      <c r="C368" s="2">
        <v>3367</v>
      </c>
      <c r="E368" s="2">
        <f>COUNTIFS(Data!$A$1:$A$66,SCHEDULE!$C372)</f>
        <v>0</v>
      </c>
      <c r="F368" s="2">
        <f>COUNTIFS(Data!$B$1:$B$1000,SCHEDULE!$C372)</f>
        <v>0</v>
      </c>
      <c r="G368" s="2">
        <f>COUNTIFS(Data!$C$1:$C$1000,SCHEDULE!$C372)</f>
        <v>0</v>
      </c>
      <c r="H368" s="18" t="str">
        <f t="shared" si="5"/>
        <v/>
      </c>
      <c r="I368" s="18" t="str">
        <f>IF(Data!$E368&lt;&gt;0,INDEX(SCHEDULE!$C$5:$I$190,MATCH(SCHEDULE!$C372,SCHEDULE!$C$5:$C$190,0),1),IF(Data!$F368&lt;&gt;0,INDEX(SCHEDULE!$C$5:$I$190,MATCH(SCHEDULE!$C372,SCHEDULE!$C$5:$C$190,0),1),IF(Data!$G368&lt;&gt;0,INDEX(SCHEDULE!$C$5:$I$190,MATCH(SCHEDULE!$C372,SCHEDULE!$C$5:$C$190,0),1),"")))</f>
        <v/>
      </c>
      <c r="J368" s="18" t="str">
        <f>IF(Data!$E368&lt;&gt;0,INDEX(SCHEDULE!$C$5:$I$190,MATCH(SCHEDULE!$C372,SCHEDULE!$C$5:$C$190,0),2),IF(Data!$F368&lt;&gt;0,INDEX(SCHEDULE!$C$5:$I$190,MATCH(SCHEDULE!$C372,SCHEDULE!$C$5:$C$190,0),2),IF(Data!$G368&lt;&gt;0,INDEX(SCHEDULE!$C$5:$I$190,MATCH(SCHEDULE!$C372,SCHEDULE!$C$5:$C$190,0),2),"")))</f>
        <v/>
      </c>
      <c r="K368" s="18" t="str">
        <f>IF(Data!$E368&lt;&gt;0,INDEX(SCHEDULE!$C$5:$I$190,MATCH(SCHEDULE!$C372,SCHEDULE!$C$5:$C$190,0),6),IF(Data!$F368&lt;&gt;0,INDEX(SCHEDULE!$C$5:$I$190,MATCH(SCHEDULE!$C372,SCHEDULE!$C$5:$C$190,0),6),IF(Data!$G368&lt;&gt;0,INDEX(SCHEDULE!$C$5:$I$190,MATCH(SCHEDULE!$C372,SCHEDULE!$C$5:$C$190,0),6),"")))</f>
        <v/>
      </c>
      <c r="L368" s="19" t="str">
        <f>IF(Data!$E368&lt;&gt;0,INDEX(SCHEDULE!$C$5:$I$190,MATCH(SCHEDULE!$C372,SCHEDULE!$C$5:$C$190,0),4),IF(Data!$F368&lt;&gt;0,INDEX(SCHEDULE!$C$5:$I$190,MATCH(SCHEDULE!$C372,SCHEDULE!$C$5:$C$190,0),4),IF(Data!$G368&lt;&gt;0,INDEX(SCHEDULE!$C$5:$I$190,MATCH(SCHEDULE!$C372,SCHEDULE!$C$5:$C$190,0),4),"")))</f>
        <v/>
      </c>
      <c r="M368" s="19" t="str">
        <f>IF(Data!$E368&lt;&gt;0,INDEX(SCHEDULE!$C$5:$I$190,MATCH(SCHEDULE!$C372,SCHEDULE!$C$5:$C$190,0),5),IF(Data!$F368&lt;&gt;0,INDEX(SCHEDULE!$C$5:$I$190,MATCH(SCHEDULE!$C372,SCHEDULE!$C$5:$C$190,0),5),IF(Data!$G368&lt;&gt;0,INDEX(SCHEDULE!$C$5:$I$190,MATCH(SCHEDULE!$C372,SCHEDULE!$C$5:$C$190,0),5),"")))</f>
        <v/>
      </c>
    </row>
    <row r="369" spans="1:13" x14ac:dyDescent="0.25">
      <c r="A369" s="3"/>
      <c r="B369" s="2">
        <v>2368</v>
      </c>
      <c r="C369" s="2">
        <v>3368</v>
      </c>
      <c r="E369" s="2">
        <f>COUNTIFS(Data!$A$1:$A$66,SCHEDULE!$C373)</f>
        <v>0</v>
      </c>
      <c r="F369" s="2">
        <f>COUNTIFS(Data!$B$1:$B$1000,SCHEDULE!$C373)</f>
        <v>0</v>
      </c>
      <c r="G369" s="2">
        <f>COUNTIFS(Data!$C$1:$C$1000,SCHEDULE!$C373)</f>
        <v>0</v>
      </c>
      <c r="H369" s="18" t="str">
        <f t="shared" si="5"/>
        <v/>
      </c>
      <c r="I369" s="18" t="str">
        <f>IF(Data!$E369&lt;&gt;0,INDEX(SCHEDULE!$C$5:$I$190,MATCH(SCHEDULE!$C373,SCHEDULE!$C$5:$C$190,0),1),IF(Data!$F369&lt;&gt;0,INDEX(SCHEDULE!$C$5:$I$190,MATCH(SCHEDULE!$C373,SCHEDULE!$C$5:$C$190,0),1),IF(Data!$G369&lt;&gt;0,INDEX(SCHEDULE!$C$5:$I$190,MATCH(SCHEDULE!$C373,SCHEDULE!$C$5:$C$190,0),1),"")))</f>
        <v/>
      </c>
      <c r="J369" s="18" t="str">
        <f>IF(Data!$E369&lt;&gt;0,INDEX(SCHEDULE!$C$5:$I$190,MATCH(SCHEDULE!$C373,SCHEDULE!$C$5:$C$190,0),2),IF(Data!$F369&lt;&gt;0,INDEX(SCHEDULE!$C$5:$I$190,MATCH(SCHEDULE!$C373,SCHEDULE!$C$5:$C$190,0),2),IF(Data!$G369&lt;&gt;0,INDEX(SCHEDULE!$C$5:$I$190,MATCH(SCHEDULE!$C373,SCHEDULE!$C$5:$C$190,0),2),"")))</f>
        <v/>
      </c>
      <c r="K369" s="18" t="str">
        <f>IF(Data!$E369&lt;&gt;0,INDEX(SCHEDULE!$C$5:$I$190,MATCH(SCHEDULE!$C373,SCHEDULE!$C$5:$C$190,0),6),IF(Data!$F369&lt;&gt;0,INDEX(SCHEDULE!$C$5:$I$190,MATCH(SCHEDULE!$C373,SCHEDULE!$C$5:$C$190,0),6),IF(Data!$G369&lt;&gt;0,INDEX(SCHEDULE!$C$5:$I$190,MATCH(SCHEDULE!$C373,SCHEDULE!$C$5:$C$190,0),6),"")))</f>
        <v/>
      </c>
      <c r="L369" s="19" t="str">
        <f>IF(Data!$E369&lt;&gt;0,INDEX(SCHEDULE!$C$5:$I$190,MATCH(SCHEDULE!$C373,SCHEDULE!$C$5:$C$190,0),4),IF(Data!$F369&lt;&gt;0,INDEX(SCHEDULE!$C$5:$I$190,MATCH(SCHEDULE!$C373,SCHEDULE!$C$5:$C$190,0),4),IF(Data!$G369&lt;&gt;0,INDEX(SCHEDULE!$C$5:$I$190,MATCH(SCHEDULE!$C373,SCHEDULE!$C$5:$C$190,0),4),"")))</f>
        <v/>
      </c>
      <c r="M369" s="19" t="str">
        <f>IF(Data!$E369&lt;&gt;0,INDEX(SCHEDULE!$C$5:$I$190,MATCH(SCHEDULE!$C373,SCHEDULE!$C$5:$C$190,0),5),IF(Data!$F369&lt;&gt;0,INDEX(SCHEDULE!$C$5:$I$190,MATCH(SCHEDULE!$C373,SCHEDULE!$C$5:$C$190,0),5),IF(Data!$G369&lt;&gt;0,INDEX(SCHEDULE!$C$5:$I$190,MATCH(SCHEDULE!$C373,SCHEDULE!$C$5:$C$190,0),5),"")))</f>
        <v/>
      </c>
    </row>
    <row r="370" spans="1:13" x14ac:dyDescent="0.25">
      <c r="A370" s="3"/>
      <c r="B370" s="2">
        <v>2369</v>
      </c>
      <c r="C370" s="2">
        <v>3369</v>
      </c>
      <c r="E370" s="2">
        <f>COUNTIFS(Data!$A$1:$A$66,SCHEDULE!$C374)</f>
        <v>0</v>
      </c>
      <c r="F370" s="2">
        <f>COUNTIFS(Data!$B$1:$B$1000,SCHEDULE!$C374)</f>
        <v>0</v>
      </c>
      <c r="G370" s="2">
        <f>COUNTIFS(Data!$C$1:$C$1000,SCHEDULE!$C374)</f>
        <v>0</v>
      </c>
      <c r="H370" s="18" t="str">
        <f t="shared" si="5"/>
        <v/>
      </c>
      <c r="I370" s="18" t="str">
        <f>IF(Data!$E370&lt;&gt;0,INDEX(SCHEDULE!$C$5:$I$190,MATCH(SCHEDULE!$C374,SCHEDULE!$C$5:$C$190,0),1),IF(Data!$F370&lt;&gt;0,INDEX(SCHEDULE!$C$5:$I$190,MATCH(SCHEDULE!$C374,SCHEDULE!$C$5:$C$190,0),1),IF(Data!$G370&lt;&gt;0,INDEX(SCHEDULE!$C$5:$I$190,MATCH(SCHEDULE!$C374,SCHEDULE!$C$5:$C$190,0),1),"")))</f>
        <v/>
      </c>
      <c r="J370" s="18" t="str">
        <f>IF(Data!$E370&lt;&gt;0,INDEX(SCHEDULE!$C$5:$I$190,MATCH(SCHEDULE!$C374,SCHEDULE!$C$5:$C$190,0),2),IF(Data!$F370&lt;&gt;0,INDEX(SCHEDULE!$C$5:$I$190,MATCH(SCHEDULE!$C374,SCHEDULE!$C$5:$C$190,0),2),IF(Data!$G370&lt;&gt;0,INDEX(SCHEDULE!$C$5:$I$190,MATCH(SCHEDULE!$C374,SCHEDULE!$C$5:$C$190,0),2),"")))</f>
        <v/>
      </c>
      <c r="K370" s="18" t="str">
        <f>IF(Data!$E370&lt;&gt;0,INDEX(SCHEDULE!$C$5:$I$190,MATCH(SCHEDULE!$C374,SCHEDULE!$C$5:$C$190,0),6),IF(Data!$F370&lt;&gt;0,INDEX(SCHEDULE!$C$5:$I$190,MATCH(SCHEDULE!$C374,SCHEDULE!$C$5:$C$190,0),6),IF(Data!$G370&lt;&gt;0,INDEX(SCHEDULE!$C$5:$I$190,MATCH(SCHEDULE!$C374,SCHEDULE!$C$5:$C$190,0),6),"")))</f>
        <v/>
      </c>
      <c r="L370" s="19" t="str">
        <f>IF(Data!$E370&lt;&gt;0,INDEX(SCHEDULE!$C$5:$I$190,MATCH(SCHEDULE!$C374,SCHEDULE!$C$5:$C$190,0),4),IF(Data!$F370&lt;&gt;0,INDEX(SCHEDULE!$C$5:$I$190,MATCH(SCHEDULE!$C374,SCHEDULE!$C$5:$C$190,0),4),IF(Data!$G370&lt;&gt;0,INDEX(SCHEDULE!$C$5:$I$190,MATCH(SCHEDULE!$C374,SCHEDULE!$C$5:$C$190,0),4),"")))</f>
        <v/>
      </c>
      <c r="M370" s="19" t="str">
        <f>IF(Data!$E370&lt;&gt;0,INDEX(SCHEDULE!$C$5:$I$190,MATCH(SCHEDULE!$C374,SCHEDULE!$C$5:$C$190,0),5),IF(Data!$F370&lt;&gt;0,INDEX(SCHEDULE!$C$5:$I$190,MATCH(SCHEDULE!$C374,SCHEDULE!$C$5:$C$190,0),5),IF(Data!$G370&lt;&gt;0,INDEX(SCHEDULE!$C$5:$I$190,MATCH(SCHEDULE!$C374,SCHEDULE!$C$5:$C$190,0),5),"")))</f>
        <v/>
      </c>
    </row>
    <row r="371" spans="1:13" x14ac:dyDescent="0.25">
      <c r="A371" s="3"/>
      <c r="B371" s="2">
        <v>2370</v>
      </c>
      <c r="C371" s="2">
        <v>3370</v>
      </c>
      <c r="E371" s="2">
        <f>COUNTIFS(Data!$A$1:$A$66,SCHEDULE!$C375)</f>
        <v>0</v>
      </c>
      <c r="F371" s="2">
        <f>COUNTIFS(Data!$B$1:$B$1000,SCHEDULE!$C375)</f>
        <v>0</v>
      </c>
      <c r="G371" s="2">
        <f>COUNTIFS(Data!$C$1:$C$1000,SCHEDULE!$C375)</f>
        <v>0</v>
      </c>
      <c r="H371" s="18" t="str">
        <f t="shared" si="5"/>
        <v/>
      </c>
      <c r="I371" s="18" t="str">
        <f>IF(Data!$E371&lt;&gt;0,INDEX(SCHEDULE!$C$5:$I$190,MATCH(SCHEDULE!$C375,SCHEDULE!$C$5:$C$190,0),1),IF(Data!$F371&lt;&gt;0,INDEX(SCHEDULE!$C$5:$I$190,MATCH(SCHEDULE!$C375,SCHEDULE!$C$5:$C$190,0),1),IF(Data!$G371&lt;&gt;0,INDEX(SCHEDULE!$C$5:$I$190,MATCH(SCHEDULE!$C375,SCHEDULE!$C$5:$C$190,0),1),"")))</f>
        <v/>
      </c>
      <c r="J371" s="18" t="str">
        <f>IF(Data!$E371&lt;&gt;0,INDEX(SCHEDULE!$C$5:$I$190,MATCH(SCHEDULE!$C375,SCHEDULE!$C$5:$C$190,0),2),IF(Data!$F371&lt;&gt;0,INDEX(SCHEDULE!$C$5:$I$190,MATCH(SCHEDULE!$C375,SCHEDULE!$C$5:$C$190,0),2),IF(Data!$G371&lt;&gt;0,INDEX(SCHEDULE!$C$5:$I$190,MATCH(SCHEDULE!$C375,SCHEDULE!$C$5:$C$190,0),2),"")))</f>
        <v/>
      </c>
      <c r="K371" s="18" t="str">
        <f>IF(Data!$E371&lt;&gt;0,INDEX(SCHEDULE!$C$5:$I$190,MATCH(SCHEDULE!$C375,SCHEDULE!$C$5:$C$190,0),6),IF(Data!$F371&lt;&gt;0,INDEX(SCHEDULE!$C$5:$I$190,MATCH(SCHEDULE!$C375,SCHEDULE!$C$5:$C$190,0),6),IF(Data!$G371&lt;&gt;0,INDEX(SCHEDULE!$C$5:$I$190,MATCH(SCHEDULE!$C375,SCHEDULE!$C$5:$C$190,0),6),"")))</f>
        <v/>
      </c>
      <c r="L371" s="19" t="str">
        <f>IF(Data!$E371&lt;&gt;0,INDEX(SCHEDULE!$C$5:$I$190,MATCH(SCHEDULE!$C375,SCHEDULE!$C$5:$C$190,0),4),IF(Data!$F371&lt;&gt;0,INDEX(SCHEDULE!$C$5:$I$190,MATCH(SCHEDULE!$C375,SCHEDULE!$C$5:$C$190,0),4),IF(Data!$G371&lt;&gt;0,INDEX(SCHEDULE!$C$5:$I$190,MATCH(SCHEDULE!$C375,SCHEDULE!$C$5:$C$190,0),4),"")))</f>
        <v/>
      </c>
      <c r="M371" s="19" t="str">
        <f>IF(Data!$E371&lt;&gt;0,INDEX(SCHEDULE!$C$5:$I$190,MATCH(SCHEDULE!$C375,SCHEDULE!$C$5:$C$190,0),5),IF(Data!$F371&lt;&gt;0,INDEX(SCHEDULE!$C$5:$I$190,MATCH(SCHEDULE!$C375,SCHEDULE!$C$5:$C$190,0),5),IF(Data!$G371&lt;&gt;0,INDEX(SCHEDULE!$C$5:$I$190,MATCH(SCHEDULE!$C375,SCHEDULE!$C$5:$C$190,0),5),"")))</f>
        <v/>
      </c>
    </row>
    <row r="372" spans="1:13" x14ac:dyDescent="0.25">
      <c r="A372" s="3"/>
      <c r="B372" s="2">
        <v>2371</v>
      </c>
      <c r="C372" s="2">
        <v>3371</v>
      </c>
      <c r="E372" s="2">
        <f>COUNTIFS(Data!$A$1:$A$66,SCHEDULE!$C376)</f>
        <v>0</v>
      </c>
      <c r="F372" s="2">
        <f>COUNTIFS(Data!$B$1:$B$1000,SCHEDULE!$C376)</f>
        <v>0</v>
      </c>
      <c r="G372" s="2">
        <f>COUNTIFS(Data!$C$1:$C$1000,SCHEDULE!$C376)</f>
        <v>0</v>
      </c>
      <c r="H372" s="18" t="str">
        <f t="shared" si="5"/>
        <v/>
      </c>
      <c r="I372" s="18" t="str">
        <f>IF(Data!$E372&lt;&gt;0,INDEX(SCHEDULE!$C$5:$I$190,MATCH(SCHEDULE!$C376,SCHEDULE!$C$5:$C$190,0),1),IF(Data!$F372&lt;&gt;0,INDEX(SCHEDULE!$C$5:$I$190,MATCH(SCHEDULE!$C376,SCHEDULE!$C$5:$C$190,0),1),IF(Data!$G372&lt;&gt;0,INDEX(SCHEDULE!$C$5:$I$190,MATCH(SCHEDULE!$C376,SCHEDULE!$C$5:$C$190,0),1),"")))</f>
        <v/>
      </c>
      <c r="J372" s="18" t="str">
        <f>IF(Data!$E372&lt;&gt;0,INDEX(SCHEDULE!$C$5:$I$190,MATCH(SCHEDULE!$C376,SCHEDULE!$C$5:$C$190,0),2),IF(Data!$F372&lt;&gt;0,INDEX(SCHEDULE!$C$5:$I$190,MATCH(SCHEDULE!$C376,SCHEDULE!$C$5:$C$190,0),2),IF(Data!$G372&lt;&gt;0,INDEX(SCHEDULE!$C$5:$I$190,MATCH(SCHEDULE!$C376,SCHEDULE!$C$5:$C$190,0),2),"")))</f>
        <v/>
      </c>
      <c r="K372" s="18" t="str">
        <f>IF(Data!$E372&lt;&gt;0,INDEX(SCHEDULE!$C$5:$I$190,MATCH(SCHEDULE!$C376,SCHEDULE!$C$5:$C$190,0),6),IF(Data!$F372&lt;&gt;0,INDEX(SCHEDULE!$C$5:$I$190,MATCH(SCHEDULE!$C376,SCHEDULE!$C$5:$C$190,0),6),IF(Data!$G372&lt;&gt;0,INDEX(SCHEDULE!$C$5:$I$190,MATCH(SCHEDULE!$C376,SCHEDULE!$C$5:$C$190,0),6),"")))</f>
        <v/>
      </c>
      <c r="L372" s="19" t="str">
        <f>IF(Data!$E372&lt;&gt;0,INDEX(SCHEDULE!$C$5:$I$190,MATCH(SCHEDULE!$C376,SCHEDULE!$C$5:$C$190,0),4),IF(Data!$F372&lt;&gt;0,INDEX(SCHEDULE!$C$5:$I$190,MATCH(SCHEDULE!$C376,SCHEDULE!$C$5:$C$190,0),4),IF(Data!$G372&lt;&gt;0,INDEX(SCHEDULE!$C$5:$I$190,MATCH(SCHEDULE!$C376,SCHEDULE!$C$5:$C$190,0),4),"")))</f>
        <v/>
      </c>
      <c r="M372" s="19" t="str">
        <f>IF(Data!$E372&lt;&gt;0,INDEX(SCHEDULE!$C$5:$I$190,MATCH(SCHEDULE!$C376,SCHEDULE!$C$5:$C$190,0),5),IF(Data!$F372&lt;&gt;0,INDEX(SCHEDULE!$C$5:$I$190,MATCH(SCHEDULE!$C376,SCHEDULE!$C$5:$C$190,0),5),IF(Data!$G372&lt;&gt;0,INDEX(SCHEDULE!$C$5:$I$190,MATCH(SCHEDULE!$C376,SCHEDULE!$C$5:$C$190,0),5),"")))</f>
        <v/>
      </c>
    </row>
    <row r="373" spans="1:13" x14ac:dyDescent="0.25">
      <c r="A373" s="3"/>
      <c r="B373" s="2">
        <v>2372</v>
      </c>
      <c r="C373" s="2">
        <v>3372</v>
      </c>
      <c r="E373" s="2">
        <f>COUNTIFS(Data!$A$1:$A$66,SCHEDULE!$C377)</f>
        <v>0</v>
      </c>
      <c r="F373" s="2">
        <f>COUNTIFS(Data!$B$1:$B$1000,SCHEDULE!$C377)</f>
        <v>0</v>
      </c>
      <c r="G373" s="2">
        <f>COUNTIFS(Data!$C$1:$C$1000,SCHEDULE!$C377)</f>
        <v>0</v>
      </c>
      <c r="H373" s="18" t="str">
        <f t="shared" si="5"/>
        <v/>
      </c>
      <c r="I373" s="18" t="str">
        <f>IF(Data!$E373&lt;&gt;0,INDEX(SCHEDULE!$C$5:$I$190,MATCH(SCHEDULE!$C377,SCHEDULE!$C$5:$C$190,0),1),IF(Data!$F373&lt;&gt;0,INDEX(SCHEDULE!$C$5:$I$190,MATCH(SCHEDULE!$C377,SCHEDULE!$C$5:$C$190,0),1),IF(Data!$G373&lt;&gt;0,INDEX(SCHEDULE!$C$5:$I$190,MATCH(SCHEDULE!$C377,SCHEDULE!$C$5:$C$190,0),1),"")))</f>
        <v/>
      </c>
      <c r="J373" s="18" t="str">
        <f>IF(Data!$E373&lt;&gt;0,INDEX(SCHEDULE!$C$5:$I$190,MATCH(SCHEDULE!$C377,SCHEDULE!$C$5:$C$190,0),2),IF(Data!$F373&lt;&gt;0,INDEX(SCHEDULE!$C$5:$I$190,MATCH(SCHEDULE!$C377,SCHEDULE!$C$5:$C$190,0),2),IF(Data!$G373&lt;&gt;0,INDEX(SCHEDULE!$C$5:$I$190,MATCH(SCHEDULE!$C377,SCHEDULE!$C$5:$C$190,0),2),"")))</f>
        <v/>
      </c>
      <c r="K373" s="18" t="str">
        <f>IF(Data!$E373&lt;&gt;0,INDEX(SCHEDULE!$C$5:$I$190,MATCH(SCHEDULE!$C377,SCHEDULE!$C$5:$C$190,0),6),IF(Data!$F373&lt;&gt;0,INDEX(SCHEDULE!$C$5:$I$190,MATCH(SCHEDULE!$C377,SCHEDULE!$C$5:$C$190,0),6),IF(Data!$G373&lt;&gt;0,INDEX(SCHEDULE!$C$5:$I$190,MATCH(SCHEDULE!$C377,SCHEDULE!$C$5:$C$190,0),6),"")))</f>
        <v/>
      </c>
      <c r="L373" s="19" t="str">
        <f>IF(Data!$E373&lt;&gt;0,INDEX(SCHEDULE!$C$5:$I$190,MATCH(SCHEDULE!$C377,SCHEDULE!$C$5:$C$190,0),4),IF(Data!$F373&lt;&gt;0,INDEX(SCHEDULE!$C$5:$I$190,MATCH(SCHEDULE!$C377,SCHEDULE!$C$5:$C$190,0),4),IF(Data!$G373&lt;&gt;0,INDEX(SCHEDULE!$C$5:$I$190,MATCH(SCHEDULE!$C377,SCHEDULE!$C$5:$C$190,0),4),"")))</f>
        <v/>
      </c>
      <c r="M373" s="19" t="str">
        <f>IF(Data!$E373&lt;&gt;0,INDEX(SCHEDULE!$C$5:$I$190,MATCH(SCHEDULE!$C377,SCHEDULE!$C$5:$C$190,0),5),IF(Data!$F373&lt;&gt;0,INDEX(SCHEDULE!$C$5:$I$190,MATCH(SCHEDULE!$C377,SCHEDULE!$C$5:$C$190,0),5),IF(Data!$G373&lt;&gt;0,INDEX(SCHEDULE!$C$5:$I$190,MATCH(SCHEDULE!$C377,SCHEDULE!$C$5:$C$190,0),5),"")))</f>
        <v/>
      </c>
    </row>
    <row r="374" spans="1:13" x14ac:dyDescent="0.25">
      <c r="A374" s="3"/>
      <c r="B374" s="2">
        <v>2373</v>
      </c>
      <c r="C374" s="2">
        <v>3373</v>
      </c>
      <c r="E374" s="2">
        <f>COUNTIFS(Data!$A$1:$A$66,SCHEDULE!$C378)</f>
        <v>0</v>
      </c>
      <c r="F374" s="2">
        <f>COUNTIFS(Data!$B$1:$B$1000,SCHEDULE!$C378)</f>
        <v>0</v>
      </c>
      <c r="G374" s="2">
        <f>COUNTIFS(Data!$C$1:$C$1000,SCHEDULE!$C378)</f>
        <v>0</v>
      </c>
      <c r="H374" s="18" t="str">
        <f t="shared" si="5"/>
        <v/>
      </c>
      <c r="I374" s="18" t="str">
        <f>IF(Data!$E374&lt;&gt;0,INDEX(SCHEDULE!$C$5:$I$190,MATCH(SCHEDULE!$C378,SCHEDULE!$C$5:$C$190,0),1),IF(Data!$F374&lt;&gt;0,INDEX(SCHEDULE!$C$5:$I$190,MATCH(SCHEDULE!$C378,SCHEDULE!$C$5:$C$190,0),1),IF(Data!$G374&lt;&gt;0,INDEX(SCHEDULE!$C$5:$I$190,MATCH(SCHEDULE!$C378,SCHEDULE!$C$5:$C$190,0),1),"")))</f>
        <v/>
      </c>
      <c r="J374" s="18" t="str">
        <f>IF(Data!$E374&lt;&gt;0,INDEX(SCHEDULE!$C$5:$I$190,MATCH(SCHEDULE!$C378,SCHEDULE!$C$5:$C$190,0),2),IF(Data!$F374&lt;&gt;0,INDEX(SCHEDULE!$C$5:$I$190,MATCH(SCHEDULE!$C378,SCHEDULE!$C$5:$C$190,0),2),IF(Data!$G374&lt;&gt;0,INDEX(SCHEDULE!$C$5:$I$190,MATCH(SCHEDULE!$C378,SCHEDULE!$C$5:$C$190,0),2),"")))</f>
        <v/>
      </c>
      <c r="K374" s="18" t="str">
        <f>IF(Data!$E374&lt;&gt;0,INDEX(SCHEDULE!$C$5:$I$190,MATCH(SCHEDULE!$C378,SCHEDULE!$C$5:$C$190,0),6),IF(Data!$F374&lt;&gt;0,INDEX(SCHEDULE!$C$5:$I$190,MATCH(SCHEDULE!$C378,SCHEDULE!$C$5:$C$190,0),6),IF(Data!$G374&lt;&gt;0,INDEX(SCHEDULE!$C$5:$I$190,MATCH(SCHEDULE!$C378,SCHEDULE!$C$5:$C$190,0),6),"")))</f>
        <v/>
      </c>
      <c r="L374" s="19" t="str">
        <f>IF(Data!$E374&lt;&gt;0,INDEX(SCHEDULE!$C$5:$I$190,MATCH(SCHEDULE!$C378,SCHEDULE!$C$5:$C$190,0),4),IF(Data!$F374&lt;&gt;0,INDEX(SCHEDULE!$C$5:$I$190,MATCH(SCHEDULE!$C378,SCHEDULE!$C$5:$C$190,0),4),IF(Data!$G374&lt;&gt;0,INDEX(SCHEDULE!$C$5:$I$190,MATCH(SCHEDULE!$C378,SCHEDULE!$C$5:$C$190,0),4),"")))</f>
        <v/>
      </c>
      <c r="M374" s="19" t="str">
        <f>IF(Data!$E374&lt;&gt;0,INDEX(SCHEDULE!$C$5:$I$190,MATCH(SCHEDULE!$C378,SCHEDULE!$C$5:$C$190,0),5),IF(Data!$F374&lt;&gt;0,INDEX(SCHEDULE!$C$5:$I$190,MATCH(SCHEDULE!$C378,SCHEDULE!$C$5:$C$190,0),5),IF(Data!$G374&lt;&gt;0,INDEX(SCHEDULE!$C$5:$I$190,MATCH(SCHEDULE!$C378,SCHEDULE!$C$5:$C$190,0),5),"")))</f>
        <v/>
      </c>
    </row>
    <row r="375" spans="1:13" x14ac:dyDescent="0.25">
      <c r="A375" s="3"/>
      <c r="B375" s="2">
        <v>2374</v>
      </c>
      <c r="C375" s="2">
        <v>3374</v>
      </c>
      <c r="E375" s="2">
        <f>COUNTIFS(Data!$A$1:$A$66,SCHEDULE!$C379)</f>
        <v>0</v>
      </c>
      <c r="F375" s="2">
        <f>COUNTIFS(Data!$B$1:$B$1000,SCHEDULE!$C379)</f>
        <v>0</v>
      </c>
      <c r="G375" s="2">
        <f>COUNTIFS(Data!$C$1:$C$1000,SCHEDULE!$C379)</f>
        <v>0</v>
      </c>
      <c r="H375" s="18" t="str">
        <f t="shared" si="5"/>
        <v/>
      </c>
      <c r="I375" s="18" t="str">
        <f>IF(Data!$E375&lt;&gt;0,INDEX(SCHEDULE!$C$5:$I$190,MATCH(SCHEDULE!$C379,SCHEDULE!$C$5:$C$190,0),1),IF(Data!$F375&lt;&gt;0,INDEX(SCHEDULE!$C$5:$I$190,MATCH(SCHEDULE!$C379,SCHEDULE!$C$5:$C$190,0),1),IF(Data!$G375&lt;&gt;0,INDEX(SCHEDULE!$C$5:$I$190,MATCH(SCHEDULE!$C379,SCHEDULE!$C$5:$C$190,0),1),"")))</f>
        <v/>
      </c>
      <c r="J375" s="18" t="str">
        <f>IF(Data!$E375&lt;&gt;0,INDEX(SCHEDULE!$C$5:$I$190,MATCH(SCHEDULE!$C379,SCHEDULE!$C$5:$C$190,0),2),IF(Data!$F375&lt;&gt;0,INDEX(SCHEDULE!$C$5:$I$190,MATCH(SCHEDULE!$C379,SCHEDULE!$C$5:$C$190,0),2),IF(Data!$G375&lt;&gt;0,INDEX(SCHEDULE!$C$5:$I$190,MATCH(SCHEDULE!$C379,SCHEDULE!$C$5:$C$190,0),2),"")))</f>
        <v/>
      </c>
      <c r="K375" s="18" t="str">
        <f>IF(Data!$E375&lt;&gt;0,INDEX(SCHEDULE!$C$5:$I$190,MATCH(SCHEDULE!$C379,SCHEDULE!$C$5:$C$190,0),6),IF(Data!$F375&lt;&gt;0,INDEX(SCHEDULE!$C$5:$I$190,MATCH(SCHEDULE!$C379,SCHEDULE!$C$5:$C$190,0),6),IF(Data!$G375&lt;&gt;0,INDEX(SCHEDULE!$C$5:$I$190,MATCH(SCHEDULE!$C379,SCHEDULE!$C$5:$C$190,0),6),"")))</f>
        <v/>
      </c>
      <c r="L375" s="19" t="str">
        <f>IF(Data!$E375&lt;&gt;0,INDEX(SCHEDULE!$C$5:$I$190,MATCH(SCHEDULE!$C379,SCHEDULE!$C$5:$C$190,0),4),IF(Data!$F375&lt;&gt;0,INDEX(SCHEDULE!$C$5:$I$190,MATCH(SCHEDULE!$C379,SCHEDULE!$C$5:$C$190,0),4),IF(Data!$G375&lt;&gt;0,INDEX(SCHEDULE!$C$5:$I$190,MATCH(SCHEDULE!$C379,SCHEDULE!$C$5:$C$190,0),4),"")))</f>
        <v/>
      </c>
      <c r="M375" s="19" t="str">
        <f>IF(Data!$E375&lt;&gt;0,INDEX(SCHEDULE!$C$5:$I$190,MATCH(SCHEDULE!$C379,SCHEDULE!$C$5:$C$190,0),5),IF(Data!$F375&lt;&gt;0,INDEX(SCHEDULE!$C$5:$I$190,MATCH(SCHEDULE!$C379,SCHEDULE!$C$5:$C$190,0),5),IF(Data!$G375&lt;&gt;0,INDEX(SCHEDULE!$C$5:$I$190,MATCH(SCHEDULE!$C379,SCHEDULE!$C$5:$C$190,0),5),"")))</f>
        <v/>
      </c>
    </row>
    <row r="376" spans="1:13" x14ac:dyDescent="0.25">
      <c r="A376" s="3"/>
      <c r="B376" s="2">
        <v>2375</v>
      </c>
      <c r="C376" s="2">
        <v>3375</v>
      </c>
      <c r="E376" s="2">
        <f>COUNTIFS(Data!$A$1:$A$66,SCHEDULE!$C380)</f>
        <v>0</v>
      </c>
      <c r="F376" s="2">
        <f>COUNTIFS(Data!$B$1:$B$1000,SCHEDULE!$C380)</f>
        <v>0</v>
      </c>
      <c r="G376" s="2">
        <f>COUNTIFS(Data!$C$1:$C$1000,SCHEDULE!$C380)</f>
        <v>0</v>
      </c>
      <c r="H376" s="18" t="str">
        <f t="shared" si="5"/>
        <v/>
      </c>
      <c r="I376" s="18" t="str">
        <f>IF(Data!$E376&lt;&gt;0,INDEX(SCHEDULE!$C$5:$I$190,MATCH(SCHEDULE!$C380,SCHEDULE!$C$5:$C$190,0),1),IF(Data!$F376&lt;&gt;0,INDEX(SCHEDULE!$C$5:$I$190,MATCH(SCHEDULE!$C380,SCHEDULE!$C$5:$C$190,0),1),IF(Data!$G376&lt;&gt;0,INDEX(SCHEDULE!$C$5:$I$190,MATCH(SCHEDULE!$C380,SCHEDULE!$C$5:$C$190,0),1),"")))</f>
        <v/>
      </c>
      <c r="J376" s="18" t="str">
        <f>IF(Data!$E376&lt;&gt;0,INDEX(SCHEDULE!$C$5:$I$190,MATCH(SCHEDULE!$C380,SCHEDULE!$C$5:$C$190,0),2),IF(Data!$F376&lt;&gt;0,INDEX(SCHEDULE!$C$5:$I$190,MATCH(SCHEDULE!$C380,SCHEDULE!$C$5:$C$190,0),2),IF(Data!$G376&lt;&gt;0,INDEX(SCHEDULE!$C$5:$I$190,MATCH(SCHEDULE!$C380,SCHEDULE!$C$5:$C$190,0),2),"")))</f>
        <v/>
      </c>
      <c r="K376" s="18" t="str">
        <f>IF(Data!$E376&lt;&gt;0,INDEX(SCHEDULE!$C$5:$I$190,MATCH(SCHEDULE!$C380,SCHEDULE!$C$5:$C$190,0),6),IF(Data!$F376&lt;&gt;0,INDEX(SCHEDULE!$C$5:$I$190,MATCH(SCHEDULE!$C380,SCHEDULE!$C$5:$C$190,0),6),IF(Data!$G376&lt;&gt;0,INDEX(SCHEDULE!$C$5:$I$190,MATCH(SCHEDULE!$C380,SCHEDULE!$C$5:$C$190,0),6),"")))</f>
        <v/>
      </c>
      <c r="L376" s="19" t="str">
        <f>IF(Data!$E376&lt;&gt;0,INDEX(SCHEDULE!$C$5:$I$190,MATCH(SCHEDULE!$C380,SCHEDULE!$C$5:$C$190,0),4),IF(Data!$F376&lt;&gt;0,INDEX(SCHEDULE!$C$5:$I$190,MATCH(SCHEDULE!$C380,SCHEDULE!$C$5:$C$190,0),4),IF(Data!$G376&lt;&gt;0,INDEX(SCHEDULE!$C$5:$I$190,MATCH(SCHEDULE!$C380,SCHEDULE!$C$5:$C$190,0),4),"")))</f>
        <v/>
      </c>
      <c r="M376" s="19" t="str">
        <f>IF(Data!$E376&lt;&gt;0,INDEX(SCHEDULE!$C$5:$I$190,MATCH(SCHEDULE!$C380,SCHEDULE!$C$5:$C$190,0),5),IF(Data!$F376&lt;&gt;0,INDEX(SCHEDULE!$C$5:$I$190,MATCH(SCHEDULE!$C380,SCHEDULE!$C$5:$C$190,0),5),IF(Data!$G376&lt;&gt;0,INDEX(SCHEDULE!$C$5:$I$190,MATCH(SCHEDULE!$C380,SCHEDULE!$C$5:$C$190,0),5),"")))</f>
        <v/>
      </c>
    </row>
    <row r="377" spans="1:13" x14ac:dyDescent="0.25">
      <c r="A377" s="3"/>
      <c r="B377" s="2">
        <v>2376</v>
      </c>
      <c r="C377" s="2">
        <v>3376</v>
      </c>
      <c r="E377" s="2">
        <f>COUNTIFS(Data!$A$1:$A$66,SCHEDULE!$C381)</f>
        <v>0</v>
      </c>
      <c r="F377" s="2">
        <f>COUNTIFS(Data!$B$1:$B$1000,SCHEDULE!$C381)</f>
        <v>0</v>
      </c>
      <c r="G377" s="2">
        <f>COUNTIFS(Data!$C$1:$C$1000,SCHEDULE!$C381)</f>
        <v>0</v>
      </c>
      <c r="H377" s="18" t="str">
        <f t="shared" si="5"/>
        <v/>
      </c>
      <c r="I377" s="18" t="str">
        <f>IF(Data!$E377&lt;&gt;0,INDEX(SCHEDULE!$C$5:$I$190,MATCH(SCHEDULE!$C381,SCHEDULE!$C$5:$C$190,0),1),IF(Data!$F377&lt;&gt;0,INDEX(SCHEDULE!$C$5:$I$190,MATCH(SCHEDULE!$C381,SCHEDULE!$C$5:$C$190,0),1),IF(Data!$G377&lt;&gt;0,INDEX(SCHEDULE!$C$5:$I$190,MATCH(SCHEDULE!$C381,SCHEDULE!$C$5:$C$190,0),1),"")))</f>
        <v/>
      </c>
      <c r="J377" s="18" t="str">
        <f>IF(Data!$E377&lt;&gt;0,INDEX(SCHEDULE!$C$5:$I$190,MATCH(SCHEDULE!$C381,SCHEDULE!$C$5:$C$190,0),2),IF(Data!$F377&lt;&gt;0,INDEX(SCHEDULE!$C$5:$I$190,MATCH(SCHEDULE!$C381,SCHEDULE!$C$5:$C$190,0),2),IF(Data!$G377&lt;&gt;0,INDEX(SCHEDULE!$C$5:$I$190,MATCH(SCHEDULE!$C381,SCHEDULE!$C$5:$C$190,0),2),"")))</f>
        <v/>
      </c>
      <c r="K377" s="18" t="str">
        <f>IF(Data!$E377&lt;&gt;0,INDEX(SCHEDULE!$C$5:$I$190,MATCH(SCHEDULE!$C381,SCHEDULE!$C$5:$C$190,0),6),IF(Data!$F377&lt;&gt;0,INDEX(SCHEDULE!$C$5:$I$190,MATCH(SCHEDULE!$C381,SCHEDULE!$C$5:$C$190,0),6),IF(Data!$G377&lt;&gt;0,INDEX(SCHEDULE!$C$5:$I$190,MATCH(SCHEDULE!$C381,SCHEDULE!$C$5:$C$190,0),6),"")))</f>
        <v/>
      </c>
      <c r="L377" s="19" t="str">
        <f>IF(Data!$E377&lt;&gt;0,INDEX(SCHEDULE!$C$5:$I$190,MATCH(SCHEDULE!$C381,SCHEDULE!$C$5:$C$190,0),4),IF(Data!$F377&lt;&gt;0,INDEX(SCHEDULE!$C$5:$I$190,MATCH(SCHEDULE!$C381,SCHEDULE!$C$5:$C$190,0),4),IF(Data!$G377&lt;&gt;0,INDEX(SCHEDULE!$C$5:$I$190,MATCH(SCHEDULE!$C381,SCHEDULE!$C$5:$C$190,0),4),"")))</f>
        <v/>
      </c>
      <c r="M377" s="19" t="str">
        <f>IF(Data!$E377&lt;&gt;0,INDEX(SCHEDULE!$C$5:$I$190,MATCH(SCHEDULE!$C381,SCHEDULE!$C$5:$C$190,0),5),IF(Data!$F377&lt;&gt;0,INDEX(SCHEDULE!$C$5:$I$190,MATCH(SCHEDULE!$C381,SCHEDULE!$C$5:$C$190,0),5),IF(Data!$G377&lt;&gt;0,INDEX(SCHEDULE!$C$5:$I$190,MATCH(SCHEDULE!$C381,SCHEDULE!$C$5:$C$190,0),5),"")))</f>
        <v/>
      </c>
    </row>
    <row r="378" spans="1:13" x14ac:dyDescent="0.25">
      <c r="A378" s="3"/>
      <c r="B378" s="2">
        <v>2377</v>
      </c>
      <c r="C378" s="2">
        <v>3377</v>
      </c>
      <c r="E378" s="2">
        <f>COUNTIFS(Data!$A$1:$A$66,SCHEDULE!$C382)</f>
        <v>0</v>
      </c>
      <c r="F378" s="2">
        <f>COUNTIFS(Data!$B$1:$B$1000,SCHEDULE!$C382)</f>
        <v>0</v>
      </c>
      <c r="G378" s="2">
        <f>COUNTIFS(Data!$C$1:$C$1000,SCHEDULE!$C382)</f>
        <v>0</v>
      </c>
      <c r="H378" s="18" t="str">
        <f t="shared" si="5"/>
        <v/>
      </c>
      <c r="I378" s="18" t="str">
        <f>IF(Data!$E378&lt;&gt;0,INDEX(SCHEDULE!$C$5:$I$190,MATCH(SCHEDULE!$C382,SCHEDULE!$C$5:$C$190,0),1),IF(Data!$F378&lt;&gt;0,INDEX(SCHEDULE!$C$5:$I$190,MATCH(SCHEDULE!$C382,SCHEDULE!$C$5:$C$190,0),1),IF(Data!$G378&lt;&gt;0,INDEX(SCHEDULE!$C$5:$I$190,MATCH(SCHEDULE!$C382,SCHEDULE!$C$5:$C$190,0),1),"")))</f>
        <v/>
      </c>
      <c r="J378" s="18" t="str">
        <f>IF(Data!$E378&lt;&gt;0,INDEX(SCHEDULE!$C$5:$I$190,MATCH(SCHEDULE!$C382,SCHEDULE!$C$5:$C$190,0),2),IF(Data!$F378&lt;&gt;0,INDEX(SCHEDULE!$C$5:$I$190,MATCH(SCHEDULE!$C382,SCHEDULE!$C$5:$C$190,0),2),IF(Data!$G378&lt;&gt;0,INDEX(SCHEDULE!$C$5:$I$190,MATCH(SCHEDULE!$C382,SCHEDULE!$C$5:$C$190,0),2),"")))</f>
        <v/>
      </c>
      <c r="K378" s="18" t="str">
        <f>IF(Data!$E378&lt;&gt;0,INDEX(SCHEDULE!$C$5:$I$190,MATCH(SCHEDULE!$C382,SCHEDULE!$C$5:$C$190,0),6),IF(Data!$F378&lt;&gt;0,INDEX(SCHEDULE!$C$5:$I$190,MATCH(SCHEDULE!$C382,SCHEDULE!$C$5:$C$190,0),6),IF(Data!$G378&lt;&gt;0,INDEX(SCHEDULE!$C$5:$I$190,MATCH(SCHEDULE!$C382,SCHEDULE!$C$5:$C$190,0),6),"")))</f>
        <v/>
      </c>
      <c r="L378" s="19" t="str">
        <f>IF(Data!$E378&lt;&gt;0,INDEX(SCHEDULE!$C$5:$I$190,MATCH(SCHEDULE!$C382,SCHEDULE!$C$5:$C$190,0),4),IF(Data!$F378&lt;&gt;0,INDEX(SCHEDULE!$C$5:$I$190,MATCH(SCHEDULE!$C382,SCHEDULE!$C$5:$C$190,0),4),IF(Data!$G378&lt;&gt;0,INDEX(SCHEDULE!$C$5:$I$190,MATCH(SCHEDULE!$C382,SCHEDULE!$C$5:$C$190,0),4),"")))</f>
        <v/>
      </c>
      <c r="M378" s="19" t="str">
        <f>IF(Data!$E378&lt;&gt;0,INDEX(SCHEDULE!$C$5:$I$190,MATCH(SCHEDULE!$C382,SCHEDULE!$C$5:$C$190,0),5),IF(Data!$F378&lt;&gt;0,INDEX(SCHEDULE!$C$5:$I$190,MATCH(SCHEDULE!$C382,SCHEDULE!$C$5:$C$190,0),5),IF(Data!$G378&lt;&gt;0,INDEX(SCHEDULE!$C$5:$I$190,MATCH(SCHEDULE!$C382,SCHEDULE!$C$5:$C$190,0),5),"")))</f>
        <v/>
      </c>
    </row>
    <row r="379" spans="1:13" x14ac:dyDescent="0.25">
      <c r="A379" s="3"/>
      <c r="B379" s="2">
        <v>2378</v>
      </c>
      <c r="C379" s="2">
        <v>3378</v>
      </c>
      <c r="E379" s="2">
        <f>COUNTIFS(Data!$A$1:$A$66,SCHEDULE!$C383)</f>
        <v>0</v>
      </c>
      <c r="F379" s="2">
        <f>COUNTIFS(Data!$B$1:$B$1000,SCHEDULE!$C383)</f>
        <v>0</v>
      </c>
      <c r="G379" s="2">
        <f>COUNTIFS(Data!$C$1:$C$1000,SCHEDULE!$C383)</f>
        <v>0</v>
      </c>
      <c r="H379" s="18" t="str">
        <f t="shared" si="5"/>
        <v/>
      </c>
      <c r="I379" s="18" t="str">
        <f>IF(Data!$E379&lt;&gt;0,INDEX(SCHEDULE!$C$5:$I$190,MATCH(SCHEDULE!$C383,SCHEDULE!$C$5:$C$190,0),1),IF(Data!$F379&lt;&gt;0,INDEX(SCHEDULE!$C$5:$I$190,MATCH(SCHEDULE!$C383,SCHEDULE!$C$5:$C$190,0),1),IF(Data!$G379&lt;&gt;0,INDEX(SCHEDULE!$C$5:$I$190,MATCH(SCHEDULE!$C383,SCHEDULE!$C$5:$C$190,0),1),"")))</f>
        <v/>
      </c>
      <c r="J379" s="18" t="str">
        <f>IF(Data!$E379&lt;&gt;0,INDEX(SCHEDULE!$C$5:$I$190,MATCH(SCHEDULE!$C383,SCHEDULE!$C$5:$C$190,0),2),IF(Data!$F379&lt;&gt;0,INDEX(SCHEDULE!$C$5:$I$190,MATCH(SCHEDULE!$C383,SCHEDULE!$C$5:$C$190,0),2),IF(Data!$G379&lt;&gt;0,INDEX(SCHEDULE!$C$5:$I$190,MATCH(SCHEDULE!$C383,SCHEDULE!$C$5:$C$190,0),2),"")))</f>
        <v/>
      </c>
      <c r="K379" s="18" t="str">
        <f>IF(Data!$E379&lt;&gt;0,INDEX(SCHEDULE!$C$5:$I$190,MATCH(SCHEDULE!$C383,SCHEDULE!$C$5:$C$190,0),6),IF(Data!$F379&lt;&gt;0,INDEX(SCHEDULE!$C$5:$I$190,MATCH(SCHEDULE!$C383,SCHEDULE!$C$5:$C$190,0),6),IF(Data!$G379&lt;&gt;0,INDEX(SCHEDULE!$C$5:$I$190,MATCH(SCHEDULE!$C383,SCHEDULE!$C$5:$C$190,0),6),"")))</f>
        <v/>
      </c>
      <c r="L379" s="19" t="str">
        <f>IF(Data!$E379&lt;&gt;0,INDEX(SCHEDULE!$C$5:$I$190,MATCH(SCHEDULE!$C383,SCHEDULE!$C$5:$C$190,0),4),IF(Data!$F379&lt;&gt;0,INDEX(SCHEDULE!$C$5:$I$190,MATCH(SCHEDULE!$C383,SCHEDULE!$C$5:$C$190,0),4),IF(Data!$G379&lt;&gt;0,INDEX(SCHEDULE!$C$5:$I$190,MATCH(SCHEDULE!$C383,SCHEDULE!$C$5:$C$190,0),4),"")))</f>
        <v/>
      </c>
      <c r="M379" s="19" t="str">
        <f>IF(Data!$E379&lt;&gt;0,INDEX(SCHEDULE!$C$5:$I$190,MATCH(SCHEDULE!$C383,SCHEDULE!$C$5:$C$190,0),5),IF(Data!$F379&lt;&gt;0,INDEX(SCHEDULE!$C$5:$I$190,MATCH(SCHEDULE!$C383,SCHEDULE!$C$5:$C$190,0),5),IF(Data!$G379&lt;&gt;0,INDEX(SCHEDULE!$C$5:$I$190,MATCH(SCHEDULE!$C383,SCHEDULE!$C$5:$C$190,0),5),"")))</f>
        <v/>
      </c>
    </row>
    <row r="380" spans="1:13" x14ac:dyDescent="0.25">
      <c r="A380" s="3"/>
      <c r="B380" s="2">
        <v>2379</v>
      </c>
      <c r="C380" s="2">
        <v>3379</v>
      </c>
      <c r="E380" s="2">
        <f>COUNTIFS(Data!$A$1:$A$66,SCHEDULE!$C384)</f>
        <v>0</v>
      </c>
      <c r="F380" s="2">
        <f>COUNTIFS(Data!$B$1:$B$1000,SCHEDULE!$C384)</f>
        <v>0</v>
      </c>
      <c r="G380" s="2">
        <f>COUNTIFS(Data!$C$1:$C$1000,SCHEDULE!$C384)</f>
        <v>0</v>
      </c>
      <c r="H380" s="18" t="str">
        <f t="shared" si="5"/>
        <v/>
      </c>
      <c r="I380" s="18" t="str">
        <f>IF(Data!$E380&lt;&gt;0,INDEX(SCHEDULE!$C$5:$I$190,MATCH(SCHEDULE!$C384,SCHEDULE!$C$5:$C$190,0),1),IF(Data!$F380&lt;&gt;0,INDEX(SCHEDULE!$C$5:$I$190,MATCH(SCHEDULE!$C384,SCHEDULE!$C$5:$C$190,0),1),IF(Data!$G380&lt;&gt;0,INDEX(SCHEDULE!$C$5:$I$190,MATCH(SCHEDULE!$C384,SCHEDULE!$C$5:$C$190,0),1),"")))</f>
        <v/>
      </c>
      <c r="J380" s="18" t="str">
        <f>IF(Data!$E380&lt;&gt;0,INDEX(SCHEDULE!$C$5:$I$190,MATCH(SCHEDULE!$C384,SCHEDULE!$C$5:$C$190,0),2),IF(Data!$F380&lt;&gt;0,INDEX(SCHEDULE!$C$5:$I$190,MATCH(SCHEDULE!$C384,SCHEDULE!$C$5:$C$190,0),2),IF(Data!$G380&lt;&gt;0,INDEX(SCHEDULE!$C$5:$I$190,MATCH(SCHEDULE!$C384,SCHEDULE!$C$5:$C$190,0),2),"")))</f>
        <v/>
      </c>
      <c r="K380" s="18" t="str">
        <f>IF(Data!$E380&lt;&gt;0,INDEX(SCHEDULE!$C$5:$I$190,MATCH(SCHEDULE!$C384,SCHEDULE!$C$5:$C$190,0),6),IF(Data!$F380&lt;&gt;0,INDEX(SCHEDULE!$C$5:$I$190,MATCH(SCHEDULE!$C384,SCHEDULE!$C$5:$C$190,0),6),IF(Data!$G380&lt;&gt;0,INDEX(SCHEDULE!$C$5:$I$190,MATCH(SCHEDULE!$C384,SCHEDULE!$C$5:$C$190,0),6),"")))</f>
        <v/>
      </c>
      <c r="L380" s="19" t="str">
        <f>IF(Data!$E380&lt;&gt;0,INDEX(SCHEDULE!$C$5:$I$190,MATCH(SCHEDULE!$C384,SCHEDULE!$C$5:$C$190,0),4),IF(Data!$F380&lt;&gt;0,INDEX(SCHEDULE!$C$5:$I$190,MATCH(SCHEDULE!$C384,SCHEDULE!$C$5:$C$190,0),4),IF(Data!$G380&lt;&gt;0,INDEX(SCHEDULE!$C$5:$I$190,MATCH(SCHEDULE!$C384,SCHEDULE!$C$5:$C$190,0),4),"")))</f>
        <v/>
      </c>
      <c r="M380" s="19" t="str">
        <f>IF(Data!$E380&lt;&gt;0,INDEX(SCHEDULE!$C$5:$I$190,MATCH(SCHEDULE!$C384,SCHEDULE!$C$5:$C$190,0),5),IF(Data!$F380&lt;&gt;0,INDEX(SCHEDULE!$C$5:$I$190,MATCH(SCHEDULE!$C384,SCHEDULE!$C$5:$C$190,0),5),IF(Data!$G380&lt;&gt;0,INDEX(SCHEDULE!$C$5:$I$190,MATCH(SCHEDULE!$C384,SCHEDULE!$C$5:$C$190,0),5),"")))</f>
        <v/>
      </c>
    </row>
    <row r="381" spans="1:13" x14ac:dyDescent="0.25">
      <c r="A381" s="3"/>
      <c r="B381" s="2">
        <v>2380</v>
      </c>
      <c r="C381" s="2">
        <v>3380</v>
      </c>
      <c r="E381" s="2">
        <f>COUNTIFS(Data!$A$1:$A$66,SCHEDULE!$C385)</f>
        <v>0</v>
      </c>
      <c r="F381" s="2">
        <f>COUNTIFS(Data!$B$1:$B$1000,SCHEDULE!$C385)</f>
        <v>0</v>
      </c>
      <c r="G381" s="2">
        <f>COUNTIFS(Data!$C$1:$C$1000,SCHEDULE!$C385)</f>
        <v>0</v>
      </c>
      <c r="H381" s="18" t="str">
        <f t="shared" si="5"/>
        <v/>
      </c>
      <c r="I381" s="18" t="str">
        <f>IF(Data!$E381&lt;&gt;0,INDEX(SCHEDULE!$C$5:$I$190,MATCH(SCHEDULE!$C385,SCHEDULE!$C$5:$C$190,0),1),IF(Data!$F381&lt;&gt;0,INDEX(SCHEDULE!$C$5:$I$190,MATCH(SCHEDULE!$C385,SCHEDULE!$C$5:$C$190,0),1),IF(Data!$G381&lt;&gt;0,INDEX(SCHEDULE!$C$5:$I$190,MATCH(SCHEDULE!$C385,SCHEDULE!$C$5:$C$190,0),1),"")))</f>
        <v/>
      </c>
      <c r="J381" s="18" t="str">
        <f>IF(Data!$E381&lt;&gt;0,INDEX(SCHEDULE!$C$5:$I$190,MATCH(SCHEDULE!$C385,SCHEDULE!$C$5:$C$190,0),2),IF(Data!$F381&lt;&gt;0,INDEX(SCHEDULE!$C$5:$I$190,MATCH(SCHEDULE!$C385,SCHEDULE!$C$5:$C$190,0),2),IF(Data!$G381&lt;&gt;0,INDEX(SCHEDULE!$C$5:$I$190,MATCH(SCHEDULE!$C385,SCHEDULE!$C$5:$C$190,0),2),"")))</f>
        <v/>
      </c>
      <c r="K381" s="18" t="str">
        <f>IF(Data!$E381&lt;&gt;0,INDEX(SCHEDULE!$C$5:$I$190,MATCH(SCHEDULE!$C385,SCHEDULE!$C$5:$C$190,0),6),IF(Data!$F381&lt;&gt;0,INDEX(SCHEDULE!$C$5:$I$190,MATCH(SCHEDULE!$C385,SCHEDULE!$C$5:$C$190,0),6),IF(Data!$G381&lt;&gt;0,INDEX(SCHEDULE!$C$5:$I$190,MATCH(SCHEDULE!$C385,SCHEDULE!$C$5:$C$190,0),6),"")))</f>
        <v/>
      </c>
      <c r="L381" s="19" t="str">
        <f>IF(Data!$E381&lt;&gt;0,INDEX(SCHEDULE!$C$5:$I$190,MATCH(SCHEDULE!$C385,SCHEDULE!$C$5:$C$190,0),4),IF(Data!$F381&lt;&gt;0,INDEX(SCHEDULE!$C$5:$I$190,MATCH(SCHEDULE!$C385,SCHEDULE!$C$5:$C$190,0),4),IF(Data!$G381&lt;&gt;0,INDEX(SCHEDULE!$C$5:$I$190,MATCH(SCHEDULE!$C385,SCHEDULE!$C$5:$C$190,0),4),"")))</f>
        <v/>
      </c>
      <c r="M381" s="19" t="str">
        <f>IF(Data!$E381&lt;&gt;0,INDEX(SCHEDULE!$C$5:$I$190,MATCH(SCHEDULE!$C385,SCHEDULE!$C$5:$C$190,0),5),IF(Data!$F381&lt;&gt;0,INDEX(SCHEDULE!$C$5:$I$190,MATCH(SCHEDULE!$C385,SCHEDULE!$C$5:$C$190,0),5),IF(Data!$G381&lt;&gt;0,INDEX(SCHEDULE!$C$5:$I$190,MATCH(SCHEDULE!$C385,SCHEDULE!$C$5:$C$190,0),5),"")))</f>
        <v/>
      </c>
    </row>
    <row r="382" spans="1:13" x14ac:dyDescent="0.25">
      <c r="A382" s="3"/>
      <c r="B382" s="2">
        <v>2381</v>
      </c>
      <c r="C382" s="2">
        <v>3381</v>
      </c>
      <c r="E382" s="2">
        <f>COUNTIFS(Data!$A$1:$A$66,SCHEDULE!$C386)</f>
        <v>0</v>
      </c>
      <c r="F382" s="2">
        <f>COUNTIFS(Data!$B$1:$B$1000,SCHEDULE!$C386)</f>
        <v>0</v>
      </c>
      <c r="G382" s="2">
        <f>COUNTIFS(Data!$C$1:$C$1000,SCHEDULE!$C386)</f>
        <v>0</v>
      </c>
      <c r="H382" s="18" t="str">
        <f t="shared" si="5"/>
        <v/>
      </c>
      <c r="I382" s="18" t="str">
        <f>IF(Data!$E382&lt;&gt;0,INDEX(SCHEDULE!$C$5:$I$190,MATCH(SCHEDULE!$C386,SCHEDULE!$C$5:$C$190,0),1),IF(Data!$F382&lt;&gt;0,INDEX(SCHEDULE!$C$5:$I$190,MATCH(SCHEDULE!$C386,SCHEDULE!$C$5:$C$190,0),1),IF(Data!$G382&lt;&gt;0,INDEX(SCHEDULE!$C$5:$I$190,MATCH(SCHEDULE!$C386,SCHEDULE!$C$5:$C$190,0),1),"")))</f>
        <v/>
      </c>
      <c r="J382" s="18" t="str">
        <f>IF(Data!$E382&lt;&gt;0,INDEX(SCHEDULE!$C$5:$I$190,MATCH(SCHEDULE!$C386,SCHEDULE!$C$5:$C$190,0),2),IF(Data!$F382&lt;&gt;0,INDEX(SCHEDULE!$C$5:$I$190,MATCH(SCHEDULE!$C386,SCHEDULE!$C$5:$C$190,0),2),IF(Data!$G382&lt;&gt;0,INDEX(SCHEDULE!$C$5:$I$190,MATCH(SCHEDULE!$C386,SCHEDULE!$C$5:$C$190,0),2),"")))</f>
        <v/>
      </c>
      <c r="K382" s="18" t="str">
        <f>IF(Data!$E382&lt;&gt;0,INDEX(SCHEDULE!$C$5:$I$190,MATCH(SCHEDULE!$C386,SCHEDULE!$C$5:$C$190,0),6),IF(Data!$F382&lt;&gt;0,INDEX(SCHEDULE!$C$5:$I$190,MATCH(SCHEDULE!$C386,SCHEDULE!$C$5:$C$190,0),6),IF(Data!$G382&lt;&gt;0,INDEX(SCHEDULE!$C$5:$I$190,MATCH(SCHEDULE!$C386,SCHEDULE!$C$5:$C$190,0),6),"")))</f>
        <v/>
      </c>
      <c r="L382" s="19" t="str">
        <f>IF(Data!$E382&lt;&gt;0,INDEX(SCHEDULE!$C$5:$I$190,MATCH(SCHEDULE!$C386,SCHEDULE!$C$5:$C$190,0),4),IF(Data!$F382&lt;&gt;0,INDEX(SCHEDULE!$C$5:$I$190,MATCH(SCHEDULE!$C386,SCHEDULE!$C$5:$C$190,0),4),IF(Data!$G382&lt;&gt;0,INDEX(SCHEDULE!$C$5:$I$190,MATCH(SCHEDULE!$C386,SCHEDULE!$C$5:$C$190,0),4),"")))</f>
        <v/>
      </c>
      <c r="M382" s="19" t="str">
        <f>IF(Data!$E382&lt;&gt;0,INDEX(SCHEDULE!$C$5:$I$190,MATCH(SCHEDULE!$C386,SCHEDULE!$C$5:$C$190,0),5),IF(Data!$F382&lt;&gt;0,INDEX(SCHEDULE!$C$5:$I$190,MATCH(SCHEDULE!$C386,SCHEDULE!$C$5:$C$190,0),5),IF(Data!$G382&lt;&gt;0,INDEX(SCHEDULE!$C$5:$I$190,MATCH(SCHEDULE!$C386,SCHEDULE!$C$5:$C$190,0),5),"")))</f>
        <v/>
      </c>
    </row>
    <row r="383" spans="1:13" x14ac:dyDescent="0.25">
      <c r="A383" s="3"/>
      <c r="B383" s="2">
        <v>2382</v>
      </c>
      <c r="C383" s="2">
        <v>3382</v>
      </c>
      <c r="E383" s="2">
        <f>COUNTIFS(Data!$A$1:$A$66,SCHEDULE!$C387)</f>
        <v>0</v>
      </c>
      <c r="F383" s="2">
        <f>COUNTIFS(Data!$B$1:$B$1000,SCHEDULE!$C387)</f>
        <v>0</v>
      </c>
      <c r="G383" s="2">
        <f>COUNTIFS(Data!$C$1:$C$1000,SCHEDULE!$C387)</f>
        <v>0</v>
      </c>
      <c r="H383" s="18" t="str">
        <f t="shared" si="5"/>
        <v/>
      </c>
      <c r="I383" s="18" t="str">
        <f>IF(Data!$E383&lt;&gt;0,INDEX(SCHEDULE!$C$5:$I$190,MATCH(SCHEDULE!$C387,SCHEDULE!$C$5:$C$190,0),1),IF(Data!$F383&lt;&gt;0,INDEX(SCHEDULE!$C$5:$I$190,MATCH(SCHEDULE!$C387,SCHEDULE!$C$5:$C$190,0),1),IF(Data!$G383&lt;&gt;0,INDEX(SCHEDULE!$C$5:$I$190,MATCH(SCHEDULE!$C387,SCHEDULE!$C$5:$C$190,0),1),"")))</f>
        <v/>
      </c>
      <c r="J383" s="18" t="str">
        <f>IF(Data!$E383&lt;&gt;0,INDEX(SCHEDULE!$C$5:$I$190,MATCH(SCHEDULE!$C387,SCHEDULE!$C$5:$C$190,0),2),IF(Data!$F383&lt;&gt;0,INDEX(SCHEDULE!$C$5:$I$190,MATCH(SCHEDULE!$C387,SCHEDULE!$C$5:$C$190,0),2),IF(Data!$G383&lt;&gt;0,INDEX(SCHEDULE!$C$5:$I$190,MATCH(SCHEDULE!$C387,SCHEDULE!$C$5:$C$190,0),2),"")))</f>
        <v/>
      </c>
      <c r="K383" s="18" t="str">
        <f>IF(Data!$E383&lt;&gt;0,INDEX(SCHEDULE!$C$5:$I$190,MATCH(SCHEDULE!$C387,SCHEDULE!$C$5:$C$190,0),6),IF(Data!$F383&lt;&gt;0,INDEX(SCHEDULE!$C$5:$I$190,MATCH(SCHEDULE!$C387,SCHEDULE!$C$5:$C$190,0),6),IF(Data!$G383&lt;&gt;0,INDEX(SCHEDULE!$C$5:$I$190,MATCH(SCHEDULE!$C387,SCHEDULE!$C$5:$C$190,0),6),"")))</f>
        <v/>
      </c>
      <c r="L383" s="19" t="str">
        <f>IF(Data!$E383&lt;&gt;0,INDEX(SCHEDULE!$C$5:$I$190,MATCH(SCHEDULE!$C387,SCHEDULE!$C$5:$C$190,0),4),IF(Data!$F383&lt;&gt;0,INDEX(SCHEDULE!$C$5:$I$190,MATCH(SCHEDULE!$C387,SCHEDULE!$C$5:$C$190,0),4),IF(Data!$G383&lt;&gt;0,INDEX(SCHEDULE!$C$5:$I$190,MATCH(SCHEDULE!$C387,SCHEDULE!$C$5:$C$190,0),4),"")))</f>
        <v/>
      </c>
      <c r="M383" s="19" t="str">
        <f>IF(Data!$E383&lt;&gt;0,INDEX(SCHEDULE!$C$5:$I$190,MATCH(SCHEDULE!$C387,SCHEDULE!$C$5:$C$190,0),5),IF(Data!$F383&lt;&gt;0,INDEX(SCHEDULE!$C$5:$I$190,MATCH(SCHEDULE!$C387,SCHEDULE!$C$5:$C$190,0),5),IF(Data!$G383&lt;&gt;0,INDEX(SCHEDULE!$C$5:$I$190,MATCH(SCHEDULE!$C387,SCHEDULE!$C$5:$C$190,0),5),"")))</f>
        <v/>
      </c>
    </row>
    <row r="384" spans="1:13" x14ac:dyDescent="0.25">
      <c r="A384" s="3"/>
      <c r="B384" s="2">
        <v>2383</v>
      </c>
      <c r="C384" s="2">
        <v>3383</v>
      </c>
      <c r="E384" s="2">
        <f>COUNTIFS(Data!$A$1:$A$66,SCHEDULE!$C388)</f>
        <v>0</v>
      </c>
      <c r="F384" s="2">
        <f>COUNTIFS(Data!$B$1:$B$1000,SCHEDULE!$C388)</f>
        <v>0</v>
      </c>
      <c r="G384" s="2">
        <f>COUNTIFS(Data!$C$1:$C$1000,SCHEDULE!$C388)</f>
        <v>0</v>
      </c>
      <c r="H384" s="18" t="str">
        <f t="shared" si="5"/>
        <v/>
      </c>
      <c r="I384" s="18" t="str">
        <f>IF(Data!$E384&lt;&gt;0,INDEX(SCHEDULE!$C$5:$I$190,MATCH(SCHEDULE!$C388,SCHEDULE!$C$5:$C$190,0),1),IF(Data!$F384&lt;&gt;0,INDEX(SCHEDULE!$C$5:$I$190,MATCH(SCHEDULE!$C388,SCHEDULE!$C$5:$C$190,0),1),IF(Data!$G384&lt;&gt;0,INDEX(SCHEDULE!$C$5:$I$190,MATCH(SCHEDULE!$C388,SCHEDULE!$C$5:$C$190,0),1),"")))</f>
        <v/>
      </c>
      <c r="J384" s="18" t="str">
        <f>IF(Data!$E384&lt;&gt;0,INDEX(SCHEDULE!$C$5:$I$190,MATCH(SCHEDULE!$C388,SCHEDULE!$C$5:$C$190,0),2),IF(Data!$F384&lt;&gt;0,INDEX(SCHEDULE!$C$5:$I$190,MATCH(SCHEDULE!$C388,SCHEDULE!$C$5:$C$190,0),2),IF(Data!$G384&lt;&gt;0,INDEX(SCHEDULE!$C$5:$I$190,MATCH(SCHEDULE!$C388,SCHEDULE!$C$5:$C$190,0),2),"")))</f>
        <v/>
      </c>
      <c r="K384" s="18" t="str">
        <f>IF(Data!$E384&lt;&gt;0,INDEX(SCHEDULE!$C$5:$I$190,MATCH(SCHEDULE!$C388,SCHEDULE!$C$5:$C$190,0),6),IF(Data!$F384&lt;&gt;0,INDEX(SCHEDULE!$C$5:$I$190,MATCH(SCHEDULE!$C388,SCHEDULE!$C$5:$C$190,0),6),IF(Data!$G384&lt;&gt;0,INDEX(SCHEDULE!$C$5:$I$190,MATCH(SCHEDULE!$C388,SCHEDULE!$C$5:$C$190,0),6),"")))</f>
        <v/>
      </c>
      <c r="L384" s="19" t="str">
        <f>IF(Data!$E384&lt;&gt;0,INDEX(SCHEDULE!$C$5:$I$190,MATCH(SCHEDULE!$C388,SCHEDULE!$C$5:$C$190,0),4),IF(Data!$F384&lt;&gt;0,INDEX(SCHEDULE!$C$5:$I$190,MATCH(SCHEDULE!$C388,SCHEDULE!$C$5:$C$190,0),4),IF(Data!$G384&lt;&gt;0,INDEX(SCHEDULE!$C$5:$I$190,MATCH(SCHEDULE!$C388,SCHEDULE!$C$5:$C$190,0),4),"")))</f>
        <v/>
      </c>
      <c r="M384" s="19" t="str">
        <f>IF(Data!$E384&lt;&gt;0,INDEX(SCHEDULE!$C$5:$I$190,MATCH(SCHEDULE!$C388,SCHEDULE!$C$5:$C$190,0),5),IF(Data!$F384&lt;&gt;0,INDEX(SCHEDULE!$C$5:$I$190,MATCH(SCHEDULE!$C388,SCHEDULE!$C$5:$C$190,0),5),IF(Data!$G384&lt;&gt;0,INDEX(SCHEDULE!$C$5:$I$190,MATCH(SCHEDULE!$C388,SCHEDULE!$C$5:$C$190,0),5),"")))</f>
        <v/>
      </c>
    </row>
    <row r="385" spans="1:13" x14ac:dyDescent="0.25">
      <c r="A385" s="3"/>
      <c r="B385" s="2">
        <v>2384</v>
      </c>
      <c r="C385" s="2">
        <v>3384</v>
      </c>
      <c r="E385" s="2">
        <f>COUNTIFS(Data!$A$1:$A$66,SCHEDULE!$C389)</f>
        <v>0</v>
      </c>
      <c r="F385" s="2">
        <f>COUNTIFS(Data!$B$1:$B$1000,SCHEDULE!$C389)</f>
        <v>0</v>
      </c>
      <c r="G385" s="2">
        <f>COUNTIFS(Data!$C$1:$C$1000,SCHEDULE!$C389)</f>
        <v>0</v>
      </c>
      <c r="H385" s="18" t="str">
        <f t="shared" si="5"/>
        <v/>
      </c>
      <c r="I385" s="18" t="str">
        <f>IF(Data!$E385&lt;&gt;0,INDEX(SCHEDULE!$C$5:$I$190,MATCH(SCHEDULE!$C389,SCHEDULE!$C$5:$C$190,0),1),IF(Data!$F385&lt;&gt;0,INDEX(SCHEDULE!$C$5:$I$190,MATCH(SCHEDULE!$C389,SCHEDULE!$C$5:$C$190,0),1),IF(Data!$G385&lt;&gt;0,INDEX(SCHEDULE!$C$5:$I$190,MATCH(SCHEDULE!$C389,SCHEDULE!$C$5:$C$190,0),1),"")))</f>
        <v/>
      </c>
      <c r="J385" s="18" t="str">
        <f>IF(Data!$E385&lt;&gt;0,INDEX(SCHEDULE!$C$5:$I$190,MATCH(SCHEDULE!$C389,SCHEDULE!$C$5:$C$190,0),2),IF(Data!$F385&lt;&gt;0,INDEX(SCHEDULE!$C$5:$I$190,MATCH(SCHEDULE!$C389,SCHEDULE!$C$5:$C$190,0),2),IF(Data!$G385&lt;&gt;0,INDEX(SCHEDULE!$C$5:$I$190,MATCH(SCHEDULE!$C389,SCHEDULE!$C$5:$C$190,0),2),"")))</f>
        <v/>
      </c>
      <c r="K385" s="18" t="str">
        <f>IF(Data!$E385&lt;&gt;0,INDEX(SCHEDULE!$C$5:$I$190,MATCH(SCHEDULE!$C389,SCHEDULE!$C$5:$C$190,0),6),IF(Data!$F385&lt;&gt;0,INDEX(SCHEDULE!$C$5:$I$190,MATCH(SCHEDULE!$C389,SCHEDULE!$C$5:$C$190,0),6),IF(Data!$G385&lt;&gt;0,INDEX(SCHEDULE!$C$5:$I$190,MATCH(SCHEDULE!$C389,SCHEDULE!$C$5:$C$190,0),6),"")))</f>
        <v/>
      </c>
      <c r="L385" s="19" t="str">
        <f>IF(Data!$E385&lt;&gt;0,INDEX(SCHEDULE!$C$5:$I$190,MATCH(SCHEDULE!$C389,SCHEDULE!$C$5:$C$190,0),4),IF(Data!$F385&lt;&gt;0,INDEX(SCHEDULE!$C$5:$I$190,MATCH(SCHEDULE!$C389,SCHEDULE!$C$5:$C$190,0),4),IF(Data!$G385&lt;&gt;0,INDEX(SCHEDULE!$C$5:$I$190,MATCH(SCHEDULE!$C389,SCHEDULE!$C$5:$C$190,0),4),"")))</f>
        <v/>
      </c>
      <c r="M385" s="19" t="str">
        <f>IF(Data!$E385&lt;&gt;0,INDEX(SCHEDULE!$C$5:$I$190,MATCH(SCHEDULE!$C389,SCHEDULE!$C$5:$C$190,0),5),IF(Data!$F385&lt;&gt;0,INDEX(SCHEDULE!$C$5:$I$190,MATCH(SCHEDULE!$C389,SCHEDULE!$C$5:$C$190,0),5),IF(Data!$G385&lt;&gt;0,INDEX(SCHEDULE!$C$5:$I$190,MATCH(SCHEDULE!$C389,SCHEDULE!$C$5:$C$190,0),5),"")))</f>
        <v/>
      </c>
    </row>
    <row r="386" spans="1:13" x14ac:dyDescent="0.25">
      <c r="A386" s="3"/>
      <c r="B386" s="2">
        <v>2385</v>
      </c>
      <c r="C386" s="2">
        <v>3385</v>
      </c>
      <c r="E386" s="2">
        <f>COUNTIFS(Data!$A$1:$A$66,SCHEDULE!$C390)</f>
        <v>0</v>
      </c>
      <c r="F386" s="2">
        <f>COUNTIFS(Data!$B$1:$B$1000,SCHEDULE!$C390)</f>
        <v>0</v>
      </c>
      <c r="G386" s="2">
        <f>COUNTIFS(Data!$C$1:$C$1000,SCHEDULE!$C390)</f>
        <v>0</v>
      </c>
      <c r="H386" s="18" t="str">
        <f t="shared" ref="H386:H449" si="6">IF($I386&lt;&gt;"",ROW()+1,"")</f>
        <v/>
      </c>
      <c r="I386" s="18" t="str">
        <f>IF(Data!$E386&lt;&gt;0,INDEX(SCHEDULE!$C$5:$I$190,MATCH(SCHEDULE!$C390,SCHEDULE!$C$5:$C$190,0),1),IF(Data!$F386&lt;&gt;0,INDEX(SCHEDULE!$C$5:$I$190,MATCH(SCHEDULE!$C390,SCHEDULE!$C$5:$C$190,0),1),IF(Data!$G386&lt;&gt;0,INDEX(SCHEDULE!$C$5:$I$190,MATCH(SCHEDULE!$C390,SCHEDULE!$C$5:$C$190,0),1),"")))</f>
        <v/>
      </c>
      <c r="J386" s="18" t="str">
        <f>IF(Data!$E386&lt;&gt;0,INDEX(SCHEDULE!$C$5:$I$190,MATCH(SCHEDULE!$C390,SCHEDULE!$C$5:$C$190,0),2),IF(Data!$F386&lt;&gt;0,INDEX(SCHEDULE!$C$5:$I$190,MATCH(SCHEDULE!$C390,SCHEDULE!$C$5:$C$190,0),2),IF(Data!$G386&lt;&gt;0,INDEX(SCHEDULE!$C$5:$I$190,MATCH(SCHEDULE!$C390,SCHEDULE!$C$5:$C$190,0),2),"")))</f>
        <v/>
      </c>
      <c r="K386" s="18" t="str">
        <f>IF(Data!$E386&lt;&gt;0,INDEX(SCHEDULE!$C$5:$I$190,MATCH(SCHEDULE!$C390,SCHEDULE!$C$5:$C$190,0),6),IF(Data!$F386&lt;&gt;0,INDEX(SCHEDULE!$C$5:$I$190,MATCH(SCHEDULE!$C390,SCHEDULE!$C$5:$C$190,0),6),IF(Data!$G386&lt;&gt;0,INDEX(SCHEDULE!$C$5:$I$190,MATCH(SCHEDULE!$C390,SCHEDULE!$C$5:$C$190,0),6),"")))</f>
        <v/>
      </c>
      <c r="L386" s="19" t="str">
        <f>IF(Data!$E386&lt;&gt;0,INDEX(SCHEDULE!$C$5:$I$190,MATCH(SCHEDULE!$C390,SCHEDULE!$C$5:$C$190,0),4),IF(Data!$F386&lt;&gt;0,INDEX(SCHEDULE!$C$5:$I$190,MATCH(SCHEDULE!$C390,SCHEDULE!$C$5:$C$190,0),4),IF(Data!$G386&lt;&gt;0,INDEX(SCHEDULE!$C$5:$I$190,MATCH(SCHEDULE!$C390,SCHEDULE!$C$5:$C$190,0),4),"")))</f>
        <v/>
      </c>
      <c r="M386" s="19" t="str">
        <f>IF(Data!$E386&lt;&gt;0,INDEX(SCHEDULE!$C$5:$I$190,MATCH(SCHEDULE!$C390,SCHEDULE!$C$5:$C$190,0),5),IF(Data!$F386&lt;&gt;0,INDEX(SCHEDULE!$C$5:$I$190,MATCH(SCHEDULE!$C390,SCHEDULE!$C$5:$C$190,0),5),IF(Data!$G386&lt;&gt;0,INDEX(SCHEDULE!$C$5:$I$190,MATCH(SCHEDULE!$C390,SCHEDULE!$C$5:$C$190,0),5),"")))</f>
        <v/>
      </c>
    </row>
    <row r="387" spans="1:13" x14ac:dyDescent="0.25">
      <c r="A387" s="3"/>
      <c r="B387" s="2">
        <v>2386</v>
      </c>
      <c r="C387" s="2">
        <v>3386</v>
      </c>
      <c r="E387" s="2">
        <f>COUNTIFS(Data!$A$1:$A$66,SCHEDULE!$C391)</f>
        <v>0</v>
      </c>
      <c r="F387" s="2">
        <f>COUNTIFS(Data!$B$1:$B$1000,SCHEDULE!$C391)</f>
        <v>0</v>
      </c>
      <c r="G387" s="2">
        <f>COUNTIFS(Data!$C$1:$C$1000,SCHEDULE!$C391)</f>
        <v>0</v>
      </c>
      <c r="H387" s="18" t="str">
        <f t="shared" si="6"/>
        <v/>
      </c>
      <c r="I387" s="18" t="str">
        <f>IF(Data!$E387&lt;&gt;0,INDEX(SCHEDULE!$C$5:$I$190,MATCH(SCHEDULE!$C391,SCHEDULE!$C$5:$C$190,0),1),IF(Data!$F387&lt;&gt;0,INDEX(SCHEDULE!$C$5:$I$190,MATCH(SCHEDULE!$C391,SCHEDULE!$C$5:$C$190,0),1),IF(Data!$G387&lt;&gt;0,INDEX(SCHEDULE!$C$5:$I$190,MATCH(SCHEDULE!$C391,SCHEDULE!$C$5:$C$190,0),1),"")))</f>
        <v/>
      </c>
      <c r="J387" s="18" t="str">
        <f>IF(Data!$E387&lt;&gt;0,INDEX(SCHEDULE!$C$5:$I$190,MATCH(SCHEDULE!$C391,SCHEDULE!$C$5:$C$190,0),2),IF(Data!$F387&lt;&gt;0,INDEX(SCHEDULE!$C$5:$I$190,MATCH(SCHEDULE!$C391,SCHEDULE!$C$5:$C$190,0),2),IF(Data!$G387&lt;&gt;0,INDEX(SCHEDULE!$C$5:$I$190,MATCH(SCHEDULE!$C391,SCHEDULE!$C$5:$C$190,0),2),"")))</f>
        <v/>
      </c>
      <c r="K387" s="18" t="str">
        <f>IF(Data!$E387&lt;&gt;0,INDEX(SCHEDULE!$C$5:$I$190,MATCH(SCHEDULE!$C391,SCHEDULE!$C$5:$C$190,0),6),IF(Data!$F387&lt;&gt;0,INDEX(SCHEDULE!$C$5:$I$190,MATCH(SCHEDULE!$C391,SCHEDULE!$C$5:$C$190,0),6),IF(Data!$G387&lt;&gt;0,INDEX(SCHEDULE!$C$5:$I$190,MATCH(SCHEDULE!$C391,SCHEDULE!$C$5:$C$190,0),6),"")))</f>
        <v/>
      </c>
      <c r="L387" s="19" t="str">
        <f>IF(Data!$E387&lt;&gt;0,INDEX(SCHEDULE!$C$5:$I$190,MATCH(SCHEDULE!$C391,SCHEDULE!$C$5:$C$190,0),4),IF(Data!$F387&lt;&gt;0,INDEX(SCHEDULE!$C$5:$I$190,MATCH(SCHEDULE!$C391,SCHEDULE!$C$5:$C$190,0),4),IF(Data!$G387&lt;&gt;0,INDEX(SCHEDULE!$C$5:$I$190,MATCH(SCHEDULE!$C391,SCHEDULE!$C$5:$C$190,0),4),"")))</f>
        <v/>
      </c>
      <c r="M387" s="19" t="str">
        <f>IF(Data!$E387&lt;&gt;0,INDEX(SCHEDULE!$C$5:$I$190,MATCH(SCHEDULE!$C391,SCHEDULE!$C$5:$C$190,0),5),IF(Data!$F387&lt;&gt;0,INDEX(SCHEDULE!$C$5:$I$190,MATCH(SCHEDULE!$C391,SCHEDULE!$C$5:$C$190,0),5),IF(Data!$G387&lt;&gt;0,INDEX(SCHEDULE!$C$5:$I$190,MATCH(SCHEDULE!$C391,SCHEDULE!$C$5:$C$190,0),5),"")))</f>
        <v/>
      </c>
    </row>
    <row r="388" spans="1:13" x14ac:dyDescent="0.25">
      <c r="A388" s="3"/>
      <c r="B388" s="2">
        <v>2387</v>
      </c>
      <c r="C388" s="2">
        <v>3387</v>
      </c>
      <c r="E388" s="2">
        <f>COUNTIFS(Data!$A$1:$A$66,SCHEDULE!$C392)</f>
        <v>0</v>
      </c>
      <c r="F388" s="2">
        <f>COUNTIFS(Data!$B$1:$B$1000,SCHEDULE!$C392)</f>
        <v>0</v>
      </c>
      <c r="G388" s="2">
        <f>COUNTIFS(Data!$C$1:$C$1000,SCHEDULE!$C392)</f>
        <v>0</v>
      </c>
      <c r="H388" s="18" t="str">
        <f t="shared" si="6"/>
        <v/>
      </c>
      <c r="I388" s="18" t="str">
        <f>IF(Data!$E388&lt;&gt;0,INDEX(SCHEDULE!$C$5:$I$190,MATCH(SCHEDULE!$C392,SCHEDULE!$C$5:$C$190,0),1),IF(Data!$F388&lt;&gt;0,INDEX(SCHEDULE!$C$5:$I$190,MATCH(SCHEDULE!$C392,SCHEDULE!$C$5:$C$190,0),1),IF(Data!$G388&lt;&gt;0,INDEX(SCHEDULE!$C$5:$I$190,MATCH(SCHEDULE!$C392,SCHEDULE!$C$5:$C$190,0),1),"")))</f>
        <v/>
      </c>
      <c r="J388" s="18" t="str">
        <f>IF(Data!$E388&lt;&gt;0,INDEX(SCHEDULE!$C$5:$I$190,MATCH(SCHEDULE!$C392,SCHEDULE!$C$5:$C$190,0),2),IF(Data!$F388&lt;&gt;0,INDEX(SCHEDULE!$C$5:$I$190,MATCH(SCHEDULE!$C392,SCHEDULE!$C$5:$C$190,0),2),IF(Data!$G388&lt;&gt;0,INDEX(SCHEDULE!$C$5:$I$190,MATCH(SCHEDULE!$C392,SCHEDULE!$C$5:$C$190,0),2),"")))</f>
        <v/>
      </c>
      <c r="K388" s="18" t="str">
        <f>IF(Data!$E388&lt;&gt;0,INDEX(SCHEDULE!$C$5:$I$190,MATCH(SCHEDULE!$C392,SCHEDULE!$C$5:$C$190,0),6),IF(Data!$F388&lt;&gt;0,INDEX(SCHEDULE!$C$5:$I$190,MATCH(SCHEDULE!$C392,SCHEDULE!$C$5:$C$190,0),6),IF(Data!$G388&lt;&gt;0,INDEX(SCHEDULE!$C$5:$I$190,MATCH(SCHEDULE!$C392,SCHEDULE!$C$5:$C$190,0),6),"")))</f>
        <v/>
      </c>
      <c r="L388" s="19" t="str">
        <f>IF(Data!$E388&lt;&gt;0,INDEX(SCHEDULE!$C$5:$I$190,MATCH(SCHEDULE!$C392,SCHEDULE!$C$5:$C$190,0),4),IF(Data!$F388&lt;&gt;0,INDEX(SCHEDULE!$C$5:$I$190,MATCH(SCHEDULE!$C392,SCHEDULE!$C$5:$C$190,0),4),IF(Data!$G388&lt;&gt;0,INDEX(SCHEDULE!$C$5:$I$190,MATCH(SCHEDULE!$C392,SCHEDULE!$C$5:$C$190,0),4),"")))</f>
        <v/>
      </c>
      <c r="M388" s="19" t="str">
        <f>IF(Data!$E388&lt;&gt;0,INDEX(SCHEDULE!$C$5:$I$190,MATCH(SCHEDULE!$C392,SCHEDULE!$C$5:$C$190,0),5),IF(Data!$F388&lt;&gt;0,INDEX(SCHEDULE!$C$5:$I$190,MATCH(SCHEDULE!$C392,SCHEDULE!$C$5:$C$190,0),5),IF(Data!$G388&lt;&gt;0,INDEX(SCHEDULE!$C$5:$I$190,MATCH(SCHEDULE!$C392,SCHEDULE!$C$5:$C$190,0),5),"")))</f>
        <v/>
      </c>
    </row>
    <row r="389" spans="1:13" x14ac:dyDescent="0.25">
      <c r="A389" s="3"/>
      <c r="B389" s="2">
        <v>2388</v>
      </c>
      <c r="C389" s="2">
        <v>3388</v>
      </c>
      <c r="E389" s="2">
        <f>COUNTIFS(Data!$A$1:$A$66,SCHEDULE!$C393)</f>
        <v>0</v>
      </c>
      <c r="F389" s="2">
        <f>COUNTIFS(Data!$B$1:$B$1000,SCHEDULE!$C393)</f>
        <v>0</v>
      </c>
      <c r="G389" s="2">
        <f>COUNTIFS(Data!$C$1:$C$1000,SCHEDULE!$C393)</f>
        <v>0</v>
      </c>
      <c r="H389" s="18" t="str">
        <f t="shared" si="6"/>
        <v/>
      </c>
      <c r="I389" s="18" t="str">
        <f>IF(Data!$E389&lt;&gt;0,INDEX(SCHEDULE!$C$5:$I$190,MATCH(SCHEDULE!$C393,SCHEDULE!$C$5:$C$190,0),1),IF(Data!$F389&lt;&gt;0,INDEX(SCHEDULE!$C$5:$I$190,MATCH(SCHEDULE!$C393,SCHEDULE!$C$5:$C$190,0),1),IF(Data!$G389&lt;&gt;0,INDEX(SCHEDULE!$C$5:$I$190,MATCH(SCHEDULE!$C393,SCHEDULE!$C$5:$C$190,0),1),"")))</f>
        <v/>
      </c>
      <c r="J389" s="18" t="str">
        <f>IF(Data!$E389&lt;&gt;0,INDEX(SCHEDULE!$C$5:$I$190,MATCH(SCHEDULE!$C393,SCHEDULE!$C$5:$C$190,0),2),IF(Data!$F389&lt;&gt;0,INDEX(SCHEDULE!$C$5:$I$190,MATCH(SCHEDULE!$C393,SCHEDULE!$C$5:$C$190,0),2),IF(Data!$G389&lt;&gt;0,INDEX(SCHEDULE!$C$5:$I$190,MATCH(SCHEDULE!$C393,SCHEDULE!$C$5:$C$190,0),2),"")))</f>
        <v/>
      </c>
      <c r="K389" s="18" t="str">
        <f>IF(Data!$E389&lt;&gt;0,INDEX(SCHEDULE!$C$5:$I$190,MATCH(SCHEDULE!$C393,SCHEDULE!$C$5:$C$190,0),6),IF(Data!$F389&lt;&gt;0,INDEX(SCHEDULE!$C$5:$I$190,MATCH(SCHEDULE!$C393,SCHEDULE!$C$5:$C$190,0),6),IF(Data!$G389&lt;&gt;0,INDEX(SCHEDULE!$C$5:$I$190,MATCH(SCHEDULE!$C393,SCHEDULE!$C$5:$C$190,0),6),"")))</f>
        <v/>
      </c>
      <c r="L389" s="19" t="str">
        <f>IF(Data!$E389&lt;&gt;0,INDEX(SCHEDULE!$C$5:$I$190,MATCH(SCHEDULE!$C393,SCHEDULE!$C$5:$C$190,0),4),IF(Data!$F389&lt;&gt;0,INDEX(SCHEDULE!$C$5:$I$190,MATCH(SCHEDULE!$C393,SCHEDULE!$C$5:$C$190,0),4),IF(Data!$G389&lt;&gt;0,INDEX(SCHEDULE!$C$5:$I$190,MATCH(SCHEDULE!$C393,SCHEDULE!$C$5:$C$190,0),4),"")))</f>
        <v/>
      </c>
      <c r="M389" s="19" t="str">
        <f>IF(Data!$E389&lt;&gt;0,INDEX(SCHEDULE!$C$5:$I$190,MATCH(SCHEDULE!$C393,SCHEDULE!$C$5:$C$190,0),5),IF(Data!$F389&lt;&gt;0,INDEX(SCHEDULE!$C$5:$I$190,MATCH(SCHEDULE!$C393,SCHEDULE!$C$5:$C$190,0),5),IF(Data!$G389&lt;&gt;0,INDEX(SCHEDULE!$C$5:$I$190,MATCH(SCHEDULE!$C393,SCHEDULE!$C$5:$C$190,0),5),"")))</f>
        <v/>
      </c>
    </row>
    <row r="390" spans="1:13" x14ac:dyDescent="0.25">
      <c r="A390" s="3"/>
      <c r="B390" s="2">
        <v>2389</v>
      </c>
      <c r="C390" s="2">
        <v>3389</v>
      </c>
      <c r="E390" s="2">
        <f>COUNTIFS(Data!$A$1:$A$66,SCHEDULE!$C394)</f>
        <v>0</v>
      </c>
      <c r="F390" s="2">
        <f>COUNTIFS(Data!$B$1:$B$1000,SCHEDULE!$C394)</f>
        <v>0</v>
      </c>
      <c r="G390" s="2">
        <f>COUNTIFS(Data!$C$1:$C$1000,SCHEDULE!$C394)</f>
        <v>0</v>
      </c>
      <c r="H390" s="18" t="str">
        <f t="shared" si="6"/>
        <v/>
      </c>
      <c r="I390" s="18" t="str">
        <f>IF(Data!$E390&lt;&gt;0,INDEX(SCHEDULE!$C$5:$I$190,MATCH(SCHEDULE!$C394,SCHEDULE!$C$5:$C$190,0),1),IF(Data!$F390&lt;&gt;0,INDEX(SCHEDULE!$C$5:$I$190,MATCH(SCHEDULE!$C394,SCHEDULE!$C$5:$C$190,0),1),IF(Data!$G390&lt;&gt;0,INDEX(SCHEDULE!$C$5:$I$190,MATCH(SCHEDULE!$C394,SCHEDULE!$C$5:$C$190,0),1),"")))</f>
        <v/>
      </c>
      <c r="J390" s="18" t="str">
        <f>IF(Data!$E390&lt;&gt;0,INDEX(SCHEDULE!$C$5:$I$190,MATCH(SCHEDULE!$C394,SCHEDULE!$C$5:$C$190,0),2),IF(Data!$F390&lt;&gt;0,INDEX(SCHEDULE!$C$5:$I$190,MATCH(SCHEDULE!$C394,SCHEDULE!$C$5:$C$190,0),2),IF(Data!$G390&lt;&gt;0,INDEX(SCHEDULE!$C$5:$I$190,MATCH(SCHEDULE!$C394,SCHEDULE!$C$5:$C$190,0),2),"")))</f>
        <v/>
      </c>
      <c r="K390" s="18" t="str">
        <f>IF(Data!$E390&lt;&gt;0,INDEX(SCHEDULE!$C$5:$I$190,MATCH(SCHEDULE!$C394,SCHEDULE!$C$5:$C$190,0),6),IF(Data!$F390&lt;&gt;0,INDEX(SCHEDULE!$C$5:$I$190,MATCH(SCHEDULE!$C394,SCHEDULE!$C$5:$C$190,0),6),IF(Data!$G390&lt;&gt;0,INDEX(SCHEDULE!$C$5:$I$190,MATCH(SCHEDULE!$C394,SCHEDULE!$C$5:$C$190,0),6),"")))</f>
        <v/>
      </c>
      <c r="L390" s="19" t="str">
        <f>IF(Data!$E390&lt;&gt;0,INDEX(SCHEDULE!$C$5:$I$190,MATCH(SCHEDULE!$C394,SCHEDULE!$C$5:$C$190,0),4),IF(Data!$F390&lt;&gt;0,INDEX(SCHEDULE!$C$5:$I$190,MATCH(SCHEDULE!$C394,SCHEDULE!$C$5:$C$190,0),4),IF(Data!$G390&lt;&gt;0,INDEX(SCHEDULE!$C$5:$I$190,MATCH(SCHEDULE!$C394,SCHEDULE!$C$5:$C$190,0),4),"")))</f>
        <v/>
      </c>
      <c r="M390" s="19" t="str">
        <f>IF(Data!$E390&lt;&gt;0,INDEX(SCHEDULE!$C$5:$I$190,MATCH(SCHEDULE!$C394,SCHEDULE!$C$5:$C$190,0),5),IF(Data!$F390&lt;&gt;0,INDEX(SCHEDULE!$C$5:$I$190,MATCH(SCHEDULE!$C394,SCHEDULE!$C$5:$C$190,0),5),IF(Data!$G390&lt;&gt;0,INDEX(SCHEDULE!$C$5:$I$190,MATCH(SCHEDULE!$C394,SCHEDULE!$C$5:$C$190,0),5),"")))</f>
        <v/>
      </c>
    </row>
    <row r="391" spans="1:13" x14ac:dyDescent="0.25">
      <c r="A391" s="3"/>
      <c r="B391" s="2">
        <v>2390</v>
      </c>
      <c r="C391" s="2">
        <v>3390</v>
      </c>
      <c r="E391" s="2">
        <f>COUNTIFS(Data!$A$1:$A$66,SCHEDULE!$C395)</f>
        <v>0</v>
      </c>
      <c r="F391" s="2">
        <f>COUNTIFS(Data!$B$1:$B$1000,SCHEDULE!$C395)</f>
        <v>0</v>
      </c>
      <c r="G391" s="2">
        <f>COUNTIFS(Data!$C$1:$C$1000,SCHEDULE!$C395)</f>
        <v>0</v>
      </c>
      <c r="H391" s="18" t="str">
        <f t="shared" si="6"/>
        <v/>
      </c>
      <c r="I391" s="18" t="str">
        <f>IF(Data!$E391&lt;&gt;0,INDEX(SCHEDULE!$C$5:$I$190,MATCH(SCHEDULE!$C395,SCHEDULE!$C$5:$C$190,0),1),IF(Data!$F391&lt;&gt;0,INDEX(SCHEDULE!$C$5:$I$190,MATCH(SCHEDULE!$C395,SCHEDULE!$C$5:$C$190,0),1),IF(Data!$G391&lt;&gt;0,INDEX(SCHEDULE!$C$5:$I$190,MATCH(SCHEDULE!$C395,SCHEDULE!$C$5:$C$190,0),1),"")))</f>
        <v/>
      </c>
      <c r="J391" s="18" t="str">
        <f>IF(Data!$E391&lt;&gt;0,INDEX(SCHEDULE!$C$5:$I$190,MATCH(SCHEDULE!$C395,SCHEDULE!$C$5:$C$190,0),2),IF(Data!$F391&lt;&gt;0,INDEX(SCHEDULE!$C$5:$I$190,MATCH(SCHEDULE!$C395,SCHEDULE!$C$5:$C$190,0),2),IF(Data!$G391&lt;&gt;0,INDEX(SCHEDULE!$C$5:$I$190,MATCH(SCHEDULE!$C395,SCHEDULE!$C$5:$C$190,0),2),"")))</f>
        <v/>
      </c>
      <c r="K391" s="18" t="str">
        <f>IF(Data!$E391&lt;&gt;0,INDEX(SCHEDULE!$C$5:$I$190,MATCH(SCHEDULE!$C395,SCHEDULE!$C$5:$C$190,0),6),IF(Data!$F391&lt;&gt;0,INDEX(SCHEDULE!$C$5:$I$190,MATCH(SCHEDULE!$C395,SCHEDULE!$C$5:$C$190,0),6),IF(Data!$G391&lt;&gt;0,INDEX(SCHEDULE!$C$5:$I$190,MATCH(SCHEDULE!$C395,SCHEDULE!$C$5:$C$190,0),6),"")))</f>
        <v/>
      </c>
      <c r="L391" s="19" t="str">
        <f>IF(Data!$E391&lt;&gt;0,INDEX(SCHEDULE!$C$5:$I$190,MATCH(SCHEDULE!$C395,SCHEDULE!$C$5:$C$190,0),4),IF(Data!$F391&lt;&gt;0,INDEX(SCHEDULE!$C$5:$I$190,MATCH(SCHEDULE!$C395,SCHEDULE!$C$5:$C$190,0),4),IF(Data!$G391&lt;&gt;0,INDEX(SCHEDULE!$C$5:$I$190,MATCH(SCHEDULE!$C395,SCHEDULE!$C$5:$C$190,0),4),"")))</f>
        <v/>
      </c>
      <c r="M391" s="19" t="str">
        <f>IF(Data!$E391&lt;&gt;0,INDEX(SCHEDULE!$C$5:$I$190,MATCH(SCHEDULE!$C395,SCHEDULE!$C$5:$C$190,0),5),IF(Data!$F391&lt;&gt;0,INDEX(SCHEDULE!$C$5:$I$190,MATCH(SCHEDULE!$C395,SCHEDULE!$C$5:$C$190,0),5),IF(Data!$G391&lt;&gt;0,INDEX(SCHEDULE!$C$5:$I$190,MATCH(SCHEDULE!$C395,SCHEDULE!$C$5:$C$190,0),5),"")))</f>
        <v/>
      </c>
    </row>
    <row r="392" spans="1:13" x14ac:dyDescent="0.25">
      <c r="A392" s="3"/>
      <c r="B392" s="2">
        <v>2391</v>
      </c>
      <c r="C392" s="2">
        <v>3391</v>
      </c>
      <c r="E392" s="2">
        <f>COUNTIFS(Data!$A$1:$A$66,SCHEDULE!$C396)</f>
        <v>0</v>
      </c>
      <c r="F392" s="2">
        <f>COUNTIFS(Data!$B$1:$B$1000,SCHEDULE!$C396)</f>
        <v>0</v>
      </c>
      <c r="G392" s="2">
        <f>COUNTIFS(Data!$C$1:$C$1000,SCHEDULE!$C396)</f>
        <v>0</v>
      </c>
      <c r="H392" s="18" t="str">
        <f t="shared" si="6"/>
        <v/>
      </c>
      <c r="I392" s="18" t="str">
        <f>IF(Data!$E392&lt;&gt;0,INDEX(SCHEDULE!$C$5:$I$190,MATCH(SCHEDULE!$C396,SCHEDULE!$C$5:$C$190,0),1),IF(Data!$F392&lt;&gt;0,INDEX(SCHEDULE!$C$5:$I$190,MATCH(SCHEDULE!$C396,SCHEDULE!$C$5:$C$190,0),1),IF(Data!$G392&lt;&gt;0,INDEX(SCHEDULE!$C$5:$I$190,MATCH(SCHEDULE!$C396,SCHEDULE!$C$5:$C$190,0),1),"")))</f>
        <v/>
      </c>
      <c r="J392" s="18" t="str">
        <f>IF(Data!$E392&lt;&gt;0,INDEX(SCHEDULE!$C$5:$I$190,MATCH(SCHEDULE!$C396,SCHEDULE!$C$5:$C$190,0),2),IF(Data!$F392&lt;&gt;0,INDEX(SCHEDULE!$C$5:$I$190,MATCH(SCHEDULE!$C396,SCHEDULE!$C$5:$C$190,0),2),IF(Data!$G392&lt;&gt;0,INDEX(SCHEDULE!$C$5:$I$190,MATCH(SCHEDULE!$C396,SCHEDULE!$C$5:$C$190,0),2),"")))</f>
        <v/>
      </c>
      <c r="K392" s="18" t="str">
        <f>IF(Data!$E392&lt;&gt;0,INDEX(SCHEDULE!$C$5:$I$190,MATCH(SCHEDULE!$C396,SCHEDULE!$C$5:$C$190,0),6),IF(Data!$F392&lt;&gt;0,INDEX(SCHEDULE!$C$5:$I$190,MATCH(SCHEDULE!$C396,SCHEDULE!$C$5:$C$190,0),6),IF(Data!$G392&lt;&gt;0,INDEX(SCHEDULE!$C$5:$I$190,MATCH(SCHEDULE!$C396,SCHEDULE!$C$5:$C$190,0),6),"")))</f>
        <v/>
      </c>
      <c r="L392" s="19" t="str">
        <f>IF(Data!$E392&lt;&gt;0,INDEX(SCHEDULE!$C$5:$I$190,MATCH(SCHEDULE!$C396,SCHEDULE!$C$5:$C$190,0),4),IF(Data!$F392&lt;&gt;0,INDEX(SCHEDULE!$C$5:$I$190,MATCH(SCHEDULE!$C396,SCHEDULE!$C$5:$C$190,0),4),IF(Data!$G392&lt;&gt;0,INDEX(SCHEDULE!$C$5:$I$190,MATCH(SCHEDULE!$C396,SCHEDULE!$C$5:$C$190,0),4),"")))</f>
        <v/>
      </c>
      <c r="M392" s="19" t="str">
        <f>IF(Data!$E392&lt;&gt;0,INDEX(SCHEDULE!$C$5:$I$190,MATCH(SCHEDULE!$C396,SCHEDULE!$C$5:$C$190,0),5),IF(Data!$F392&lt;&gt;0,INDEX(SCHEDULE!$C$5:$I$190,MATCH(SCHEDULE!$C396,SCHEDULE!$C$5:$C$190,0),5),IF(Data!$G392&lt;&gt;0,INDEX(SCHEDULE!$C$5:$I$190,MATCH(SCHEDULE!$C396,SCHEDULE!$C$5:$C$190,0),5),"")))</f>
        <v/>
      </c>
    </row>
    <row r="393" spans="1:13" x14ac:dyDescent="0.25">
      <c r="A393" s="3"/>
      <c r="B393" s="2">
        <v>2392</v>
      </c>
      <c r="C393" s="2">
        <v>3392</v>
      </c>
      <c r="E393" s="2">
        <f>COUNTIFS(Data!$A$1:$A$66,SCHEDULE!$C397)</f>
        <v>0</v>
      </c>
      <c r="F393" s="2">
        <f>COUNTIFS(Data!$B$1:$B$1000,SCHEDULE!$C397)</f>
        <v>0</v>
      </c>
      <c r="G393" s="2">
        <f>COUNTIFS(Data!$C$1:$C$1000,SCHEDULE!$C397)</f>
        <v>0</v>
      </c>
      <c r="H393" s="18" t="str">
        <f t="shared" si="6"/>
        <v/>
      </c>
      <c r="I393" s="18" t="str">
        <f>IF(Data!$E393&lt;&gt;0,INDEX(SCHEDULE!$C$5:$I$190,MATCH(SCHEDULE!$C397,SCHEDULE!$C$5:$C$190,0),1),IF(Data!$F393&lt;&gt;0,INDEX(SCHEDULE!$C$5:$I$190,MATCH(SCHEDULE!$C397,SCHEDULE!$C$5:$C$190,0),1),IF(Data!$G393&lt;&gt;0,INDEX(SCHEDULE!$C$5:$I$190,MATCH(SCHEDULE!$C397,SCHEDULE!$C$5:$C$190,0),1),"")))</f>
        <v/>
      </c>
      <c r="J393" s="18" t="str">
        <f>IF(Data!$E393&lt;&gt;0,INDEX(SCHEDULE!$C$5:$I$190,MATCH(SCHEDULE!$C397,SCHEDULE!$C$5:$C$190,0),2),IF(Data!$F393&lt;&gt;0,INDEX(SCHEDULE!$C$5:$I$190,MATCH(SCHEDULE!$C397,SCHEDULE!$C$5:$C$190,0),2),IF(Data!$G393&lt;&gt;0,INDEX(SCHEDULE!$C$5:$I$190,MATCH(SCHEDULE!$C397,SCHEDULE!$C$5:$C$190,0),2),"")))</f>
        <v/>
      </c>
      <c r="K393" s="18" t="str">
        <f>IF(Data!$E393&lt;&gt;0,INDEX(SCHEDULE!$C$5:$I$190,MATCH(SCHEDULE!$C397,SCHEDULE!$C$5:$C$190,0),6),IF(Data!$F393&lt;&gt;0,INDEX(SCHEDULE!$C$5:$I$190,MATCH(SCHEDULE!$C397,SCHEDULE!$C$5:$C$190,0),6),IF(Data!$G393&lt;&gt;0,INDEX(SCHEDULE!$C$5:$I$190,MATCH(SCHEDULE!$C397,SCHEDULE!$C$5:$C$190,0),6),"")))</f>
        <v/>
      </c>
      <c r="L393" s="19" t="str">
        <f>IF(Data!$E393&lt;&gt;0,INDEX(SCHEDULE!$C$5:$I$190,MATCH(SCHEDULE!$C397,SCHEDULE!$C$5:$C$190,0),4),IF(Data!$F393&lt;&gt;0,INDEX(SCHEDULE!$C$5:$I$190,MATCH(SCHEDULE!$C397,SCHEDULE!$C$5:$C$190,0),4),IF(Data!$G393&lt;&gt;0,INDEX(SCHEDULE!$C$5:$I$190,MATCH(SCHEDULE!$C397,SCHEDULE!$C$5:$C$190,0),4),"")))</f>
        <v/>
      </c>
      <c r="M393" s="19" t="str">
        <f>IF(Data!$E393&lt;&gt;0,INDEX(SCHEDULE!$C$5:$I$190,MATCH(SCHEDULE!$C397,SCHEDULE!$C$5:$C$190,0),5),IF(Data!$F393&lt;&gt;0,INDEX(SCHEDULE!$C$5:$I$190,MATCH(SCHEDULE!$C397,SCHEDULE!$C$5:$C$190,0),5),IF(Data!$G393&lt;&gt;0,INDEX(SCHEDULE!$C$5:$I$190,MATCH(SCHEDULE!$C397,SCHEDULE!$C$5:$C$190,0),5),"")))</f>
        <v/>
      </c>
    </row>
    <row r="394" spans="1:13" x14ac:dyDescent="0.25">
      <c r="A394" s="3"/>
      <c r="B394" s="2">
        <v>2393</v>
      </c>
      <c r="C394" s="2">
        <v>3393</v>
      </c>
      <c r="E394" s="2">
        <f>COUNTIFS(Data!$A$1:$A$66,SCHEDULE!$C398)</f>
        <v>0</v>
      </c>
      <c r="F394" s="2">
        <f>COUNTIFS(Data!$B$1:$B$1000,SCHEDULE!$C398)</f>
        <v>0</v>
      </c>
      <c r="G394" s="2">
        <f>COUNTIFS(Data!$C$1:$C$1000,SCHEDULE!$C398)</f>
        <v>0</v>
      </c>
      <c r="H394" s="18" t="str">
        <f t="shared" si="6"/>
        <v/>
      </c>
      <c r="I394" s="18" t="str">
        <f>IF(Data!$E394&lt;&gt;0,INDEX(SCHEDULE!$C$5:$I$190,MATCH(SCHEDULE!$C398,SCHEDULE!$C$5:$C$190,0),1),IF(Data!$F394&lt;&gt;0,INDEX(SCHEDULE!$C$5:$I$190,MATCH(SCHEDULE!$C398,SCHEDULE!$C$5:$C$190,0),1),IF(Data!$G394&lt;&gt;0,INDEX(SCHEDULE!$C$5:$I$190,MATCH(SCHEDULE!$C398,SCHEDULE!$C$5:$C$190,0),1),"")))</f>
        <v/>
      </c>
      <c r="J394" s="18" t="str">
        <f>IF(Data!$E394&lt;&gt;0,INDEX(SCHEDULE!$C$5:$I$190,MATCH(SCHEDULE!$C398,SCHEDULE!$C$5:$C$190,0),2),IF(Data!$F394&lt;&gt;0,INDEX(SCHEDULE!$C$5:$I$190,MATCH(SCHEDULE!$C398,SCHEDULE!$C$5:$C$190,0),2),IF(Data!$G394&lt;&gt;0,INDEX(SCHEDULE!$C$5:$I$190,MATCH(SCHEDULE!$C398,SCHEDULE!$C$5:$C$190,0),2),"")))</f>
        <v/>
      </c>
      <c r="K394" s="18" t="str">
        <f>IF(Data!$E394&lt;&gt;0,INDEX(SCHEDULE!$C$5:$I$190,MATCH(SCHEDULE!$C398,SCHEDULE!$C$5:$C$190,0),6),IF(Data!$F394&lt;&gt;0,INDEX(SCHEDULE!$C$5:$I$190,MATCH(SCHEDULE!$C398,SCHEDULE!$C$5:$C$190,0),6),IF(Data!$G394&lt;&gt;0,INDEX(SCHEDULE!$C$5:$I$190,MATCH(SCHEDULE!$C398,SCHEDULE!$C$5:$C$190,0),6),"")))</f>
        <v/>
      </c>
      <c r="L394" s="19" t="str">
        <f>IF(Data!$E394&lt;&gt;0,INDEX(SCHEDULE!$C$5:$I$190,MATCH(SCHEDULE!$C398,SCHEDULE!$C$5:$C$190,0),4),IF(Data!$F394&lt;&gt;0,INDEX(SCHEDULE!$C$5:$I$190,MATCH(SCHEDULE!$C398,SCHEDULE!$C$5:$C$190,0),4),IF(Data!$G394&lt;&gt;0,INDEX(SCHEDULE!$C$5:$I$190,MATCH(SCHEDULE!$C398,SCHEDULE!$C$5:$C$190,0),4),"")))</f>
        <v/>
      </c>
      <c r="M394" s="19" t="str">
        <f>IF(Data!$E394&lt;&gt;0,INDEX(SCHEDULE!$C$5:$I$190,MATCH(SCHEDULE!$C398,SCHEDULE!$C$5:$C$190,0),5),IF(Data!$F394&lt;&gt;0,INDEX(SCHEDULE!$C$5:$I$190,MATCH(SCHEDULE!$C398,SCHEDULE!$C$5:$C$190,0),5),IF(Data!$G394&lt;&gt;0,INDEX(SCHEDULE!$C$5:$I$190,MATCH(SCHEDULE!$C398,SCHEDULE!$C$5:$C$190,0),5),"")))</f>
        <v/>
      </c>
    </row>
    <row r="395" spans="1:13" x14ac:dyDescent="0.25">
      <c r="A395" s="3"/>
      <c r="B395" s="2">
        <v>2394</v>
      </c>
      <c r="C395" s="2">
        <v>3394</v>
      </c>
      <c r="E395" s="2">
        <f>COUNTIFS(Data!$A$1:$A$66,SCHEDULE!$C399)</f>
        <v>0</v>
      </c>
      <c r="F395" s="2">
        <f>COUNTIFS(Data!$B$1:$B$1000,SCHEDULE!$C399)</f>
        <v>0</v>
      </c>
      <c r="G395" s="2">
        <f>COUNTIFS(Data!$C$1:$C$1000,SCHEDULE!$C399)</f>
        <v>0</v>
      </c>
      <c r="H395" s="18" t="str">
        <f t="shared" si="6"/>
        <v/>
      </c>
      <c r="I395" s="18" t="str">
        <f>IF(Data!$E395&lt;&gt;0,INDEX(SCHEDULE!$C$5:$I$190,MATCH(SCHEDULE!$C399,SCHEDULE!$C$5:$C$190,0),1),IF(Data!$F395&lt;&gt;0,INDEX(SCHEDULE!$C$5:$I$190,MATCH(SCHEDULE!$C399,SCHEDULE!$C$5:$C$190,0),1),IF(Data!$G395&lt;&gt;0,INDEX(SCHEDULE!$C$5:$I$190,MATCH(SCHEDULE!$C399,SCHEDULE!$C$5:$C$190,0),1),"")))</f>
        <v/>
      </c>
      <c r="J395" s="18" t="str">
        <f>IF(Data!$E395&lt;&gt;0,INDEX(SCHEDULE!$C$5:$I$190,MATCH(SCHEDULE!$C399,SCHEDULE!$C$5:$C$190,0),2),IF(Data!$F395&lt;&gt;0,INDEX(SCHEDULE!$C$5:$I$190,MATCH(SCHEDULE!$C399,SCHEDULE!$C$5:$C$190,0),2),IF(Data!$G395&lt;&gt;0,INDEX(SCHEDULE!$C$5:$I$190,MATCH(SCHEDULE!$C399,SCHEDULE!$C$5:$C$190,0),2),"")))</f>
        <v/>
      </c>
      <c r="K395" s="18" t="str">
        <f>IF(Data!$E395&lt;&gt;0,INDEX(SCHEDULE!$C$5:$I$190,MATCH(SCHEDULE!$C399,SCHEDULE!$C$5:$C$190,0),6),IF(Data!$F395&lt;&gt;0,INDEX(SCHEDULE!$C$5:$I$190,MATCH(SCHEDULE!$C399,SCHEDULE!$C$5:$C$190,0),6),IF(Data!$G395&lt;&gt;0,INDEX(SCHEDULE!$C$5:$I$190,MATCH(SCHEDULE!$C399,SCHEDULE!$C$5:$C$190,0),6),"")))</f>
        <v/>
      </c>
      <c r="L395" s="19" t="str">
        <f>IF(Data!$E395&lt;&gt;0,INDEX(SCHEDULE!$C$5:$I$190,MATCH(SCHEDULE!$C399,SCHEDULE!$C$5:$C$190,0),4),IF(Data!$F395&lt;&gt;0,INDEX(SCHEDULE!$C$5:$I$190,MATCH(SCHEDULE!$C399,SCHEDULE!$C$5:$C$190,0),4),IF(Data!$G395&lt;&gt;0,INDEX(SCHEDULE!$C$5:$I$190,MATCH(SCHEDULE!$C399,SCHEDULE!$C$5:$C$190,0),4),"")))</f>
        <v/>
      </c>
      <c r="M395" s="19" t="str">
        <f>IF(Data!$E395&lt;&gt;0,INDEX(SCHEDULE!$C$5:$I$190,MATCH(SCHEDULE!$C399,SCHEDULE!$C$5:$C$190,0),5),IF(Data!$F395&lt;&gt;0,INDEX(SCHEDULE!$C$5:$I$190,MATCH(SCHEDULE!$C399,SCHEDULE!$C$5:$C$190,0),5),IF(Data!$G395&lt;&gt;0,INDEX(SCHEDULE!$C$5:$I$190,MATCH(SCHEDULE!$C399,SCHEDULE!$C$5:$C$190,0),5),"")))</f>
        <v/>
      </c>
    </row>
    <row r="396" spans="1:13" x14ac:dyDescent="0.25">
      <c r="A396" s="3"/>
      <c r="B396" s="2">
        <v>2395</v>
      </c>
      <c r="C396" s="2">
        <v>3395</v>
      </c>
      <c r="E396" s="2">
        <f>COUNTIFS(Data!$A$1:$A$66,SCHEDULE!$C400)</f>
        <v>0</v>
      </c>
      <c r="F396" s="2">
        <f>COUNTIFS(Data!$B$1:$B$1000,SCHEDULE!$C400)</f>
        <v>0</v>
      </c>
      <c r="G396" s="2">
        <f>COUNTIFS(Data!$C$1:$C$1000,SCHEDULE!$C400)</f>
        <v>0</v>
      </c>
      <c r="H396" s="18" t="str">
        <f t="shared" si="6"/>
        <v/>
      </c>
      <c r="I396" s="18" t="str">
        <f>IF(Data!$E396&lt;&gt;0,INDEX(SCHEDULE!$C$5:$I$190,MATCH(SCHEDULE!$C400,SCHEDULE!$C$5:$C$190,0),1),IF(Data!$F396&lt;&gt;0,INDEX(SCHEDULE!$C$5:$I$190,MATCH(SCHEDULE!$C400,SCHEDULE!$C$5:$C$190,0),1),IF(Data!$G396&lt;&gt;0,INDEX(SCHEDULE!$C$5:$I$190,MATCH(SCHEDULE!$C400,SCHEDULE!$C$5:$C$190,0),1),"")))</f>
        <v/>
      </c>
      <c r="J396" s="18" t="str">
        <f>IF(Data!$E396&lt;&gt;0,INDEX(SCHEDULE!$C$5:$I$190,MATCH(SCHEDULE!$C400,SCHEDULE!$C$5:$C$190,0),2),IF(Data!$F396&lt;&gt;0,INDEX(SCHEDULE!$C$5:$I$190,MATCH(SCHEDULE!$C400,SCHEDULE!$C$5:$C$190,0),2),IF(Data!$G396&lt;&gt;0,INDEX(SCHEDULE!$C$5:$I$190,MATCH(SCHEDULE!$C400,SCHEDULE!$C$5:$C$190,0),2),"")))</f>
        <v/>
      </c>
      <c r="K396" s="18" t="str">
        <f>IF(Data!$E396&lt;&gt;0,INDEX(SCHEDULE!$C$5:$I$190,MATCH(SCHEDULE!$C400,SCHEDULE!$C$5:$C$190,0),6),IF(Data!$F396&lt;&gt;0,INDEX(SCHEDULE!$C$5:$I$190,MATCH(SCHEDULE!$C400,SCHEDULE!$C$5:$C$190,0),6),IF(Data!$G396&lt;&gt;0,INDEX(SCHEDULE!$C$5:$I$190,MATCH(SCHEDULE!$C400,SCHEDULE!$C$5:$C$190,0),6),"")))</f>
        <v/>
      </c>
      <c r="L396" s="19" t="str">
        <f>IF(Data!$E396&lt;&gt;0,INDEX(SCHEDULE!$C$5:$I$190,MATCH(SCHEDULE!$C400,SCHEDULE!$C$5:$C$190,0),4),IF(Data!$F396&lt;&gt;0,INDEX(SCHEDULE!$C$5:$I$190,MATCH(SCHEDULE!$C400,SCHEDULE!$C$5:$C$190,0),4),IF(Data!$G396&lt;&gt;0,INDEX(SCHEDULE!$C$5:$I$190,MATCH(SCHEDULE!$C400,SCHEDULE!$C$5:$C$190,0),4),"")))</f>
        <v/>
      </c>
      <c r="M396" s="19" t="str">
        <f>IF(Data!$E396&lt;&gt;0,INDEX(SCHEDULE!$C$5:$I$190,MATCH(SCHEDULE!$C400,SCHEDULE!$C$5:$C$190,0),5),IF(Data!$F396&lt;&gt;0,INDEX(SCHEDULE!$C$5:$I$190,MATCH(SCHEDULE!$C400,SCHEDULE!$C$5:$C$190,0),5),IF(Data!$G396&lt;&gt;0,INDEX(SCHEDULE!$C$5:$I$190,MATCH(SCHEDULE!$C400,SCHEDULE!$C$5:$C$190,0),5),"")))</f>
        <v/>
      </c>
    </row>
    <row r="397" spans="1:13" x14ac:dyDescent="0.25">
      <c r="A397" s="3"/>
      <c r="B397" s="2">
        <v>2396</v>
      </c>
      <c r="C397" s="2">
        <v>3396</v>
      </c>
      <c r="E397" s="2">
        <f>COUNTIFS(Data!$A$1:$A$66,SCHEDULE!$C401)</f>
        <v>0</v>
      </c>
      <c r="F397" s="2">
        <f>COUNTIFS(Data!$B$1:$B$1000,SCHEDULE!$C401)</f>
        <v>0</v>
      </c>
      <c r="G397" s="2">
        <f>COUNTIFS(Data!$C$1:$C$1000,SCHEDULE!$C401)</f>
        <v>0</v>
      </c>
      <c r="H397" s="18" t="str">
        <f t="shared" si="6"/>
        <v/>
      </c>
      <c r="I397" s="18" t="str">
        <f>IF(Data!$E397&lt;&gt;0,INDEX(SCHEDULE!$C$5:$I$190,MATCH(SCHEDULE!$C401,SCHEDULE!$C$5:$C$190,0),1),IF(Data!$F397&lt;&gt;0,INDEX(SCHEDULE!$C$5:$I$190,MATCH(SCHEDULE!$C401,SCHEDULE!$C$5:$C$190,0),1),IF(Data!$G397&lt;&gt;0,INDEX(SCHEDULE!$C$5:$I$190,MATCH(SCHEDULE!$C401,SCHEDULE!$C$5:$C$190,0),1),"")))</f>
        <v/>
      </c>
      <c r="J397" s="18" t="str">
        <f>IF(Data!$E397&lt;&gt;0,INDEX(SCHEDULE!$C$5:$I$190,MATCH(SCHEDULE!$C401,SCHEDULE!$C$5:$C$190,0),2),IF(Data!$F397&lt;&gt;0,INDEX(SCHEDULE!$C$5:$I$190,MATCH(SCHEDULE!$C401,SCHEDULE!$C$5:$C$190,0),2),IF(Data!$G397&lt;&gt;0,INDEX(SCHEDULE!$C$5:$I$190,MATCH(SCHEDULE!$C401,SCHEDULE!$C$5:$C$190,0),2),"")))</f>
        <v/>
      </c>
      <c r="K397" s="18" t="str">
        <f>IF(Data!$E397&lt;&gt;0,INDEX(SCHEDULE!$C$5:$I$190,MATCH(SCHEDULE!$C401,SCHEDULE!$C$5:$C$190,0),6),IF(Data!$F397&lt;&gt;0,INDEX(SCHEDULE!$C$5:$I$190,MATCH(SCHEDULE!$C401,SCHEDULE!$C$5:$C$190,0),6),IF(Data!$G397&lt;&gt;0,INDEX(SCHEDULE!$C$5:$I$190,MATCH(SCHEDULE!$C401,SCHEDULE!$C$5:$C$190,0),6),"")))</f>
        <v/>
      </c>
      <c r="L397" s="19" t="str">
        <f>IF(Data!$E397&lt;&gt;0,INDEX(SCHEDULE!$C$5:$I$190,MATCH(SCHEDULE!$C401,SCHEDULE!$C$5:$C$190,0),4),IF(Data!$F397&lt;&gt;0,INDEX(SCHEDULE!$C$5:$I$190,MATCH(SCHEDULE!$C401,SCHEDULE!$C$5:$C$190,0),4),IF(Data!$G397&lt;&gt;0,INDEX(SCHEDULE!$C$5:$I$190,MATCH(SCHEDULE!$C401,SCHEDULE!$C$5:$C$190,0),4),"")))</f>
        <v/>
      </c>
      <c r="M397" s="19" t="str">
        <f>IF(Data!$E397&lt;&gt;0,INDEX(SCHEDULE!$C$5:$I$190,MATCH(SCHEDULE!$C401,SCHEDULE!$C$5:$C$190,0),5),IF(Data!$F397&lt;&gt;0,INDEX(SCHEDULE!$C$5:$I$190,MATCH(SCHEDULE!$C401,SCHEDULE!$C$5:$C$190,0),5),IF(Data!$G397&lt;&gt;0,INDEX(SCHEDULE!$C$5:$I$190,MATCH(SCHEDULE!$C401,SCHEDULE!$C$5:$C$190,0),5),"")))</f>
        <v/>
      </c>
    </row>
    <row r="398" spans="1:13" x14ac:dyDescent="0.25">
      <c r="A398" s="3"/>
      <c r="B398" s="2">
        <v>2397</v>
      </c>
      <c r="C398" s="2">
        <v>3397</v>
      </c>
      <c r="E398" s="2">
        <f>COUNTIFS(Data!$A$1:$A$66,SCHEDULE!$C402)</f>
        <v>0</v>
      </c>
      <c r="F398" s="2">
        <f>COUNTIFS(Data!$B$1:$B$1000,SCHEDULE!$C402)</f>
        <v>0</v>
      </c>
      <c r="G398" s="2">
        <f>COUNTIFS(Data!$C$1:$C$1000,SCHEDULE!$C402)</f>
        <v>0</v>
      </c>
      <c r="H398" s="18" t="str">
        <f t="shared" si="6"/>
        <v/>
      </c>
      <c r="I398" s="18" t="str">
        <f>IF(Data!$E398&lt;&gt;0,INDEX(SCHEDULE!$C$5:$I$190,MATCH(SCHEDULE!$C402,SCHEDULE!$C$5:$C$190,0),1),IF(Data!$F398&lt;&gt;0,INDEX(SCHEDULE!$C$5:$I$190,MATCH(SCHEDULE!$C402,SCHEDULE!$C$5:$C$190,0),1),IF(Data!$G398&lt;&gt;0,INDEX(SCHEDULE!$C$5:$I$190,MATCH(SCHEDULE!$C402,SCHEDULE!$C$5:$C$190,0),1),"")))</f>
        <v/>
      </c>
      <c r="J398" s="18" t="str">
        <f>IF(Data!$E398&lt;&gt;0,INDEX(SCHEDULE!$C$5:$I$190,MATCH(SCHEDULE!$C402,SCHEDULE!$C$5:$C$190,0),2),IF(Data!$F398&lt;&gt;0,INDEX(SCHEDULE!$C$5:$I$190,MATCH(SCHEDULE!$C402,SCHEDULE!$C$5:$C$190,0),2),IF(Data!$G398&lt;&gt;0,INDEX(SCHEDULE!$C$5:$I$190,MATCH(SCHEDULE!$C402,SCHEDULE!$C$5:$C$190,0),2),"")))</f>
        <v/>
      </c>
      <c r="K398" s="18" t="str">
        <f>IF(Data!$E398&lt;&gt;0,INDEX(SCHEDULE!$C$5:$I$190,MATCH(SCHEDULE!$C402,SCHEDULE!$C$5:$C$190,0),6),IF(Data!$F398&lt;&gt;0,INDEX(SCHEDULE!$C$5:$I$190,MATCH(SCHEDULE!$C402,SCHEDULE!$C$5:$C$190,0),6),IF(Data!$G398&lt;&gt;0,INDEX(SCHEDULE!$C$5:$I$190,MATCH(SCHEDULE!$C402,SCHEDULE!$C$5:$C$190,0),6),"")))</f>
        <v/>
      </c>
      <c r="L398" s="19" t="str">
        <f>IF(Data!$E398&lt;&gt;0,INDEX(SCHEDULE!$C$5:$I$190,MATCH(SCHEDULE!$C402,SCHEDULE!$C$5:$C$190,0),4),IF(Data!$F398&lt;&gt;0,INDEX(SCHEDULE!$C$5:$I$190,MATCH(SCHEDULE!$C402,SCHEDULE!$C$5:$C$190,0),4),IF(Data!$G398&lt;&gt;0,INDEX(SCHEDULE!$C$5:$I$190,MATCH(SCHEDULE!$C402,SCHEDULE!$C$5:$C$190,0),4),"")))</f>
        <v/>
      </c>
      <c r="M398" s="19" t="str">
        <f>IF(Data!$E398&lt;&gt;0,INDEX(SCHEDULE!$C$5:$I$190,MATCH(SCHEDULE!$C402,SCHEDULE!$C$5:$C$190,0),5),IF(Data!$F398&lt;&gt;0,INDEX(SCHEDULE!$C$5:$I$190,MATCH(SCHEDULE!$C402,SCHEDULE!$C$5:$C$190,0),5),IF(Data!$G398&lt;&gt;0,INDEX(SCHEDULE!$C$5:$I$190,MATCH(SCHEDULE!$C402,SCHEDULE!$C$5:$C$190,0),5),"")))</f>
        <v/>
      </c>
    </row>
    <row r="399" spans="1:13" x14ac:dyDescent="0.25">
      <c r="A399" s="3"/>
      <c r="B399" s="2">
        <v>2398</v>
      </c>
      <c r="C399" s="2">
        <v>3398</v>
      </c>
      <c r="E399" s="2">
        <f>COUNTIFS(Data!$A$1:$A$66,SCHEDULE!$C403)</f>
        <v>0</v>
      </c>
      <c r="F399" s="2">
        <f>COUNTIFS(Data!$B$1:$B$1000,SCHEDULE!$C403)</f>
        <v>0</v>
      </c>
      <c r="G399" s="2">
        <f>COUNTIFS(Data!$C$1:$C$1000,SCHEDULE!$C403)</f>
        <v>0</v>
      </c>
      <c r="H399" s="18" t="str">
        <f t="shared" si="6"/>
        <v/>
      </c>
      <c r="I399" s="18" t="str">
        <f>IF(Data!$E399&lt;&gt;0,INDEX(SCHEDULE!$C$5:$I$190,MATCH(SCHEDULE!$C403,SCHEDULE!$C$5:$C$190,0),1),IF(Data!$F399&lt;&gt;0,INDEX(SCHEDULE!$C$5:$I$190,MATCH(SCHEDULE!$C403,SCHEDULE!$C$5:$C$190,0),1),IF(Data!$G399&lt;&gt;0,INDEX(SCHEDULE!$C$5:$I$190,MATCH(SCHEDULE!$C403,SCHEDULE!$C$5:$C$190,0),1),"")))</f>
        <v/>
      </c>
      <c r="J399" s="18" t="str">
        <f>IF(Data!$E399&lt;&gt;0,INDEX(SCHEDULE!$C$5:$I$190,MATCH(SCHEDULE!$C403,SCHEDULE!$C$5:$C$190,0),2),IF(Data!$F399&lt;&gt;0,INDEX(SCHEDULE!$C$5:$I$190,MATCH(SCHEDULE!$C403,SCHEDULE!$C$5:$C$190,0),2),IF(Data!$G399&lt;&gt;0,INDEX(SCHEDULE!$C$5:$I$190,MATCH(SCHEDULE!$C403,SCHEDULE!$C$5:$C$190,0),2),"")))</f>
        <v/>
      </c>
      <c r="K399" s="18" t="str">
        <f>IF(Data!$E399&lt;&gt;0,INDEX(SCHEDULE!$C$5:$I$190,MATCH(SCHEDULE!$C403,SCHEDULE!$C$5:$C$190,0),6),IF(Data!$F399&lt;&gt;0,INDEX(SCHEDULE!$C$5:$I$190,MATCH(SCHEDULE!$C403,SCHEDULE!$C$5:$C$190,0),6),IF(Data!$G399&lt;&gt;0,INDEX(SCHEDULE!$C$5:$I$190,MATCH(SCHEDULE!$C403,SCHEDULE!$C$5:$C$190,0),6),"")))</f>
        <v/>
      </c>
      <c r="L399" s="19" t="str">
        <f>IF(Data!$E399&lt;&gt;0,INDEX(SCHEDULE!$C$5:$I$190,MATCH(SCHEDULE!$C403,SCHEDULE!$C$5:$C$190,0),4),IF(Data!$F399&lt;&gt;0,INDEX(SCHEDULE!$C$5:$I$190,MATCH(SCHEDULE!$C403,SCHEDULE!$C$5:$C$190,0),4),IF(Data!$G399&lt;&gt;0,INDEX(SCHEDULE!$C$5:$I$190,MATCH(SCHEDULE!$C403,SCHEDULE!$C$5:$C$190,0),4),"")))</f>
        <v/>
      </c>
      <c r="M399" s="19" t="str">
        <f>IF(Data!$E399&lt;&gt;0,INDEX(SCHEDULE!$C$5:$I$190,MATCH(SCHEDULE!$C403,SCHEDULE!$C$5:$C$190,0),5),IF(Data!$F399&lt;&gt;0,INDEX(SCHEDULE!$C$5:$I$190,MATCH(SCHEDULE!$C403,SCHEDULE!$C$5:$C$190,0),5),IF(Data!$G399&lt;&gt;0,INDEX(SCHEDULE!$C$5:$I$190,MATCH(SCHEDULE!$C403,SCHEDULE!$C$5:$C$190,0),5),"")))</f>
        <v/>
      </c>
    </row>
    <row r="400" spans="1:13" x14ac:dyDescent="0.25">
      <c r="A400" s="3"/>
      <c r="B400" s="2">
        <v>2399</v>
      </c>
      <c r="C400" s="2">
        <v>3399</v>
      </c>
      <c r="E400" s="2">
        <f>COUNTIFS(Data!$A$1:$A$66,SCHEDULE!$C404)</f>
        <v>0</v>
      </c>
      <c r="F400" s="2">
        <f>COUNTIFS(Data!$B$1:$B$1000,SCHEDULE!$C404)</f>
        <v>0</v>
      </c>
      <c r="G400" s="2">
        <f>COUNTIFS(Data!$C$1:$C$1000,SCHEDULE!$C404)</f>
        <v>0</v>
      </c>
      <c r="H400" s="18" t="str">
        <f t="shared" si="6"/>
        <v/>
      </c>
      <c r="I400" s="18" t="str">
        <f>IF(Data!$E400&lt;&gt;0,INDEX(SCHEDULE!$C$5:$I$190,MATCH(SCHEDULE!$C404,SCHEDULE!$C$5:$C$190,0),1),IF(Data!$F400&lt;&gt;0,INDEX(SCHEDULE!$C$5:$I$190,MATCH(SCHEDULE!$C404,SCHEDULE!$C$5:$C$190,0),1),IF(Data!$G400&lt;&gt;0,INDEX(SCHEDULE!$C$5:$I$190,MATCH(SCHEDULE!$C404,SCHEDULE!$C$5:$C$190,0),1),"")))</f>
        <v/>
      </c>
      <c r="J400" s="18" t="str">
        <f>IF(Data!$E400&lt;&gt;0,INDEX(SCHEDULE!$C$5:$I$190,MATCH(SCHEDULE!$C404,SCHEDULE!$C$5:$C$190,0),2),IF(Data!$F400&lt;&gt;0,INDEX(SCHEDULE!$C$5:$I$190,MATCH(SCHEDULE!$C404,SCHEDULE!$C$5:$C$190,0),2),IF(Data!$G400&lt;&gt;0,INDEX(SCHEDULE!$C$5:$I$190,MATCH(SCHEDULE!$C404,SCHEDULE!$C$5:$C$190,0),2),"")))</f>
        <v/>
      </c>
      <c r="K400" s="18" t="str">
        <f>IF(Data!$E400&lt;&gt;0,INDEX(SCHEDULE!$C$5:$I$190,MATCH(SCHEDULE!$C404,SCHEDULE!$C$5:$C$190,0),6),IF(Data!$F400&lt;&gt;0,INDEX(SCHEDULE!$C$5:$I$190,MATCH(SCHEDULE!$C404,SCHEDULE!$C$5:$C$190,0),6),IF(Data!$G400&lt;&gt;0,INDEX(SCHEDULE!$C$5:$I$190,MATCH(SCHEDULE!$C404,SCHEDULE!$C$5:$C$190,0),6),"")))</f>
        <v/>
      </c>
      <c r="L400" s="19" t="str">
        <f>IF(Data!$E400&lt;&gt;0,INDEX(SCHEDULE!$C$5:$I$190,MATCH(SCHEDULE!$C404,SCHEDULE!$C$5:$C$190,0),4),IF(Data!$F400&lt;&gt;0,INDEX(SCHEDULE!$C$5:$I$190,MATCH(SCHEDULE!$C404,SCHEDULE!$C$5:$C$190,0),4),IF(Data!$G400&lt;&gt;0,INDEX(SCHEDULE!$C$5:$I$190,MATCH(SCHEDULE!$C404,SCHEDULE!$C$5:$C$190,0),4),"")))</f>
        <v/>
      </c>
      <c r="M400" s="19" t="str">
        <f>IF(Data!$E400&lt;&gt;0,INDEX(SCHEDULE!$C$5:$I$190,MATCH(SCHEDULE!$C404,SCHEDULE!$C$5:$C$190,0),5),IF(Data!$F400&lt;&gt;0,INDEX(SCHEDULE!$C$5:$I$190,MATCH(SCHEDULE!$C404,SCHEDULE!$C$5:$C$190,0),5),IF(Data!$G400&lt;&gt;0,INDEX(SCHEDULE!$C$5:$I$190,MATCH(SCHEDULE!$C404,SCHEDULE!$C$5:$C$190,0),5),"")))</f>
        <v/>
      </c>
    </row>
    <row r="401" spans="1:13" x14ac:dyDescent="0.25">
      <c r="A401" s="3"/>
      <c r="B401" s="2">
        <v>2400</v>
      </c>
      <c r="C401" s="2">
        <v>3400</v>
      </c>
      <c r="E401" s="2">
        <f>COUNTIFS(Data!$A$1:$A$66,SCHEDULE!$C405)</f>
        <v>0</v>
      </c>
      <c r="F401" s="2">
        <f>COUNTIFS(Data!$B$1:$B$1000,SCHEDULE!$C405)</f>
        <v>0</v>
      </c>
      <c r="G401" s="2">
        <f>COUNTIFS(Data!$C$1:$C$1000,SCHEDULE!$C405)</f>
        <v>0</v>
      </c>
      <c r="H401" s="18" t="str">
        <f t="shared" si="6"/>
        <v/>
      </c>
      <c r="I401" s="18" t="str">
        <f>IF(Data!$E401&lt;&gt;0,INDEX(SCHEDULE!$C$5:$I$190,MATCH(SCHEDULE!$C405,SCHEDULE!$C$5:$C$190,0),1),IF(Data!$F401&lt;&gt;0,INDEX(SCHEDULE!$C$5:$I$190,MATCH(SCHEDULE!$C405,SCHEDULE!$C$5:$C$190,0),1),IF(Data!$G401&lt;&gt;0,INDEX(SCHEDULE!$C$5:$I$190,MATCH(SCHEDULE!$C405,SCHEDULE!$C$5:$C$190,0),1),"")))</f>
        <v/>
      </c>
      <c r="J401" s="18" t="str">
        <f>IF(Data!$E401&lt;&gt;0,INDEX(SCHEDULE!$C$5:$I$190,MATCH(SCHEDULE!$C405,SCHEDULE!$C$5:$C$190,0),2),IF(Data!$F401&lt;&gt;0,INDEX(SCHEDULE!$C$5:$I$190,MATCH(SCHEDULE!$C405,SCHEDULE!$C$5:$C$190,0),2),IF(Data!$G401&lt;&gt;0,INDEX(SCHEDULE!$C$5:$I$190,MATCH(SCHEDULE!$C405,SCHEDULE!$C$5:$C$190,0),2),"")))</f>
        <v/>
      </c>
      <c r="K401" s="18" t="str">
        <f>IF(Data!$E401&lt;&gt;0,INDEX(SCHEDULE!$C$5:$I$190,MATCH(SCHEDULE!$C405,SCHEDULE!$C$5:$C$190,0),6),IF(Data!$F401&lt;&gt;0,INDEX(SCHEDULE!$C$5:$I$190,MATCH(SCHEDULE!$C405,SCHEDULE!$C$5:$C$190,0),6),IF(Data!$G401&lt;&gt;0,INDEX(SCHEDULE!$C$5:$I$190,MATCH(SCHEDULE!$C405,SCHEDULE!$C$5:$C$190,0),6),"")))</f>
        <v/>
      </c>
      <c r="L401" s="19" t="str">
        <f>IF(Data!$E401&lt;&gt;0,INDEX(SCHEDULE!$C$5:$I$190,MATCH(SCHEDULE!$C405,SCHEDULE!$C$5:$C$190,0),4),IF(Data!$F401&lt;&gt;0,INDEX(SCHEDULE!$C$5:$I$190,MATCH(SCHEDULE!$C405,SCHEDULE!$C$5:$C$190,0),4),IF(Data!$G401&lt;&gt;0,INDEX(SCHEDULE!$C$5:$I$190,MATCH(SCHEDULE!$C405,SCHEDULE!$C$5:$C$190,0),4),"")))</f>
        <v/>
      </c>
      <c r="M401" s="19" t="str">
        <f>IF(Data!$E401&lt;&gt;0,INDEX(SCHEDULE!$C$5:$I$190,MATCH(SCHEDULE!$C405,SCHEDULE!$C$5:$C$190,0),5),IF(Data!$F401&lt;&gt;0,INDEX(SCHEDULE!$C$5:$I$190,MATCH(SCHEDULE!$C405,SCHEDULE!$C$5:$C$190,0),5),IF(Data!$G401&lt;&gt;0,INDEX(SCHEDULE!$C$5:$I$190,MATCH(SCHEDULE!$C405,SCHEDULE!$C$5:$C$190,0),5),"")))</f>
        <v/>
      </c>
    </row>
    <row r="402" spans="1:13" x14ac:dyDescent="0.25">
      <c r="A402" s="3"/>
      <c r="B402" s="2">
        <v>2401</v>
      </c>
      <c r="C402" s="2">
        <v>3401</v>
      </c>
      <c r="E402" s="2">
        <f>COUNTIFS(Data!$A$1:$A$66,SCHEDULE!$C406)</f>
        <v>0</v>
      </c>
      <c r="F402" s="2">
        <f>COUNTIFS(Data!$B$1:$B$1000,SCHEDULE!$C406)</f>
        <v>0</v>
      </c>
      <c r="G402" s="2">
        <f>COUNTIFS(Data!$C$1:$C$1000,SCHEDULE!$C406)</f>
        <v>0</v>
      </c>
      <c r="H402" s="18" t="str">
        <f t="shared" si="6"/>
        <v/>
      </c>
      <c r="I402" s="18" t="str">
        <f>IF(Data!$E402&lt;&gt;0,INDEX(SCHEDULE!$C$5:$I$190,MATCH(SCHEDULE!$C406,SCHEDULE!$C$5:$C$190,0),1),IF(Data!$F402&lt;&gt;0,INDEX(SCHEDULE!$C$5:$I$190,MATCH(SCHEDULE!$C406,SCHEDULE!$C$5:$C$190,0),1),IF(Data!$G402&lt;&gt;0,INDEX(SCHEDULE!$C$5:$I$190,MATCH(SCHEDULE!$C406,SCHEDULE!$C$5:$C$190,0),1),"")))</f>
        <v/>
      </c>
      <c r="J402" s="18" t="str">
        <f>IF(Data!$E402&lt;&gt;0,INDEX(SCHEDULE!$C$5:$I$190,MATCH(SCHEDULE!$C406,SCHEDULE!$C$5:$C$190,0),2),IF(Data!$F402&lt;&gt;0,INDEX(SCHEDULE!$C$5:$I$190,MATCH(SCHEDULE!$C406,SCHEDULE!$C$5:$C$190,0),2),IF(Data!$G402&lt;&gt;0,INDEX(SCHEDULE!$C$5:$I$190,MATCH(SCHEDULE!$C406,SCHEDULE!$C$5:$C$190,0),2),"")))</f>
        <v/>
      </c>
      <c r="K402" s="18" t="str">
        <f>IF(Data!$E402&lt;&gt;0,INDEX(SCHEDULE!$C$5:$I$190,MATCH(SCHEDULE!$C406,SCHEDULE!$C$5:$C$190,0),6),IF(Data!$F402&lt;&gt;0,INDEX(SCHEDULE!$C$5:$I$190,MATCH(SCHEDULE!$C406,SCHEDULE!$C$5:$C$190,0),6),IF(Data!$G402&lt;&gt;0,INDEX(SCHEDULE!$C$5:$I$190,MATCH(SCHEDULE!$C406,SCHEDULE!$C$5:$C$190,0),6),"")))</f>
        <v/>
      </c>
      <c r="L402" s="19" t="str">
        <f>IF(Data!$E402&lt;&gt;0,INDEX(SCHEDULE!$C$5:$I$190,MATCH(SCHEDULE!$C406,SCHEDULE!$C$5:$C$190,0),4),IF(Data!$F402&lt;&gt;0,INDEX(SCHEDULE!$C$5:$I$190,MATCH(SCHEDULE!$C406,SCHEDULE!$C$5:$C$190,0),4),IF(Data!$G402&lt;&gt;0,INDEX(SCHEDULE!$C$5:$I$190,MATCH(SCHEDULE!$C406,SCHEDULE!$C$5:$C$190,0),4),"")))</f>
        <v/>
      </c>
      <c r="M402" s="19" t="str">
        <f>IF(Data!$E402&lt;&gt;0,INDEX(SCHEDULE!$C$5:$I$190,MATCH(SCHEDULE!$C406,SCHEDULE!$C$5:$C$190,0),5),IF(Data!$F402&lt;&gt;0,INDEX(SCHEDULE!$C$5:$I$190,MATCH(SCHEDULE!$C406,SCHEDULE!$C$5:$C$190,0),5),IF(Data!$G402&lt;&gt;0,INDEX(SCHEDULE!$C$5:$I$190,MATCH(SCHEDULE!$C406,SCHEDULE!$C$5:$C$190,0),5),"")))</f>
        <v/>
      </c>
    </row>
    <row r="403" spans="1:13" x14ac:dyDescent="0.25">
      <c r="A403" s="3"/>
      <c r="B403" s="2">
        <v>2402</v>
      </c>
      <c r="C403" s="2">
        <v>3402</v>
      </c>
      <c r="E403" s="2">
        <f>COUNTIFS(Data!$A$1:$A$66,SCHEDULE!$C407)</f>
        <v>0</v>
      </c>
      <c r="F403" s="2">
        <f>COUNTIFS(Data!$B$1:$B$1000,SCHEDULE!$C407)</f>
        <v>0</v>
      </c>
      <c r="G403" s="2">
        <f>COUNTIFS(Data!$C$1:$C$1000,SCHEDULE!$C407)</f>
        <v>0</v>
      </c>
      <c r="H403" s="18" t="str">
        <f t="shared" si="6"/>
        <v/>
      </c>
      <c r="I403" s="18" t="str">
        <f>IF(Data!$E403&lt;&gt;0,INDEX(SCHEDULE!$C$5:$I$190,MATCH(SCHEDULE!$C407,SCHEDULE!$C$5:$C$190,0),1),IF(Data!$F403&lt;&gt;0,INDEX(SCHEDULE!$C$5:$I$190,MATCH(SCHEDULE!$C407,SCHEDULE!$C$5:$C$190,0),1),IF(Data!$G403&lt;&gt;0,INDEX(SCHEDULE!$C$5:$I$190,MATCH(SCHEDULE!$C407,SCHEDULE!$C$5:$C$190,0),1),"")))</f>
        <v/>
      </c>
      <c r="J403" s="18" t="str">
        <f>IF(Data!$E403&lt;&gt;0,INDEX(SCHEDULE!$C$5:$I$190,MATCH(SCHEDULE!$C407,SCHEDULE!$C$5:$C$190,0),2),IF(Data!$F403&lt;&gt;0,INDEX(SCHEDULE!$C$5:$I$190,MATCH(SCHEDULE!$C407,SCHEDULE!$C$5:$C$190,0),2),IF(Data!$G403&lt;&gt;0,INDEX(SCHEDULE!$C$5:$I$190,MATCH(SCHEDULE!$C407,SCHEDULE!$C$5:$C$190,0),2),"")))</f>
        <v/>
      </c>
      <c r="K403" s="18" t="str">
        <f>IF(Data!$E403&lt;&gt;0,INDEX(SCHEDULE!$C$5:$I$190,MATCH(SCHEDULE!$C407,SCHEDULE!$C$5:$C$190,0),6),IF(Data!$F403&lt;&gt;0,INDEX(SCHEDULE!$C$5:$I$190,MATCH(SCHEDULE!$C407,SCHEDULE!$C$5:$C$190,0),6),IF(Data!$G403&lt;&gt;0,INDEX(SCHEDULE!$C$5:$I$190,MATCH(SCHEDULE!$C407,SCHEDULE!$C$5:$C$190,0),6),"")))</f>
        <v/>
      </c>
      <c r="L403" s="19" t="str">
        <f>IF(Data!$E403&lt;&gt;0,INDEX(SCHEDULE!$C$5:$I$190,MATCH(SCHEDULE!$C407,SCHEDULE!$C$5:$C$190,0),4),IF(Data!$F403&lt;&gt;0,INDEX(SCHEDULE!$C$5:$I$190,MATCH(SCHEDULE!$C407,SCHEDULE!$C$5:$C$190,0),4),IF(Data!$G403&lt;&gt;0,INDEX(SCHEDULE!$C$5:$I$190,MATCH(SCHEDULE!$C407,SCHEDULE!$C$5:$C$190,0),4),"")))</f>
        <v/>
      </c>
      <c r="M403" s="19" t="str">
        <f>IF(Data!$E403&lt;&gt;0,INDEX(SCHEDULE!$C$5:$I$190,MATCH(SCHEDULE!$C407,SCHEDULE!$C$5:$C$190,0),5),IF(Data!$F403&lt;&gt;0,INDEX(SCHEDULE!$C$5:$I$190,MATCH(SCHEDULE!$C407,SCHEDULE!$C$5:$C$190,0),5),IF(Data!$G403&lt;&gt;0,INDEX(SCHEDULE!$C$5:$I$190,MATCH(SCHEDULE!$C407,SCHEDULE!$C$5:$C$190,0),5),"")))</f>
        <v/>
      </c>
    </row>
    <row r="404" spans="1:13" x14ac:dyDescent="0.25">
      <c r="A404" s="3"/>
      <c r="B404" s="2">
        <v>2403</v>
      </c>
      <c r="C404" s="2">
        <v>3403</v>
      </c>
      <c r="E404" s="2">
        <f>COUNTIFS(Data!$A$1:$A$66,SCHEDULE!$C408)</f>
        <v>0</v>
      </c>
      <c r="F404" s="2">
        <f>COUNTIFS(Data!$B$1:$B$1000,SCHEDULE!$C408)</f>
        <v>0</v>
      </c>
      <c r="G404" s="2">
        <f>COUNTIFS(Data!$C$1:$C$1000,SCHEDULE!$C408)</f>
        <v>0</v>
      </c>
      <c r="H404" s="18" t="str">
        <f t="shared" si="6"/>
        <v/>
      </c>
      <c r="I404" s="18" t="str">
        <f>IF(Data!$E404&lt;&gt;0,INDEX(SCHEDULE!$C$5:$I$190,MATCH(SCHEDULE!$C408,SCHEDULE!$C$5:$C$190,0),1),IF(Data!$F404&lt;&gt;0,INDEX(SCHEDULE!$C$5:$I$190,MATCH(SCHEDULE!$C408,SCHEDULE!$C$5:$C$190,0),1),IF(Data!$G404&lt;&gt;0,INDEX(SCHEDULE!$C$5:$I$190,MATCH(SCHEDULE!$C408,SCHEDULE!$C$5:$C$190,0),1),"")))</f>
        <v/>
      </c>
      <c r="J404" s="18" t="str">
        <f>IF(Data!$E404&lt;&gt;0,INDEX(SCHEDULE!$C$5:$I$190,MATCH(SCHEDULE!$C408,SCHEDULE!$C$5:$C$190,0),2),IF(Data!$F404&lt;&gt;0,INDEX(SCHEDULE!$C$5:$I$190,MATCH(SCHEDULE!$C408,SCHEDULE!$C$5:$C$190,0),2),IF(Data!$G404&lt;&gt;0,INDEX(SCHEDULE!$C$5:$I$190,MATCH(SCHEDULE!$C408,SCHEDULE!$C$5:$C$190,0),2),"")))</f>
        <v/>
      </c>
      <c r="K404" s="18" t="str">
        <f>IF(Data!$E404&lt;&gt;0,INDEX(SCHEDULE!$C$5:$I$190,MATCH(SCHEDULE!$C408,SCHEDULE!$C$5:$C$190,0),6),IF(Data!$F404&lt;&gt;0,INDEX(SCHEDULE!$C$5:$I$190,MATCH(SCHEDULE!$C408,SCHEDULE!$C$5:$C$190,0),6),IF(Data!$G404&lt;&gt;0,INDEX(SCHEDULE!$C$5:$I$190,MATCH(SCHEDULE!$C408,SCHEDULE!$C$5:$C$190,0),6),"")))</f>
        <v/>
      </c>
      <c r="L404" s="19" t="str">
        <f>IF(Data!$E404&lt;&gt;0,INDEX(SCHEDULE!$C$5:$I$190,MATCH(SCHEDULE!$C408,SCHEDULE!$C$5:$C$190,0),4),IF(Data!$F404&lt;&gt;0,INDEX(SCHEDULE!$C$5:$I$190,MATCH(SCHEDULE!$C408,SCHEDULE!$C$5:$C$190,0),4),IF(Data!$G404&lt;&gt;0,INDEX(SCHEDULE!$C$5:$I$190,MATCH(SCHEDULE!$C408,SCHEDULE!$C$5:$C$190,0),4),"")))</f>
        <v/>
      </c>
      <c r="M404" s="19" t="str">
        <f>IF(Data!$E404&lt;&gt;0,INDEX(SCHEDULE!$C$5:$I$190,MATCH(SCHEDULE!$C408,SCHEDULE!$C$5:$C$190,0),5),IF(Data!$F404&lt;&gt;0,INDEX(SCHEDULE!$C$5:$I$190,MATCH(SCHEDULE!$C408,SCHEDULE!$C$5:$C$190,0),5),IF(Data!$G404&lt;&gt;0,INDEX(SCHEDULE!$C$5:$I$190,MATCH(SCHEDULE!$C408,SCHEDULE!$C$5:$C$190,0),5),"")))</f>
        <v/>
      </c>
    </row>
    <row r="405" spans="1:13" x14ac:dyDescent="0.25">
      <c r="A405" s="3"/>
      <c r="B405" s="2">
        <v>2404</v>
      </c>
      <c r="C405" s="2">
        <v>3404</v>
      </c>
      <c r="E405" s="2">
        <f>COUNTIFS(Data!$A$1:$A$66,SCHEDULE!$C409)</f>
        <v>0</v>
      </c>
      <c r="F405" s="2">
        <f>COUNTIFS(Data!$B$1:$B$1000,SCHEDULE!$C409)</f>
        <v>0</v>
      </c>
      <c r="G405" s="2">
        <f>COUNTIFS(Data!$C$1:$C$1000,SCHEDULE!$C409)</f>
        <v>0</v>
      </c>
      <c r="H405" s="18" t="str">
        <f t="shared" si="6"/>
        <v/>
      </c>
      <c r="I405" s="18" t="str">
        <f>IF(Data!$E405&lt;&gt;0,INDEX(SCHEDULE!$C$5:$I$190,MATCH(SCHEDULE!$C409,SCHEDULE!$C$5:$C$190,0),1),IF(Data!$F405&lt;&gt;0,INDEX(SCHEDULE!$C$5:$I$190,MATCH(SCHEDULE!$C409,SCHEDULE!$C$5:$C$190,0),1),IF(Data!$G405&lt;&gt;0,INDEX(SCHEDULE!$C$5:$I$190,MATCH(SCHEDULE!$C409,SCHEDULE!$C$5:$C$190,0),1),"")))</f>
        <v/>
      </c>
      <c r="J405" s="18" t="str">
        <f>IF(Data!$E405&lt;&gt;0,INDEX(SCHEDULE!$C$5:$I$190,MATCH(SCHEDULE!$C409,SCHEDULE!$C$5:$C$190,0),2),IF(Data!$F405&lt;&gt;0,INDEX(SCHEDULE!$C$5:$I$190,MATCH(SCHEDULE!$C409,SCHEDULE!$C$5:$C$190,0),2),IF(Data!$G405&lt;&gt;0,INDEX(SCHEDULE!$C$5:$I$190,MATCH(SCHEDULE!$C409,SCHEDULE!$C$5:$C$190,0),2),"")))</f>
        <v/>
      </c>
      <c r="K405" s="18" t="str">
        <f>IF(Data!$E405&lt;&gt;0,INDEX(SCHEDULE!$C$5:$I$190,MATCH(SCHEDULE!$C409,SCHEDULE!$C$5:$C$190,0),6),IF(Data!$F405&lt;&gt;0,INDEX(SCHEDULE!$C$5:$I$190,MATCH(SCHEDULE!$C409,SCHEDULE!$C$5:$C$190,0),6),IF(Data!$G405&lt;&gt;0,INDEX(SCHEDULE!$C$5:$I$190,MATCH(SCHEDULE!$C409,SCHEDULE!$C$5:$C$190,0),6),"")))</f>
        <v/>
      </c>
      <c r="L405" s="19" t="str">
        <f>IF(Data!$E405&lt;&gt;0,INDEX(SCHEDULE!$C$5:$I$190,MATCH(SCHEDULE!$C409,SCHEDULE!$C$5:$C$190,0),4),IF(Data!$F405&lt;&gt;0,INDEX(SCHEDULE!$C$5:$I$190,MATCH(SCHEDULE!$C409,SCHEDULE!$C$5:$C$190,0),4),IF(Data!$G405&lt;&gt;0,INDEX(SCHEDULE!$C$5:$I$190,MATCH(SCHEDULE!$C409,SCHEDULE!$C$5:$C$190,0),4),"")))</f>
        <v/>
      </c>
      <c r="M405" s="19" t="str">
        <f>IF(Data!$E405&lt;&gt;0,INDEX(SCHEDULE!$C$5:$I$190,MATCH(SCHEDULE!$C409,SCHEDULE!$C$5:$C$190,0),5),IF(Data!$F405&lt;&gt;0,INDEX(SCHEDULE!$C$5:$I$190,MATCH(SCHEDULE!$C409,SCHEDULE!$C$5:$C$190,0),5),IF(Data!$G405&lt;&gt;0,INDEX(SCHEDULE!$C$5:$I$190,MATCH(SCHEDULE!$C409,SCHEDULE!$C$5:$C$190,0),5),"")))</f>
        <v/>
      </c>
    </row>
    <row r="406" spans="1:13" x14ac:dyDescent="0.25">
      <c r="A406" s="3"/>
      <c r="B406" s="2">
        <v>2405</v>
      </c>
      <c r="C406" s="2">
        <v>3405</v>
      </c>
      <c r="E406" s="2">
        <f>COUNTIFS(Data!$A$1:$A$66,SCHEDULE!$C410)</f>
        <v>0</v>
      </c>
      <c r="F406" s="2">
        <f>COUNTIFS(Data!$B$1:$B$1000,SCHEDULE!$C410)</f>
        <v>0</v>
      </c>
      <c r="G406" s="2">
        <f>COUNTIFS(Data!$C$1:$C$1000,SCHEDULE!$C410)</f>
        <v>0</v>
      </c>
      <c r="H406" s="18" t="str">
        <f t="shared" si="6"/>
        <v/>
      </c>
      <c r="I406" s="18" t="str">
        <f>IF(Data!$E406&lt;&gt;0,INDEX(SCHEDULE!$C$5:$I$190,MATCH(SCHEDULE!$C410,SCHEDULE!$C$5:$C$190,0),1),IF(Data!$F406&lt;&gt;0,INDEX(SCHEDULE!$C$5:$I$190,MATCH(SCHEDULE!$C410,SCHEDULE!$C$5:$C$190,0),1),IF(Data!$G406&lt;&gt;0,INDEX(SCHEDULE!$C$5:$I$190,MATCH(SCHEDULE!$C410,SCHEDULE!$C$5:$C$190,0),1),"")))</f>
        <v/>
      </c>
      <c r="J406" s="18" t="str">
        <f>IF(Data!$E406&lt;&gt;0,INDEX(SCHEDULE!$C$5:$I$190,MATCH(SCHEDULE!$C410,SCHEDULE!$C$5:$C$190,0),2),IF(Data!$F406&lt;&gt;0,INDEX(SCHEDULE!$C$5:$I$190,MATCH(SCHEDULE!$C410,SCHEDULE!$C$5:$C$190,0),2),IF(Data!$G406&lt;&gt;0,INDEX(SCHEDULE!$C$5:$I$190,MATCH(SCHEDULE!$C410,SCHEDULE!$C$5:$C$190,0),2),"")))</f>
        <v/>
      </c>
      <c r="K406" s="18" t="str">
        <f>IF(Data!$E406&lt;&gt;0,INDEX(SCHEDULE!$C$5:$I$190,MATCH(SCHEDULE!$C410,SCHEDULE!$C$5:$C$190,0),6),IF(Data!$F406&lt;&gt;0,INDEX(SCHEDULE!$C$5:$I$190,MATCH(SCHEDULE!$C410,SCHEDULE!$C$5:$C$190,0),6),IF(Data!$G406&lt;&gt;0,INDEX(SCHEDULE!$C$5:$I$190,MATCH(SCHEDULE!$C410,SCHEDULE!$C$5:$C$190,0),6),"")))</f>
        <v/>
      </c>
      <c r="L406" s="19" t="str">
        <f>IF(Data!$E406&lt;&gt;0,INDEX(SCHEDULE!$C$5:$I$190,MATCH(SCHEDULE!$C410,SCHEDULE!$C$5:$C$190,0),4),IF(Data!$F406&lt;&gt;0,INDEX(SCHEDULE!$C$5:$I$190,MATCH(SCHEDULE!$C410,SCHEDULE!$C$5:$C$190,0),4),IF(Data!$G406&lt;&gt;0,INDEX(SCHEDULE!$C$5:$I$190,MATCH(SCHEDULE!$C410,SCHEDULE!$C$5:$C$190,0),4),"")))</f>
        <v/>
      </c>
      <c r="M406" s="19" t="str">
        <f>IF(Data!$E406&lt;&gt;0,INDEX(SCHEDULE!$C$5:$I$190,MATCH(SCHEDULE!$C410,SCHEDULE!$C$5:$C$190,0),5),IF(Data!$F406&lt;&gt;0,INDEX(SCHEDULE!$C$5:$I$190,MATCH(SCHEDULE!$C410,SCHEDULE!$C$5:$C$190,0),5),IF(Data!$G406&lt;&gt;0,INDEX(SCHEDULE!$C$5:$I$190,MATCH(SCHEDULE!$C410,SCHEDULE!$C$5:$C$190,0),5),"")))</f>
        <v/>
      </c>
    </row>
    <row r="407" spans="1:13" x14ac:dyDescent="0.25">
      <c r="A407" s="3"/>
      <c r="B407" s="2">
        <v>2406</v>
      </c>
      <c r="C407" s="2">
        <v>3406</v>
      </c>
      <c r="E407" s="2">
        <f>COUNTIFS(Data!$A$1:$A$66,SCHEDULE!$C411)</f>
        <v>0</v>
      </c>
      <c r="F407" s="2">
        <f>COUNTIFS(Data!$B$1:$B$1000,SCHEDULE!$C411)</f>
        <v>0</v>
      </c>
      <c r="G407" s="2">
        <f>COUNTIFS(Data!$C$1:$C$1000,SCHEDULE!$C411)</f>
        <v>0</v>
      </c>
      <c r="H407" s="18" t="str">
        <f t="shared" si="6"/>
        <v/>
      </c>
      <c r="I407" s="18" t="str">
        <f>IF(Data!$E407&lt;&gt;0,INDEX(SCHEDULE!$C$5:$I$190,MATCH(SCHEDULE!$C411,SCHEDULE!$C$5:$C$190,0),1),IF(Data!$F407&lt;&gt;0,INDEX(SCHEDULE!$C$5:$I$190,MATCH(SCHEDULE!$C411,SCHEDULE!$C$5:$C$190,0),1),IF(Data!$G407&lt;&gt;0,INDEX(SCHEDULE!$C$5:$I$190,MATCH(SCHEDULE!$C411,SCHEDULE!$C$5:$C$190,0),1),"")))</f>
        <v/>
      </c>
      <c r="J407" s="18" t="str">
        <f>IF(Data!$E407&lt;&gt;0,INDEX(SCHEDULE!$C$5:$I$190,MATCH(SCHEDULE!$C411,SCHEDULE!$C$5:$C$190,0),2),IF(Data!$F407&lt;&gt;0,INDEX(SCHEDULE!$C$5:$I$190,MATCH(SCHEDULE!$C411,SCHEDULE!$C$5:$C$190,0),2),IF(Data!$G407&lt;&gt;0,INDEX(SCHEDULE!$C$5:$I$190,MATCH(SCHEDULE!$C411,SCHEDULE!$C$5:$C$190,0),2),"")))</f>
        <v/>
      </c>
      <c r="K407" s="18" t="str">
        <f>IF(Data!$E407&lt;&gt;0,INDEX(SCHEDULE!$C$5:$I$190,MATCH(SCHEDULE!$C411,SCHEDULE!$C$5:$C$190,0),6),IF(Data!$F407&lt;&gt;0,INDEX(SCHEDULE!$C$5:$I$190,MATCH(SCHEDULE!$C411,SCHEDULE!$C$5:$C$190,0),6),IF(Data!$G407&lt;&gt;0,INDEX(SCHEDULE!$C$5:$I$190,MATCH(SCHEDULE!$C411,SCHEDULE!$C$5:$C$190,0),6),"")))</f>
        <v/>
      </c>
      <c r="L407" s="19" t="str">
        <f>IF(Data!$E407&lt;&gt;0,INDEX(SCHEDULE!$C$5:$I$190,MATCH(SCHEDULE!$C411,SCHEDULE!$C$5:$C$190,0),4),IF(Data!$F407&lt;&gt;0,INDEX(SCHEDULE!$C$5:$I$190,MATCH(SCHEDULE!$C411,SCHEDULE!$C$5:$C$190,0),4),IF(Data!$G407&lt;&gt;0,INDEX(SCHEDULE!$C$5:$I$190,MATCH(SCHEDULE!$C411,SCHEDULE!$C$5:$C$190,0),4),"")))</f>
        <v/>
      </c>
      <c r="M407" s="19" t="str">
        <f>IF(Data!$E407&lt;&gt;0,INDEX(SCHEDULE!$C$5:$I$190,MATCH(SCHEDULE!$C411,SCHEDULE!$C$5:$C$190,0),5),IF(Data!$F407&lt;&gt;0,INDEX(SCHEDULE!$C$5:$I$190,MATCH(SCHEDULE!$C411,SCHEDULE!$C$5:$C$190,0),5),IF(Data!$G407&lt;&gt;0,INDEX(SCHEDULE!$C$5:$I$190,MATCH(SCHEDULE!$C411,SCHEDULE!$C$5:$C$190,0),5),"")))</f>
        <v/>
      </c>
    </row>
    <row r="408" spans="1:13" x14ac:dyDescent="0.25">
      <c r="A408" s="3"/>
      <c r="B408" s="2">
        <v>2407</v>
      </c>
      <c r="C408" s="2">
        <v>3407</v>
      </c>
      <c r="E408" s="2">
        <f>COUNTIFS(Data!$A$1:$A$66,SCHEDULE!$C412)</f>
        <v>0</v>
      </c>
      <c r="F408" s="2">
        <f>COUNTIFS(Data!$B$1:$B$1000,SCHEDULE!$C412)</f>
        <v>0</v>
      </c>
      <c r="G408" s="2">
        <f>COUNTIFS(Data!$C$1:$C$1000,SCHEDULE!$C412)</f>
        <v>0</v>
      </c>
      <c r="H408" s="18" t="str">
        <f t="shared" si="6"/>
        <v/>
      </c>
      <c r="I408" s="18" t="str">
        <f>IF(Data!$E408&lt;&gt;0,INDEX(SCHEDULE!$C$5:$I$190,MATCH(SCHEDULE!$C412,SCHEDULE!$C$5:$C$190,0),1),IF(Data!$F408&lt;&gt;0,INDEX(SCHEDULE!$C$5:$I$190,MATCH(SCHEDULE!$C412,SCHEDULE!$C$5:$C$190,0),1),IF(Data!$G408&lt;&gt;0,INDEX(SCHEDULE!$C$5:$I$190,MATCH(SCHEDULE!$C412,SCHEDULE!$C$5:$C$190,0),1),"")))</f>
        <v/>
      </c>
      <c r="J408" s="18" t="str">
        <f>IF(Data!$E408&lt;&gt;0,INDEX(SCHEDULE!$C$5:$I$190,MATCH(SCHEDULE!$C412,SCHEDULE!$C$5:$C$190,0),2),IF(Data!$F408&lt;&gt;0,INDEX(SCHEDULE!$C$5:$I$190,MATCH(SCHEDULE!$C412,SCHEDULE!$C$5:$C$190,0),2),IF(Data!$G408&lt;&gt;0,INDEX(SCHEDULE!$C$5:$I$190,MATCH(SCHEDULE!$C412,SCHEDULE!$C$5:$C$190,0),2),"")))</f>
        <v/>
      </c>
      <c r="K408" s="18" t="str">
        <f>IF(Data!$E408&lt;&gt;0,INDEX(SCHEDULE!$C$5:$I$190,MATCH(SCHEDULE!$C412,SCHEDULE!$C$5:$C$190,0),6),IF(Data!$F408&lt;&gt;0,INDEX(SCHEDULE!$C$5:$I$190,MATCH(SCHEDULE!$C412,SCHEDULE!$C$5:$C$190,0),6),IF(Data!$G408&lt;&gt;0,INDEX(SCHEDULE!$C$5:$I$190,MATCH(SCHEDULE!$C412,SCHEDULE!$C$5:$C$190,0),6),"")))</f>
        <v/>
      </c>
      <c r="L408" s="19" t="str">
        <f>IF(Data!$E408&lt;&gt;0,INDEX(SCHEDULE!$C$5:$I$190,MATCH(SCHEDULE!$C412,SCHEDULE!$C$5:$C$190,0),4),IF(Data!$F408&lt;&gt;0,INDEX(SCHEDULE!$C$5:$I$190,MATCH(SCHEDULE!$C412,SCHEDULE!$C$5:$C$190,0),4),IF(Data!$G408&lt;&gt;0,INDEX(SCHEDULE!$C$5:$I$190,MATCH(SCHEDULE!$C412,SCHEDULE!$C$5:$C$190,0),4),"")))</f>
        <v/>
      </c>
      <c r="M408" s="19" t="str">
        <f>IF(Data!$E408&lt;&gt;0,INDEX(SCHEDULE!$C$5:$I$190,MATCH(SCHEDULE!$C412,SCHEDULE!$C$5:$C$190,0),5),IF(Data!$F408&lt;&gt;0,INDEX(SCHEDULE!$C$5:$I$190,MATCH(SCHEDULE!$C412,SCHEDULE!$C$5:$C$190,0),5),IF(Data!$G408&lt;&gt;0,INDEX(SCHEDULE!$C$5:$I$190,MATCH(SCHEDULE!$C412,SCHEDULE!$C$5:$C$190,0),5),"")))</f>
        <v/>
      </c>
    </row>
    <row r="409" spans="1:13" x14ac:dyDescent="0.25">
      <c r="A409" s="3"/>
      <c r="B409" s="2">
        <v>2408</v>
      </c>
      <c r="C409" s="2">
        <v>3408</v>
      </c>
      <c r="E409" s="2">
        <f>COUNTIFS(Data!$A$1:$A$66,SCHEDULE!$C413)</f>
        <v>0</v>
      </c>
      <c r="F409" s="2">
        <f>COUNTIFS(Data!$B$1:$B$1000,SCHEDULE!$C413)</f>
        <v>0</v>
      </c>
      <c r="G409" s="2">
        <f>COUNTIFS(Data!$C$1:$C$1000,SCHEDULE!$C413)</f>
        <v>0</v>
      </c>
      <c r="H409" s="18" t="str">
        <f t="shared" si="6"/>
        <v/>
      </c>
      <c r="I409" s="18" t="str">
        <f>IF(Data!$E409&lt;&gt;0,INDEX(SCHEDULE!$C$5:$I$190,MATCH(SCHEDULE!$C413,SCHEDULE!$C$5:$C$190,0),1),IF(Data!$F409&lt;&gt;0,INDEX(SCHEDULE!$C$5:$I$190,MATCH(SCHEDULE!$C413,SCHEDULE!$C$5:$C$190,0),1),IF(Data!$G409&lt;&gt;0,INDEX(SCHEDULE!$C$5:$I$190,MATCH(SCHEDULE!$C413,SCHEDULE!$C$5:$C$190,0),1),"")))</f>
        <v/>
      </c>
      <c r="J409" s="18" t="str">
        <f>IF(Data!$E409&lt;&gt;0,INDEX(SCHEDULE!$C$5:$I$190,MATCH(SCHEDULE!$C413,SCHEDULE!$C$5:$C$190,0),2),IF(Data!$F409&lt;&gt;0,INDEX(SCHEDULE!$C$5:$I$190,MATCH(SCHEDULE!$C413,SCHEDULE!$C$5:$C$190,0),2),IF(Data!$G409&lt;&gt;0,INDEX(SCHEDULE!$C$5:$I$190,MATCH(SCHEDULE!$C413,SCHEDULE!$C$5:$C$190,0),2),"")))</f>
        <v/>
      </c>
      <c r="K409" s="18" t="str">
        <f>IF(Data!$E409&lt;&gt;0,INDEX(SCHEDULE!$C$5:$I$190,MATCH(SCHEDULE!$C413,SCHEDULE!$C$5:$C$190,0),6),IF(Data!$F409&lt;&gt;0,INDEX(SCHEDULE!$C$5:$I$190,MATCH(SCHEDULE!$C413,SCHEDULE!$C$5:$C$190,0),6),IF(Data!$G409&lt;&gt;0,INDEX(SCHEDULE!$C$5:$I$190,MATCH(SCHEDULE!$C413,SCHEDULE!$C$5:$C$190,0),6),"")))</f>
        <v/>
      </c>
      <c r="L409" s="19" t="str">
        <f>IF(Data!$E409&lt;&gt;0,INDEX(SCHEDULE!$C$5:$I$190,MATCH(SCHEDULE!$C413,SCHEDULE!$C$5:$C$190,0),4),IF(Data!$F409&lt;&gt;0,INDEX(SCHEDULE!$C$5:$I$190,MATCH(SCHEDULE!$C413,SCHEDULE!$C$5:$C$190,0),4),IF(Data!$G409&lt;&gt;0,INDEX(SCHEDULE!$C$5:$I$190,MATCH(SCHEDULE!$C413,SCHEDULE!$C$5:$C$190,0),4),"")))</f>
        <v/>
      </c>
      <c r="M409" s="19" t="str">
        <f>IF(Data!$E409&lt;&gt;0,INDEX(SCHEDULE!$C$5:$I$190,MATCH(SCHEDULE!$C413,SCHEDULE!$C$5:$C$190,0),5),IF(Data!$F409&lt;&gt;0,INDEX(SCHEDULE!$C$5:$I$190,MATCH(SCHEDULE!$C413,SCHEDULE!$C$5:$C$190,0),5),IF(Data!$G409&lt;&gt;0,INDEX(SCHEDULE!$C$5:$I$190,MATCH(SCHEDULE!$C413,SCHEDULE!$C$5:$C$190,0),5),"")))</f>
        <v/>
      </c>
    </row>
    <row r="410" spans="1:13" x14ac:dyDescent="0.25">
      <c r="A410" s="3"/>
      <c r="B410" s="2">
        <v>2409</v>
      </c>
      <c r="C410" s="2">
        <v>3409</v>
      </c>
      <c r="E410" s="2">
        <f>COUNTIFS(Data!$A$1:$A$66,SCHEDULE!$C414)</f>
        <v>0</v>
      </c>
      <c r="F410" s="2">
        <f>COUNTIFS(Data!$B$1:$B$1000,SCHEDULE!$C414)</f>
        <v>0</v>
      </c>
      <c r="G410" s="2">
        <f>COUNTIFS(Data!$C$1:$C$1000,SCHEDULE!$C414)</f>
        <v>0</v>
      </c>
      <c r="H410" s="18" t="str">
        <f t="shared" si="6"/>
        <v/>
      </c>
      <c r="I410" s="18" t="str">
        <f>IF(Data!$E410&lt;&gt;0,INDEX(SCHEDULE!$C$5:$I$190,MATCH(SCHEDULE!$C414,SCHEDULE!$C$5:$C$190,0),1),IF(Data!$F410&lt;&gt;0,INDEX(SCHEDULE!$C$5:$I$190,MATCH(SCHEDULE!$C414,SCHEDULE!$C$5:$C$190,0),1),IF(Data!$G410&lt;&gt;0,INDEX(SCHEDULE!$C$5:$I$190,MATCH(SCHEDULE!$C414,SCHEDULE!$C$5:$C$190,0),1),"")))</f>
        <v/>
      </c>
      <c r="J410" s="18" t="str">
        <f>IF(Data!$E410&lt;&gt;0,INDEX(SCHEDULE!$C$5:$I$190,MATCH(SCHEDULE!$C414,SCHEDULE!$C$5:$C$190,0),2),IF(Data!$F410&lt;&gt;0,INDEX(SCHEDULE!$C$5:$I$190,MATCH(SCHEDULE!$C414,SCHEDULE!$C$5:$C$190,0),2),IF(Data!$G410&lt;&gt;0,INDEX(SCHEDULE!$C$5:$I$190,MATCH(SCHEDULE!$C414,SCHEDULE!$C$5:$C$190,0),2),"")))</f>
        <v/>
      </c>
      <c r="K410" s="18" t="str">
        <f>IF(Data!$E410&lt;&gt;0,INDEX(SCHEDULE!$C$5:$I$190,MATCH(SCHEDULE!$C414,SCHEDULE!$C$5:$C$190,0),6),IF(Data!$F410&lt;&gt;0,INDEX(SCHEDULE!$C$5:$I$190,MATCH(SCHEDULE!$C414,SCHEDULE!$C$5:$C$190,0),6),IF(Data!$G410&lt;&gt;0,INDEX(SCHEDULE!$C$5:$I$190,MATCH(SCHEDULE!$C414,SCHEDULE!$C$5:$C$190,0),6),"")))</f>
        <v/>
      </c>
      <c r="L410" s="19" t="str">
        <f>IF(Data!$E410&lt;&gt;0,INDEX(SCHEDULE!$C$5:$I$190,MATCH(SCHEDULE!$C414,SCHEDULE!$C$5:$C$190,0),4),IF(Data!$F410&lt;&gt;0,INDEX(SCHEDULE!$C$5:$I$190,MATCH(SCHEDULE!$C414,SCHEDULE!$C$5:$C$190,0),4),IF(Data!$G410&lt;&gt;0,INDEX(SCHEDULE!$C$5:$I$190,MATCH(SCHEDULE!$C414,SCHEDULE!$C$5:$C$190,0),4),"")))</f>
        <v/>
      </c>
      <c r="M410" s="19" t="str">
        <f>IF(Data!$E410&lt;&gt;0,INDEX(SCHEDULE!$C$5:$I$190,MATCH(SCHEDULE!$C414,SCHEDULE!$C$5:$C$190,0),5),IF(Data!$F410&lt;&gt;0,INDEX(SCHEDULE!$C$5:$I$190,MATCH(SCHEDULE!$C414,SCHEDULE!$C$5:$C$190,0),5),IF(Data!$G410&lt;&gt;0,INDEX(SCHEDULE!$C$5:$I$190,MATCH(SCHEDULE!$C414,SCHEDULE!$C$5:$C$190,0),5),"")))</f>
        <v/>
      </c>
    </row>
    <row r="411" spans="1:13" x14ac:dyDescent="0.25">
      <c r="A411" s="3"/>
      <c r="B411" s="2">
        <v>2410</v>
      </c>
      <c r="C411" s="2">
        <v>3410</v>
      </c>
      <c r="E411" s="2">
        <f>COUNTIFS(Data!$A$1:$A$66,SCHEDULE!$C415)</f>
        <v>0</v>
      </c>
      <c r="F411" s="2">
        <f>COUNTIFS(Data!$B$1:$B$1000,SCHEDULE!$C415)</f>
        <v>0</v>
      </c>
      <c r="G411" s="2">
        <f>COUNTIFS(Data!$C$1:$C$1000,SCHEDULE!$C415)</f>
        <v>0</v>
      </c>
      <c r="H411" s="18" t="str">
        <f t="shared" si="6"/>
        <v/>
      </c>
      <c r="I411" s="18" t="str">
        <f>IF(Data!$E411&lt;&gt;0,INDEX(SCHEDULE!$C$5:$I$190,MATCH(SCHEDULE!$C415,SCHEDULE!$C$5:$C$190,0),1),IF(Data!$F411&lt;&gt;0,INDEX(SCHEDULE!$C$5:$I$190,MATCH(SCHEDULE!$C415,SCHEDULE!$C$5:$C$190,0),1),IF(Data!$G411&lt;&gt;0,INDEX(SCHEDULE!$C$5:$I$190,MATCH(SCHEDULE!$C415,SCHEDULE!$C$5:$C$190,0),1),"")))</f>
        <v/>
      </c>
      <c r="J411" s="18" t="str">
        <f>IF(Data!$E411&lt;&gt;0,INDEX(SCHEDULE!$C$5:$I$190,MATCH(SCHEDULE!$C415,SCHEDULE!$C$5:$C$190,0),2),IF(Data!$F411&lt;&gt;0,INDEX(SCHEDULE!$C$5:$I$190,MATCH(SCHEDULE!$C415,SCHEDULE!$C$5:$C$190,0),2),IF(Data!$G411&lt;&gt;0,INDEX(SCHEDULE!$C$5:$I$190,MATCH(SCHEDULE!$C415,SCHEDULE!$C$5:$C$190,0),2),"")))</f>
        <v/>
      </c>
      <c r="K411" s="18" t="str">
        <f>IF(Data!$E411&lt;&gt;0,INDEX(SCHEDULE!$C$5:$I$190,MATCH(SCHEDULE!$C415,SCHEDULE!$C$5:$C$190,0),6),IF(Data!$F411&lt;&gt;0,INDEX(SCHEDULE!$C$5:$I$190,MATCH(SCHEDULE!$C415,SCHEDULE!$C$5:$C$190,0),6),IF(Data!$G411&lt;&gt;0,INDEX(SCHEDULE!$C$5:$I$190,MATCH(SCHEDULE!$C415,SCHEDULE!$C$5:$C$190,0),6),"")))</f>
        <v/>
      </c>
      <c r="L411" s="19" t="str">
        <f>IF(Data!$E411&lt;&gt;0,INDEX(SCHEDULE!$C$5:$I$190,MATCH(SCHEDULE!$C415,SCHEDULE!$C$5:$C$190,0),4),IF(Data!$F411&lt;&gt;0,INDEX(SCHEDULE!$C$5:$I$190,MATCH(SCHEDULE!$C415,SCHEDULE!$C$5:$C$190,0),4),IF(Data!$G411&lt;&gt;0,INDEX(SCHEDULE!$C$5:$I$190,MATCH(SCHEDULE!$C415,SCHEDULE!$C$5:$C$190,0),4),"")))</f>
        <v/>
      </c>
      <c r="M411" s="19" t="str">
        <f>IF(Data!$E411&lt;&gt;0,INDEX(SCHEDULE!$C$5:$I$190,MATCH(SCHEDULE!$C415,SCHEDULE!$C$5:$C$190,0),5),IF(Data!$F411&lt;&gt;0,INDEX(SCHEDULE!$C$5:$I$190,MATCH(SCHEDULE!$C415,SCHEDULE!$C$5:$C$190,0),5),IF(Data!$G411&lt;&gt;0,INDEX(SCHEDULE!$C$5:$I$190,MATCH(SCHEDULE!$C415,SCHEDULE!$C$5:$C$190,0),5),"")))</f>
        <v/>
      </c>
    </row>
    <row r="412" spans="1:13" x14ac:dyDescent="0.25">
      <c r="A412" s="3"/>
      <c r="B412" s="2">
        <v>2411</v>
      </c>
      <c r="C412" s="2">
        <v>3411</v>
      </c>
      <c r="E412" s="2">
        <f>COUNTIFS(Data!$A$1:$A$66,SCHEDULE!$C416)</f>
        <v>0</v>
      </c>
      <c r="F412" s="2">
        <f>COUNTIFS(Data!$B$1:$B$1000,SCHEDULE!$C416)</f>
        <v>0</v>
      </c>
      <c r="G412" s="2">
        <f>COUNTIFS(Data!$C$1:$C$1000,SCHEDULE!$C416)</f>
        <v>0</v>
      </c>
      <c r="H412" s="18" t="str">
        <f t="shared" si="6"/>
        <v/>
      </c>
      <c r="I412" s="18" t="str">
        <f>IF(Data!$E412&lt;&gt;0,INDEX(SCHEDULE!$C$5:$I$190,MATCH(SCHEDULE!$C416,SCHEDULE!$C$5:$C$190,0),1),IF(Data!$F412&lt;&gt;0,INDEX(SCHEDULE!$C$5:$I$190,MATCH(SCHEDULE!$C416,SCHEDULE!$C$5:$C$190,0),1),IF(Data!$G412&lt;&gt;0,INDEX(SCHEDULE!$C$5:$I$190,MATCH(SCHEDULE!$C416,SCHEDULE!$C$5:$C$190,0),1),"")))</f>
        <v/>
      </c>
      <c r="J412" s="18" t="str">
        <f>IF(Data!$E412&lt;&gt;0,INDEX(SCHEDULE!$C$5:$I$190,MATCH(SCHEDULE!$C416,SCHEDULE!$C$5:$C$190,0),2),IF(Data!$F412&lt;&gt;0,INDEX(SCHEDULE!$C$5:$I$190,MATCH(SCHEDULE!$C416,SCHEDULE!$C$5:$C$190,0),2),IF(Data!$G412&lt;&gt;0,INDEX(SCHEDULE!$C$5:$I$190,MATCH(SCHEDULE!$C416,SCHEDULE!$C$5:$C$190,0),2),"")))</f>
        <v/>
      </c>
      <c r="K412" s="18" t="str">
        <f>IF(Data!$E412&lt;&gt;0,INDEX(SCHEDULE!$C$5:$I$190,MATCH(SCHEDULE!$C416,SCHEDULE!$C$5:$C$190,0),6),IF(Data!$F412&lt;&gt;0,INDEX(SCHEDULE!$C$5:$I$190,MATCH(SCHEDULE!$C416,SCHEDULE!$C$5:$C$190,0),6),IF(Data!$G412&lt;&gt;0,INDEX(SCHEDULE!$C$5:$I$190,MATCH(SCHEDULE!$C416,SCHEDULE!$C$5:$C$190,0),6),"")))</f>
        <v/>
      </c>
      <c r="L412" s="19" t="str">
        <f>IF(Data!$E412&lt;&gt;0,INDEX(SCHEDULE!$C$5:$I$190,MATCH(SCHEDULE!$C416,SCHEDULE!$C$5:$C$190,0),4),IF(Data!$F412&lt;&gt;0,INDEX(SCHEDULE!$C$5:$I$190,MATCH(SCHEDULE!$C416,SCHEDULE!$C$5:$C$190,0),4),IF(Data!$G412&lt;&gt;0,INDEX(SCHEDULE!$C$5:$I$190,MATCH(SCHEDULE!$C416,SCHEDULE!$C$5:$C$190,0),4),"")))</f>
        <v/>
      </c>
      <c r="M412" s="19" t="str">
        <f>IF(Data!$E412&lt;&gt;0,INDEX(SCHEDULE!$C$5:$I$190,MATCH(SCHEDULE!$C416,SCHEDULE!$C$5:$C$190,0),5),IF(Data!$F412&lt;&gt;0,INDEX(SCHEDULE!$C$5:$I$190,MATCH(SCHEDULE!$C416,SCHEDULE!$C$5:$C$190,0),5),IF(Data!$G412&lt;&gt;0,INDEX(SCHEDULE!$C$5:$I$190,MATCH(SCHEDULE!$C416,SCHEDULE!$C$5:$C$190,0),5),"")))</f>
        <v/>
      </c>
    </row>
    <row r="413" spans="1:13" x14ac:dyDescent="0.25">
      <c r="A413" s="3"/>
      <c r="B413" s="2">
        <v>2412</v>
      </c>
      <c r="C413" s="2">
        <v>3412</v>
      </c>
      <c r="E413" s="2">
        <f>COUNTIFS(Data!$A$1:$A$66,SCHEDULE!$C417)</f>
        <v>0</v>
      </c>
      <c r="F413" s="2">
        <f>COUNTIFS(Data!$B$1:$B$1000,SCHEDULE!$C417)</f>
        <v>0</v>
      </c>
      <c r="G413" s="2">
        <f>COUNTIFS(Data!$C$1:$C$1000,SCHEDULE!$C417)</f>
        <v>0</v>
      </c>
      <c r="H413" s="18" t="str">
        <f t="shared" si="6"/>
        <v/>
      </c>
      <c r="I413" s="18" t="str">
        <f>IF(Data!$E413&lt;&gt;0,INDEX(SCHEDULE!$C$5:$I$190,MATCH(SCHEDULE!$C417,SCHEDULE!$C$5:$C$190,0),1),IF(Data!$F413&lt;&gt;0,INDEX(SCHEDULE!$C$5:$I$190,MATCH(SCHEDULE!$C417,SCHEDULE!$C$5:$C$190,0),1),IF(Data!$G413&lt;&gt;0,INDEX(SCHEDULE!$C$5:$I$190,MATCH(SCHEDULE!$C417,SCHEDULE!$C$5:$C$190,0),1),"")))</f>
        <v/>
      </c>
      <c r="J413" s="18" t="str">
        <f>IF(Data!$E413&lt;&gt;0,INDEX(SCHEDULE!$C$5:$I$190,MATCH(SCHEDULE!$C417,SCHEDULE!$C$5:$C$190,0),2),IF(Data!$F413&lt;&gt;0,INDEX(SCHEDULE!$C$5:$I$190,MATCH(SCHEDULE!$C417,SCHEDULE!$C$5:$C$190,0),2),IF(Data!$G413&lt;&gt;0,INDEX(SCHEDULE!$C$5:$I$190,MATCH(SCHEDULE!$C417,SCHEDULE!$C$5:$C$190,0),2),"")))</f>
        <v/>
      </c>
      <c r="K413" s="18" t="str">
        <f>IF(Data!$E413&lt;&gt;0,INDEX(SCHEDULE!$C$5:$I$190,MATCH(SCHEDULE!$C417,SCHEDULE!$C$5:$C$190,0),6),IF(Data!$F413&lt;&gt;0,INDEX(SCHEDULE!$C$5:$I$190,MATCH(SCHEDULE!$C417,SCHEDULE!$C$5:$C$190,0),6),IF(Data!$G413&lt;&gt;0,INDEX(SCHEDULE!$C$5:$I$190,MATCH(SCHEDULE!$C417,SCHEDULE!$C$5:$C$190,0),6),"")))</f>
        <v/>
      </c>
      <c r="L413" s="19" t="str">
        <f>IF(Data!$E413&lt;&gt;0,INDEX(SCHEDULE!$C$5:$I$190,MATCH(SCHEDULE!$C417,SCHEDULE!$C$5:$C$190,0),4),IF(Data!$F413&lt;&gt;0,INDEX(SCHEDULE!$C$5:$I$190,MATCH(SCHEDULE!$C417,SCHEDULE!$C$5:$C$190,0),4),IF(Data!$G413&lt;&gt;0,INDEX(SCHEDULE!$C$5:$I$190,MATCH(SCHEDULE!$C417,SCHEDULE!$C$5:$C$190,0),4),"")))</f>
        <v/>
      </c>
      <c r="M413" s="19" t="str">
        <f>IF(Data!$E413&lt;&gt;0,INDEX(SCHEDULE!$C$5:$I$190,MATCH(SCHEDULE!$C417,SCHEDULE!$C$5:$C$190,0),5),IF(Data!$F413&lt;&gt;0,INDEX(SCHEDULE!$C$5:$I$190,MATCH(SCHEDULE!$C417,SCHEDULE!$C$5:$C$190,0),5),IF(Data!$G413&lt;&gt;0,INDEX(SCHEDULE!$C$5:$I$190,MATCH(SCHEDULE!$C417,SCHEDULE!$C$5:$C$190,0),5),"")))</f>
        <v/>
      </c>
    </row>
    <row r="414" spans="1:13" x14ac:dyDescent="0.25">
      <c r="A414" s="3"/>
      <c r="B414" s="2">
        <v>2413</v>
      </c>
      <c r="C414" s="2">
        <v>3413</v>
      </c>
      <c r="E414" s="2">
        <f>COUNTIFS(Data!$A$1:$A$66,SCHEDULE!$C418)</f>
        <v>0</v>
      </c>
      <c r="F414" s="2">
        <f>COUNTIFS(Data!$B$1:$B$1000,SCHEDULE!$C418)</f>
        <v>0</v>
      </c>
      <c r="G414" s="2">
        <f>COUNTIFS(Data!$C$1:$C$1000,SCHEDULE!$C418)</f>
        <v>0</v>
      </c>
      <c r="H414" s="18" t="str">
        <f t="shared" si="6"/>
        <v/>
      </c>
      <c r="I414" s="18" t="str">
        <f>IF(Data!$E414&lt;&gt;0,INDEX(SCHEDULE!$C$5:$I$190,MATCH(SCHEDULE!$C418,SCHEDULE!$C$5:$C$190,0),1),IF(Data!$F414&lt;&gt;0,INDEX(SCHEDULE!$C$5:$I$190,MATCH(SCHEDULE!$C418,SCHEDULE!$C$5:$C$190,0),1),IF(Data!$G414&lt;&gt;0,INDEX(SCHEDULE!$C$5:$I$190,MATCH(SCHEDULE!$C418,SCHEDULE!$C$5:$C$190,0),1),"")))</f>
        <v/>
      </c>
      <c r="J414" s="18" t="str">
        <f>IF(Data!$E414&lt;&gt;0,INDEX(SCHEDULE!$C$5:$I$190,MATCH(SCHEDULE!$C418,SCHEDULE!$C$5:$C$190,0),2),IF(Data!$F414&lt;&gt;0,INDEX(SCHEDULE!$C$5:$I$190,MATCH(SCHEDULE!$C418,SCHEDULE!$C$5:$C$190,0),2),IF(Data!$G414&lt;&gt;0,INDEX(SCHEDULE!$C$5:$I$190,MATCH(SCHEDULE!$C418,SCHEDULE!$C$5:$C$190,0),2),"")))</f>
        <v/>
      </c>
      <c r="K414" s="18" t="str">
        <f>IF(Data!$E414&lt;&gt;0,INDEX(SCHEDULE!$C$5:$I$190,MATCH(SCHEDULE!$C418,SCHEDULE!$C$5:$C$190,0),6),IF(Data!$F414&lt;&gt;0,INDEX(SCHEDULE!$C$5:$I$190,MATCH(SCHEDULE!$C418,SCHEDULE!$C$5:$C$190,0),6),IF(Data!$G414&lt;&gt;0,INDEX(SCHEDULE!$C$5:$I$190,MATCH(SCHEDULE!$C418,SCHEDULE!$C$5:$C$190,0),6),"")))</f>
        <v/>
      </c>
      <c r="L414" s="19" t="str">
        <f>IF(Data!$E414&lt;&gt;0,INDEX(SCHEDULE!$C$5:$I$190,MATCH(SCHEDULE!$C418,SCHEDULE!$C$5:$C$190,0),4),IF(Data!$F414&lt;&gt;0,INDEX(SCHEDULE!$C$5:$I$190,MATCH(SCHEDULE!$C418,SCHEDULE!$C$5:$C$190,0),4),IF(Data!$G414&lt;&gt;0,INDEX(SCHEDULE!$C$5:$I$190,MATCH(SCHEDULE!$C418,SCHEDULE!$C$5:$C$190,0),4),"")))</f>
        <v/>
      </c>
      <c r="M414" s="19" t="str">
        <f>IF(Data!$E414&lt;&gt;0,INDEX(SCHEDULE!$C$5:$I$190,MATCH(SCHEDULE!$C418,SCHEDULE!$C$5:$C$190,0),5),IF(Data!$F414&lt;&gt;0,INDEX(SCHEDULE!$C$5:$I$190,MATCH(SCHEDULE!$C418,SCHEDULE!$C$5:$C$190,0),5),IF(Data!$G414&lt;&gt;0,INDEX(SCHEDULE!$C$5:$I$190,MATCH(SCHEDULE!$C418,SCHEDULE!$C$5:$C$190,0),5),"")))</f>
        <v/>
      </c>
    </row>
    <row r="415" spans="1:13" x14ac:dyDescent="0.25">
      <c r="A415" s="3"/>
      <c r="B415" s="2">
        <v>2414</v>
      </c>
      <c r="C415" s="2">
        <v>3414</v>
      </c>
      <c r="E415" s="2">
        <f>COUNTIFS(Data!$A$1:$A$66,SCHEDULE!$C419)</f>
        <v>0</v>
      </c>
      <c r="F415" s="2">
        <f>COUNTIFS(Data!$B$1:$B$1000,SCHEDULE!$C419)</f>
        <v>0</v>
      </c>
      <c r="G415" s="2">
        <f>COUNTIFS(Data!$C$1:$C$1000,SCHEDULE!$C419)</f>
        <v>0</v>
      </c>
      <c r="H415" s="18" t="str">
        <f t="shared" si="6"/>
        <v/>
      </c>
      <c r="I415" s="18" t="str">
        <f>IF(Data!$E415&lt;&gt;0,INDEX(SCHEDULE!$C$5:$I$190,MATCH(SCHEDULE!$C419,SCHEDULE!$C$5:$C$190,0),1),IF(Data!$F415&lt;&gt;0,INDEX(SCHEDULE!$C$5:$I$190,MATCH(SCHEDULE!$C419,SCHEDULE!$C$5:$C$190,0),1),IF(Data!$G415&lt;&gt;0,INDEX(SCHEDULE!$C$5:$I$190,MATCH(SCHEDULE!$C419,SCHEDULE!$C$5:$C$190,0),1),"")))</f>
        <v/>
      </c>
      <c r="J415" s="18" t="str">
        <f>IF(Data!$E415&lt;&gt;0,INDEX(SCHEDULE!$C$5:$I$190,MATCH(SCHEDULE!$C419,SCHEDULE!$C$5:$C$190,0),2),IF(Data!$F415&lt;&gt;0,INDEX(SCHEDULE!$C$5:$I$190,MATCH(SCHEDULE!$C419,SCHEDULE!$C$5:$C$190,0),2),IF(Data!$G415&lt;&gt;0,INDEX(SCHEDULE!$C$5:$I$190,MATCH(SCHEDULE!$C419,SCHEDULE!$C$5:$C$190,0),2),"")))</f>
        <v/>
      </c>
      <c r="K415" s="18" t="str">
        <f>IF(Data!$E415&lt;&gt;0,INDEX(SCHEDULE!$C$5:$I$190,MATCH(SCHEDULE!$C419,SCHEDULE!$C$5:$C$190,0),6),IF(Data!$F415&lt;&gt;0,INDEX(SCHEDULE!$C$5:$I$190,MATCH(SCHEDULE!$C419,SCHEDULE!$C$5:$C$190,0),6),IF(Data!$G415&lt;&gt;0,INDEX(SCHEDULE!$C$5:$I$190,MATCH(SCHEDULE!$C419,SCHEDULE!$C$5:$C$190,0),6),"")))</f>
        <v/>
      </c>
      <c r="L415" s="19" t="str">
        <f>IF(Data!$E415&lt;&gt;0,INDEX(SCHEDULE!$C$5:$I$190,MATCH(SCHEDULE!$C419,SCHEDULE!$C$5:$C$190,0),4),IF(Data!$F415&lt;&gt;0,INDEX(SCHEDULE!$C$5:$I$190,MATCH(SCHEDULE!$C419,SCHEDULE!$C$5:$C$190,0),4),IF(Data!$G415&lt;&gt;0,INDEX(SCHEDULE!$C$5:$I$190,MATCH(SCHEDULE!$C419,SCHEDULE!$C$5:$C$190,0),4),"")))</f>
        <v/>
      </c>
      <c r="M415" s="19" t="str">
        <f>IF(Data!$E415&lt;&gt;0,INDEX(SCHEDULE!$C$5:$I$190,MATCH(SCHEDULE!$C419,SCHEDULE!$C$5:$C$190,0),5),IF(Data!$F415&lt;&gt;0,INDEX(SCHEDULE!$C$5:$I$190,MATCH(SCHEDULE!$C419,SCHEDULE!$C$5:$C$190,0),5),IF(Data!$G415&lt;&gt;0,INDEX(SCHEDULE!$C$5:$I$190,MATCH(SCHEDULE!$C419,SCHEDULE!$C$5:$C$190,0),5),"")))</f>
        <v/>
      </c>
    </row>
    <row r="416" spans="1:13" x14ac:dyDescent="0.25">
      <c r="A416" s="3"/>
      <c r="B416" s="2">
        <v>2415</v>
      </c>
      <c r="C416" s="2">
        <v>3415</v>
      </c>
      <c r="E416" s="2">
        <f>COUNTIFS(Data!$A$1:$A$66,SCHEDULE!$C420)</f>
        <v>0</v>
      </c>
      <c r="F416" s="2">
        <f>COUNTIFS(Data!$B$1:$B$1000,SCHEDULE!$C420)</f>
        <v>0</v>
      </c>
      <c r="G416" s="2">
        <f>COUNTIFS(Data!$C$1:$C$1000,SCHEDULE!$C420)</f>
        <v>0</v>
      </c>
      <c r="H416" s="18" t="str">
        <f t="shared" si="6"/>
        <v/>
      </c>
      <c r="I416" s="18" t="str">
        <f>IF(Data!$E416&lt;&gt;0,INDEX(SCHEDULE!$C$5:$I$190,MATCH(SCHEDULE!$C420,SCHEDULE!$C$5:$C$190,0),1),IF(Data!$F416&lt;&gt;0,INDEX(SCHEDULE!$C$5:$I$190,MATCH(SCHEDULE!$C420,SCHEDULE!$C$5:$C$190,0),1),IF(Data!$G416&lt;&gt;0,INDEX(SCHEDULE!$C$5:$I$190,MATCH(SCHEDULE!$C420,SCHEDULE!$C$5:$C$190,0),1),"")))</f>
        <v/>
      </c>
      <c r="J416" s="18" t="str">
        <f>IF(Data!$E416&lt;&gt;0,INDEX(SCHEDULE!$C$5:$I$190,MATCH(SCHEDULE!$C420,SCHEDULE!$C$5:$C$190,0),2),IF(Data!$F416&lt;&gt;0,INDEX(SCHEDULE!$C$5:$I$190,MATCH(SCHEDULE!$C420,SCHEDULE!$C$5:$C$190,0),2),IF(Data!$G416&lt;&gt;0,INDEX(SCHEDULE!$C$5:$I$190,MATCH(SCHEDULE!$C420,SCHEDULE!$C$5:$C$190,0),2),"")))</f>
        <v/>
      </c>
      <c r="K416" s="18" t="str">
        <f>IF(Data!$E416&lt;&gt;0,INDEX(SCHEDULE!$C$5:$I$190,MATCH(SCHEDULE!$C420,SCHEDULE!$C$5:$C$190,0),6),IF(Data!$F416&lt;&gt;0,INDEX(SCHEDULE!$C$5:$I$190,MATCH(SCHEDULE!$C420,SCHEDULE!$C$5:$C$190,0),6),IF(Data!$G416&lt;&gt;0,INDEX(SCHEDULE!$C$5:$I$190,MATCH(SCHEDULE!$C420,SCHEDULE!$C$5:$C$190,0),6),"")))</f>
        <v/>
      </c>
      <c r="L416" s="19" t="str">
        <f>IF(Data!$E416&lt;&gt;0,INDEX(SCHEDULE!$C$5:$I$190,MATCH(SCHEDULE!$C420,SCHEDULE!$C$5:$C$190,0),4),IF(Data!$F416&lt;&gt;0,INDEX(SCHEDULE!$C$5:$I$190,MATCH(SCHEDULE!$C420,SCHEDULE!$C$5:$C$190,0),4),IF(Data!$G416&lt;&gt;0,INDEX(SCHEDULE!$C$5:$I$190,MATCH(SCHEDULE!$C420,SCHEDULE!$C$5:$C$190,0),4),"")))</f>
        <v/>
      </c>
      <c r="M416" s="19" t="str">
        <f>IF(Data!$E416&lt;&gt;0,INDEX(SCHEDULE!$C$5:$I$190,MATCH(SCHEDULE!$C420,SCHEDULE!$C$5:$C$190,0),5),IF(Data!$F416&lt;&gt;0,INDEX(SCHEDULE!$C$5:$I$190,MATCH(SCHEDULE!$C420,SCHEDULE!$C$5:$C$190,0),5),IF(Data!$G416&lt;&gt;0,INDEX(SCHEDULE!$C$5:$I$190,MATCH(SCHEDULE!$C420,SCHEDULE!$C$5:$C$190,0),5),"")))</f>
        <v/>
      </c>
    </row>
    <row r="417" spans="1:13" x14ac:dyDescent="0.25">
      <c r="A417" s="3"/>
      <c r="B417" s="2">
        <v>2416</v>
      </c>
      <c r="C417" s="2">
        <v>3416</v>
      </c>
      <c r="E417" s="2">
        <f>COUNTIFS(Data!$A$1:$A$66,SCHEDULE!$C421)</f>
        <v>0</v>
      </c>
      <c r="F417" s="2">
        <f>COUNTIFS(Data!$B$1:$B$1000,SCHEDULE!$C421)</f>
        <v>0</v>
      </c>
      <c r="G417" s="2">
        <f>COUNTIFS(Data!$C$1:$C$1000,SCHEDULE!$C421)</f>
        <v>0</v>
      </c>
      <c r="H417" s="18" t="str">
        <f t="shared" si="6"/>
        <v/>
      </c>
      <c r="I417" s="18" t="str">
        <f>IF(Data!$E417&lt;&gt;0,INDEX(SCHEDULE!$C$5:$I$190,MATCH(SCHEDULE!$C421,SCHEDULE!$C$5:$C$190,0),1),IF(Data!$F417&lt;&gt;0,INDEX(SCHEDULE!$C$5:$I$190,MATCH(SCHEDULE!$C421,SCHEDULE!$C$5:$C$190,0),1),IF(Data!$G417&lt;&gt;0,INDEX(SCHEDULE!$C$5:$I$190,MATCH(SCHEDULE!$C421,SCHEDULE!$C$5:$C$190,0),1),"")))</f>
        <v/>
      </c>
      <c r="J417" s="18" t="str">
        <f>IF(Data!$E417&lt;&gt;0,INDEX(SCHEDULE!$C$5:$I$190,MATCH(SCHEDULE!$C421,SCHEDULE!$C$5:$C$190,0),2),IF(Data!$F417&lt;&gt;0,INDEX(SCHEDULE!$C$5:$I$190,MATCH(SCHEDULE!$C421,SCHEDULE!$C$5:$C$190,0),2),IF(Data!$G417&lt;&gt;0,INDEX(SCHEDULE!$C$5:$I$190,MATCH(SCHEDULE!$C421,SCHEDULE!$C$5:$C$190,0),2),"")))</f>
        <v/>
      </c>
      <c r="K417" s="18" t="str">
        <f>IF(Data!$E417&lt;&gt;0,INDEX(SCHEDULE!$C$5:$I$190,MATCH(SCHEDULE!$C421,SCHEDULE!$C$5:$C$190,0),6),IF(Data!$F417&lt;&gt;0,INDEX(SCHEDULE!$C$5:$I$190,MATCH(SCHEDULE!$C421,SCHEDULE!$C$5:$C$190,0),6),IF(Data!$G417&lt;&gt;0,INDEX(SCHEDULE!$C$5:$I$190,MATCH(SCHEDULE!$C421,SCHEDULE!$C$5:$C$190,0),6),"")))</f>
        <v/>
      </c>
      <c r="L417" s="19" t="str">
        <f>IF(Data!$E417&lt;&gt;0,INDEX(SCHEDULE!$C$5:$I$190,MATCH(SCHEDULE!$C421,SCHEDULE!$C$5:$C$190,0),4),IF(Data!$F417&lt;&gt;0,INDEX(SCHEDULE!$C$5:$I$190,MATCH(SCHEDULE!$C421,SCHEDULE!$C$5:$C$190,0),4),IF(Data!$G417&lt;&gt;0,INDEX(SCHEDULE!$C$5:$I$190,MATCH(SCHEDULE!$C421,SCHEDULE!$C$5:$C$190,0),4),"")))</f>
        <v/>
      </c>
      <c r="M417" s="19" t="str">
        <f>IF(Data!$E417&lt;&gt;0,INDEX(SCHEDULE!$C$5:$I$190,MATCH(SCHEDULE!$C421,SCHEDULE!$C$5:$C$190,0),5),IF(Data!$F417&lt;&gt;0,INDEX(SCHEDULE!$C$5:$I$190,MATCH(SCHEDULE!$C421,SCHEDULE!$C$5:$C$190,0),5),IF(Data!$G417&lt;&gt;0,INDEX(SCHEDULE!$C$5:$I$190,MATCH(SCHEDULE!$C421,SCHEDULE!$C$5:$C$190,0),5),"")))</f>
        <v/>
      </c>
    </row>
    <row r="418" spans="1:13" x14ac:dyDescent="0.25">
      <c r="A418" s="3"/>
      <c r="B418" s="2">
        <v>2417</v>
      </c>
      <c r="C418" s="2">
        <v>3417</v>
      </c>
      <c r="E418" s="2">
        <f>COUNTIFS(Data!$A$1:$A$66,SCHEDULE!$C422)</f>
        <v>0</v>
      </c>
      <c r="F418" s="2">
        <f>COUNTIFS(Data!$B$1:$B$1000,SCHEDULE!$C422)</f>
        <v>0</v>
      </c>
      <c r="G418" s="2">
        <f>COUNTIFS(Data!$C$1:$C$1000,SCHEDULE!$C422)</f>
        <v>0</v>
      </c>
      <c r="H418" s="18" t="str">
        <f t="shared" si="6"/>
        <v/>
      </c>
      <c r="I418" s="18" t="str">
        <f>IF(Data!$E418&lt;&gt;0,INDEX(SCHEDULE!$C$5:$I$190,MATCH(SCHEDULE!$C422,SCHEDULE!$C$5:$C$190,0),1),IF(Data!$F418&lt;&gt;0,INDEX(SCHEDULE!$C$5:$I$190,MATCH(SCHEDULE!$C422,SCHEDULE!$C$5:$C$190,0),1),IF(Data!$G418&lt;&gt;0,INDEX(SCHEDULE!$C$5:$I$190,MATCH(SCHEDULE!$C422,SCHEDULE!$C$5:$C$190,0),1),"")))</f>
        <v/>
      </c>
      <c r="J418" s="18" t="str">
        <f>IF(Data!$E418&lt;&gt;0,INDEX(SCHEDULE!$C$5:$I$190,MATCH(SCHEDULE!$C422,SCHEDULE!$C$5:$C$190,0),2),IF(Data!$F418&lt;&gt;0,INDEX(SCHEDULE!$C$5:$I$190,MATCH(SCHEDULE!$C422,SCHEDULE!$C$5:$C$190,0),2),IF(Data!$G418&lt;&gt;0,INDEX(SCHEDULE!$C$5:$I$190,MATCH(SCHEDULE!$C422,SCHEDULE!$C$5:$C$190,0),2),"")))</f>
        <v/>
      </c>
      <c r="K418" s="18" t="str">
        <f>IF(Data!$E418&lt;&gt;0,INDEX(SCHEDULE!$C$5:$I$190,MATCH(SCHEDULE!$C422,SCHEDULE!$C$5:$C$190,0),6),IF(Data!$F418&lt;&gt;0,INDEX(SCHEDULE!$C$5:$I$190,MATCH(SCHEDULE!$C422,SCHEDULE!$C$5:$C$190,0),6),IF(Data!$G418&lt;&gt;0,INDEX(SCHEDULE!$C$5:$I$190,MATCH(SCHEDULE!$C422,SCHEDULE!$C$5:$C$190,0),6),"")))</f>
        <v/>
      </c>
      <c r="L418" s="19" t="str">
        <f>IF(Data!$E418&lt;&gt;0,INDEX(SCHEDULE!$C$5:$I$190,MATCH(SCHEDULE!$C422,SCHEDULE!$C$5:$C$190,0),4),IF(Data!$F418&lt;&gt;0,INDEX(SCHEDULE!$C$5:$I$190,MATCH(SCHEDULE!$C422,SCHEDULE!$C$5:$C$190,0),4),IF(Data!$G418&lt;&gt;0,INDEX(SCHEDULE!$C$5:$I$190,MATCH(SCHEDULE!$C422,SCHEDULE!$C$5:$C$190,0),4),"")))</f>
        <v/>
      </c>
      <c r="M418" s="19" t="str">
        <f>IF(Data!$E418&lt;&gt;0,INDEX(SCHEDULE!$C$5:$I$190,MATCH(SCHEDULE!$C422,SCHEDULE!$C$5:$C$190,0),5),IF(Data!$F418&lt;&gt;0,INDEX(SCHEDULE!$C$5:$I$190,MATCH(SCHEDULE!$C422,SCHEDULE!$C$5:$C$190,0),5),IF(Data!$G418&lt;&gt;0,INDEX(SCHEDULE!$C$5:$I$190,MATCH(SCHEDULE!$C422,SCHEDULE!$C$5:$C$190,0),5),"")))</f>
        <v/>
      </c>
    </row>
    <row r="419" spans="1:13" x14ac:dyDescent="0.25">
      <c r="A419" s="3"/>
      <c r="B419" s="2">
        <v>2418</v>
      </c>
      <c r="C419" s="2">
        <v>3418</v>
      </c>
      <c r="E419" s="2">
        <f>COUNTIFS(Data!$A$1:$A$66,SCHEDULE!$C423)</f>
        <v>0</v>
      </c>
      <c r="F419" s="2">
        <f>COUNTIFS(Data!$B$1:$B$1000,SCHEDULE!$C423)</f>
        <v>0</v>
      </c>
      <c r="G419" s="2">
        <f>COUNTIFS(Data!$C$1:$C$1000,SCHEDULE!$C423)</f>
        <v>0</v>
      </c>
      <c r="H419" s="18" t="str">
        <f t="shared" si="6"/>
        <v/>
      </c>
      <c r="I419" s="18" t="str">
        <f>IF(Data!$E419&lt;&gt;0,INDEX(SCHEDULE!$C$5:$I$190,MATCH(SCHEDULE!$C423,SCHEDULE!$C$5:$C$190,0),1),IF(Data!$F419&lt;&gt;0,INDEX(SCHEDULE!$C$5:$I$190,MATCH(SCHEDULE!$C423,SCHEDULE!$C$5:$C$190,0),1),IF(Data!$G419&lt;&gt;0,INDEX(SCHEDULE!$C$5:$I$190,MATCH(SCHEDULE!$C423,SCHEDULE!$C$5:$C$190,0),1),"")))</f>
        <v/>
      </c>
      <c r="J419" s="18" t="str">
        <f>IF(Data!$E419&lt;&gt;0,INDEX(SCHEDULE!$C$5:$I$190,MATCH(SCHEDULE!$C423,SCHEDULE!$C$5:$C$190,0),2),IF(Data!$F419&lt;&gt;0,INDEX(SCHEDULE!$C$5:$I$190,MATCH(SCHEDULE!$C423,SCHEDULE!$C$5:$C$190,0),2),IF(Data!$G419&lt;&gt;0,INDEX(SCHEDULE!$C$5:$I$190,MATCH(SCHEDULE!$C423,SCHEDULE!$C$5:$C$190,0),2),"")))</f>
        <v/>
      </c>
      <c r="K419" s="18" t="str">
        <f>IF(Data!$E419&lt;&gt;0,INDEX(SCHEDULE!$C$5:$I$190,MATCH(SCHEDULE!$C423,SCHEDULE!$C$5:$C$190,0),6),IF(Data!$F419&lt;&gt;0,INDEX(SCHEDULE!$C$5:$I$190,MATCH(SCHEDULE!$C423,SCHEDULE!$C$5:$C$190,0),6),IF(Data!$G419&lt;&gt;0,INDEX(SCHEDULE!$C$5:$I$190,MATCH(SCHEDULE!$C423,SCHEDULE!$C$5:$C$190,0),6),"")))</f>
        <v/>
      </c>
      <c r="L419" s="19" t="str">
        <f>IF(Data!$E419&lt;&gt;0,INDEX(SCHEDULE!$C$5:$I$190,MATCH(SCHEDULE!$C423,SCHEDULE!$C$5:$C$190,0),4),IF(Data!$F419&lt;&gt;0,INDEX(SCHEDULE!$C$5:$I$190,MATCH(SCHEDULE!$C423,SCHEDULE!$C$5:$C$190,0),4),IF(Data!$G419&lt;&gt;0,INDEX(SCHEDULE!$C$5:$I$190,MATCH(SCHEDULE!$C423,SCHEDULE!$C$5:$C$190,0),4),"")))</f>
        <v/>
      </c>
      <c r="M419" s="19" t="str">
        <f>IF(Data!$E419&lt;&gt;0,INDEX(SCHEDULE!$C$5:$I$190,MATCH(SCHEDULE!$C423,SCHEDULE!$C$5:$C$190,0),5),IF(Data!$F419&lt;&gt;0,INDEX(SCHEDULE!$C$5:$I$190,MATCH(SCHEDULE!$C423,SCHEDULE!$C$5:$C$190,0),5),IF(Data!$G419&lt;&gt;0,INDEX(SCHEDULE!$C$5:$I$190,MATCH(SCHEDULE!$C423,SCHEDULE!$C$5:$C$190,0),5),"")))</f>
        <v/>
      </c>
    </row>
    <row r="420" spans="1:13" x14ac:dyDescent="0.25">
      <c r="A420" s="3"/>
      <c r="B420" s="2">
        <v>2419</v>
      </c>
      <c r="C420" s="2">
        <v>3419</v>
      </c>
      <c r="E420" s="2">
        <f>COUNTIFS(Data!$A$1:$A$66,SCHEDULE!$C424)</f>
        <v>0</v>
      </c>
      <c r="F420" s="2">
        <f>COUNTIFS(Data!$B$1:$B$1000,SCHEDULE!$C424)</f>
        <v>0</v>
      </c>
      <c r="G420" s="2">
        <f>COUNTIFS(Data!$C$1:$C$1000,SCHEDULE!$C424)</f>
        <v>0</v>
      </c>
      <c r="H420" s="18" t="str">
        <f t="shared" si="6"/>
        <v/>
      </c>
      <c r="I420" s="18" t="str">
        <f>IF(Data!$E420&lt;&gt;0,INDEX(SCHEDULE!$C$5:$I$190,MATCH(SCHEDULE!$C424,SCHEDULE!$C$5:$C$190,0),1),IF(Data!$F420&lt;&gt;0,INDEX(SCHEDULE!$C$5:$I$190,MATCH(SCHEDULE!$C424,SCHEDULE!$C$5:$C$190,0),1),IF(Data!$G420&lt;&gt;0,INDEX(SCHEDULE!$C$5:$I$190,MATCH(SCHEDULE!$C424,SCHEDULE!$C$5:$C$190,0),1),"")))</f>
        <v/>
      </c>
      <c r="J420" s="18" t="str">
        <f>IF(Data!$E420&lt;&gt;0,INDEX(SCHEDULE!$C$5:$I$190,MATCH(SCHEDULE!$C424,SCHEDULE!$C$5:$C$190,0),2),IF(Data!$F420&lt;&gt;0,INDEX(SCHEDULE!$C$5:$I$190,MATCH(SCHEDULE!$C424,SCHEDULE!$C$5:$C$190,0),2),IF(Data!$G420&lt;&gt;0,INDEX(SCHEDULE!$C$5:$I$190,MATCH(SCHEDULE!$C424,SCHEDULE!$C$5:$C$190,0),2),"")))</f>
        <v/>
      </c>
      <c r="K420" s="18" t="str">
        <f>IF(Data!$E420&lt;&gt;0,INDEX(SCHEDULE!$C$5:$I$190,MATCH(SCHEDULE!$C424,SCHEDULE!$C$5:$C$190,0),6),IF(Data!$F420&lt;&gt;0,INDEX(SCHEDULE!$C$5:$I$190,MATCH(SCHEDULE!$C424,SCHEDULE!$C$5:$C$190,0),6),IF(Data!$G420&lt;&gt;0,INDEX(SCHEDULE!$C$5:$I$190,MATCH(SCHEDULE!$C424,SCHEDULE!$C$5:$C$190,0),6),"")))</f>
        <v/>
      </c>
      <c r="L420" s="19" t="str">
        <f>IF(Data!$E420&lt;&gt;0,INDEX(SCHEDULE!$C$5:$I$190,MATCH(SCHEDULE!$C424,SCHEDULE!$C$5:$C$190,0),4),IF(Data!$F420&lt;&gt;0,INDEX(SCHEDULE!$C$5:$I$190,MATCH(SCHEDULE!$C424,SCHEDULE!$C$5:$C$190,0),4),IF(Data!$G420&lt;&gt;0,INDEX(SCHEDULE!$C$5:$I$190,MATCH(SCHEDULE!$C424,SCHEDULE!$C$5:$C$190,0),4),"")))</f>
        <v/>
      </c>
      <c r="M420" s="19" t="str">
        <f>IF(Data!$E420&lt;&gt;0,INDEX(SCHEDULE!$C$5:$I$190,MATCH(SCHEDULE!$C424,SCHEDULE!$C$5:$C$190,0),5),IF(Data!$F420&lt;&gt;0,INDEX(SCHEDULE!$C$5:$I$190,MATCH(SCHEDULE!$C424,SCHEDULE!$C$5:$C$190,0),5),IF(Data!$G420&lt;&gt;0,INDEX(SCHEDULE!$C$5:$I$190,MATCH(SCHEDULE!$C424,SCHEDULE!$C$5:$C$190,0),5),"")))</f>
        <v/>
      </c>
    </row>
    <row r="421" spans="1:13" x14ac:dyDescent="0.25">
      <c r="A421" s="3"/>
      <c r="B421" s="2">
        <v>2420</v>
      </c>
      <c r="C421" s="2">
        <v>3420</v>
      </c>
      <c r="E421" s="2">
        <f>COUNTIFS(Data!$A$1:$A$66,SCHEDULE!$C425)</f>
        <v>0</v>
      </c>
      <c r="F421" s="2">
        <f>COUNTIFS(Data!$B$1:$B$1000,SCHEDULE!$C425)</f>
        <v>0</v>
      </c>
      <c r="G421" s="2">
        <f>COUNTIFS(Data!$C$1:$C$1000,SCHEDULE!$C425)</f>
        <v>0</v>
      </c>
      <c r="H421" s="18" t="str">
        <f t="shared" si="6"/>
        <v/>
      </c>
      <c r="I421" s="18" t="str">
        <f>IF(Data!$E421&lt;&gt;0,INDEX(SCHEDULE!$C$5:$I$190,MATCH(SCHEDULE!$C425,SCHEDULE!$C$5:$C$190,0),1),IF(Data!$F421&lt;&gt;0,INDEX(SCHEDULE!$C$5:$I$190,MATCH(SCHEDULE!$C425,SCHEDULE!$C$5:$C$190,0),1),IF(Data!$G421&lt;&gt;0,INDEX(SCHEDULE!$C$5:$I$190,MATCH(SCHEDULE!$C425,SCHEDULE!$C$5:$C$190,0),1),"")))</f>
        <v/>
      </c>
      <c r="J421" s="18" t="str">
        <f>IF(Data!$E421&lt;&gt;0,INDEX(SCHEDULE!$C$5:$I$190,MATCH(SCHEDULE!$C425,SCHEDULE!$C$5:$C$190,0),2),IF(Data!$F421&lt;&gt;0,INDEX(SCHEDULE!$C$5:$I$190,MATCH(SCHEDULE!$C425,SCHEDULE!$C$5:$C$190,0),2),IF(Data!$G421&lt;&gt;0,INDEX(SCHEDULE!$C$5:$I$190,MATCH(SCHEDULE!$C425,SCHEDULE!$C$5:$C$190,0),2),"")))</f>
        <v/>
      </c>
      <c r="K421" s="18" t="str">
        <f>IF(Data!$E421&lt;&gt;0,INDEX(SCHEDULE!$C$5:$I$190,MATCH(SCHEDULE!$C425,SCHEDULE!$C$5:$C$190,0),6),IF(Data!$F421&lt;&gt;0,INDEX(SCHEDULE!$C$5:$I$190,MATCH(SCHEDULE!$C425,SCHEDULE!$C$5:$C$190,0),6),IF(Data!$G421&lt;&gt;0,INDEX(SCHEDULE!$C$5:$I$190,MATCH(SCHEDULE!$C425,SCHEDULE!$C$5:$C$190,0),6),"")))</f>
        <v/>
      </c>
      <c r="L421" s="19" t="str">
        <f>IF(Data!$E421&lt;&gt;0,INDEX(SCHEDULE!$C$5:$I$190,MATCH(SCHEDULE!$C425,SCHEDULE!$C$5:$C$190,0),4),IF(Data!$F421&lt;&gt;0,INDEX(SCHEDULE!$C$5:$I$190,MATCH(SCHEDULE!$C425,SCHEDULE!$C$5:$C$190,0),4),IF(Data!$G421&lt;&gt;0,INDEX(SCHEDULE!$C$5:$I$190,MATCH(SCHEDULE!$C425,SCHEDULE!$C$5:$C$190,0),4),"")))</f>
        <v/>
      </c>
      <c r="M421" s="19" t="str">
        <f>IF(Data!$E421&lt;&gt;0,INDEX(SCHEDULE!$C$5:$I$190,MATCH(SCHEDULE!$C425,SCHEDULE!$C$5:$C$190,0),5),IF(Data!$F421&lt;&gt;0,INDEX(SCHEDULE!$C$5:$I$190,MATCH(SCHEDULE!$C425,SCHEDULE!$C$5:$C$190,0),5),IF(Data!$G421&lt;&gt;0,INDEX(SCHEDULE!$C$5:$I$190,MATCH(SCHEDULE!$C425,SCHEDULE!$C$5:$C$190,0),5),"")))</f>
        <v/>
      </c>
    </row>
    <row r="422" spans="1:13" x14ac:dyDescent="0.25">
      <c r="A422" s="3"/>
      <c r="B422" s="2">
        <v>2421</v>
      </c>
      <c r="C422" s="2">
        <v>3421</v>
      </c>
      <c r="E422" s="2">
        <f>COUNTIFS(Data!$A$1:$A$66,SCHEDULE!$C426)</f>
        <v>0</v>
      </c>
      <c r="F422" s="2">
        <f>COUNTIFS(Data!$B$1:$B$1000,SCHEDULE!$C426)</f>
        <v>0</v>
      </c>
      <c r="G422" s="2">
        <f>COUNTIFS(Data!$C$1:$C$1000,SCHEDULE!$C426)</f>
        <v>0</v>
      </c>
      <c r="H422" s="18" t="str">
        <f t="shared" si="6"/>
        <v/>
      </c>
      <c r="I422" s="18" t="str">
        <f>IF(Data!$E422&lt;&gt;0,INDEX(SCHEDULE!$C$5:$I$190,MATCH(SCHEDULE!$C426,SCHEDULE!$C$5:$C$190,0),1),IF(Data!$F422&lt;&gt;0,INDEX(SCHEDULE!$C$5:$I$190,MATCH(SCHEDULE!$C426,SCHEDULE!$C$5:$C$190,0),1),IF(Data!$G422&lt;&gt;0,INDEX(SCHEDULE!$C$5:$I$190,MATCH(SCHEDULE!$C426,SCHEDULE!$C$5:$C$190,0),1),"")))</f>
        <v/>
      </c>
      <c r="J422" s="18" t="str">
        <f>IF(Data!$E422&lt;&gt;0,INDEX(SCHEDULE!$C$5:$I$190,MATCH(SCHEDULE!$C426,SCHEDULE!$C$5:$C$190,0),2),IF(Data!$F422&lt;&gt;0,INDEX(SCHEDULE!$C$5:$I$190,MATCH(SCHEDULE!$C426,SCHEDULE!$C$5:$C$190,0),2),IF(Data!$G422&lt;&gt;0,INDEX(SCHEDULE!$C$5:$I$190,MATCH(SCHEDULE!$C426,SCHEDULE!$C$5:$C$190,0),2),"")))</f>
        <v/>
      </c>
      <c r="K422" s="18" t="str">
        <f>IF(Data!$E422&lt;&gt;0,INDEX(SCHEDULE!$C$5:$I$190,MATCH(SCHEDULE!$C426,SCHEDULE!$C$5:$C$190,0),6),IF(Data!$F422&lt;&gt;0,INDEX(SCHEDULE!$C$5:$I$190,MATCH(SCHEDULE!$C426,SCHEDULE!$C$5:$C$190,0),6),IF(Data!$G422&lt;&gt;0,INDEX(SCHEDULE!$C$5:$I$190,MATCH(SCHEDULE!$C426,SCHEDULE!$C$5:$C$190,0),6),"")))</f>
        <v/>
      </c>
      <c r="L422" s="19" t="str">
        <f>IF(Data!$E422&lt;&gt;0,INDEX(SCHEDULE!$C$5:$I$190,MATCH(SCHEDULE!$C426,SCHEDULE!$C$5:$C$190,0),4),IF(Data!$F422&lt;&gt;0,INDEX(SCHEDULE!$C$5:$I$190,MATCH(SCHEDULE!$C426,SCHEDULE!$C$5:$C$190,0),4),IF(Data!$G422&lt;&gt;0,INDEX(SCHEDULE!$C$5:$I$190,MATCH(SCHEDULE!$C426,SCHEDULE!$C$5:$C$190,0),4),"")))</f>
        <v/>
      </c>
      <c r="M422" s="19" t="str">
        <f>IF(Data!$E422&lt;&gt;0,INDEX(SCHEDULE!$C$5:$I$190,MATCH(SCHEDULE!$C426,SCHEDULE!$C$5:$C$190,0),5),IF(Data!$F422&lt;&gt;0,INDEX(SCHEDULE!$C$5:$I$190,MATCH(SCHEDULE!$C426,SCHEDULE!$C$5:$C$190,0),5),IF(Data!$G422&lt;&gt;0,INDEX(SCHEDULE!$C$5:$I$190,MATCH(SCHEDULE!$C426,SCHEDULE!$C$5:$C$190,0),5),"")))</f>
        <v/>
      </c>
    </row>
    <row r="423" spans="1:13" x14ac:dyDescent="0.25">
      <c r="A423" s="3"/>
      <c r="B423" s="2">
        <v>2422</v>
      </c>
      <c r="C423" s="2">
        <v>3422</v>
      </c>
      <c r="E423" s="2">
        <f>COUNTIFS(Data!$A$1:$A$66,SCHEDULE!$C427)</f>
        <v>0</v>
      </c>
      <c r="F423" s="2">
        <f>COUNTIFS(Data!$B$1:$B$1000,SCHEDULE!$C427)</f>
        <v>0</v>
      </c>
      <c r="G423" s="2">
        <f>COUNTIFS(Data!$C$1:$C$1000,SCHEDULE!$C427)</f>
        <v>0</v>
      </c>
      <c r="H423" s="18" t="str">
        <f t="shared" si="6"/>
        <v/>
      </c>
      <c r="I423" s="18" t="str">
        <f>IF(Data!$E423&lt;&gt;0,INDEX(SCHEDULE!$C$5:$I$190,MATCH(SCHEDULE!$C427,SCHEDULE!$C$5:$C$190,0),1),IF(Data!$F423&lt;&gt;0,INDEX(SCHEDULE!$C$5:$I$190,MATCH(SCHEDULE!$C427,SCHEDULE!$C$5:$C$190,0),1),IF(Data!$G423&lt;&gt;0,INDEX(SCHEDULE!$C$5:$I$190,MATCH(SCHEDULE!$C427,SCHEDULE!$C$5:$C$190,0),1),"")))</f>
        <v/>
      </c>
      <c r="J423" s="18" t="str">
        <f>IF(Data!$E423&lt;&gt;0,INDEX(SCHEDULE!$C$5:$I$190,MATCH(SCHEDULE!$C427,SCHEDULE!$C$5:$C$190,0),2),IF(Data!$F423&lt;&gt;0,INDEX(SCHEDULE!$C$5:$I$190,MATCH(SCHEDULE!$C427,SCHEDULE!$C$5:$C$190,0),2),IF(Data!$G423&lt;&gt;0,INDEX(SCHEDULE!$C$5:$I$190,MATCH(SCHEDULE!$C427,SCHEDULE!$C$5:$C$190,0),2),"")))</f>
        <v/>
      </c>
      <c r="K423" s="18" t="str">
        <f>IF(Data!$E423&lt;&gt;0,INDEX(SCHEDULE!$C$5:$I$190,MATCH(SCHEDULE!$C427,SCHEDULE!$C$5:$C$190,0),6),IF(Data!$F423&lt;&gt;0,INDEX(SCHEDULE!$C$5:$I$190,MATCH(SCHEDULE!$C427,SCHEDULE!$C$5:$C$190,0),6),IF(Data!$G423&lt;&gt;0,INDEX(SCHEDULE!$C$5:$I$190,MATCH(SCHEDULE!$C427,SCHEDULE!$C$5:$C$190,0),6),"")))</f>
        <v/>
      </c>
      <c r="L423" s="19" t="str">
        <f>IF(Data!$E423&lt;&gt;0,INDEX(SCHEDULE!$C$5:$I$190,MATCH(SCHEDULE!$C427,SCHEDULE!$C$5:$C$190,0),4),IF(Data!$F423&lt;&gt;0,INDEX(SCHEDULE!$C$5:$I$190,MATCH(SCHEDULE!$C427,SCHEDULE!$C$5:$C$190,0),4),IF(Data!$G423&lt;&gt;0,INDEX(SCHEDULE!$C$5:$I$190,MATCH(SCHEDULE!$C427,SCHEDULE!$C$5:$C$190,0),4),"")))</f>
        <v/>
      </c>
      <c r="M423" s="19" t="str">
        <f>IF(Data!$E423&lt;&gt;0,INDEX(SCHEDULE!$C$5:$I$190,MATCH(SCHEDULE!$C427,SCHEDULE!$C$5:$C$190,0),5),IF(Data!$F423&lt;&gt;0,INDEX(SCHEDULE!$C$5:$I$190,MATCH(SCHEDULE!$C427,SCHEDULE!$C$5:$C$190,0),5),IF(Data!$G423&lt;&gt;0,INDEX(SCHEDULE!$C$5:$I$190,MATCH(SCHEDULE!$C427,SCHEDULE!$C$5:$C$190,0),5),"")))</f>
        <v/>
      </c>
    </row>
    <row r="424" spans="1:13" x14ac:dyDescent="0.25">
      <c r="A424" s="3"/>
      <c r="B424" s="2">
        <v>2423</v>
      </c>
      <c r="C424" s="2">
        <v>3423</v>
      </c>
      <c r="E424" s="2">
        <f>COUNTIFS(Data!$A$1:$A$66,SCHEDULE!$C428)</f>
        <v>0</v>
      </c>
      <c r="F424" s="2">
        <f>COUNTIFS(Data!$B$1:$B$1000,SCHEDULE!$C428)</f>
        <v>0</v>
      </c>
      <c r="G424" s="2">
        <f>COUNTIFS(Data!$C$1:$C$1000,SCHEDULE!$C428)</f>
        <v>0</v>
      </c>
      <c r="H424" s="18" t="str">
        <f t="shared" si="6"/>
        <v/>
      </c>
      <c r="I424" s="18" t="str">
        <f>IF(Data!$E424&lt;&gt;0,INDEX(SCHEDULE!$C$5:$I$190,MATCH(SCHEDULE!$C428,SCHEDULE!$C$5:$C$190,0),1),IF(Data!$F424&lt;&gt;0,INDEX(SCHEDULE!$C$5:$I$190,MATCH(SCHEDULE!$C428,SCHEDULE!$C$5:$C$190,0),1),IF(Data!$G424&lt;&gt;0,INDEX(SCHEDULE!$C$5:$I$190,MATCH(SCHEDULE!$C428,SCHEDULE!$C$5:$C$190,0),1),"")))</f>
        <v/>
      </c>
      <c r="J424" s="18" t="str">
        <f>IF(Data!$E424&lt;&gt;0,INDEX(SCHEDULE!$C$5:$I$190,MATCH(SCHEDULE!$C428,SCHEDULE!$C$5:$C$190,0),2),IF(Data!$F424&lt;&gt;0,INDEX(SCHEDULE!$C$5:$I$190,MATCH(SCHEDULE!$C428,SCHEDULE!$C$5:$C$190,0),2),IF(Data!$G424&lt;&gt;0,INDEX(SCHEDULE!$C$5:$I$190,MATCH(SCHEDULE!$C428,SCHEDULE!$C$5:$C$190,0),2),"")))</f>
        <v/>
      </c>
      <c r="K424" s="18" t="str">
        <f>IF(Data!$E424&lt;&gt;0,INDEX(SCHEDULE!$C$5:$I$190,MATCH(SCHEDULE!$C428,SCHEDULE!$C$5:$C$190,0),6),IF(Data!$F424&lt;&gt;0,INDEX(SCHEDULE!$C$5:$I$190,MATCH(SCHEDULE!$C428,SCHEDULE!$C$5:$C$190,0),6),IF(Data!$G424&lt;&gt;0,INDEX(SCHEDULE!$C$5:$I$190,MATCH(SCHEDULE!$C428,SCHEDULE!$C$5:$C$190,0),6),"")))</f>
        <v/>
      </c>
      <c r="L424" s="19" t="str">
        <f>IF(Data!$E424&lt;&gt;0,INDEX(SCHEDULE!$C$5:$I$190,MATCH(SCHEDULE!$C428,SCHEDULE!$C$5:$C$190,0),4),IF(Data!$F424&lt;&gt;0,INDEX(SCHEDULE!$C$5:$I$190,MATCH(SCHEDULE!$C428,SCHEDULE!$C$5:$C$190,0),4),IF(Data!$G424&lt;&gt;0,INDEX(SCHEDULE!$C$5:$I$190,MATCH(SCHEDULE!$C428,SCHEDULE!$C$5:$C$190,0),4),"")))</f>
        <v/>
      </c>
      <c r="M424" s="19" t="str">
        <f>IF(Data!$E424&lt;&gt;0,INDEX(SCHEDULE!$C$5:$I$190,MATCH(SCHEDULE!$C428,SCHEDULE!$C$5:$C$190,0),5),IF(Data!$F424&lt;&gt;0,INDEX(SCHEDULE!$C$5:$I$190,MATCH(SCHEDULE!$C428,SCHEDULE!$C$5:$C$190,0),5),IF(Data!$G424&lt;&gt;0,INDEX(SCHEDULE!$C$5:$I$190,MATCH(SCHEDULE!$C428,SCHEDULE!$C$5:$C$190,0),5),"")))</f>
        <v/>
      </c>
    </row>
    <row r="425" spans="1:13" x14ac:dyDescent="0.25">
      <c r="A425" s="3"/>
      <c r="B425" s="2">
        <v>2424</v>
      </c>
      <c r="C425" s="2">
        <v>3424</v>
      </c>
      <c r="E425" s="2">
        <f>COUNTIFS(Data!$A$1:$A$66,SCHEDULE!$C429)</f>
        <v>0</v>
      </c>
      <c r="F425" s="2">
        <f>COUNTIFS(Data!$B$1:$B$1000,SCHEDULE!$C429)</f>
        <v>0</v>
      </c>
      <c r="G425" s="2">
        <f>COUNTIFS(Data!$C$1:$C$1000,SCHEDULE!$C429)</f>
        <v>0</v>
      </c>
      <c r="H425" s="18" t="str">
        <f t="shared" si="6"/>
        <v/>
      </c>
      <c r="I425" s="18" t="str">
        <f>IF(Data!$E425&lt;&gt;0,INDEX(SCHEDULE!$C$5:$I$190,MATCH(SCHEDULE!$C429,SCHEDULE!$C$5:$C$190,0),1),IF(Data!$F425&lt;&gt;0,INDEX(SCHEDULE!$C$5:$I$190,MATCH(SCHEDULE!$C429,SCHEDULE!$C$5:$C$190,0),1),IF(Data!$G425&lt;&gt;0,INDEX(SCHEDULE!$C$5:$I$190,MATCH(SCHEDULE!$C429,SCHEDULE!$C$5:$C$190,0),1),"")))</f>
        <v/>
      </c>
      <c r="J425" s="18" t="str">
        <f>IF(Data!$E425&lt;&gt;0,INDEX(SCHEDULE!$C$5:$I$190,MATCH(SCHEDULE!$C429,SCHEDULE!$C$5:$C$190,0),2),IF(Data!$F425&lt;&gt;0,INDEX(SCHEDULE!$C$5:$I$190,MATCH(SCHEDULE!$C429,SCHEDULE!$C$5:$C$190,0),2),IF(Data!$G425&lt;&gt;0,INDEX(SCHEDULE!$C$5:$I$190,MATCH(SCHEDULE!$C429,SCHEDULE!$C$5:$C$190,0),2),"")))</f>
        <v/>
      </c>
      <c r="K425" s="18" t="str">
        <f>IF(Data!$E425&lt;&gt;0,INDEX(SCHEDULE!$C$5:$I$190,MATCH(SCHEDULE!$C429,SCHEDULE!$C$5:$C$190,0),6),IF(Data!$F425&lt;&gt;0,INDEX(SCHEDULE!$C$5:$I$190,MATCH(SCHEDULE!$C429,SCHEDULE!$C$5:$C$190,0),6),IF(Data!$G425&lt;&gt;0,INDEX(SCHEDULE!$C$5:$I$190,MATCH(SCHEDULE!$C429,SCHEDULE!$C$5:$C$190,0),6),"")))</f>
        <v/>
      </c>
      <c r="L425" s="19" t="str">
        <f>IF(Data!$E425&lt;&gt;0,INDEX(SCHEDULE!$C$5:$I$190,MATCH(SCHEDULE!$C429,SCHEDULE!$C$5:$C$190,0),4),IF(Data!$F425&lt;&gt;0,INDEX(SCHEDULE!$C$5:$I$190,MATCH(SCHEDULE!$C429,SCHEDULE!$C$5:$C$190,0),4),IF(Data!$G425&lt;&gt;0,INDEX(SCHEDULE!$C$5:$I$190,MATCH(SCHEDULE!$C429,SCHEDULE!$C$5:$C$190,0),4),"")))</f>
        <v/>
      </c>
      <c r="M425" s="19" t="str">
        <f>IF(Data!$E425&lt;&gt;0,INDEX(SCHEDULE!$C$5:$I$190,MATCH(SCHEDULE!$C429,SCHEDULE!$C$5:$C$190,0),5),IF(Data!$F425&lt;&gt;0,INDEX(SCHEDULE!$C$5:$I$190,MATCH(SCHEDULE!$C429,SCHEDULE!$C$5:$C$190,0),5),IF(Data!$G425&lt;&gt;0,INDEX(SCHEDULE!$C$5:$I$190,MATCH(SCHEDULE!$C429,SCHEDULE!$C$5:$C$190,0),5),"")))</f>
        <v/>
      </c>
    </row>
    <row r="426" spans="1:13" x14ac:dyDescent="0.25">
      <c r="A426" s="3"/>
      <c r="B426" s="2">
        <v>2425</v>
      </c>
      <c r="C426" s="2">
        <v>3425</v>
      </c>
      <c r="E426" s="2">
        <f>COUNTIFS(Data!$A$1:$A$66,SCHEDULE!$C430)</f>
        <v>0</v>
      </c>
      <c r="F426" s="2">
        <f>COUNTIFS(Data!$B$1:$B$1000,SCHEDULE!$C430)</f>
        <v>0</v>
      </c>
      <c r="G426" s="2">
        <f>COUNTIFS(Data!$C$1:$C$1000,SCHEDULE!$C430)</f>
        <v>0</v>
      </c>
      <c r="H426" s="18" t="str">
        <f t="shared" si="6"/>
        <v/>
      </c>
      <c r="I426" s="18" t="str">
        <f>IF(Data!$E426&lt;&gt;0,INDEX(SCHEDULE!$C$5:$I$190,MATCH(SCHEDULE!$C430,SCHEDULE!$C$5:$C$190,0),1),IF(Data!$F426&lt;&gt;0,INDEX(SCHEDULE!$C$5:$I$190,MATCH(SCHEDULE!$C430,SCHEDULE!$C$5:$C$190,0),1),IF(Data!$G426&lt;&gt;0,INDEX(SCHEDULE!$C$5:$I$190,MATCH(SCHEDULE!$C430,SCHEDULE!$C$5:$C$190,0),1),"")))</f>
        <v/>
      </c>
      <c r="J426" s="18" t="str">
        <f>IF(Data!$E426&lt;&gt;0,INDEX(SCHEDULE!$C$5:$I$190,MATCH(SCHEDULE!$C430,SCHEDULE!$C$5:$C$190,0),2),IF(Data!$F426&lt;&gt;0,INDEX(SCHEDULE!$C$5:$I$190,MATCH(SCHEDULE!$C430,SCHEDULE!$C$5:$C$190,0),2),IF(Data!$G426&lt;&gt;0,INDEX(SCHEDULE!$C$5:$I$190,MATCH(SCHEDULE!$C430,SCHEDULE!$C$5:$C$190,0),2),"")))</f>
        <v/>
      </c>
      <c r="K426" s="18" t="str">
        <f>IF(Data!$E426&lt;&gt;0,INDEX(SCHEDULE!$C$5:$I$190,MATCH(SCHEDULE!$C430,SCHEDULE!$C$5:$C$190,0),6),IF(Data!$F426&lt;&gt;0,INDEX(SCHEDULE!$C$5:$I$190,MATCH(SCHEDULE!$C430,SCHEDULE!$C$5:$C$190,0),6),IF(Data!$G426&lt;&gt;0,INDEX(SCHEDULE!$C$5:$I$190,MATCH(SCHEDULE!$C430,SCHEDULE!$C$5:$C$190,0),6),"")))</f>
        <v/>
      </c>
      <c r="L426" s="19" t="str">
        <f>IF(Data!$E426&lt;&gt;0,INDEX(SCHEDULE!$C$5:$I$190,MATCH(SCHEDULE!$C430,SCHEDULE!$C$5:$C$190,0),4),IF(Data!$F426&lt;&gt;0,INDEX(SCHEDULE!$C$5:$I$190,MATCH(SCHEDULE!$C430,SCHEDULE!$C$5:$C$190,0),4),IF(Data!$G426&lt;&gt;0,INDEX(SCHEDULE!$C$5:$I$190,MATCH(SCHEDULE!$C430,SCHEDULE!$C$5:$C$190,0),4),"")))</f>
        <v/>
      </c>
      <c r="M426" s="19" t="str">
        <f>IF(Data!$E426&lt;&gt;0,INDEX(SCHEDULE!$C$5:$I$190,MATCH(SCHEDULE!$C430,SCHEDULE!$C$5:$C$190,0),5),IF(Data!$F426&lt;&gt;0,INDEX(SCHEDULE!$C$5:$I$190,MATCH(SCHEDULE!$C430,SCHEDULE!$C$5:$C$190,0),5),IF(Data!$G426&lt;&gt;0,INDEX(SCHEDULE!$C$5:$I$190,MATCH(SCHEDULE!$C430,SCHEDULE!$C$5:$C$190,0),5),"")))</f>
        <v/>
      </c>
    </row>
    <row r="427" spans="1:13" x14ac:dyDescent="0.25">
      <c r="A427" s="3"/>
      <c r="B427" s="2">
        <v>2426</v>
      </c>
      <c r="C427" s="2">
        <v>3426</v>
      </c>
      <c r="E427" s="2">
        <f>COUNTIFS(Data!$A$1:$A$66,SCHEDULE!$C431)</f>
        <v>0</v>
      </c>
      <c r="F427" s="2">
        <f>COUNTIFS(Data!$B$1:$B$1000,SCHEDULE!$C431)</f>
        <v>0</v>
      </c>
      <c r="G427" s="2">
        <f>COUNTIFS(Data!$C$1:$C$1000,SCHEDULE!$C431)</f>
        <v>0</v>
      </c>
      <c r="H427" s="18" t="str">
        <f t="shared" si="6"/>
        <v/>
      </c>
      <c r="I427" s="18" t="str">
        <f>IF(Data!$E427&lt;&gt;0,INDEX(SCHEDULE!$C$5:$I$190,MATCH(SCHEDULE!$C431,SCHEDULE!$C$5:$C$190,0),1),IF(Data!$F427&lt;&gt;0,INDEX(SCHEDULE!$C$5:$I$190,MATCH(SCHEDULE!$C431,SCHEDULE!$C$5:$C$190,0),1),IF(Data!$G427&lt;&gt;0,INDEX(SCHEDULE!$C$5:$I$190,MATCH(SCHEDULE!$C431,SCHEDULE!$C$5:$C$190,0),1),"")))</f>
        <v/>
      </c>
      <c r="J427" s="18" t="str">
        <f>IF(Data!$E427&lt;&gt;0,INDEX(SCHEDULE!$C$5:$I$190,MATCH(SCHEDULE!$C431,SCHEDULE!$C$5:$C$190,0),2),IF(Data!$F427&lt;&gt;0,INDEX(SCHEDULE!$C$5:$I$190,MATCH(SCHEDULE!$C431,SCHEDULE!$C$5:$C$190,0),2),IF(Data!$G427&lt;&gt;0,INDEX(SCHEDULE!$C$5:$I$190,MATCH(SCHEDULE!$C431,SCHEDULE!$C$5:$C$190,0),2),"")))</f>
        <v/>
      </c>
      <c r="K427" s="18" t="str">
        <f>IF(Data!$E427&lt;&gt;0,INDEX(SCHEDULE!$C$5:$I$190,MATCH(SCHEDULE!$C431,SCHEDULE!$C$5:$C$190,0),6),IF(Data!$F427&lt;&gt;0,INDEX(SCHEDULE!$C$5:$I$190,MATCH(SCHEDULE!$C431,SCHEDULE!$C$5:$C$190,0),6),IF(Data!$G427&lt;&gt;0,INDEX(SCHEDULE!$C$5:$I$190,MATCH(SCHEDULE!$C431,SCHEDULE!$C$5:$C$190,0),6),"")))</f>
        <v/>
      </c>
      <c r="L427" s="19" t="str">
        <f>IF(Data!$E427&lt;&gt;0,INDEX(SCHEDULE!$C$5:$I$190,MATCH(SCHEDULE!$C431,SCHEDULE!$C$5:$C$190,0),4),IF(Data!$F427&lt;&gt;0,INDEX(SCHEDULE!$C$5:$I$190,MATCH(SCHEDULE!$C431,SCHEDULE!$C$5:$C$190,0),4),IF(Data!$G427&lt;&gt;0,INDEX(SCHEDULE!$C$5:$I$190,MATCH(SCHEDULE!$C431,SCHEDULE!$C$5:$C$190,0),4),"")))</f>
        <v/>
      </c>
      <c r="M427" s="19" t="str">
        <f>IF(Data!$E427&lt;&gt;0,INDEX(SCHEDULE!$C$5:$I$190,MATCH(SCHEDULE!$C431,SCHEDULE!$C$5:$C$190,0),5),IF(Data!$F427&lt;&gt;0,INDEX(SCHEDULE!$C$5:$I$190,MATCH(SCHEDULE!$C431,SCHEDULE!$C$5:$C$190,0),5),IF(Data!$G427&lt;&gt;0,INDEX(SCHEDULE!$C$5:$I$190,MATCH(SCHEDULE!$C431,SCHEDULE!$C$5:$C$190,0),5),"")))</f>
        <v/>
      </c>
    </row>
    <row r="428" spans="1:13" x14ac:dyDescent="0.25">
      <c r="A428" s="3"/>
      <c r="B428" s="2">
        <v>2427</v>
      </c>
      <c r="C428" s="2">
        <v>3427</v>
      </c>
      <c r="E428" s="2">
        <f>COUNTIFS(Data!$A$1:$A$66,SCHEDULE!$C432)</f>
        <v>0</v>
      </c>
      <c r="F428" s="2">
        <f>COUNTIFS(Data!$B$1:$B$1000,SCHEDULE!$C432)</f>
        <v>0</v>
      </c>
      <c r="G428" s="2">
        <f>COUNTIFS(Data!$C$1:$C$1000,SCHEDULE!$C432)</f>
        <v>0</v>
      </c>
      <c r="H428" s="18" t="str">
        <f t="shared" si="6"/>
        <v/>
      </c>
      <c r="I428" s="18" t="str">
        <f>IF(Data!$E428&lt;&gt;0,INDEX(SCHEDULE!$C$5:$I$190,MATCH(SCHEDULE!$C432,SCHEDULE!$C$5:$C$190,0),1),IF(Data!$F428&lt;&gt;0,INDEX(SCHEDULE!$C$5:$I$190,MATCH(SCHEDULE!$C432,SCHEDULE!$C$5:$C$190,0),1),IF(Data!$G428&lt;&gt;0,INDEX(SCHEDULE!$C$5:$I$190,MATCH(SCHEDULE!$C432,SCHEDULE!$C$5:$C$190,0),1),"")))</f>
        <v/>
      </c>
      <c r="J428" s="18" t="str">
        <f>IF(Data!$E428&lt;&gt;0,INDEX(SCHEDULE!$C$5:$I$190,MATCH(SCHEDULE!$C432,SCHEDULE!$C$5:$C$190,0),2),IF(Data!$F428&lt;&gt;0,INDEX(SCHEDULE!$C$5:$I$190,MATCH(SCHEDULE!$C432,SCHEDULE!$C$5:$C$190,0),2),IF(Data!$G428&lt;&gt;0,INDEX(SCHEDULE!$C$5:$I$190,MATCH(SCHEDULE!$C432,SCHEDULE!$C$5:$C$190,0),2),"")))</f>
        <v/>
      </c>
      <c r="K428" s="18" t="str">
        <f>IF(Data!$E428&lt;&gt;0,INDEX(SCHEDULE!$C$5:$I$190,MATCH(SCHEDULE!$C432,SCHEDULE!$C$5:$C$190,0),6),IF(Data!$F428&lt;&gt;0,INDEX(SCHEDULE!$C$5:$I$190,MATCH(SCHEDULE!$C432,SCHEDULE!$C$5:$C$190,0),6),IF(Data!$G428&lt;&gt;0,INDEX(SCHEDULE!$C$5:$I$190,MATCH(SCHEDULE!$C432,SCHEDULE!$C$5:$C$190,0),6),"")))</f>
        <v/>
      </c>
      <c r="L428" s="19" t="str">
        <f>IF(Data!$E428&lt;&gt;0,INDEX(SCHEDULE!$C$5:$I$190,MATCH(SCHEDULE!$C432,SCHEDULE!$C$5:$C$190,0),4),IF(Data!$F428&lt;&gt;0,INDEX(SCHEDULE!$C$5:$I$190,MATCH(SCHEDULE!$C432,SCHEDULE!$C$5:$C$190,0),4),IF(Data!$G428&lt;&gt;0,INDEX(SCHEDULE!$C$5:$I$190,MATCH(SCHEDULE!$C432,SCHEDULE!$C$5:$C$190,0),4),"")))</f>
        <v/>
      </c>
      <c r="M428" s="19" t="str">
        <f>IF(Data!$E428&lt;&gt;0,INDEX(SCHEDULE!$C$5:$I$190,MATCH(SCHEDULE!$C432,SCHEDULE!$C$5:$C$190,0),5),IF(Data!$F428&lt;&gt;0,INDEX(SCHEDULE!$C$5:$I$190,MATCH(SCHEDULE!$C432,SCHEDULE!$C$5:$C$190,0),5),IF(Data!$G428&lt;&gt;0,INDEX(SCHEDULE!$C$5:$I$190,MATCH(SCHEDULE!$C432,SCHEDULE!$C$5:$C$190,0),5),"")))</f>
        <v/>
      </c>
    </row>
    <row r="429" spans="1:13" x14ac:dyDescent="0.25">
      <c r="A429" s="3"/>
      <c r="B429" s="2">
        <v>2428</v>
      </c>
      <c r="C429" s="2">
        <v>3428</v>
      </c>
      <c r="E429" s="2">
        <f>COUNTIFS(Data!$A$1:$A$66,SCHEDULE!$C433)</f>
        <v>0</v>
      </c>
      <c r="F429" s="2">
        <f>COUNTIFS(Data!$B$1:$B$1000,SCHEDULE!$C433)</f>
        <v>0</v>
      </c>
      <c r="G429" s="2">
        <f>COUNTIFS(Data!$C$1:$C$1000,SCHEDULE!$C433)</f>
        <v>0</v>
      </c>
      <c r="H429" s="18" t="str">
        <f t="shared" si="6"/>
        <v/>
      </c>
      <c r="I429" s="18" t="str">
        <f>IF(Data!$E429&lt;&gt;0,INDEX(SCHEDULE!$C$5:$I$190,MATCH(SCHEDULE!$C433,SCHEDULE!$C$5:$C$190,0),1),IF(Data!$F429&lt;&gt;0,INDEX(SCHEDULE!$C$5:$I$190,MATCH(SCHEDULE!$C433,SCHEDULE!$C$5:$C$190,0),1),IF(Data!$G429&lt;&gt;0,INDEX(SCHEDULE!$C$5:$I$190,MATCH(SCHEDULE!$C433,SCHEDULE!$C$5:$C$190,0),1),"")))</f>
        <v/>
      </c>
      <c r="J429" s="18" t="str">
        <f>IF(Data!$E429&lt;&gt;0,INDEX(SCHEDULE!$C$5:$I$190,MATCH(SCHEDULE!$C433,SCHEDULE!$C$5:$C$190,0),2),IF(Data!$F429&lt;&gt;0,INDEX(SCHEDULE!$C$5:$I$190,MATCH(SCHEDULE!$C433,SCHEDULE!$C$5:$C$190,0),2),IF(Data!$G429&lt;&gt;0,INDEX(SCHEDULE!$C$5:$I$190,MATCH(SCHEDULE!$C433,SCHEDULE!$C$5:$C$190,0),2),"")))</f>
        <v/>
      </c>
      <c r="K429" s="18" t="str">
        <f>IF(Data!$E429&lt;&gt;0,INDEX(SCHEDULE!$C$5:$I$190,MATCH(SCHEDULE!$C433,SCHEDULE!$C$5:$C$190,0),6),IF(Data!$F429&lt;&gt;0,INDEX(SCHEDULE!$C$5:$I$190,MATCH(SCHEDULE!$C433,SCHEDULE!$C$5:$C$190,0),6),IF(Data!$G429&lt;&gt;0,INDEX(SCHEDULE!$C$5:$I$190,MATCH(SCHEDULE!$C433,SCHEDULE!$C$5:$C$190,0),6),"")))</f>
        <v/>
      </c>
      <c r="L429" s="19" t="str">
        <f>IF(Data!$E429&lt;&gt;0,INDEX(SCHEDULE!$C$5:$I$190,MATCH(SCHEDULE!$C433,SCHEDULE!$C$5:$C$190,0),4),IF(Data!$F429&lt;&gt;0,INDEX(SCHEDULE!$C$5:$I$190,MATCH(SCHEDULE!$C433,SCHEDULE!$C$5:$C$190,0),4),IF(Data!$G429&lt;&gt;0,INDEX(SCHEDULE!$C$5:$I$190,MATCH(SCHEDULE!$C433,SCHEDULE!$C$5:$C$190,0),4),"")))</f>
        <v/>
      </c>
      <c r="M429" s="19" t="str">
        <f>IF(Data!$E429&lt;&gt;0,INDEX(SCHEDULE!$C$5:$I$190,MATCH(SCHEDULE!$C433,SCHEDULE!$C$5:$C$190,0),5),IF(Data!$F429&lt;&gt;0,INDEX(SCHEDULE!$C$5:$I$190,MATCH(SCHEDULE!$C433,SCHEDULE!$C$5:$C$190,0),5),IF(Data!$G429&lt;&gt;0,INDEX(SCHEDULE!$C$5:$I$190,MATCH(SCHEDULE!$C433,SCHEDULE!$C$5:$C$190,0),5),"")))</f>
        <v/>
      </c>
    </row>
    <row r="430" spans="1:13" x14ac:dyDescent="0.25">
      <c r="A430" s="3"/>
      <c r="B430" s="2">
        <v>2429</v>
      </c>
      <c r="C430" s="2">
        <v>3429</v>
      </c>
      <c r="E430" s="2">
        <f>COUNTIFS(Data!$A$1:$A$66,SCHEDULE!$C434)</f>
        <v>0</v>
      </c>
      <c r="F430" s="2">
        <f>COUNTIFS(Data!$B$1:$B$1000,SCHEDULE!$C434)</f>
        <v>0</v>
      </c>
      <c r="G430" s="2">
        <f>COUNTIFS(Data!$C$1:$C$1000,SCHEDULE!$C434)</f>
        <v>0</v>
      </c>
      <c r="H430" s="18" t="str">
        <f t="shared" si="6"/>
        <v/>
      </c>
      <c r="I430" s="18" t="str">
        <f>IF(Data!$E430&lt;&gt;0,INDEX(SCHEDULE!$C$5:$I$190,MATCH(SCHEDULE!$C434,SCHEDULE!$C$5:$C$190,0),1),IF(Data!$F430&lt;&gt;0,INDEX(SCHEDULE!$C$5:$I$190,MATCH(SCHEDULE!$C434,SCHEDULE!$C$5:$C$190,0),1),IF(Data!$G430&lt;&gt;0,INDEX(SCHEDULE!$C$5:$I$190,MATCH(SCHEDULE!$C434,SCHEDULE!$C$5:$C$190,0),1),"")))</f>
        <v/>
      </c>
      <c r="J430" s="18" t="str">
        <f>IF(Data!$E430&lt;&gt;0,INDEX(SCHEDULE!$C$5:$I$190,MATCH(SCHEDULE!$C434,SCHEDULE!$C$5:$C$190,0),2),IF(Data!$F430&lt;&gt;0,INDEX(SCHEDULE!$C$5:$I$190,MATCH(SCHEDULE!$C434,SCHEDULE!$C$5:$C$190,0),2),IF(Data!$G430&lt;&gt;0,INDEX(SCHEDULE!$C$5:$I$190,MATCH(SCHEDULE!$C434,SCHEDULE!$C$5:$C$190,0),2),"")))</f>
        <v/>
      </c>
      <c r="K430" s="18" t="str">
        <f>IF(Data!$E430&lt;&gt;0,INDEX(SCHEDULE!$C$5:$I$190,MATCH(SCHEDULE!$C434,SCHEDULE!$C$5:$C$190,0),6),IF(Data!$F430&lt;&gt;0,INDEX(SCHEDULE!$C$5:$I$190,MATCH(SCHEDULE!$C434,SCHEDULE!$C$5:$C$190,0),6),IF(Data!$G430&lt;&gt;0,INDEX(SCHEDULE!$C$5:$I$190,MATCH(SCHEDULE!$C434,SCHEDULE!$C$5:$C$190,0),6),"")))</f>
        <v/>
      </c>
      <c r="L430" s="19" t="str">
        <f>IF(Data!$E430&lt;&gt;0,INDEX(SCHEDULE!$C$5:$I$190,MATCH(SCHEDULE!$C434,SCHEDULE!$C$5:$C$190,0),4),IF(Data!$F430&lt;&gt;0,INDEX(SCHEDULE!$C$5:$I$190,MATCH(SCHEDULE!$C434,SCHEDULE!$C$5:$C$190,0),4),IF(Data!$G430&lt;&gt;0,INDEX(SCHEDULE!$C$5:$I$190,MATCH(SCHEDULE!$C434,SCHEDULE!$C$5:$C$190,0),4),"")))</f>
        <v/>
      </c>
      <c r="M430" s="19" t="str">
        <f>IF(Data!$E430&lt;&gt;0,INDEX(SCHEDULE!$C$5:$I$190,MATCH(SCHEDULE!$C434,SCHEDULE!$C$5:$C$190,0),5),IF(Data!$F430&lt;&gt;0,INDEX(SCHEDULE!$C$5:$I$190,MATCH(SCHEDULE!$C434,SCHEDULE!$C$5:$C$190,0),5),IF(Data!$G430&lt;&gt;0,INDEX(SCHEDULE!$C$5:$I$190,MATCH(SCHEDULE!$C434,SCHEDULE!$C$5:$C$190,0),5),"")))</f>
        <v/>
      </c>
    </row>
    <row r="431" spans="1:13" x14ac:dyDescent="0.25">
      <c r="A431" s="3"/>
      <c r="B431" s="2">
        <v>2430</v>
      </c>
      <c r="C431" s="2">
        <v>3430</v>
      </c>
      <c r="E431" s="2">
        <f>COUNTIFS(Data!$A$1:$A$66,SCHEDULE!$C435)</f>
        <v>0</v>
      </c>
      <c r="F431" s="2">
        <f>COUNTIFS(Data!$B$1:$B$1000,SCHEDULE!$C435)</f>
        <v>0</v>
      </c>
      <c r="G431" s="2">
        <f>COUNTIFS(Data!$C$1:$C$1000,SCHEDULE!$C435)</f>
        <v>0</v>
      </c>
      <c r="H431" s="18" t="str">
        <f t="shared" si="6"/>
        <v/>
      </c>
      <c r="I431" s="18" t="str">
        <f>IF(Data!$E431&lt;&gt;0,INDEX(SCHEDULE!$C$5:$I$190,MATCH(SCHEDULE!$C435,SCHEDULE!$C$5:$C$190,0),1),IF(Data!$F431&lt;&gt;0,INDEX(SCHEDULE!$C$5:$I$190,MATCH(SCHEDULE!$C435,SCHEDULE!$C$5:$C$190,0),1),IF(Data!$G431&lt;&gt;0,INDEX(SCHEDULE!$C$5:$I$190,MATCH(SCHEDULE!$C435,SCHEDULE!$C$5:$C$190,0),1),"")))</f>
        <v/>
      </c>
      <c r="J431" s="18" t="str">
        <f>IF(Data!$E431&lt;&gt;0,INDEX(SCHEDULE!$C$5:$I$190,MATCH(SCHEDULE!$C435,SCHEDULE!$C$5:$C$190,0),2),IF(Data!$F431&lt;&gt;0,INDEX(SCHEDULE!$C$5:$I$190,MATCH(SCHEDULE!$C435,SCHEDULE!$C$5:$C$190,0),2),IF(Data!$G431&lt;&gt;0,INDEX(SCHEDULE!$C$5:$I$190,MATCH(SCHEDULE!$C435,SCHEDULE!$C$5:$C$190,0),2),"")))</f>
        <v/>
      </c>
      <c r="K431" s="18" t="str">
        <f>IF(Data!$E431&lt;&gt;0,INDEX(SCHEDULE!$C$5:$I$190,MATCH(SCHEDULE!$C435,SCHEDULE!$C$5:$C$190,0),6),IF(Data!$F431&lt;&gt;0,INDEX(SCHEDULE!$C$5:$I$190,MATCH(SCHEDULE!$C435,SCHEDULE!$C$5:$C$190,0),6),IF(Data!$G431&lt;&gt;0,INDEX(SCHEDULE!$C$5:$I$190,MATCH(SCHEDULE!$C435,SCHEDULE!$C$5:$C$190,0),6),"")))</f>
        <v/>
      </c>
      <c r="L431" s="19" t="str">
        <f>IF(Data!$E431&lt;&gt;0,INDEX(SCHEDULE!$C$5:$I$190,MATCH(SCHEDULE!$C435,SCHEDULE!$C$5:$C$190,0),4),IF(Data!$F431&lt;&gt;0,INDEX(SCHEDULE!$C$5:$I$190,MATCH(SCHEDULE!$C435,SCHEDULE!$C$5:$C$190,0),4),IF(Data!$G431&lt;&gt;0,INDEX(SCHEDULE!$C$5:$I$190,MATCH(SCHEDULE!$C435,SCHEDULE!$C$5:$C$190,0),4),"")))</f>
        <v/>
      </c>
      <c r="M431" s="19" t="str">
        <f>IF(Data!$E431&lt;&gt;0,INDEX(SCHEDULE!$C$5:$I$190,MATCH(SCHEDULE!$C435,SCHEDULE!$C$5:$C$190,0),5),IF(Data!$F431&lt;&gt;0,INDEX(SCHEDULE!$C$5:$I$190,MATCH(SCHEDULE!$C435,SCHEDULE!$C$5:$C$190,0),5),IF(Data!$G431&lt;&gt;0,INDEX(SCHEDULE!$C$5:$I$190,MATCH(SCHEDULE!$C435,SCHEDULE!$C$5:$C$190,0),5),"")))</f>
        <v/>
      </c>
    </row>
    <row r="432" spans="1:13" x14ac:dyDescent="0.25">
      <c r="A432" s="3"/>
      <c r="B432" s="2">
        <v>2431</v>
      </c>
      <c r="C432" s="2">
        <v>3431</v>
      </c>
      <c r="E432" s="2">
        <f>COUNTIFS(Data!$A$1:$A$66,SCHEDULE!$C436)</f>
        <v>0</v>
      </c>
      <c r="F432" s="2">
        <f>COUNTIFS(Data!$B$1:$B$1000,SCHEDULE!$C436)</f>
        <v>0</v>
      </c>
      <c r="G432" s="2">
        <f>COUNTIFS(Data!$C$1:$C$1000,SCHEDULE!$C436)</f>
        <v>0</v>
      </c>
      <c r="H432" s="18" t="str">
        <f t="shared" si="6"/>
        <v/>
      </c>
      <c r="I432" s="18" t="str">
        <f>IF(Data!$E432&lt;&gt;0,INDEX(SCHEDULE!$C$5:$I$190,MATCH(SCHEDULE!$C436,SCHEDULE!$C$5:$C$190,0),1),IF(Data!$F432&lt;&gt;0,INDEX(SCHEDULE!$C$5:$I$190,MATCH(SCHEDULE!$C436,SCHEDULE!$C$5:$C$190,0),1),IF(Data!$G432&lt;&gt;0,INDEX(SCHEDULE!$C$5:$I$190,MATCH(SCHEDULE!$C436,SCHEDULE!$C$5:$C$190,0),1),"")))</f>
        <v/>
      </c>
      <c r="J432" s="18" t="str">
        <f>IF(Data!$E432&lt;&gt;0,INDEX(SCHEDULE!$C$5:$I$190,MATCH(SCHEDULE!$C436,SCHEDULE!$C$5:$C$190,0),2),IF(Data!$F432&lt;&gt;0,INDEX(SCHEDULE!$C$5:$I$190,MATCH(SCHEDULE!$C436,SCHEDULE!$C$5:$C$190,0),2),IF(Data!$G432&lt;&gt;0,INDEX(SCHEDULE!$C$5:$I$190,MATCH(SCHEDULE!$C436,SCHEDULE!$C$5:$C$190,0),2),"")))</f>
        <v/>
      </c>
      <c r="K432" s="18" t="str">
        <f>IF(Data!$E432&lt;&gt;0,INDEX(SCHEDULE!$C$5:$I$190,MATCH(SCHEDULE!$C436,SCHEDULE!$C$5:$C$190,0),6),IF(Data!$F432&lt;&gt;0,INDEX(SCHEDULE!$C$5:$I$190,MATCH(SCHEDULE!$C436,SCHEDULE!$C$5:$C$190,0),6),IF(Data!$G432&lt;&gt;0,INDEX(SCHEDULE!$C$5:$I$190,MATCH(SCHEDULE!$C436,SCHEDULE!$C$5:$C$190,0),6),"")))</f>
        <v/>
      </c>
      <c r="L432" s="19" t="str">
        <f>IF(Data!$E432&lt;&gt;0,INDEX(SCHEDULE!$C$5:$I$190,MATCH(SCHEDULE!$C436,SCHEDULE!$C$5:$C$190,0),4),IF(Data!$F432&lt;&gt;0,INDEX(SCHEDULE!$C$5:$I$190,MATCH(SCHEDULE!$C436,SCHEDULE!$C$5:$C$190,0),4),IF(Data!$G432&lt;&gt;0,INDEX(SCHEDULE!$C$5:$I$190,MATCH(SCHEDULE!$C436,SCHEDULE!$C$5:$C$190,0),4),"")))</f>
        <v/>
      </c>
      <c r="M432" s="19" t="str">
        <f>IF(Data!$E432&lt;&gt;0,INDEX(SCHEDULE!$C$5:$I$190,MATCH(SCHEDULE!$C436,SCHEDULE!$C$5:$C$190,0),5),IF(Data!$F432&lt;&gt;0,INDEX(SCHEDULE!$C$5:$I$190,MATCH(SCHEDULE!$C436,SCHEDULE!$C$5:$C$190,0),5),IF(Data!$G432&lt;&gt;0,INDEX(SCHEDULE!$C$5:$I$190,MATCH(SCHEDULE!$C436,SCHEDULE!$C$5:$C$190,0),5),"")))</f>
        <v/>
      </c>
    </row>
    <row r="433" spans="1:13" x14ac:dyDescent="0.25">
      <c r="A433" s="3"/>
      <c r="B433" s="2">
        <v>2432</v>
      </c>
      <c r="C433" s="2">
        <v>3432</v>
      </c>
      <c r="E433" s="2">
        <f>COUNTIFS(Data!$A$1:$A$66,SCHEDULE!$C437)</f>
        <v>0</v>
      </c>
      <c r="F433" s="2">
        <f>COUNTIFS(Data!$B$1:$B$1000,SCHEDULE!$C437)</f>
        <v>0</v>
      </c>
      <c r="G433" s="2">
        <f>COUNTIFS(Data!$C$1:$C$1000,SCHEDULE!$C437)</f>
        <v>0</v>
      </c>
      <c r="H433" s="18" t="str">
        <f t="shared" si="6"/>
        <v/>
      </c>
      <c r="I433" s="18" t="str">
        <f>IF(Data!$E433&lt;&gt;0,INDEX(SCHEDULE!$C$5:$I$190,MATCH(SCHEDULE!$C437,SCHEDULE!$C$5:$C$190,0),1),IF(Data!$F433&lt;&gt;0,INDEX(SCHEDULE!$C$5:$I$190,MATCH(SCHEDULE!$C437,SCHEDULE!$C$5:$C$190,0),1),IF(Data!$G433&lt;&gt;0,INDEX(SCHEDULE!$C$5:$I$190,MATCH(SCHEDULE!$C437,SCHEDULE!$C$5:$C$190,0),1),"")))</f>
        <v/>
      </c>
      <c r="J433" s="18" t="str">
        <f>IF(Data!$E433&lt;&gt;0,INDEX(SCHEDULE!$C$5:$I$190,MATCH(SCHEDULE!$C437,SCHEDULE!$C$5:$C$190,0),2),IF(Data!$F433&lt;&gt;0,INDEX(SCHEDULE!$C$5:$I$190,MATCH(SCHEDULE!$C437,SCHEDULE!$C$5:$C$190,0),2),IF(Data!$G433&lt;&gt;0,INDEX(SCHEDULE!$C$5:$I$190,MATCH(SCHEDULE!$C437,SCHEDULE!$C$5:$C$190,0),2),"")))</f>
        <v/>
      </c>
      <c r="K433" s="18" t="str">
        <f>IF(Data!$E433&lt;&gt;0,INDEX(SCHEDULE!$C$5:$I$190,MATCH(SCHEDULE!$C437,SCHEDULE!$C$5:$C$190,0),6),IF(Data!$F433&lt;&gt;0,INDEX(SCHEDULE!$C$5:$I$190,MATCH(SCHEDULE!$C437,SCHEDULE!$C$5:$C$190,0),6),IF(Data!$G433&lt;&gt;0,INDEX(SCHEDULE!$C$5:$I$190,MATCH(SCHEDULE!$C437,SCHEDULE!$C$5:$C$190,0),6),"")))</f>
        <v/>
      </c>
      <c r="L433" s="19" t="str">
        <f>IF(Data!$E433&lt;&gt;0,INDEX(SCHEDULE!$C$5:$I$190,MATCH(SCHEDULE!$C437,SCHEDULE!$C$5:$C$190,0),4),IF(Data!$F433&lt;&gt;0,INDEX(SCHEDULE!$C$5:$I$190,MATCH(SCHEDULE!$C437,SCHEDULE!$C$5:$C$190,0),4),IF(Data!$G433&lt;&gt;0,INDEX(SCHEDULE!$C$5:$I$190,MATCH(SCHEDULE!$C437,SCHEDULE!$C$5:$C$190,0),4),"")))</f>
        <v/>
      </c>
      <c r="M433" s="19" t="str">
        <f>IF(Data!$E433&lt;&gt;0,INDEX(SCHEDULE!$C$5:$I$190,MATCH(SCHEDULE!$C437,SCHEDULE!$C$5:$C$190,0),5),IF(Data!$F433&lt;&gt;0,INDEX(SCHEDULE!$C$5:$I$190,MATCH(SCHEDULE!$C437,SCHEDULE!$C$5:$C$190,0),5),IF(Data!$G433&lt;&gt;0,INDEX(SCHEDULE!$C$5:$I$190,MATCH(SCHEDULE!$C437,SCHEDULE!$C$5:$C$190,0),5),"")))</f>
        <v/>
      </c>
    </row>
    <row r="434" spans="1:13" x14ac:dyDescent="0.25">
      <c r="A434" s="3"/>
      <c r="B434" s="2">
        <v>2433</v>
      </c>
      <c r="C434" s="2">
        <v>3433</v>
      </c>
      <c r="E434" s="2">
        <f>COUNTIFS(Data!$A$1:$A$66,SCHEDULE!$C438)</f>
        <v>0</v>
      </c>
      <c r="F434" s="2">
        <f>COUNTIFS(Data!$B$1:$B$1000,SCHEDULE!$C438)</f>
        <v>0</v>
      </c>
      <c r="G434" s="2">
        <f>COUNTIFS(Data!$C$1:$C$1000,SCHEDULE!$C438)</f>
        <v>0</v>
      </c>
      <c r="H434" s="18" t="str">
        <f t="shared" si="6"/>
        <v/>
      </c>
      <c r="I434" s="18" t="str">
        <f>IF(Data!$E434&lt;&gt;0,INDEX(SCHEDULE!$C$5:$I$190,MATCH(SCHEDULE!$C438,SCHEDULE!$C$5:$C$190,0),1),IF(Data!$F434&lt;&gt;0,INDEX(SCHEDULE!$C$5:$I$190,MATCH(SCHEDULE!$C438,SCHEDULE!$C$5:$C$190,0),1),IF(Data!$G434&lt;&gt;0,INDEX(SCHEDULE!$C$5:$I$190,MATCH(SCHEDULE!$C438,SCHEDULE!$C$5:$C$190,0),1),"")))</f>
        <v/>
      </c>
      <c r="J434" s="18" t="str">
        <f>IF(Data!$E434&lt;&gt;0,INDEX(SCHEDULE!$C$5:$I$190,MATCH(SCHEDULE!$C438,SCHEDULE!$C$5:$C$190,0),2),IF(Data!$F434&lt;&gt;0,INDEX(SCHEDULE!$C$5:$I$190,MATCH(SCHEDULE!$C438,SCHEDULE!$C$5:$C$190,0),2),IF(Data!$G434&lt;&gt;0,INDEX(SCHEDULE!$C$5:$I$190,MATCH(SCHEDULE!$C438,SCHEDULE!$C$5:$C$190,0),2),"")))</f>
        <v/>
      </c>
      <c r="K434" s="18" t="str">
        <f>IF(Data!$E434&lt;&gt;0,INDEX(SCHEDULE!$C$5:$I$190,MATCH(SCHEDULE!$C438,SCHEDULE!$C$5:$C$190,0),6),IF(Data!$F434&lt;&gt;0,INDEX(SCHEDULE!$C$5:$I$190,MATCH(SCHEDULE!$C438,SCHEDULE!$C$5:$C$190,0),6),IF(Data!$G434&lt;&gt;0,INDEX(SCHEDULE!$C$5:$I$190,MATCH(SCHEDULE!$C438,SCHEDULE!$C$5:$C$190,0),6),"")))</f>
        <v/>
      </c>
      <c r="L434" s="19" t="str">
        <f>IF(Data!$E434&lt;&gt;0,INDEX(SCHEDULE!$C$5:$I$190,MATCH(SCHEDULE!$C438,SCHEDULE!$C$5:$C$190,0),4),IF(Data!$F434&lt;&gt;0,INDEX(SCHEDULE!$C$5:$I$190,MATCH(SCHEDULE!$C438,SCHEDULE!$C$5:$C$190,0),4),IF(Data!$G434&lt;&gt;0,INDEX(SCHEDULE!$C$5:$I$190,MATCH(SCHEDULE!$C438,SCHEDULE!$C$5:$C$190,0),4),"")))</f>
        <v/>
      </c>
      <c r="M434" s="19" t="str">
        <f>IF(Data!$E434&lt;&gt;0,INDEX(SCHEDULE!$C$5:$I$190,MATCH(SCHEDULE!$C438,SCHEDULE!$C$5:$C$190,0),5),IF(Data!$F434&lt;&gt;0,INDEX(SCHEDULE!$C$5:$I$190,MATCH(SCHEDULE!$C438,SCHEDULE!$C$5:$C$190,0),5),IF(Data!$G434&lt;&gt;0,INDEX(SCHEDULE!$C$5:$I$190,MATCH(SCHEDULE!$C438,SCHEDULE!$C$5:$C$190,0),5),"")))</f>
        <v/>
      </c>
    </row>
    <row r="435" spans="1:13" x14ac:dyDescent="0.25">
      <c r="A435" s="3"/>
      <c r="B435" s="2">
        <v>2434</v>
      </c>
      <c r="C435" s="2">
        <v>3434</v>
      </c>
      <c r="E435" s="2">
        <f>COUNTIFS(Data!$A$1:$A$66,SCHEDULE!$C439)</f>
        <v>0</v>
      </c>
      <c r="F435" s="2">
        <f>COUNTIFS(Data!$B$1:$B$1000,SCHEDULE!$C439)</f>
        <v>0</v>
      </c>
      <c r="G435" s="2">
        <f>COUNTIFS(Data!$C$1:$C$1000,SCHEDULE!$C439)</f>
        <v>0</v>
      </c>
      <c r="H435" s="18" t="str">
        <f t="shared" si="6"/>
        <v/>
      </c>
      <c r="I435" s="18" t="str">
        <f>IF(Data!$E435&lt;&gt;0,INDEX(SCHEDULE!$C$5:$I$190,MATCH(SCHEDULE!$C439,SCHEDULE!$C$5:$C$190,0),1),IF(Data!$F435&lt;&gt;0,INDEX(SCHEDULE!$C$5:$I$190,MATCH(SCHEDULE!$C439,SCHEDULE!$C$5:$C$190,0),1),IF(Data!$G435&lt;&gt;0,INDEX(SCHEDULE!$C$5:$I$190,MATCH(SCHEDULE!$C439,SCHEDULE!$C$5:$C$190,0),1),"")))</f>
        <v/>
      </c>
      <c r="J435" s="18" t="str">
        <f>IF(Data!$E435&lt;&gt;0,INDEX(SCHEDULE!$C$5:$I$190,MATCH(SCHEDULE!$C439,SCHEDULE!$C$5:$C$190,0),2),IF(Data!$F435&lt;&gt;0,INDEX(SCHEDULE!$C$5:$I$190,MATCH(SCHEDULE!$C439,SCHEDULE!$C$5:$C$190,0),2),IF(Data!$G435&lt;&gt;0,INDEX(SCHEDULE!$C$5:$I$190,MATCH(SCHEDULE!$C439,SCHEDULE!$C$5:$C$190,0),2),"")))</f>
        <v/>
      </c>
      <c r="K435" s="18" t="str">
        <f>IF(Data!$E435&lt;&gt;0,INDEX(SCHEDULE!$C$5:$I$190,MATCH(SCHEDULE!$C439,SCHEDULE!$C$5:$C$190,0),6),IF(Data!$F435&lt;&gt;0,INDEX(SCHEDULE!$C$5:$I$190,MATCH(SCHEDULE!$C439,SCHEDULE!$C$5:$C$190,0),6),IF(Data!$G435&lt;&gt;0,INDEX(SCHEDULE!$C$5:$I$190,MATCH(SCHEDULE!$C439,SCHEDULE!$C$5:$C$190,0),6),"")))</f>
        <v/>
      </c>
      <c r="L435" s="19" t="str">
        <f>IF(Data!$E435&lt;&gt;0,INDEX(SCHEDULE!$C$5:$I$190,MATCH(SCHEDULE!$C439,SCHEDULE!$C$5:$C$190,0),4),IF(Data!$F435&lt;&gt;0,INDEX(SCHEDULE!$C$5:$I$190,MATCH(SCHEDULE!$C439,SCHEDULE!$C$5:$C$190,0),4),IF(Data!$G435&lt;&gt;0,INDEX(SCHEDULE!$C$5:$I$190,MATCH(SCHEDULE!$C439,SCHEDULE!$C$5:$C$190,0),4),"")))</f>
        <v/>
      </c>
      <c r="M435" s="19" t="str">
        <f>IF(Data!$E435&lt;&gt;0,INDEX(SCHEDULE!$C$5:$I$190,MATCH(SCHEDULE!$C439,SCHEDULE!$C$5:$C$190,0),5),IF(Data!$F435&lt;&gt;0,INDEX(SCHEDULE!$C$5:$I$190,MATCH(SCHEDULE!$C439,SCHEDULE!$C$5:$C$190,0),5),IF(Data!$G435&lt;&gt;0,INDEX(SCHEDULE!$C$5:$I$190,MATCH(SCHEDULE!$C439,SCHEDULE!$C$5:$C$190,0),5),"")))</f>
        <v/>
      </c>
    </row>
    <row r="436" spans="1:13" x14ac:dyDescent="0.25">
      <c r="A436" s="3"/>
      <c r="B436" s="2">
        <v>2435</v>
      </c>
      <c r="C436" s="2">
        <v>3435</v>
      </c>
      <c r="E436" s="2">
        <f>COUNTIFS(Data!$A$1:$A$66,SCHEDULE!$C440)</f>
        <v>0</v>
      </c>
      <c r="F436" s="2">
        <f>COUNTIFS(Data!$B$1:$B$1000,SCHEDULE!$C440)</f>
        <v>0</v>
      </c>
      <c r="G436" s="2">
        <f>COUNTIFS(Data!$C$1:$C$1000,SCHEDULE!$C440)</f>
        <v>0</v>
      </c>
      <c r="H436" s="18" t="str">
        <f t="shared" si="6"/>
        <v/>
      </c>
      <c r="I436" s="18" t="str">
        <f>IF(Data!$E436&lt;&gt;0,INDEX(SCHEDULE!$C$5:$I$190,MATCH(SCHEDULE!$C440,SCHEDULE!$C$5:$C$190,0),1),IF(Data!$F436&lt;&gt;0,INDEX(SCHEDULE!$C$5:$I$190,MATCH(SCHEDULE!$C440,SCHEDULE!$C$5:$C$190,0),1),IF(Data!$G436&lt;&gt;0,INDEX(SCHEDULE!$C$5:$I$190,MATCH(SCHEDULE!$C440,SCHEDULE!$C$5:$C$190,0),1),"")))</f>
        <v/>
      </c>
      <c r="J436" s="18" t="str">
        <f>IF(Data!$E436&lt;&gt;0,INDEX(SCHEDULE!$C$5:$I$190,MATCH(SCHEDULE!$C440,SCHEDULE!$C$5:$C$190,0),2),IF(Data!$F436&lt;&gt;0,INDEX(SCHEDULE!$C$5:$I$190,MATCH(SCHEDULE!$C440,SCHEDULE!$C$5:$C$190,0),2),IF(Data!$G436&lt;&gt;0,INDEX(SCHEDULE!$C$5:$I$190,MATCH(SCHEDULE!$C440,SCHEDULE!$C$5:$C$190,0),2),"")))</f>
        <v/>
      </c>
      <c r="K436" s="18" t="str">
        <f>IF(Data!$E436&lt;&gt;0,INDEX(SCHEDULE!$C$5:$I$190,MATCH(SCHEDULE!$C440,SCHEDULE!$C$5:$C$190,0),6),IF(Data!$F436&lt;&gt;0,INDEX(SCHEDULE!$C$5:$I$190,MATCH(SCHEDULE!$C440,SCHEDULE!$C$5:$C$190,0),6),IF(Data!$G436&lt;&gt;0,INDEX(SCHEDULE!$C$5:$I$190,MATCH(SCHEDULE!$C440,SCHEDULE!$C$5:$C$190,0),6),"")))</f>
        <v/>
      </c>
      <c r="L436" s="19" t="str">
        <f>IF(Data!$E436&lt;&gt;0,INDEX(SCHEDULE!$C$5:$I$190,MATCH(SCHEDULE!$C440,SCHEDULE!$C$5:$C$190,0),4),IF(Data!$F436&lt;&gt;0,INDEX(SCHEDULE!$C$5:$I$190,MATCH(SCHEDULE!$C440,SCHEDULE!$C$5:$C$190,0),4),IF(Data!$G436&lt;&gt;0,INDEX(SCHEDULE!$C$5:$I$190,MATCH(SCHEDULE!$C440,SCHEDULE!$C$5:$C$190,0),4),"")))</f>
        <v/>
      </c>
      <c r="M436" s="19" t="str">
        <f>IF(Data!$E436&lt;&gt;0,INDEX(SCHEDULE!$C$5:$I$190,MATCH(SCHEDULE!$C440,SCHEDULE!$C$5:$C$190,0),5),IF(Data!$F436&lt;&gt;0,INDEX(SCHEDULE!$C$5:$I$190,MATCH(SCHEDULE!$C440,SCHEDULE!$C$5:$C$190,0),5),IF(Data!$G436&lt;&gt;0,INDEX(SCHEDULE!$C$5:$I$190,MATCH(SCHEDULE!$C440,SCHEDULE!$C$5:$C$190,0),5),"")))</f>
        <v/>
      </c>
    </row>
    <row r="437" spans="1:13" x14ac:dyDescent="0.25">
      <c r="A437" s="3"/>
      <c r="B437" s="2">
        <v>2436</v>
      </c>
      <c r="C437" s="2">
        <v>3436</v>
      </c>
      <c r="E437" s="2">
        <f>COUNTIFS(Data!$A$1:$A$66,SCHEDULE!$C441)</f>
        <v>0</v>
      </c>
      <c r="F437" s="2">
        <f>COUNTIFS(Data!$B$1:$B$1000,SCHEDULE!$C441)</f>
        <v>0</v>
      </c>
      <c r="G437" s="2">
        <f>COUNTIFS(Data!$C$1:$C$1000,SCHEDULE!$C441)</f>
        <v>0</v>
      </c>
      <c r="H437" s="18" t="str">
        <f t="shared" si="6"/>
        <v/>
      </c>
      <c r="I437" s="18" t="str">
        <f>IF(Data!$E437&lt;&gt;0,INDEX(SCHEDULE!$C$5:$I$190,MATCH(SCHEDULE!$C441,SCHEDULE!$C$5:$C$190,0),1),IF(Data!$F437&lt;&gt;0,INDEX(SCHEDULE!$C$5:$I$190,MATCH(SCHEDULE!$C441,SCHEDULE!$C$5:$C$190,0),1),IF(Data!$G437&lt;&gt;0,INDEX(SCHEDULE!$C$5:$I$190,MATCH(SCHEDULE!$C441,SCHEDULE!$C$5:$C$190,0),1),"")))</f>
        <v/>
      </c>
      <c r="J437" s="18" t="str">
        <f>IF(Data!$E437&lt;&gt;0,INDEX(SCHEDULE!$C$5:$I$190,MATCH(SCHEDULE!$C441,SCHEDULE!$C$5:$C$190,0),2),IF(Data!$F437&lt;&gt;0,INDEX(SCHEDULE!$C$5:$I$190,MATCH(SCHEDULE!$C441,SCHEDULE!$C$5:$C$190,0),2),IF(Data!$G437&lt;&gt;0,INDEX(SCHEDULE!$C$5:$I$190,MATCH(SCHEDULE!$C441,SCHEDULE!$C$5:$C$190,0),2),"")))</f>
        <v/>
      </c>
      <c r="K437" s="18" t="str">
        <f>IF(Data!$E437&lt;&gt;0,INDEX(SCHEDULE!$C$5:$I$190,MATCH(SCHEDULE!$C441,SCHEDULE!$C$5:$C$190,0),6),IF(Data!$F437&lt;&gt;0,INDEX(SCHEDULE!$C$5:$I$190,MATCH(SCHEDULE!$C441,SCHEDULE!$C$5:$C$190,0),6),IF(Data!$G437&lt;&gt;0,INDEX(SCHEDULE!$C$5:$I$190,MATCH(SCHEDULE!$C441,SCHEDULE!$C$5:$C$190,0),6),"")))</f>
        <v/>
      </c>
      <c r="L437" s="19" t="str">
        <f>IF(Data!$E437&lt;&gt;0,INDEX(SCHEDULE!$C$5:$I$190,MATCH(SCHEDULE!$C441,SCHEDULE!$C$5:$C$190,0),4),IF(Data!$F437&lt;&gt;0,INDEX(SCHEDULE!$C$5:$I$190,MATCH(SCHEDULE!$C441,SCHEDULE!$C$5:$C$190,0),4),IF(Data!$G437&lt;&gt;0,INDEX(SCHEDULE!$C$5:$I$190,MATCH(SCHEDULE!$C441,SCHEDULE!$C$5:$C$190,0),4),"")))</f>
        <v/>
      </c>
      <c r="M437" s="19" t="str">
        <f>IF(Data!$E437&lt;&gt;0,INDEX(SCHEDULE!$C$5:$I$190,MATCH(SCHEDULE!$C441,SCHEDULE!$C$5:$C$190,0),5),IF(Data!$F437&lt;&gt;0,INDEX(SCHEDULE!$C$5:$I$190,MATCH(SCHEDULE!$C441,SCHEDULE!$C$5:$C$190,0),5),IF(Data!$G437&lt;&gt;0,INDEX(SCHEDULE!$C$5:$I$190,MATCH(SCHEDULE!$C441,SCHEDULE!$C$5:$C$190,0),5),"")))</f>
        <v/>
      </c>
    </row>
    <row r="438" spans="1:13" x14ac:dyDescent="0.25">
      <c r="A438" s="3"/>
      <c r="B438" s="2">
        <v>2437</v>
      </c>
      <c r="C438" s="2">
        <v>3437</v>
      </c>
      <c r="E438" s="2">
        <f>COUNTIFS(Data!$A$1:$A$66,SCHEDULE!$C442)</f>
        <v>0</v>
      </c>
      <c r="F438" s="2">
        <f>COUNTIFS(Data!$B$1:$B$1000,SCHEDULE!$C442)</f>
        <v>0</v>
      </c>
      <c r="G438" s="2">
        <f>COUNTIFS(Data!$C$1:$C$1000,SCHEDULE!$C442)</f>
        <v>0</v>
      </c>
      <c r="H438" s="18" t="str">
        <f t="shared" si="6"/>
        <v/>
      </c>
      <c r="I438" s="18" t="str">
        <f>IF(Data!$E438&lt;&gt;0,INDEX(SCHEDULE!$C$5:$I$190,MATCH(SCHEDULE!$C442,SCHEDULE!$C$5:$C$190,0),1),IF(Data!$F438&lt;&gt;0,INDEX(SCHEDULE!$C$5:$I$190,MATCH(SCHEDULE!$C442,SCHEDULE!$C$5:$C$190,0),1),IF(Data!$G438&lt;&gt;0,INDEX(SCHEDULE!$C$5:$I$190,MATCH(SCHEDULE!$C442,SCHEDULE!$C$5:$C$190,0),1),"")))</f>
        <v/>
      </c>
      <c r="J438" s="18" t="str">
        <f>IF(Data!$E438&lt;&gt;0,INDEX(SCHEDULE!$C$5:$I$190,MATCH(SCHEDULE!$C442,SCHEDULE!$C$5:$C$190,0),2),IF(Data!$F438&lt;&gt;0,INDEX(SCHEDULE!$C$5:$I$190,MATCH(SCHEDULE!$C442,SCHEDULE!$C$5:$C$190,0),2),IF(Data!$G438&lt;&gt;0,INDEX(SCHEDULE!$C$5:$I$190,MATCH(SCHEDULE!$C442,SCHEDULE!$C$5:$C$190,0),2),"")))</f>
        <v/>
      </c>
      <c r="K438" s="18" t="str">
        <f>IF(Data!$E438&lt;&gt;0,INDEX(SCHEDULE!$C$5:$I$190,MATCH(SCHEDULE!$C442,SCHEDULE!$C$5:$C$190,0),6),IF(Data!$F438&lt;&gt;0,INDEX(SCHEDULE!$C$5:$I$190,MATCH(SCHEDULE!$C442,SCHEDULE!$C$5:$C$190,0),6),IF(Data!$G438&lt;&gt;0,INDEX(SCHEDULE!$C$5:$I$190,MATCH(SCHEDULE!$C442,SCHEDULE!$C$5:$C$190,0),6),"")))</f>
        <v/>
      </c>
      <c r="L438" s="19" t="str">
        <f>IF(Data!$E438&lt;&gt;0,INDEX(SCHEDULE!$C$5:$I$190,MATCH(SCHEDULE!$C442,SCHEDULE!$C$5:$C$190,0),4),IF(Data!$F438&lt;&gt;0,INDEX(SCHEDULE!$C$5:$I$190,MATCH(SCHEDULE!$C442,SCHEDULE!$C$5:$C$190,0),4),IF(Data!$G438&lt;&gt;0,INDEX(SCHEDULE!$C$5:$I$190,MATCH(SCHEDULE!$C442,SCHEDULE!$C$5:$C$190,0),4),"")))</f>
        <v/>
      </c>
      <c r="M438" s="19" t="str">
        <f>IF(Data!$E438&lt;&gt;0,INDEX(SCHEDULE!$C$5:$I$190,MATCH(SCHEDULE!$C442,SCHEDULE!$C$5:$C$190,0),5),IF(Data!$F438&lt;&gt;0,INDEX(SCHEDULE!$C$5:$I$190,MATCH(SCHEDULE!$C442,SCHEDULE!$C$5:$C$190,0),5),IF(Data!$G438&lt;&gt;0,INDEX(SCHEDULE!$C$5:$I$190,MATCH(SCHEDULE!$C442,SCHEDULE!$C$5:$C$190,0),5),"")))</f>
        <v/>
      </c>
    </row>
    <row r="439" spans="1:13" x14ac:dyDescent="0.25">
      <c r="A439" s="3"/>
      <c r="B439" s="2">
        <v>2438</v>
      </c>
      <c r="C439" s="2">
        <v>3438</v>
      </c>
      <c r="E439" s="2">
        <f>COUNTIFS(Data!$A$1:$A$66,SCHEDULE!$C443)</f>
        <v>0</v>
      </c>
      <c r="F439" s="2">
        <f>COUNTIFS(Data!$B$1:$B$1000,SCHEDULE!$C443)</f>
        <v>0</v>
      </c>
      <c r="G439" s="2">
        <f>COUNTIFS(Data!$C$1:$C$1000,SCHEDULE!$C443)</f>
        <v>0</v>
      </c>
      <c r="H439" s="18" t="str">
        <f t="shared" si="6"/>
        <v/>
      </c>
      <c r="I439" s="18" t="str">
        <f>IF(Data!$E439&lt;&gt;0,INDEX(SCHEDULE!$C$5:$I$190,MATCH(SCHEDULE!$C443,SCHEDULE!$C$5:$C$190,0),1),IF(Data!$F439&lt;&gt;0,INDEX(SCHEDULE!$C$5:$I$190,MATCH(SCHEDULE!$C443,SCHEDULE!$C$5:$C$190,0),1),IF(Data!$G439&lt;&gt;0,INDEX(SCHEDULE!$C$5:$I$190,MATCH(SCHEDULE!$C443,SCHEDULE!$C$5:$C$190,0),1),"")))</f>
        <v/>
      </c>
      <c r="J439" s="18" t="str">
        <f>IF(Data!$E439&lt;&gt;0,INDEX(SCHEDULE!$C$5:$I$190,MATCH(SCHEDULE!$C443,SCHEDULE!$C$5:$C$190,0),2),IF(Data!$F439&lt;&gt;0,INDEX(SCHEDULE!$C$5:$I$190,MATCH(SCHEDULE!$C443,SCHEDULE!$C$5:$C$190,0),2),IF(Data!$G439&lt;&gt;0,INDEX(SCHEDULE!$C$5:$I$190,MATCH(SCHEDULE!$C443,SCHEDULE!$C$5:$C$190,0),2),"")))</f>
        <v/>
      </c>
      <c r="K439" s="18" t="str">
        <f>IF(Data!$E439&lt;&gt;0,INDEX(SCHEDULE!$C$5:$I$190,MATCH(SCHEDULE!$C443,SCHEDULE!$C$5:$C$190,0),6),IF(Data!$F439&lt;&gt;0,INDEX(SCHEDULE!$C$5:$I$190,MATCH(SCHEDULE!$C443,SCHEDULE!$C$5:$C$190,0),6),IF(Data!$G439&lt;&gt;0,INDEX(SCHEDULE!$C$5:$I$190,MATCH(SCHEDULE!$C443,SCHEDULE!$C$5:$C$190,0),6),"")))</f>
        <v/>
      </c>
      <c r="L439" s="19" t="str">
        <f>IF(Data!$E439&lt;&gt;0,INDEX(SCHEDULE!$C$5:$I$190,MATCH(SCHEDULE!$C443,SCHEDULE!$C$5:$C$190,0),4),IF(Data!$F439&lt;&gt;0,INDEX(SCHEDULE!$C$5:$I$190,MATCH(SCHEDULE!$C443,SCHEDULE!$C$5:$C$190,0),4),IF(Data!$G439&lt;&gt;0,INDEX(SCHEDULE!$C$5:$I$190,MATCH(SCHEDULE!$C443,SCHEDULE!$C$5:$C$190,0),4),"")))</f>
        <v/>
      </c>
      <c r="M439" s="19" t="str">
        <f>IF(Data!$E439&lt;&gt;0,INDEX(SCHEDULE!$C$5:$I$190,MATCH(SCHEDULE!$C443,SCHEDULE!$C$5:$C$190,0),5),IF(Data!$F439&lt;&gt;0,INDEX(SCHEDULE!$C$5:$I$190,MATCH(SCHEDULE!$C443,SCHEDULE!$C$5:$C$190,0),5),IF(Data!$G439&lt;&gt;0,INDEX(SCHEDULE!$C$5:$I$190,MATCH(SCHEDULE!$C443,SCHEDULE!$C$5:$C$190,0),5),"")))</f>
        <v/>
      </c>
    </row>
    <row r="440" spans="1:13" x14ac:dyDescent="0.25">
      <c r="A440" s="3"/>
      <c r="B440" s="2">
        <v>2439</v>
      </c>
      <c r="C440" s="2">
        <v>3439</v>
      </c>
      <c r="E440" s="2">
        <f>COUNTIFS(Data!$A$1:$A$66,SCHEDULE!$C444)</f>
        <v>0</v>
      </c>
      <c r="F440" s="2">
        <f>COUNTIFS(Data!$B$1:$B$1000,SCHEDULE!$C444)</f>
        <v>0</v>
      </c>
      <c r="G440" s="2">
        <f>COUNTIFS(Data!$C$1:$C$1000,SCHEDULE!$C444)</f>
        <v>0</v>
      </c>
      <c r="H440" s="18" t="str">
        <f t="shared" si="6"/>
        <v/>
      </c>
      <c r="I440" s="18" t="str">
        <f>IF(Data!$E440&lt;&gt;0,INDEX(SCHEDULE!$C$5:$I$190,MATCH(SCHEDULE!$C444,SCHEDULE!$C$5:$C$190,0),1),IF(Data!$F440&lt;&gt;0,INDEX(SCHEDULE!$C$5:$I$190,MATCH(SCHEDULE!$C444,SCHEDULE!$C$5:$C$190,0),1),IF(Data!$G440&lt;&gt;0,INDEX(SCHEDULE!$C$5:$I$190,MATCH(SCHEDULE!$C444,SCHEDULE!$C$5:$C$190,0),1),"")))</f>
        <v/>
      </c>
      <c r="J440" s="18" t="str">
        <f>IF(Data!$E440&lt;&gt;0,INDEX(SCHEDULE!$C$5:$I$190,MATCH(SCHEDULE!$C444,SCHEDULE!$C$5:$C$190,0),2),IF(Data!$F440&lt;&gt;0,INDEX(SCHEDULE!$C$5:$I$190,MATCH(SCHEDULE!$C444,SCHEDULE!$C$5:$C$190,0),2),IF(Data!$G440&lt;&gt;0,INDEX(SCHEDULE!$C$5:$I$190,MATCH(SCHEDULE!$C444,SCHEDULE!$C$5:$C$190,0),2),"")))</f>
        <v/>
      </c>
      <c r="K440" s="18" t="str">
        <f>IF(Data!$E440&lt;&gt;0,INDEX(SCHEDULE!$C$5:$I$190,MATCH(SCHEDULE!$C444,SCHEDULE!$C$5:$C$190,0),6),IF(Data!$F440&lt;&gt;0,INDEX(SCHEDULE!$C$5:$I$190,MATCH(SCHEDULE!$C444,SCHEDULE!$C$5:$C$190,0),6),IF(Data!$G440&lt;&gt;0,INDEX(SCHEDULE!$C$5:$I$190,MATCH(SCHEDULE!$C444,SCHEDULE!$C$5:$C$190,0),6),"")))</f>
        <v/>
      </c>
      <c r="L440" s="19" t="str">
        <f>IF(Data!$E440&lt;&gt;0,INDEX(SCHEDULE!$C$5:$I$190,MATCH(SCHEDULE!$C444,SCHEDULE!$C$5:$C$190,0),4),IF(Data!$F440&lt;&gt;0,INDEX(SCHEDULE!$C$5:$I$190,MATCH(SCHEDULE!$C444,SCHEDULE!$C$5:$C$190,0),4),IF(Data!$G440&lt;&gt;0,INDEX(SCHEDULE!$C$5:$I$190,MATCH(SCHEDULE!$C444,SCHEDULE!$C$5:$C$190,0),4),"")))</f>
        <v/>
      </c>
      <c r="M440" s="19" t="str">
        <f>IF(Data!$E440&lt;&gt;0,INDEX(SCHEDULE!$C$5:$I$190,MATCH(SCHEDULE!$C444,SCHEDULE!$C$5:$C$190,0),5),IF(Data!$F440&lt;&gt;0,INDEX(SCHEDULE!$C$5:$I$190,MATCH(SCHEDULE!$C444,SCHEDULE!$C$5:$C$190,0),5),IF(Data!$G440&lt;&gt;0,INDEX(SCHEDULE!$C$5:$I$190,MATCH(SCHEDULE!$C444,SCHEDULE!$C$5:$C$190,0),5),"")))</f>
        <v/>
      </c>
    </row>
    <row r="441" spans="1:13" x14ac:dyDescent="0.25">
      <c r="A441" s="3"/>
      <c r="B441" s="2">
        <v>2440</v>
      </c>
      <c r="C441" s="2">
        <v>3440</v>
      </c>
      <c r="E441" s="2">
        <f>COUNTIFS(Data!$A$1:$A$66,SCHEDULE!$C445)</f>
        <v>0</v>
      </c>
      <c r="F441" s="2">
        <f>COUNTIFS(Data!$B$1:$B$1000,SCHEDULE!$C445)</f>
        <v>0</v>
      </c>
      <c r="G441" s="2">
        <f>COUNTIFS(Data!$C$1:$C$1000,SCHEDULE!$C445)</f>
        <v>0</v>
      </c>
      <c r="H441" s="18" t="str">
        <f t="shared" si="6"/>
        <v/>
      </c>
      <c r="I441" s="18" t="str">
        <f>IF(Data!$E441&lt;&gt;0,INDEX(SCHEDULE!$C$5:$I$190,MATCH(SCHEDULE!$C445,SCHEDULE!$C$5:$C$190,0),1),IF(Data!$F441&lt;&gt;0,INDEX(SCHEDULE!$C$5:$I$190,MATCH(SCHEDULE!$C445,SCHEDULE!$C$5:$C$190,0),1),IF(Data!$G441&lt;&gt;0,INDEX(SCHEDULE!$C$5:$I$190,MATCH(SCHEDULE!$C445,SCHEDULE!$C$5:$C$190,0),1),"")))</f>
        <v/>
      </c>
      <c r="J441" s="18" t="str">
        <f>IF(Data!$E441&lt;&gt;0,INDEX(SCHEDULE!$C$5:$I$190,MATCH(SCHEDULE!$C445,SCHEDULE!$C$5:$C$190,0),2),IF(Data!$F441&lt;&gt;0,INDEX(SCHEDULE!$C$5:$I$190,MATCH(SCHEDULE!$C445,SCHEDULE!$C$5:$C$190,0),2),IF(Data!$G441&lt;&gt;0,INDEX(SCHEDULE!$C$5:$I$190,MATCH(SCHEDULE!$C445,SCHEDULE!$C$5:$C$190,0),2),"")))</f>
        <v/>
      </c>
      <c r="K441" s="18" t="str">
        <f>IF(Data!$E441&lt;&gt;0,INDEX(SCHEDULE!$C$5:$I$190,MATCH(SCHEDULE!$C445,SCHEDULE!$C$5:$C$190,0),6),IF(Data!$F441&lt;&gt;0,INDEX(SCHEDULE!$C$5:$I$190,MATCH(SCHEDULE!$C445,SCHEDULE!$C$5:$C$190,0),6),IF(Data!$G441&lt;&gt;0,INDEX(SCHEDULE!$C$5:$I$190,MATCH(SCHEDULE!$C445,SCHEDULE!$C$5:$C$190,0),6),"")))</f>
        <v/>
      </c>
      <c r="L441" s="19" t="str">
        <f>IF(Data!$E441&lt;&gt;0,INDEX(SCHEDULE!$C$5:$I$190,MATCH(SCHEDULE!$C445,SCHEDULE!$C$5:$C$190,0),4),IF(Data!$F441&lt;&gt;0,INDEX(SCHEDULE!$C$5:$I$190,MATCH(SCHEDULE!$C445,SCHEDULE!$C$5:$C$190,0),4),IF(Data!$G441&lt;&gt;0,INDEX(SCHEDULE!$C$5:$I$190,MATCH(SCHEDULE!$C445,SCHEDULE!$C$5:$C$190,0),4),"")))</f>
        <v/>
      </c>
      <c r="M441" s="19" t="str">
        <f>IF(Data!$E441&lt;&gt;0,INDEX(SCHEDULE!$C$5:$I$190,MATCH(SCHEDULE!$C445,SCHEDULE!$C$5:$C$190,0),5),IF(Data!$F441&lt;&gt;0,INDEX(SCHEDULE!$C$5:$I$190,MATCH(SCHEDULE!$C445,SCHEDULE!$C$5:$C$190,0),5),IF(Data!$G441&lt;&gt;0,INDEX(SCHEDULE!$C$5:$I$190,MATCH(SCHEDULE!$C445,SCHEDULE!$C$5:$C$190,0),5),"")))</f>
        <v/>
      </c>
    </row>
    <row r="442" spans="1:13" x14ac:dyDescent="0.25">
      <c r="A442" s="3"/>
      <c r="B442" s="2">
        <v>2441</v>
      </c>
      <c r="C442" s="2">
        <v>3441</v>
      </c>
      <c r="E442" s="2">
        <f>COUNTIFS(Data!$A$1:$A$66,SCHEDULE!$C446)</f>
        <v>0</v>
      </c>
      <c r="F442" s="2">
        <f>COUNTIFS(Data!$B$1:$B$1000,SCHEDULE!$C446)</f>
        <v>0</v>
      </c>
      <c r="G442" s="2">
        <f>COUNTIFS(Data!$C$1:$C$1000,SCHEDULE!$C446)</f>
        <v>0</v>
      </c>
      <c r="H442" s="18" t="str">
        <f t="shared" si="6"/>
        <v/>
      </c>
      <c r="I442" s="18" t="str">
        <f>IF(Data!$E442&lt;&gt;0,INDEX(SCHEDULE!$C$5:$I$190,MATCH(SCHEDULE!$C446,SCHEDULE!$C$5:$C$190,0),1),IF(Data!$F442&lt;&gt;0,INDEX(SCHEDULE!$C$5:$I$190,MATCH(SCHEDULE!$C446,SCHEDULE!$C$5:$C$190,0),1),IF(Data!$G442&lt;&gt;0,INDEX(SCHEDULE!$C$5:$I$190,MATCH(SCHEDULE!$C446,SCHEDULE!$C$5:$C$190,0),1),"")))</f>
        <v/>
      </c>
      <c r="J442" s="18" t="str">
        <f>IF(Data!$E442&lt;&gt;0,INDEX(SCHEDULE!$C$5:$I$190,MATCH(SCHEDULE!$C446,SCHEDULE!$C$5:$C$190,0),2),IF(Data!$F442&lt;&gt;0,INDEX(SCHEDULE!$C$5:$I$190,MATCH(SCHEDULE!$C446,SCHEDULE!$C$5:$C$190,0),2),IF(Data!$G442&lt;&gt;0,INDEX(SCHEDULE!$C$5:$I$190,MATCH(SCHEDULE!$C446,SCHEDULE!$C$5:$C$190,0),2),"")))</f>
        <v/>
      </c>
      <c r="K442" s="18" t="str">
        <f>IF(Data!$E442&lt;&gt;0,INDEX(SCHEDULE!$C$5:$I$190,MATCH(SCHEDULE!$C446,SCHEDULE!$C$5:$C$190,0),6),IF(Data!$F442&lt;&gt;0,INDEX(SCHEDULE!$C$5:$I$190,MATCH(SCHEDULE!$C446,SCHEDULE!$C$5:$C$190,0),6),IF(Data!$G442&lt;&gt;0,INDEX(SCHEDULE!$C$5:$I$190,MATCH(SCHEDULE!$C446,SCHEDULE!$C$5:$C$190,0),6),"")))</f>
        <v/>
      </c>
      <c r="L442" s="19" t="str">
        <f>IF(Data!$E442&lt;&gt;0,INDEX(SCHEDULE!$C$5:$I$190,MATCH(SCHEDULE!$C446,SCHEDULE!$C$5:$C$190,0),4),IF(Data!$F442&lt;&gt;0,INDEX(SCHEDULE!$C$5:$I$190,MATCH(SCHEDULE!$C446,SCHEDULE!$C$5:$C$190,0),4),IF(Data!$G442&lt;&gt;0,INDEX(SCHEDULE!$C$5:$I$190,MATCH(SCHEDULE!$C446,SCHEDULE!$C$5:$C$190,0),4),"")))</f>
        <v/>
      </c>
      <c r="M442" s="19" t="str">
        <f>IF(Data!$E442&lt;&gt;0,INDEX(SCHEDULE!$C$5:$I$190,MATCH(SCHEDULE!$C446,SCHEDULE!$C$5:$C$190,0),5),IF(Data!$F442&lt;&gt;0,INDEX(SCHEDULE!$C$5:$I$190,MATCH(SCHEDULE!$C446,SCHEDULE!$C$5:$C$190,0),5),IF(Data!$G442&lt;&gt;0,INDEX(SCHEDULE!$C$5:$I$190,MATCH(SCHEDULE!$C446,SCHEDULE!$C$5:$C$190,0),5),"")))</f>
        <v/>
      </c>
    </row>
    <row r="443" spans="1:13" x14ac:dyDescent="0.25">
      <c r="A443" s="3"/>
      <c r="B443" s="2">
        <v>2442</v>
      </c>
      <c r="C443" s="2">
        <v>3442</v>
      </c>
      <c r="E443" s="2">
        <f>COUNTIFS(Data!$A$1:$A$66,SCHEDULE!$C447)</f>
        <v>0</v>
      </c>
      <c r="F443" s="2">
        <f>COUNTIFS(Data!$B$1:$B$1000,SCHEDULE!$C447)</f>
        <v>0</v>
      </c>
      <c r="G443" s="2">
        <f>COUNTIFS(Data!$C$1:$C$1000,SCHEDULE!$C447)</f>
        <v>0</v>
      </c>
      <c r="H443" s="18" t="str">
        <f t="shared" si="6"/>
        <v/>
      </c>
      <c r="I443" s="18" t="str">
        <f>IF(Data!$E443&lt;&gt;0,INDEX(SCHEDULE!$C$5:$I$190,MATCH(SCHEDULE!$C447,SCHEDULE!$C$5:$C$190,0),1),IF(Data!$F443&lt;&gt;0,INDEX(SCHEDULE!$C$5:$I$190,MATCH(SCHEDULE!$C447,SCHEDULE!$C$5:$C$190,0),1),IF(Data!$G443&lt;&gt;0,INDEX(SCHEDULE!$C$5:$I$190,MATCH(SCHEDULE!$C447,SCHEDULE!$C$5:$C$190,0),1),"")))</f>
        <v/>
      </c>
      <c r="J443" s="18" t="str">
        <f>IF(Data!$E443&lt;&gt;0,INDEX(SCHEDULE!$C$5:$I$190,MATCH(SCHEDULE!$C447,SCHEDULE!$C$5:$C$190,0),2),IF(Data!$F443&lt;&gt;0,INDEX(SCHEDULE!$C$5:$I$190,MATCH(SCHEDULE!$C447,SCHEDULE!$C$5:$C$190,0),2),IF(Data!$G443&lt;&gt;0,INDEX(SCHEDULE!$C$5:$I$190,MATCH(SCHEDULE!$C447,SCHEDULE!$C$5:$C$190,0),2),"")))</f>
        <v/>
      </c>
      <c r="K443" s="18" t="str">
        <f>IF(Data!$E443&lt;&gt;0,INDEX(SCHEDULE!$C$5:$I$190,MATCH(SCHEDULE!$C447,SCHEDULE!$C$5:$C$190,0),6),IF(Data!$F443&lt;&gt;0,INDEX(SCHEDULE!$C$5:$I$190,MATCH(SCHEDULE!$C447,SCHEDULE!$C$5:$C$190,0),6),IF(Data!$G443&lt;&gt;0,INDEX(SCHEDULE!$C$5:$I$190,MATCH(SCHEDULE!$C447,SCHEDULE!$C$5:$C$190,0),6),"")))</f>
        <v/>
      </c>
      <c r="L443" s="19" t="str">
        <f>IF(Data!$E443&lt;&gt;0,INDEX(SCHEDULE!$C$5:$I$190,MATCH(SCHEDULE!$C447,SCHEDULE!$C$5:$C$190,0),4),IF(Data!$F443&lt;&gt;0,INDEX(SCHEDULE!$C$5:$I$190,MATCH(SCHEDULE!$C447,SCHEDULE!$C$5:$C$190,0),4),IF(Data!$G443&lt;&gt;0,INDEX(SCHEDULE!$C$5:$I$190,MATCH(SCHEDULE!$C447,SCHEDULE!$C$5:$C$190,0),4),"")))</f>
        <v/>
      </c>
      <c r="M443" s="19" t="str">
        <f>IF(Data!$E443&lt;&gt;0,INDEX(SCHEDULE!$C$5:$I$190,MATCH(SCHEDULE!$C447,SCHEDULE!$C$5:$C$190,0),5),IF(Data!$F443&lt;&gt;0,INDEX(SCHEDULE!$C$5:$I$190,MATCH(SCHEDULE!$C447,SCHEDULE!$C$5:$C$190,0),5),IF(Data!$G443&lt;&gt;0,INDEX(SCHEDULE!$C$5:$I$190,MATCH(SCHEDULE!$C447,SCHEDULE!$C$5:$C$190,0),5),"")))</f>
        <v/>
      </c>
    </row>
    <row r="444" spans="1:13" x14ac:dyDescent="0.25">
      <c r="A444" s="3"/>
      <c r="B444" s="2">
        <v>2443</v>
      </c>
      <c r="C444" s="2">
        <v>3443</v>
      </c>
      <c r="E444" s="2">
        <f>COUNTIFS(Data!$A$1:$A$66,SCHEDULE!$C448)</f>
        <v>0</v>
      </c>
      <c r="F444" s="2">
        <f>COUNTIFS(Data!$B$1:$B$1000,SCHEDULE!$C448)</f>
        <v>0</v>
      </c>
      <c r="G444" s="2">
        <f>COUNTIFS(Data!$C$1:$C$1000,SCHEDULE!$C448)</f>
        <v>0</v>
      </c>
      <c r="H444" s="18" t="str">
        <f t="shared" si="6"/>
        <v/>
      </c>
      <c r="I444" s="18" t="str">
        <f>IF(Data!$E444&lt;&gt;0,INDEX(SCHEDULE!$C$5:$I$190,MATCH(SCHEDULE!$C448,SCHEDULE!$C$5:$C$190,0),1),IF(Data!$F444&lt;&gt;0,INDEX(SCHEDULE!$C$5:$I$190,MATCH(SCHEDULE!$C448,SCHEDULE!$C$5:$C$190,0),1),IF(Data!$G444&lt;&gt;0,INDEX(SCHEDULE!$C$5:$I$190,MATCH(SCHEDULE!$C448,SCHEDULE!$C$5:$C$190,0),1),"")))</f>
        <v/>
      </c>
      <c r="J444" s="18" t="str">
        <f>IF(Data!$E444&lt;&gt;0,INDEX(SCHEDULE!$C$5:$I$190,MATCH(SCHEDULE!$C448,SCHEDULE!$C$5:$C$190,0),2),IF(Data!$F444&lt;&gt;0,INDEX(SCHEDULE!$C$5:$I$190,MATCH(SCHEDULE!$C448,SCHEDULE!$C$5:$C$190,0),2),IF(Data!$G444&lt;&gt;0,INDEX(SCHEDULE!$C$5:$I$190,MATCH(SCHEDULE!$C448,SCHEDULE!$C$5:$C$190,0),2),"")))</f>
        <v/>
      </c>
      <c r="K444" s="18" t="str">
        <f>IF(Data!$E444&lt;&gt;0,INDEX(SCHEDULE!$C$5:$I$190,MATCH(SCHEDULE!$C448,SCHEDULE!$C$5:$C$190,0),6),IF(Data!$F444&lt;&gt;0,INDEX(SCHEDULE!$C$5:$I$190,MATCH(SCHEDULE!$C448,SCHEDULE!$C$5:$C$190,0),6),IF(Data!$G444&lt;&gt;0,INDEX(SCHEDULE!$C$5:$I$190,MATCH(SCHEDULE!$C448,SCHEDULE!$C$5:$C$190,0),6),"")))</f>
        <v/>
      </c>
      <c r="L444" s="19" t="str">
        <f>IF(Data!$E444&lt;&gt;0,INDEX(SCHEDULE!$C$5:$I$190,MATCH(SCHEDULE!$C448,SCHEDULE!$C$5:$C$190,0),4),IF(Data!$F444&lt;&gt;0,INDEX(SCHEDULE!$C$5:$I$190,MATCH(SCHEDULE!$C448,SCHEDULE!$C$5:$C$190,0),4),IF(Data!$G444&lt;&gt;0,INDEX(SCHEDULE!$C$5:$I$190,MATCH(SCHEDULE!$C448,SCHEDULE!$C$5:$C$190,0),4),"")))</f>
        <v/>
      </c>
      <c r="M444" s="19" t="str">
        <f>IF(Data!$E444&lt;&gt;0,INDEX(SCHEDULE!$C$5:$I$190,MATCH(SCHEDULE!$C448,SCHEDULE!$C$5:$C$190,0),5),IF(Data!$F444&lt;&gt;0,INDEX(SCHEDULE!$C$5:$I$190,MATCH(SCHEDULE!$C448,SCHEDULE!$C$5:$C$190,0),5),IF(Data!$G444&lt;&gt;0,INDEX(SCHEDULE!$C$5:$I$190,MATCH(SCHEDULE!$C448,SCHEDULE!$C$5:$C$190,0),5),"")))</f>
        <v/>
      </c>
    </row>
    <row r="445" spans="1:13" x14ac:dyDescent="0.25">
      <c r="A445" s="3"/>
      <c r="B445" s="2">
        <v>2444</v>
      </c>
      <c r="C445" s="2">
        <v>3444</v>
      </c>
      <c r="E445" s="2">
        <f>COUNTIFS(Data!$A$1:$A$66,SCHEDULE!$C449)</f>
        <v>0</v>
      </c>
      <c r="F445" s="2">
        <f>COUNTIFS(Data!$B$1:$B$1000,SCHEDULE!$C449)</f>
        <v>0</v>
      </c>
      <c r="G445" s="2">
        <f>COUNTIFS(Data!$C$1:$C$1000,SCHEDULE!$C449)</f>
        <v>0</v>
      </c>
      <c r="H445" s="18" t="str">
        <f t="shared" si="6"/>
        <v/>
      </c>
      <c r="I445" s="18" t="str">
        <f>IF(Data!$E445&lt;&gt;0,INDEX(SCHEDULE!$C$5:$I$190,MATCH(SCHEDULE!$C449,SCHEDULE!$C$5:$C$190,0),1),IF(Data!$F445&lt;&gt;0,INDEX(SCHEDULE!$C$5:$I$190,MATCH(SCHEDULE!$C449,SCHEDULE!$C$5:$C$190,0),1),IF(Data!$G445&lt;&gt;0,INDEX(SCHEDULE!$C$5:$I$190,MATCH(SCHEDULE!$C449,SCHEDULE!$C$5:$C$190,0),1),"")))</f>
        <v/>
      </c>
      <c r="J445" s="18" t="str">
        <f>IF(Data!$E445&lt;&gt;0,INDEX(SCHEDULE!$C$5:$I$190,MATCH(SCHEDULE!$C449,SCHEDULE!$C$5:$C$190,0),2),IF(Data!$F445&lt;&gt;0,INDEX(SCHEDULE!$C$5:$I$190,MATCH(SCHEDULE!$C449,SCHEDULE!$C$5:$C$190,0),2),IF(Data!$G445&lt;&gt;0,INDEX(SCHEDULE!$C$5:$I$190,MATCH(SCHEDULE!$C449,SCHEDULE!$C$5:$C$190,0),2),"")))</f>
        <v/>
      </c>
      <c r="K445" s="18" t="str">
        <f>IF(Data!$E445&lt;&gt;0,INDEX(SCHEDULE!$C$5:$I$190,MATCH(SCHEDULE!$C449,SCHEDULE!$C$5:$C$190,0),6),IF(Data!$F445&lt;&gt;0,INDEX(SCHEDULE!$C$5:$I$190,MATCH(SCHEDULE!$C449,SCHEDULE!$C$5:$C$190,0),6),IF(Data!$G445&lt;&gt;0,INDEX(SCHEDULE!$C$5:$I$190,MATCH(SCHEDULE!$C449,SCHEDULE!$C$5:$C$190,0),6),"")))</f>
        <v/>
      </c>
      <c r="L445" s="19" t="str">
        <f>IF(Data!$E445&lt;&gt;0,INDEX(SCHEDULE!$C$5:$I$190,MATCH(SCHEDULE!$C449,SCHEDULE!$C$5:$C$190,0),4),IF(Data!$F445&lt;&gt;0,INDEX(SCHEDULE!$C$5:$I$190,MATCH(SCHEDULE!$C449,SCHEDULE!$C$5:$C$190,0),4),IF(Data!$G445&lt;&gt;0,INDEX(SCHEDULE!$C$5:$I$190,MATCH(SCHEDULE!$C449,SCHEDULE!$C$5:$C$190,0),4),"")))</f>
        <v/>
      </c>
      <c r="M445" s="19" t="str">
        <f>IF(Data!$E445&lt;&gt;0,INDEX(SCHEDULE!$C$5:$I$190,MATCH(SCHEDULE!$C449,SCHEDULE!$C$5:$C$190,0),5),IF(Data!$F445&lt;&gt;0,INDEX(SCHEDULE!$C$5:$I$190,MATCH(SCHEDULE!$C449,SCHEDULE!$C$5:$C$190,0),5),IF(Data!$G445&lt;&gt;0,INDEX(SCHEDULE!$C$5:$I$190,MATCH(SCHEDULE!$C449,SCHEDULE!$C$5:$C$190,0),5),"")))</f>
        <v/>
      </c>
    </row>
    <row r="446" spans="1:13" x14ac:dyDescent="0.25">
      <c r="A446" s="3"/>
      <c r="B446" s="2">
        <v>2445</v>
      </c>
      <c r="C446" s="2">
        <v>3445</v>
      </c>
      <c r="E446" s="2">
        <f>COUNTIFS(Data!$A$1:$A$66,SCHEDULE!$C450)</f>
        <v>0</v>
      </c>
      <c r="F446" s="2">
        <f>COUNTIFS(Data!$B$1:$B$1000,SCHEDULE!$C450)</f>
        <v>0</v>
      </c>
      <c r="G446" s="2">
        <f>COUNTIFS(Data!$C$1:$C$1000,SCHEDULE!$C450)</f>
        <v>0</v>
      </c>
      <c r="H446" s="18" t="str">
        <f t="shared" si="6"/>
        <v/>
      </c>
      <c r="I446" s="18" t="str">
        <f>IF(Data!$E446&lt;&gt;0,INDEX(SCHEDULE!$C$5:$I$190,MATCH(SCHEDULE!$C450,SCHEDULE!$C$5:$C$190,0),1),IF(Data!$F446&lt;&gt;0,INDEX(SCHEDULE!$C$5:$I$190,MATCH(SCHEDULE!$C450,SCHEDULE!$C$5:$C$190,0),1),IF(Data!$G446&lt;&gt;0,INDEX(SCHEDULE!$C$5:$I$190,MATCH(SCHEDULE!$C450,SCHEDULE!$C$5:$C$190,0),1),"")))</f>
        <v/>
      </c>
      <c r="J446" s="18" t="str">
        <f>IF(Data!$E446&lt;&gt;0,INDEX(SCHEDULE!$C$5:$I$190,MATCH(SCHEDULE!$C450,SCHEDULE!$C$5:$C$190,0),2),IF(Data!$F446&lt;&gt;0,INDEX(SCHEDULE!$C$5:$I$190,MATCH(SCHEDULE!$C450,SCHEDULE!$C$5:$C$190,0),2),IF(Data!$G446&lt;&gt;0,INDEX(SCHEDULE!$C$5:$I$190,MATCH(SCHEDULE!$C450,SCHEDULE!$C$5:$C$190,0),2),"")))</f>
        <v/>
      </c>
      <c r="K446" s="18" t="str">
        <f>IF(Data!$E446&lt;&gt;0,INDEX(SCHEDULE!$C$5:$I$190,MATCH(SCHEDULE!$C450,SCHEDULE!$C$5:$C$190,0),6),IF(Data!$F446&lt;&gt;0,INDEX(SCHEDULE!$C$5:$I$190,MATCH(SCHEDULE!$C450,SCHEDULE!$C$5:$C$190,0),6),IF(Data!$G446&lt;&gt;0,INDEX(SCHEDULE!$C$5:$I$190,MATCH(SCHEDULE!$C450,SCHEDULE!$C$5:$C$190,0),6),"")))</f>
        <v/>
      </c>
      <c r="L446" s="19" t="str">
        <f>IF(Data!$E446&lt;&gt;0,INDEX(SCHEDULE!$C$5:$I$190,MATCH(SCHEDULE!$C450,SCHEDULE!$C$5:$C$190,0),4),IF(Data!$F446&lt;&gt;0,INDEX(SCHEDULE!$C$5:$I$190,MATCH(SCHEDULE!$C450,SCHEDULE!$C$5:$C$190,0),4),IF(Data!$G446&lt;&gt;0,INDEX(SCHEDULE!$C$5:$I$190,MATCH(SCHEDULE!$C450,SCHEDULE!$C$5:$C$190,0),4),"")))</f>
        <v/>
      </c>
      <c r="M446" s="19" t="str">
        <f>IF(Data!$E446&lt;&gt;0,INDEX(SCHEDULE!$C$5:$I$190,MATCH(SCHEDULE!$C450,SCHEDULE!$C$5:$C$190,0),5),IF(Data!$F446&lt;&gt;0,INDEX(SCHEDULE!$C$5:$I$190,MATCH(SCHEDULE!$C450,SCHEDULE!$C$5:$C$190,0),5),IF(Data!$G446&lt;&gt;0,INDEX(SCHEDULE!$C$5:$I$190,MATCH(SCHEDULE!$C450,SCHEDULE!$C$5:$C$190,0),5),"")))</f>
        <v/>
      </c>
    </row>
    <row r="447" spans="1:13" x14ac:dyDescent="0.25">
      <c r="A447" s="3"/>
      <c r="B447" s="2">
        <v>2446</v>
      </c>
      <c r="C447" s="2">
        <v>3446</v>
      </c>
      <c r="E447" s="2">
        <f>COUNTIFS(Data!$A$1:$A$66,SCHEDULE!$C451)</f>
        <v>0</v>
      </c>
      <c r="F447" s="2">
        <f>COUNTIFS(Data!$B$1:$B$1000,SCHEDULE!$C451)</f>
        <v>0</v>
      </c>
      <c r="G447" s="2">
        <f>COUNTIFS(Data!$C$1:$C$1000,SCHEDULE!$C451)</f>
        <v>0</v>
      </c>
      <c r="H447" s="18" t="str">
        <f t="shared" si="6"/>
        <v/>
      </c>
      <c r="I447" s="18" t="str">
        <f>IF(Data!$E447&lt;&gt;0,INDEX(SCHEDULE!$C$5:$I$190,MATCH(SCHEDULE!$C451,SCHEDULE!$C$5:$C$190,0),1),IF(Data!$F447&lt;&gt;0,INDEX(SCHEDULE!$C$5:$I$190,MATCH(SCHEDULE!$C451,SCHEDULE!$C$5:$C$190,0),1),IF(Data!$G447&lt;&gt;0,INDEX(SCHEDULE!$C$5:$I$190,MATCH(SCHEDULE!$C451,SCHEDULE!$C$5:$C$190,0),1),"")))</f>
        <v/>
      </c>
      <c r="J447" s="18" t="str">
        <f>IF(Data!$E447&lt;&gt;0,INDEX(SCHEDULE!$C$5:$I$190,MATCH(SCHEDULE!$C451,SCHEDULE!$C$5:$C$190,0),2),IF(Data!$F447&lt;&gt;0,INDEX(SCHEDULE!$C$5:$I$190,MATCH(SCHEDULE!$C451,SCHEDULE!$C$5:$C$190,0),2),IF(Data!$G447&lt;&gt;0,INDEX(SCHEDULE!$C$5:$I$190,MATCH(SCHEDULE!$C451,SCHEDULE!$C$5:$C$190,0),2),"")))</f>
        <v/>
      </c>
      <c r="K447" s="18" t="str">
        <f>IF(Data!$E447&lt;&gt;0,INDEX(SCHEDULE!$C$5:$I$190,MATCH(SCHEDULE!$C451,SCHEDULE!$C$5:$C$190,0),6),IF(Data!$F447&lt;&gt;0,INDEX(SCHEDULE!$C$5:$I$190,MATCH(SCHEDULE!$C451,SCHEDULE!$C$5:$C$190,0),6),IF(Data!$G447&lt;&gt;0,INDEX(SCHEDULE!$C$5:$I$190,MATCH(SCHEDULE!$C451,SCHEDULE!$C$5:$C$190,0),6),"")))</f>
        <v/>
      </c>
      <c r="L447" s="19" t="str">
        <f>IF(Data!$E447&lt;&gt;0,INDEX(SCHEDULE!$C$5:$I$190,MATCH(SCHEDULE!$C451,SCHEDULE!$C$5:$C$190,0),4),IF(Data!$F447&lt;&gt;0,INDEX(SCHEDULE!$C$5:$I$190,MATCH(SCHEDULE!$C451,SCHEDULE!$C$5:$C$190,0),4),IF(Data!$G447&lt;&gt;0,INDEX(SCHEDULE!$C$5:$I$190,MATCH(SCHEDULE!$C451,SCHEDULE!$C$5:$C$190,0),4),"")))</f>
        <v/>
      </c>
      <c r="M447" s="19" t="str">
        <f>IF(Data!$E447&lt;&gt;0,INDEX(SCHEDULE!$C$5:$I$190,MATCH(SCHEDULE!$C451,SCHEDULE!$C$5:$C$190,0),5),IF(Data!$F447&lt;&gt;0,INDEX(SCHEDULE!$C$5:$I$190,MATCH(SCHEDULE!$C451,SCHEDULE!$C$5:$C$190,0),5),IF(Data!$G447&lt;&gt;0,INDEX(SCHEDULE!$C$5:$I$190,MATCH(SCHEDULE!$C451,SCHEDULE!$C$5:$C$190,0),5),"")))</f>
        <v/>
      </c>
    </row>
    <row r="448" spans="1:13" x14ac:dyDescent="0.25">
      <c r="A448" s="3"/>
      <c r="B448" s="2">
        <v>2447</v>
      </c>
      <c r="C448" s="2">
        <v>3447</v>
      </c>
      <c r="E448" s="2">
        <f>COUNTIFS(Data!$A$1:$A$66,SCHEDULE!$C452)</f>
        <v>0</v>
      </c>
      <c r="F448" s="2">
        <f>COUNTIFS(Data!$B$1:$B$1000,SCHEDULE!$C452)</f>
        <v>0</v>
      </c>
      <c r="G448" s="2">
        <f>COUNTIFS(Data!$C$1:$C$1000,SCHEDULE!$C452)</f>
        <v>0</v>
      </c>
      <c r="H448" s="18" t="str">
        <f t="shared" si="6"/>
        <v/>
      </c>
      <c r="I448" s="18" t="str">
        <f>IF(Data!$E448&lt;&gt;0,INDEX(SCHEDULE!$C$5:$I$190,MATCH(SCHEDULE!$C452,SCHEDULE!$C$5:$C$190,0),1),IF(Data!$F448&lt;&gt;0,INDEX(SCHEDULE!$C$5:$I$190,MATCH(SCHEDULE!$C452,SCHEDULE!$C$5:$C$190,0),1),IF(Data!$G448&lt;&gt;0,INDEX(SCHEDULE!$C$5:$I$190,MATCH(SCHEDULE!$C452,SCHEDULE!$C$5:$C$190,0),1),"")))</f>
        <v/>
      </c>
      <c r="J448" s="18" t="str">
        <f>IF(Data!$E448&lt;&gt;0,INDEX(SCHEDULE!$C$5:$I$190,MATCH(SCHEDULE!$C452,SCHEDULE!$C$5:$C$190,0),2),IF(Data!$F448&lt;&gt;0,INDEX(SCHEDULE!$C$5:$I$190,MATCH(SCHEDULE!$C452,SCHEDULE!$C$5:$C$190,0),2),IF(Data!$G448&lt;&gt;0,INDEX(SCHEDULE!$C$5:$I$190,MATCH(SCHEDULE!$C452,SCHEDULE!$C$5:$C$190,0),2),"")))</f>
        <v/>
      </c>
      <c r="K448" s="18" t="str">
        <f>IF(Data!$E448&lt;&gt;0,INDEX(SCHEDULE!$C$5:$I$190,MATCH(SCHEDULE!$C452,SCHEDULE!$C$5:$C$190,0),6),IF(Data!$F448&lt;&gt;0,INDEX(SCHEDULE!$C$5:$I$190,MATCH(SCHEDULE!$C452,SCHEDULE!$C$5:$C$190,0),6),IF(Data!$G448&lt;&gt;0,INDEX(SCHEDULE!$C$5:$I$190,MATCH(SCHEDULE!$C452,SCHEDULE!$C$5:$C$190,0),6),"")))</f>
        <v/>
      </c>
      <c r="L448" s="19" t="str">
        <f>IF(Data!$E448&lt;&gt;0,INDEX(SCHEDULE!$C$5:$I$190,MATCH(SCHEDULE!$C452,SCHEDULE!$C$5:$C$190,0),4),IF(Data!$F448&lt;&gt;0,INDEX(SCHEDULE!$C$5:$I$190,MATCH(SCHEDULE!$C452,SCHEDULE!$C$5:$C$190,0),4),IF(Data!$G448&lt;&gt;0,INDEX(SCHEDULE!$C$5:$I$190,MATCH(SCHEDULE!$C452,SCHEDULE!$C$5:$C$190,0),4),"")))</f>
        <v/>
      </c>
      <c r="M448" s="19" t="str">
        <f>IF(Data!$E448&lt;&gt;0,INDEX(SCHEDULE!$C$5:$I$190,MATCH(SCHEDULE!$C452,SCHEDULE!$C$5:$C$190,0),5),IF(Data!$F448&lt;&gt;0,INDEX(SCHEDULE!$C$5:$I$190,MATCH(SCHEDULE!$C452,SCHEDULE!$C$5:$C$190,0),5),IF(Data!$G448&lt;&gt;0,INDEX(SCHEDULE!$C$5:$I$190,MATCH(SCHEDULE!$C452,SCHEDULE!$C$5:$C$190,0),5),"")))</f>
        <v/>
      </c>
    </row>
    <row r="449" spans="1:13" x14ac:dyDescent="0.25">
      <c r="A449" s="3"/>
      <c r="B449" s="2">
        <v>2448</v>
      </c>
      <c r="C449" s="2">
        <v>3448</v>
      </c>
      <c r="E449" s="2">
        <f>COUNTIFS(Data!$A$1:$A$66,SCHEDULE!$C453)</f>
        <v>0</v>
      </c>
      <c r="F449" s="2">
        <f>COUNTIFS(Data!$B$1:$B$1000,SCHEDULE!$C453)</f>
        <v>0</v>
      </c>
      <c r="G449" s="2">
        <f>COUNTIFS(Data!$C$1:$C$1000,SCHEDULE!$C453)</f>
        <v>0</v>
      </c>
      <c r="H449" s="18" t="str">
        <f t="shared" si="6"/>
        <v/>
      </c>
      <c r="I449" s="18" t="str">
        <f>IF(Data!$E449&lt;&gt;0,INDEX(SCHEDULE!$C$5:$I$190,MATCH(SCHEDULE!$C453,SCHEDULE!$C$5:$C$190,0),1),IF(Data!$F449&lt;&gt;0,INDEX(SCHEDULE!$C$5:$I$190,MATCH(SCHEDULE!$C453,SCHEDULE!$C$5:$C$190,0),1),IF(Data!$G449&lt;&gt;0,INDEX(SCHEDULE!$C$5:$I$190,MATCH(SCHEDULE!$C453,SCHEDULE!$C$5:$C$190,0),1),"")))</f>
        <v/>
      </c>
      <c r="J449" s="18" t="str">
        <f>IF(Data!$E449&lt;&gt;0,INDEX(SCHEDULE!$C$5:$I$190,MATCH(SCHEDULE!$C453,SCHEDULE!$C$5:$C$190,0),2),IF(Data!$F449&lt;&gt;0,INDEX(SCHEDULE!$C$5:$I$190,MATCH(SCHEDULE!$C453,SCHEDULE!$C$5:$C$190,0),2),IF(Data!$G449&lt;&gt;0,INDEX(SCHEDULE!$C$5:$I$190,MATCH(SCHEDULE!$C453,SCHEDULE!$C$5:$C$190,0),2),"")))</f>
        <v/>
      </c>
      <c r="K449" s="18" t="str">
        <f>IF(Data!$E449&lt;&gt;0,INDEX(SCHEDULE!$C$5:$I$190,MATCH(SCHEDULE!$C453,SCHEDULE!$C$5:$C$190,0),6),IF(Data!$F449&lt;&gt;0,INDEX(SCHEDULE!$C$5:$I$190,MATCH(SCHEDULE!$C453,SCHEDULE!$C$5:$C$190,0),6),IF(Data!$G449&lt;&gt;0,INDEX(SCHEDULE!$C$5:$I$190,MATCH(SCHEDULE!$C453,SCHEDULE!$C$5:$C$190,0),6),"")))</f>
        <v/>
      </c>
      <c r="L449" s="19" t="str">
        <f>IF(Data!$E449&lt;&gt;0,INDEX(SCHEDULE!$C$5:$I$190,MATCH(SCHEDULE!$C453,SCHEDULE!$C$5:$C$190,0),4),IF(Data!$F449&lt;&gt;0,INDEX(SCHEDULE!$C$5:$I$190,MATCH(SCHEDULE!$C453,SCHEDULE!$C$5:$C$190,0),4),IF(Data!$G449&lt;&gt;0,INDEX(SCHEDULE!$C$5:$I$190,MATCH(SCHEDULE!$C453,SCHEDULE!$C$5:$C$190,0),4),"")))</f>
        <v/>
      </c>
      <c r="M449" s="19" t="str">
        <f>IF(Data!$E449&lt;&gt;0,INDEX(SCHEDULE!$C$5:$I$190,MATCH(SCHEDULE!$C453,SCHEDULE!$C$5:$C$190,0),5),IF(Data!$F449&lt;&gt;0,INDEX(SCHEDULE!$C$5:$I$190,MATCH(SCHEDULE!$C453,SCHEDULE!$C$5:$C$190,0),5),IF(Data!$G449&lt;&gt;0,INDEX(SCHEDULE!$C$5:$I$190,MATCH(SCHEDULE!$C453,SCHEDULE!$C$5:$C$190,0),5),"")))</f>
        <v/>
      </c>
    </row>
    <row r="450" spans="1:13" x14ac:dyDescent="0.25">
      <c r="A450" s="3"/>
      <c r="B450" s="2">
        <v>2449</v>
      </c>
      <c r="C450" s="2">
        <v>3449</v>
      </c>
      <c r="E450" s="2">
        <f>COUNTIFS(Data!$A$1:$A$66,SCHEDULE!$C454)</f>
        <v>0</v>
      </c>
      <c r="F450" s="2">
        <f>COUNTIFS(Data!$B$1:$B$1000,SCHEDULE!$C454)</f>
        <v>0</v>
      </c>
      <c r="G450" s="2">
        <f>COUNTIFS(Data!$C$1:$C$1000,SCHEDULE!$C454)</f>
        <v>0</v>
      </c>
      <c r="H450" s="18" t="str">
        <f t="shared" ref="H450:H513" si="7">IF($I450&lt;&gt;"",ROW()+1,"")</f>
        <v/>
      </c>
      <c r="I450" s="18" t="str">
        <f>IF(Data!$E450&lt;&gt;0,INDEX(SCHEDULE!$C$5:$I$190,MATCH(SCHEDULE!$C454,SCHEDULE!$C$5:$C$190,0),1),IF(Data!$F450&lt;&gt;0,INDEX(SCHEDULE!$C$5:$I$190,MATCH(SCHEDULE!$C454,SCHEDULE!$C$5:$C$190,0),1),IF(Data!$G450&lt;&gt;0,INDEX(SCHEDULE!$C$5:$I$190,MATCH(SCHEDULE!$C454,SCHEDULE!$C$5:$C$190,0),1),"")))</f>
        <v/>
      </c>
      <c r="J450" s="18" t="str">
        <f>IF(Data!$E450&lt;&gt;0,INDEX(SCHEDULE!$C$5:$I$190,MATCH(SCHEDULE!$C454,SCHEDULE!$C$5:$C$190,0),2),IF(Data!$F450&lt;&gt;0,INDEX(SCHEDULE!$C$5:$I$190,MATCH(SCHEDULE!$C454,SCHEDULE!$C$5:$C$190,0),2),IF(Data!$G450&lt;&gt;0,INDEX(SCHEDULE!$C$5:$I$190,MATCH(SCHEDULE!$C454,SCHEDULE!$C$5:$C$190,0),2),"")))</f>
        <v/>
      </c>
      <c r="K450" s="18" t="str">
        <f>IF(Data!$E450&lt;&gt;0,INDEX(SCHEDULE!$C$5:$I$190,MATCH(SCHEDULE!$C454,SCHEDULE!$C$5:$C$190,0),6),IF(Data!$F450&lt;&gt;0,INDEX(SCHEDULE!$C$5:$I$190,MATCH(SCHEDULE!$C454,SCHEDULE!$C$5:$C$190,0),6),IF(Data!$G450&lt;&gt;0,INDEX(SCHEDULE!$C$5:$I$190,MATCH(SCHEDULE!$C454,SCHEDULE!$C$5:$C$190,0),6),"")))</f>
        <v/>
      </c>
      <c r="L450" s="19" t="str">
        <f>IF(Data!$E450&lt;&gt;0,INDEX(SCHEDULE!$C$5:$I$190,MATCH(SCHEDULE!$C454,SCHEDULE!$C$5:$C$190,0),4),IF(Data!$F450&lt;&gt;0,INDEX(SCHEDULE!$C$5:$I$190,MATCH(SCHEDULE!$C454,SCHEDULE!$C$5:$C$190,0),4),IF(Data!$G450&lt;&gt;0,INDEX(SCHEDULE!$C$5:$I$190,MATCH(SCHEDULE!$C454,SCHEDULE!$C$5:$C$190,0),4),"")))</f>
        <v/>
      </c>
      <c r="M450" s="19" t="str">
        <f>IF(Data!$E450&lt;&gt;0,INDEX(SCHEDULE!$C$5:$I$190,MATCH(SCHEDULE!$C454,SCHEDULE!$C$5:$C$190,0),5),IF(Data!$F450&lt;&gt;0,INDEX(SCHEDULE!$C$5:$I$190,MATCH(SCHEDULE!$C454,SCHEDULE!$C$5:$C$190,0),5),IF(Data!$G450&lt;&gt;0,INDEX(SCHEDULE!$C$5:$I$190,MATCH(SCHEDULE!$C454,SCHEDULE!$C$5:$C$190,0),5),"")))</f>
        <v/>
      </c>
    </row>
    <row r="451" spans="1:13" x14ac:dyDescent="0.25">
      <c r="A451" s="3"/>
      <c r="B451" s="2">
        <v>2450</v>
      </c>
      <c r="C451" s="2">
        <v>3450</v>
      </c>
      <c r="E451" s="2">
        <f>COUNTIFS(Data!$A$1:$A$66,SCHEDULE!$C455)</f>
        <v>0</v>
      </c>
      <c r="F451" s="2">
        <f>COUNTIFS(Data!$B$1:$B$1000,SCHEDULE!$C455)</f>
        <v>0</v>
      </c>
      <c r="G451" s="2">
        <f>COUNTIFS(Data!$C$1:$C$1000,SCHEDULE!$C455)</f>
        <v>0</v>
      </c>
      <c r="H451" s="18" t="str">
        <f t="shared" si="7"/>
        <v/>
      </c>
      <c r="I451" s="18" t="str">
        <f>IF(Data!$E451&lt;&gt;0,INDEX(SCHEDULE!$C$5:$I$190,MATCH(SCHEDULE!$C455,SCHEDULE!$C$5:$C$190,0),1),IF(Data!$F451&lt;&gt;0,INDEX(SCHEDULE!$C$5:$I$190,MATCH(SCHEDULE!$C455,SCHEDULE!$C$5:$C$190,0),1),IF(Data!$G451&lt;&gt;0,INDEX(SCHEDULE!$C$5:$I$190,MATCH(SCHEDULE!$C455,SCHEDULE!$C$5:$C$190,0),1),"")))</f>
        <v/>
      </c>
      <c r="J451" s="18" t="str">
        <f>IF(Data!$E451&lt;&gt;0,INDEX(SCHEDULE!$C$5:$I$190,MATCH(SCHEDULE!$C455,SCHEDULE!$C$5:$C$190,0),2),IF(Data!$F451&lt;&gt;0,INDEX(SCHEDULE!$C$5:$I$190,MATCH(SCHEDULE!$C455,SCHEDULE!$C$5:$C$190,0),2),IF(Data!$G451&lt;&gt;0,INDEX(SCHEDULE!$C$5:$I$190,MATCH(SCHEDULE!$C455,SCHEDULE!$C$5:$C$190,0),2),"")))</f>
        <v/>
      </c>
      <c r="K451" s="18" t="str">
        <f>IF(Data!$E451&lt;&gt;0,INDEX(SCHEDULE!$C$5:$I$190,MATCH(SCHEDULE!$C455,SCHEDULE!$C$5:$C$190,0),6),IF(Data!$F451&lt;&gt;0,INDEX(SCHEDULE!$C$5:$I$190,MATCH(SCHEDULE!$C455,SCHEDULE!$C$5:$C$190,0),6),IF(Data!$G451&lt;&gt;0,INDEX(SCHEDULE!$C$5:$I$190,MATCH(SCHEDULE!$C455,SCHEDULE!$C$5:$C$190,0),6),"")))</f>
        <v/>
      </c>
      <c r="L451" s="19" t="str">
        <f>IF(Data!$E451&lt;&gt;0,INDEX(SCHEDULE!$C$5:$I$190,MATCH(SCHEDULE!$C455,SCHEDULE!$C$5:$C$190,0),4),IF(Data!$F451&lt;&gt;0,INDEX(SCHEDULE!$C$5:$I$190,MATCH(SCHEDULE!$C455,SCHEDULE!$C$5:$C$190,0),4),IF(Data!$G451&lt;&gt;0,INDEX(SCHEDULE!$C$5:$I$190,MATCH(SCHEDULE!$C455,SCHEDULE!$C$5:$C$190,0),4),"")))</f>
        <v/>
      </c>
      <c r="M451" s="19" t="str">
        <f>IF(Data!$E451&lt;&gt;0,INDEX(SCHEDULE!$C$5:$I$190,MATCH(SCHEDULE!$C455,SCHEDULE!$C$5:$C$190,0),5),IF(Data!$F451&lt;&gt;0,INDEX(SCHEDULE!$C$5:$I$190,MATCH(SCHEDULE!$C455,SCHEDULE!$C$5:$C$190,0),5),IF(Data!$G451&lt;&gt;0,INDEX(SCHEDULE!$C$5:$I$190,MATCH(SCHEDULE!$C455,SCHEDULE!$C$5:$C$190,0),5),"")))</f>
        <v/>
      </c>
    </row>
    <row r="452" spans="1:13" x14ac:dyDescent="0.25">
      <c r="A452" s="3"/>
      <c r="B452" s="2">
        <v>2451</v>
      </c>
      <c r="C452" s="2">
        <v>3451</v>
      </c>
      <c r="E452" s="2">
        <f>COUNTIFS(Data!$A$1:$A$66,SCHEDULE!$C456)</f>
        <v>0</v>
      </c>
      <c r="F452" s="2">
        <f>COUNTIFS(Data!$B$1:$B$1000,SCHEDULE!$C456)</f>
        <v>0</v>
      </c>
      <c r="G452" s="2">
        <f>COUNTIFS(Data!$C$1:$C$1000,SCHEDULE!$C456)</f>
        <v>0</v>
      </c>
      <c r="H452" s="18" t="str">
        <f t="shared" si="7"/>
        <v/>
      </c>
      <c r="I452" s="18" t="str">
        <f>IF(Data!$E452&lt;&gt;0,INDEX(SCHEDULE!$C$5:$I$190,MATCH(SCHEDULE!$C456,SCHEDULE!$C$5:$C$190,0),1),IF(Data!$F452&lt;&gt;0,INDEX(SCHEDULE!$C$5:$I$190,MATCH(SCHEDULE!$C456,SCHEDULE!$C$5:$C$190,0),1),IF(Data!$G452&lt;&gt;0,INDEX(SCHEDULE!$C$5:$I$190,MATCH(SCHEDULE!$C456,SCHEDULE!$C$5:$C$190,0),1),"")))</f>
        <v/>
      </c>
      <c r="J452" s="18" t="str">
        <f>IF(Data!$E452&lt;&gt;0,INDEX(SCHEDULE!$C$5:$I$190,MATCH(SCHEDULE!$C456,SCHEDULE!$C$5:$C$190,0),2),IF(Data!$F452&lt;&gt;0,INDEX(SCHEDULE!$C$5:$I$190,MATCH(SCHEDULE!$C456,SCHEDULE!$C$5:$C$190,0),2),IF(Data!$G452&lt;&gt;0,INDEX(SCHEDULE!$C$5:$I$190,MATCH(SCHEDULE!$C456,SCHEDULE!$C$5:$C$190,0),2),"")))</f>
        <v/>
      </c>
      <c r="K452" s="18" t="str">
        <f>IF(Data!$E452&lt;&gt;0,INDEX(SCHEDULE!$C$5:$I$190,MATCH(SCHEDULE!$C456,SCHEDULE!$C$5:$C$190,0),6),IF(Data!$F452&lt;&gt;0,INDEX(SCHEDULE!$C$5:$I$190,MATCH(SCHEDULE!$C456,SCHEDULE!$C$5:$C$190,0),6),IF(Data!$G452&lt;&gt;0,INDEX(SCHEDULE!$C$5:$I$190,MATCH(SCHEDULE!$C456,SCHEDULE!$C$5:$C$190,0),6),"")))</f>
        <v/>
      </c>
      <c r="L452" s="19" t="str">
        <f>IF(Data!$E452&lt;&gt;0,INDEX(SCHEDULE!$C$5:$I$190,MATCH(SCHEDULE!$C456,SCHEDULE!$C$5:$C$190,0),4),IF(Data!$F452&lt;&gt;0,INDEX(SCHEDULE!$C$5:$I$190,MATCH(SCHEDULE!$C456,SCHEDULE!$C$5:$C$190,0),4),IF(Data!$G452&lt;&gt;0,INDEX(SCHEDULE!$C$5:$I$190,MATCH(SCHEDULE!$C456,SCHEDULE!$C$5:$C$190,0),4),"")))</f>
        <v/>
      </c>
      <c r="M452" s="19" t="str">
        <f>IF(Data!$E452&lt;&gt;0,INDEX(SCHEDULE!$C$5:$I$190,MATCH(SCHEDULE!$C456,SCHEDULE!$C$5:$C$190,0),5),IF(Data!$F452&lt;&gt;0,INDEX(SCHEDULE!$C$5:$I$190,MATCH(SCHEDULE!$C456,SCHEDULE!$C$5:$C$190,0),5),IF(Data!$G452&lt;&gt;0,INDEX(SCHEDULE!$C$5:$I$190,MATCH(SCHEDULE!$C456,SCHEDULE!$C$5:$C$190,0),5),"")))</f>
        <v/>
      </c>
    </row>
    <row r="453" spans="1:13" x14ac:dyDescent="0.25">
      <c r="A453" s="3"/>
      <c r="B453" s="2">
        <v>2452</v>
      </c>
      <c r="C453" s="2">
        <v>3452</v>
      </c>
      <c r="E453" s="2">
        <f>COUNTIFS(Data!$A$1:$A$66,SCHEDULE!$C457)</f>
        <v>0</v>
      </c>
      <c r="F453" s="2">
        <f>COUNTIFS(Data!$B$1:$B$1000,SCHEDULE!$C457)</f>
        <v>0</v>
      </c>
      <c r="G453" s="2">
        <f>COUNTIFS(Data!$C$1:$C$1000,SCHEDULE!$C457)</f>
        <v>0</v>
      </c>
      <c r="H453" s="18" t="str">
        <f t="shared" si="7"/>
        <v/>
      </c>
      <c r="I453" s="18" t="str">
        <f>IF(Data!$E453&lt;&gt;0,INDEX(SCHEDULE!$C$5:$I$190,MATCH(SCHEDULE!$C457,SCHEDULE!$C$5:$C$190,0),1),IF(Data!$F453&lt;&gt;0,INDEX(SCHEDULE!$C$5:$I$190,MATCH(SCHEDULE!$C457,SCHEDULE!$C$5:$C$190,0),1),IF(Data!$G453&lt;&gt;0,INDEX(SCHEDULE!$C$5:$I$190,MATCH(SCHEDULE!$C457,SCHEDULE!$C$5:$C$190,0),1),"")))</f>
        <v/>
      </c>
      <c r="J453" s="18" t="str">
        <f>IF(Data!$E453&lt;&gt;0,INDEX(SCHEDULE!$C$5:$I$190,MATCH(SCHEDULE!$C457,SCHEDULE!$C$5:$C$190,0),2),IF(Data!$F453&lt;&gt;0,INDEX(SCHEDULE!$C$5:$I$190,MATCH(SCHEDULE!$C457,SCHEDULE!$C$5:$C$190,0),2),IF(Data!$G453&lt;&gt;0,INDEX(SCHEDULE!$C$5:$I$190,MATCH(SCHEDULE!$C457,SCHEDULE!$C$5:$C$190,0),2),"")))</f>
        <v/>
      </c>
      <c r="K453" s="18" t="str">
        <f>IF(Data!$E453&lt;&gt;0,INDEX(SCHEDULE!$C$5:$I$190,MATCH(SCHEDULE!$C457,SCHEDULE!$C$5:$C$190,0),6),IF(Data!$F453&lt;&gt;0,INDEX(SCHEDULE!$C$5:$I$190,MATCH(SCHEDULE!$C457,SCHEDULE!$C$5:$C$190,0),6),IF(Data!$G453&lt;&gt;0,INDEX(SCHEDULE!$C$5:$I$190,MATCH(SCHEDULE!$C457,SCHEDULE!$C$5:$C$190,0),6),"")))</f>
        <v/>
      </c>
      <c r="L453" s="19" t="str">
        <f>IF(Data!$E453&lt;&gt;0,INDEX(SCHEDULE!$C$5:$I$190,MATCH(SCHEDULE!$C457,SCHEDULE!$C$5:$C$190,0),4),IF(Data!$F453&lt;&gt;0,INDEX(SCHEDULE!$C$5:$I$190,MATCH(SCHEDULE!$C457,SCHEDULE!$C$5:$C$190,0),4),IF(Data!$G453&lt;&gt;0,INDEX(SCHEDULE!$C$5:$I$190,MATCH(SCHEDULE!$C457,SCHEDULE!$C$5:$C$190,0),4),"")))</f>
        <v/>
      </c>
      <c r="M453" s="19" t="str">
        <f>IF(Data!$E453&lt;&gt;0,INDEX(SCHEDULE!$C$5:$I$190,MATCH(SCHEDULE!$C457,SCHEDULE!$C$5:$C$190,0),5),IF(Data!$F453&lt;&gt;0,INDEX(SCHEDULE!$C$5:$I$190,MATCH(SCHEDULE!$C457,SCHEDULE!$C$5:$C$190,0),5),IF(Data!$G453&lt;&gt;0,INDEX(SCHEDULE!$C$5:$I$190,MATCH(SCHEDULE!$C457,SCHEDULE!$C$5:$C$190,0),5),"")))</f>
        <v/>
      </c>
    </row>
    <row r="454" spans="1:13" x14ac:dyDescent="0.25">
      <c r="A454" s="3"/>
      <c r="B454" s="2">
        <v>2453</v>
      </c>
      <c r="C454" s="2">
        <v>3453</v>
      </c>
      <c r="E454" s="2">
        <f>COUNTIFS(Data!$A$1:$A$66,SCHEDULE!$C458)</f>
        <v>0</v>
      </c>
      <c r="F454" s="2">
        <f>COUNTIFS(Data!$B$1:$B$1000,SCHEDULE!$C458)</f>
        <v>0</v>
      </c>
      <c r="G454" s="2">
        <f>COUNTIFS(Data!$C$1:$C$1000,SCHEDULE!$C458)</f>
        <v>0</v>
      </c>
      <c r="H454" s="18" t="str">
        <f t="shared" si="7"/>
        <v/>
      </c>
      <c r="I454" s="18" t="str">
        <f>IF(Data!$E454&lt;&gt;0,INDEX(SCHEDULE!$C$5:$I$190,MATCH(SCHEDULE!$C458,SCHEDULE!$C$5:$C$190,0),1),IF(Data!$F454&lt;&gt;0,INDEX(SCHEDULE!$C$5:$I$190,MATCH(SCHEDULE!$C458,SCHEDULE!$C$5:$C$190,0),1),IF(Data!$G454&lt;&gt;0,INDEX(SCHEDULE!$C$5:$I$190,MATCH(SCHEDULE!$C458,SCHEDULE!$C$5:$C$190,0),1),"")))</f>
        <v/>
      </c>
      <c r="J454" s="18" t="str">
        <f>IF(Data!$E454&lt;&gt;0,INDEX(SCHEDULE!$C$5:$I$190,MATCH(SCHEDULE!$C458,SCHEDULE!$C$5:$C$190,0),2),IF(Data!$F454&lt;&gt;0,INDEX(SCHEDULE!$C$5:$I$190,MATCH(SCHEDULE!$C458,SCHEDULE!$C$5:$C$190,0),2),IF(Data!$G454&lt;&gt;0,INDEX(SCHEDULE!$C$5:$I$190,MATCH(SCHEDULE!$C458,SCHEDULE!$C$5:$C$190,0),2),"")))</f>
        <v/>
      </c>
      <c r="K454" s="18" t="str">
        <f>IF(Data!$E454&lt;&gt;0,INDEX(SCHEDULE!$C$5:$I$190,MATCH(SCHEDULE!$C458,SCHEDULE!$C$5:$C$190,0),6),IF(Data!$F454&lt;&gt;0,INDEX(SCHEDULE!$C$5:$I$190,MATCH(SCHEDULE!$C458,SCHEDULE!$C$5:$C$190,0),6),IF(Data!$G454&lt;&gt;0,INDEX(SCHEDULE!$C$5:$I$190,MATCH(SCHEDULE!$C458,SCHEDULE!$C$5:$C$190,0),6),"")))</f>
        <v/>
      </c>
      <c r="L454" s="19" t="str">
        <f>IF(Data!$E454&lt;&gt;0,INDEX(SCHEDULE!$C$5:$I$190,MATCH(SCHEDULE!$C458,SCHEDULE!$C$5:$C$190,0),4),IF(Data!$F454&lt;&gt;0,INDEX(SCHEDULE!$C$5:$I$190,MATCH(SCHEDULE!$C458,SCHEDULE!$C$5:$C$190,0),4),IF(Data!$G454&lt;&gt;0,INDEX(SCHEDULE!$C$5:$I$190,MATCH(SCHEDULE!$C458,SCHEDULE!$C$5:$C$190,0),4),"")))</f>
        <v/>
      </c>
      <c r="M454" s="19" t="str">
        <f>IF(Data!$E454&lt;&gt;0,INDEX(SCHEDULE!$C$5:$I$190,MATCH(SCHEDULE!$C458,SCHEDULE!$C$5:$C$190,0),5),IF(Data!$F454&lt;&gt;0,INDEX(SCHEDULE!$C$5:$I$190,MATCH(SCHEDULE!$C458,SCHEDULE!$C$5:$C$190,0),5),IF(Data!$G454&lt;&gt;0,INDEX(SCHEDULE!$C$5:$I$190,MATCH(SCHEDULE!$C458,SCHEDULE!$C$5:$C$190,0),5),"")))</f>
        <v/>
      </c>
    </row>
    <row r="455" spans="1:13" x14ac:dyDescent="0.25">
      <c r="A455" s="3"/>
      <c r="B455" s="2">
        <v>2454</v>
      </c>
      <c r="C455" s="2">
        <v>3454</v>
      </c>
      <c r="E455" s="2">
        <f>COUNTIFS(Data!$A$1:$A$66,SCHEDULE!$C459)</f>
        <v>0</v>
      </c>
      <c r="F455" s="2">
        <f>COUNTIFS(Data!$B$1:$B$1000,SCHEDULE!$C459)</f>
        <v>0</v>
      </c>
      <c r="G455" s="2">
        <f>COUNTIFS(Data!$C$1:$C$1000,SCHEDULE!$C459)</f>
        <v>0</v>
      </c>
      <c r="H455" s="18" t="str">
        <f t="shared" si="7"/>
        <v/>
      </c>
      <c r="I455" s="18" t="str">
        <f>IF(Data!$E455&lt;&gt;0,INDEX(SCHEDULE!$C$5:$I$190,MATCH(SCHEDULE!$C459,SCHEDULE!$C$5:$C$190,0),1),IF(Data!$F455&lt;&gt;0,INDEX(SCHEDULE!$C$5:$I$190,MATCH(SCHEDULE!$C459,SCHEDULE!$C$5:$C$190,0),1),IF(Data!$G455&lt;&gt;0,INDEX(SCHEDULE!$C$5:$I$190,MATCH(SCHEDULE!$C459,SCHEDULE!$C$5:$C$190,0),1),"")))</f>
        <v/>
      </c>
      <c r="J455" s="18" t="str">
        <f>IF(Data!$E455&lt;&gt;0,INDEX(SCHEDULE!$C$5:$I$190,MATCH(SCHEDULE!$C459,SCHEDULE!$C$5:$C$190,0),2),IF(Data!$F455&lt;&gt;0,INDEX(SCHEDULE!$C$5:$I$190,MATCH(SCHEDULE!$C459,SCHEDULE!$C$5:$C$190,0),2),IF(Data!$G455&lt;&gt;0,INDEX(SCHEDULE!$C$5:$I$190,MATCH(SCHEDULE!$C459,SCHEDULE!$C$5:$C$190,0),2),"")))</f>
        <v/>
      </c>
      <c r="K455" s="18" t="str">
        <f>IF(Data!$E455&lt;&gt;0,INDEX(SCHEDULE!$C$5:$I$190,MATCH(SCHEDULE!$C459,SCHEDULE!$C$5:$C$190,0),6),IF(Data!$F455&lt;&gt;0,INDEX(SCHEDULE!$C$5:$I$190,MATCH(SCHEDULE!$C459,SCHEDULE!$C$5:$C$190,0),6),IF(Data!$G455&lt;&gt;0,INDEX(SCHEDULE!$C$5:$I$190,MATCH(SCHEDULE!$C459,SCHEDULE!$C$5:$C$190,0),6),"")))</f>
        <v/>
      </c>
      <c r="L455" s="19" t="str">
        <f>IF(Data!$E455&lt;&gt;0,INDEX(SCHEDULE!$C$5:$I$190,MATCH(SCHEDULE!$C459,SCHEDULE!$C$5:$C$190,0),4),IF(Data!$F455&lt;&gt;0,INDEX(SCHEDULE!$C$5:$I$190,MATCH(SCHEDULE!$C459,SCHEDULE!$C$5:$C$190,0),4),IF(Data!$G455&lt;&gt;0,INDEX(SCHEDULE!$C$5:$I$190,MATCH(SCHEDULE!$C459,SCHEDULE!$C$5:$C$190,0),4),"")))</f>
        <v/>
      </c>
      <c r="M455" s="19" t="str">
        <f>IF(Data!$E455&lt;&gt;0,INDEX(SCHEDULE!$C$5:$I$190,MATCH(SCHEDULE!$C459,SCHEDULE!$C$5:$C$190,0),5),IF(Data!$F455&lt;&gt;0,INDEX(SCHEDULE!$C$5:$I$190,MATCH(SCHEDULE!$C459,SCHEDULE!$C$5:$C$190,0),5),IF(Data!$G455&lt;&gt;0,INDEX(SCHEDULE!$C$5:$I$190,MATCH(SCHEDULE!$C459,SCHEDULE!$C$5:$C$190,0),5),"")))</f>
        <v/>
      </c>
    </row>
    <row r="456" spans="1:13" x14ac:dyDescent="0.25">
      <c r="A456" s="3"/>
      <c r="B456" s="2">
        <v>2455</v>
      </c>
      <c r="C456" s="2">
        <v>3455</v>
      </c>
      <c r="E456" s="2">
        <f>COUNTIFS(Data!$A$1:$A$66,SCHEDULE!$C460)</f>
        <v>0</v>
      </c>
      <c r="F456" s="2">
        <f>COUNTIFS(Data!$B$1:$B$1000,SCHEDULE!$C460)</f>
        <v>0</v>
      </c>
      <c r="G456" s="2">
        <f>COUNTIFS(Data!$C$1:$C$1000,SCHEDULE!$C460)</f>
        <v>0</v>
      </c>
      <c r="H456" s="18" t="str">
        <f t="shared" si="7"/>
        <v/>
      </c>
      <c r="I456" s="18" t="str">
        <f>IF(Data!$E456&lt;&gt;0,INDEX(SCHEDULE!$C$5:$I$190,MATCH(SCHEDULE!$C460,SCHEDULE!$C$5:$C$190,0),1),IF(Data!$F456&lt;&gt;0,INDEX(SCHEDULE!$C$5:$I$190,MATCH(SCHEDULE!$C460,SCHEDULE!$C$5:$C$190,0),1),IF(Data!$G456&lt;&gt;0,INDEX(SCHEDULE!$C$5:$I$190,MATCH(SCHEDULE!$C460,SCHEDULE!$C$5:$C$190,0),1),"")))</f>
        <v/>
      </c>
      <c r="J456" s="18" t="str">
        <f>IF(Data!$E456&lt;&gt;0,INDEX(SCHEDULE!$C$5:$I$190,MATCH(SCHEDULE!$C460,SCHEDULE!$C$5:$C$190,0),2),IF(Data!$F456&lt;&gt;0,INDEX(SCHEDULE!$C$5:$I$190,MATCH(SCHEDULE!$C460,SCHEDULE!$C$5:$C$190,0),2),IF(Data!$G456&lt;&gt;0,INDEX(SCHEDULE!$C$5:$I$190,MATCH(SCHEDULE!$C460,SCHEDULE!$C$5:$C$190,0),2),"")))</f>
        <v/>
      </c>
      <c r="K456" s="18" t="str">
        <f>IF(Data!$E456&lt;&gt;0,INDEX(SCHEDULE!$C$5:$I$190,MATCH(SCHEDULE!$C460,SCHEDULE!$C$5:$C$190,0),6),IF(Data!$F456&lt;&gt;0,INDEX(SCHEDULE!$C$5:$I$190,MATCH(SCHEDULE!$C460,SCHEDULE!$C$5:$C$190,0),6),IF(Data!$G456&lt;&gt;0,INDEX(SCHEDULE!$C$5:$I$190,MATCH(SCHEDULE!$C460,SCHEDULE!$C$5:$C$190,0),6),"")))</f>
        <v/>
      </c>
      <c r="L456" s="19" t="str">
        <f>IF(Data!$E456&lt;&gt;0,INDEX(SCHEDULE!$C$5:$I$190,MATCH(SCHEDULE!$C460,SCHEDULE!$C$5:$C$190,0),4),IF(Data!$F456&lt;&gt;0,INDEX(SCHEDULE!$C$5:$I$190,MATCH(SCHEDULE!$C460,SCHEDULE!$C$5:$C$190,0),4),IF(Data!$G456&lt;&gt;0,INDEX(SCHEDULE!$C$5:$I$190,MATCH(SCHEDULE!$C460,SCHEDULE!$C$5:$C$190,0),4),"")))</f>
        <v/>
      </c>
      <c r="M456" s="19" t="str">
        <f>IF(Data!$E456&lt;&gt;0,INDEX(SCHEDULE!$C$5:$I$190,MATCH(SCHEDULE!$C460,SCHEDULE!$C$5:$C$190,0),5),IF(Data!$F456&lt;&gt;0,INDEX(SCHEDULE!$C$5:$I$190,MATCH(SCHEDULE!$C460,SCHEDULE!$C$5:$C$190,0),5),IF(Data!$G456&lt;&gt;0,INDEX(SCHEDULE!$C$5:$I$190,MATCH(SCHEDULE!$C460,SCHEDULE!$C$5:$C$190,0),5),"")))</f>
        <v/>
      </c>
    </row>
    <row r="457" spans="1:13" x14ac:dyDescent="0.25">
      <c r="A457" s="3"/>
      <c r="B457" s="2">
        <v>2456</v>
      </c>
      <c r="C457" s="2">
        <v>3456</v>
      </c>
      <c r="E457" s="2">
        <f>COUNTIFS(Data!$A$1:$A$66,SCHEDULE!$C461)</f>
        <v>0</v>
      </c>
      <c r="F457" s="2">
        <f>COUNTIFS(Data!$B$1:$B$1000,SCHEDULE!$C461)</f>
        <v>0</v>
      </c>
      <c r="G457" s="2">
        <f>COUNTIFS(Data!$C$1:$C$1000,SCHEDULE!$C461)</f>
        <v>0</v>
      </c>
      <c r="H457" s="18" t="str">
        <f t="shared" si="7"/>
        <v/>
      </c>
      <c r="I457" s="18" t="str">
        <f>IF(Data!$E457&lt;&gt;0,INDEX(SCHEDULE!$C$5:$I$190,MATCH(SCHEDULE!$C461,SCHEDULE!$C$5:$C$190,0),1),IF(Data!$F457&lt;&gt;0,INDEX(SCHEDULE!$C$5:$I$190,MATCH(SCHEDULE!$C461,SCHEDULE!$C$5:$C$190,0),1),IF(Data!$G457&lt;&gt;0,INDEX(SCHEDULE!$C$5:$I$190,MATCH(SCHEDULE!$C461,SCHEDULE!$C$5:$C$190,0),1),"")))</f>
        <v/>
      </c>
      <c r="J457" s="18" t="str">
        <f>IF(Data!$E457&lt;&gt;0,INDEX(SCHEDULE!$C$5:$I$190,MATCH(SCHEDULE!$C461,SCHEDULE!$C$5:$C$190,0),2),IF(Data!$F457&lt;&gt;0,INDEX(SCHEDULE!$C$5:$I$190,MATCH(SCHEDULE!$C461,SCHEDULE!$C$5:$C$190,0),2),IF(Data!$G457&lt;&gt;0,INDEX(SCHEDULE!$C$5:$I$190,MATCH(SCHEDULE!$C461,SCHEDULE!$C$5:$C$190,0),2),"")))</f>
        <v/>
      </c>
      <c r="K457" s="18" t="str">
        <f>IF(Data!$E457&lt;&gt;0,INDEX(SCHEDULE!$C$5:$I$190,MATCH(SCHEDULE!$C461,SCHEDULE!$C$5:$C$190,0),6),IF(Data!$F457&lt;&gt;0,INDEX(SCHEDULE!$C$5:$I$190,MATCH(SCHEDULE!$C461,SCHEDULE!$C$5:$C$190,0),6),IF(Data!$G457&lt;&gt;0,INDEX(SCHEDULE!$C$5:$I$190,MATCH(SCHEDULE!$C461,SCHEDULE!$C$5:$C$190,0),6),"")))</f>
        <v/>
      </c>
      <c r="L457" s="19" t="str">
        <f>IF(Data!$E457&lt;&gt;0,INDEX(SCHEDULE!$C$5:$I$190,MATCH(SCHEDULE!$C461,SCHEDULE!$C$5:$C$190,0),4),IF(Data!$F457&lt;&gt;0,INDEX(SCHEDULE!$C$5:$I$190,MATCH(SCHEDULE!$C461,SCHEDULE!$C$5:$C$190,0),4),IF(Data!$G457&lt;&gt;0,INDEX(SCHEDULE!$C$5:$I$190,MATCH(SCHEDULE!$C461,SCHEDULE!$C$5:$C$190,0),4),"")))</f>
        <v/>
      </c>
      <c r="M457" s="19" t="str">
        <f>IF(Data!$E457&lt;&gt;0,INDEX(SCHEDULE!$C$5:$I$190,MATCH(SCHEDULE!$C461,SCHEDULE!$C$5:$C$190,0),5),IF(Data!$F457&lt;&gt;0,INDEX(SCHEDULE!$C$5:$I$190,MATCH(SCHEDULE!$C461,SCHEDULE!$C$5:$C$190,0),5),IF(Data!$G457&lt;&gt;0,INDEX(SCHEDULE!$C$5:$I$190,MATCH(SCHEDULE!$C461,SCHEDULE!$C$5:$C$190,0),5),"")))</f>
        <v/>
      </c>
    </row>
    <row r="458" spans="1:13" x14ac:dyDescent="0.25">
      <c r="A458" s="3"/>
      <c r="B458" s="2">
        <v>2457</v>
      </c>
      <c r="C458" s="2">
        <v>3457</v>
      </c>
      <c r="E458" s="2">
        <f>COUNTIFS(Data!$A$1:$A$66,SCHEDULE!$C462)</f>
        <v>0</v>
      </c>
      <c r="F458" s="2">
        <f>COUNTIFS(Data!$B$1:$B$1000,SCHEDULE!$C462)</f>
        <v>0</v>
      </c>
      <c r="G458" s="2">
        <f>COUNTIFS(Data!$C$1:$C$1000,SCHEDULE!$C462)</f>
        <v>0</v>
      </c>
      <c r="H458" s="18" t="str">
        <f t="shared" si="7"/>
        <v/>
      </c>
      <c r="I458" s="18" t="str">
        <f>IF(Data!$E458&lt;&gt;0,INDEX(SCHEDULE!$C$5:$I$190,MATCH(SCHEDULE!$C462,SCHEDULE!$C$5:$C$190,0),1),IF(Data!$F458&lt;&gt;0,INDEX(SCHEDULE!$C$5:$I$190,MATCH(SCHEDULE!$C462,SCHEDULE!$C$5:$C$190,0),1),IF(Data!$G458&lt;&gt;0,INDEX(SCHEDULE!$C$5:$I$190,MATCH(SCHEDULE!$C462,SCHEDULE!$C$5:$C$190,0),1),"")))</f>
        <v/>
      </c>
      <c r="J458" s="18" t="str">
        <f>IF(Data!$E458&lt;&gt;0,INDEX(SCHEDULE!$C$5:$I$190,MATCH(SCHEDULE!$C462,SCHEDULE!$C$5:$C$190,0),2),IF(Data!$F458&lt;&gt;0,INDEX(SCHEDULE!$C$5:$I$190,MATCH(SCHEDULE!$C462,SCHEDULE!$C$5:$C$190,0),2),IF(Data!$G458&lt;&gt;0,INDEX(SCHEDULE!$C$5:$I$190,MATCH(SCHEDULE!$C462,SCHEDULE!$C$5:$C$190,0),2),"")))</f>
        <v/>
      </c>
      <c r="K458" s="18" t="str">
        <f>IF(Data!$E458&lt;&gt;0,INDEX(SCHEDULE!$C$5:$I$190,MATCH(SCHEDULE!$C462,SCHEDULE!$C$5:$C$190,0),6),IF(Data!$F458&lt;&gt;0,INDEX(SCHEDULE!$C$5:$I$190,MATCH(SCHEDULE!$C462,SCHEDULE!$C$5:$C$190,0),6),IF(Data!$G458&lt;&gt;0,INDEX(SCHEDULE!$C$5:$I$190,MATCH(SCHEDULE!$C462,SCHEDULE!$C$5:$C$190,0),6),"")))</f>
        <v/>
      </c>
      <c r="L458" s="19" t="str">
        <f>IF(Data!$E458&lt;&gt;0,INDEX(SCHEDULE!$C$5:$I$190,MATCH(SCHEDULE!$C462,SCHEDULE!$C$5:$C$190,0),4),IF(Data!$F458&lt;&gt;0,INDEX(SCHEDULE!$C$5:$I$190,MATCH(SCHEDULE!$C462,SCHEDULE!$C$5:$C$190,0),4),IF(Data!$G458&lt;&gt;0,INDEX(SCHEDULE!$C$5:$I$190,MATCH(SCHEDULE!$C462,SCHEDULE!$C$5:$C$190,0),4),"")))</f>
        <v/>
      </c>
      <c r="M458" s="19" t="str">
        <f>IF(Data!$E458&lt;&gt;0,INDEX(SCHEDULE!$C$5:$I$190,MATCH(SCHEDULE!$C462,SCHEDULE!$C$5:$C$190,0),5),IF(Data!$F458&lt;&gt;0,INDEX(SCHEDULE!$C$5:$I$190,MATCH(SCHEDULE!$C462,SCHEDULE!$C$5:$C$190,0),5),IF(Data!$G458&lt;&gt;0,INDEX(SCHEDULE!$C$5:$I$190,MATCH(SCHEDULE!$C462,SCHEDULE!$C$5:$C$190,0),5),"")))</f>
        <v/>
      </c>
    </row>
    <row r="459" spans="1:13" x14ac:dyDescent="0.25">
      <c r="A459" s="3"/>
      <c r="B459" s="2">
        <v>2458</v>
      </c>
      <c r="C459" s="2">
        <v>3458</v>
      </c>
      <c r="E459" s="2">
        <f>COUNTIFS(Data!$A$1:$A$66,SCHEDULE!$C463)</f>
        <v>0</v>
      </c>
      <c r="F459" s="2">
        <f>COUNTIFS(Data!$B$1:$B$1000,SCHEDULE!$C463)</f>
        <v>0</v>
      </c>
      <c r="G459" s="2">
        <f>COUNTIFS(Data!$C$1:$C$1000,SCHEDULE!$C463)</f>
        <v>0</v>
      </c>
      <c r="H459" s="18" t="str">
        <f t="shared" si="7"/>
        <v/>
      </c>
      <c r="I459" s="18" t="str">
        <f>IF(Data!$E459&lt;&gt;0,INDEX(SCHEDULE!$C$5:$I$190,MATCH(SCHEDULE!$C463,SCHEDULE!$C$5:$C$190,0),1),IF(Data!$F459&lt;&gt;0,INDEX(SCHEDULE!$C$5:$I$190,MATCH(SCHEDULE!$C463,SCHEDULE!$C$5:$C$190,0),1),IF(Data!$G459&lt;&gt;0,INDEX(SCHEDULE!$C$5:$I$190,MATCH(SCHEDULE!$C463,SCHEDULE!$C$5:$C$190,0),1),"")))</f>
        <v/>
      </c>
      <c r="J459" s="18" t="str">
        <f>IF(Data!$E459&lt;&gt;0,INDEX(SCHEDULE!$C$5:$I$190,MATCH(SCHEDULE!$C463,SCHEDULE!$C$5:$C$190,0),2),IF(Data!$F459&lt;&gt;0,INDEX(SCHEDULE!$C$5:$I$190,MATCH(SCHEDULE!$C463,SCHEDULE!$C$5:$C$190,0),2),IF(Data!$G459&lt;&gt;0,INDEX(SCHEDULE!$C$5:$I$190,MATCH(SCHEDULE!$C463,SCHEDULE!$C$5:$C$190,0),2),"")))</f>
        <v/>
      </c>
      <c r="K459" s="18" t="str">
        <f>IF(Data!$E459&lt;&gt;0,INDEX(SCHEDULE!$C$5:$I$190,MATCH(SCHEDULE!$C463,SCHEDULE!$C$5:$C$190,0),6),IF(Data!$F459&lt;&gt;0,INDEX(SCHEDULE!$C$5:$I$190,MATCH(SCHEDULE!$C463,SCHEDULE!$C$5:$C$190,0),6),IF(Data!$G459&lt;&gt;0,INDEX(SCHEDULE!$C$5:$I$190,MATCH(SCHEDULE!$C463,SCHEDULE!$C$5:$C$190,0),6),"")))</f>
        <v/>
      </c>
      <c r="L459" s="19" t="str">
        <f>IF(Data!$E459&lt;&gt;0,INDEX(SCHEDULE!$C$5:$I$190,MATCH(SCHEDULE!$C463,SCHEDULE!$C$5:$C$190,0),4),IF(Data!$F459&lt;&gt;0,INDEX(SCHEDULE!$C$5:$I$190,MATCH(SCHEDULE!$C463,SCHEDULE!$C$5:$C$190,0),4),IF(Data!$G459&lt;&gt;0,INDEX(SCHEDULE!$C$5:$I$190,MATCH(SCHEDULE!$C463,SCHEDULE!$C$5:$C$190,0),4),"")))</f>
        <v/>
      </c>
      <c r="M459" s="19" t="str">
        <f>IF(Data!$E459&lt;&gt;0,INDEX(SCHEDULE!$C$5:$I$190,MATCH(SCHEDULE!$C463,SCHEDULE!$C$5:$C$190,0),5),IF(Data!$F459&lt;&gt;0,INDEX(SCHEDULE!$C$5:$I$190,MATCH(SCHEDULE!$C463,SCHEDULE!$C$5:$C$190,0),5),IF(Data!$G459&lt;&gt;0,INDEX(SCHEDULE!$C$5:$I$190,MATCH(SCHEDULE!$C463,SCHEDULE!$C$5:$C$190,0),5),"")))</f>
        <v/>
      </c>
    </row>
    <row r="460" spans="1:13" x14ac:dyDescent="0.25">
      <c r="A460" s="3"/>
      <c r="B460" s="2">
        <v>2459</v>
      </c>
      <c r="C460" s="2">
        <v>3459</v>
      </c>
      <c r="E460" s="2">
        <f>COUNTIFS(Data!$A$1:$A$66,SCHEDULE!$C464)</f>
        <v>0</v>
      </c>
      <c r="F460" s="2">
        <f>COUNTIFS(Data!$B$1:$B$1000,SCHEDULE!$C464)</f>
        <v>0</v>
      </c>
      <c r="G460" s="2">
        <f>COUNTIFS(Data!$C$1:$C$1000,SCHEDULE!$C464)</f>
        <v>0</v>
      </c>
      <c r="H460" s="18" t="str">
        <f t="shared" si="7"/>
        <v/>
      </c>
      <c r="I460" s="18" t="str">
        <f>IF(Data!$E460&lt;&gt;0,INDEX(SCHEDULE!$C$5:$I$190,MATCH(SCHEDULE!$C464,SCHEDULE!$C$5:$C$190,0),1),IF(Data!$F460&lt;&gt;0,INDEX(SCHEDULE!$C$5:$I$190,MATCH(SCHEDULE!$C464,SCHEDULE!$C$5:$C$190,0),1),IF(Data!$G460&lt;&gt;0,INDEX(SCHEDULE!$C$5:$I$190,MATCH(SCHEDULE!$C464,SCHEDULE!$C$5:$C$190,0),1),"")))</f>
        <v/>
      </c>
      <c r="J460" s="18" t="str">
        <f>IF(Data!$E460&lt;&gt;0,INDEX(SCHEDULE!$C$5:$I$190,MATCH(SCHEDULE!$C464,SCHEDULE!$C$5:$C$190,0),2),IF(Data!$F460&lt;&gt;0,INDEX(SCHEDULE!$C$5:$I$190,MATCH(SCHEDULE!$C464,SCHEDULE!$C$5:$C$190,0),2),IF(Data!$G460&lt;&gt;0,INDEX(SCHEDULE!$C$5:$I$190,MATCH(SCHEDULE!$C464,SCHEDULE!$C$5:$C$190,0),2),"")))</f>
        <v/>
      </c>
      <c r="K460" s="18" t="str">
        <f>IF(Data!$E460&lt;&gt;0,INDEX(SCHEDULE!$C$5:$I$190,MATCH(SCHEDULE!$C464,SCHEDULE!$C$5:$C$190,0),6),IF(Data!$F460&lt;&gt;0,INDEX(SCHEDULE!$C$5:$I$190,MATCH(SCHEDULE!$C464,SCHEDULE!$C$5:$C$190,0),6),IF(Data!$G460&lt;&gt;0,INDEX(SCHEDULE!$C$5:$I$190,MATCH(SCHEDULE!$C464,SCHEDULE!$C$5:$C$190,0),6),"")))</f>
        <v/>
      </c>
      <c r="L460" s="19" t="str">
        <f>IF(Data!$E460&lt;&gt;0,INDEX(SCHEDULE!$C$5:$I$190,MATCH(SCHEDULE!$C464,SCHEDULE!$C$5:$C$190,0),4),IF(Data!$F460&lt;&gt;0,INDEX(SCHEDULE!$C$5:$I$190,MATCH(SCHEDULE!$C464,SCHEDULE!$C$5:$C$190,0),4),IF(Data!$G460&lt;&gt;0,INDEX(SCHEDULE!$C$5:$I$190,MATCH(SCHEDULE!$C464,SCHEDULE!$C$5:$C$190,0),4),"")))</f>
        <v/>
      </c>
      <c r="M460" s="19" t="str">
        <f>IF(Data!$E460&lt;&gt;0,INDEX(SCHEDULE!$C$5:$I$190,MATCH(SCHEDULE!$C464,SCHEDULE!$C$5:$C$190,0),5),IF(Data!$F460&lt;&gt;0,INDEX(SCHEDULE!$C$5:$I$190,MATCH(SCHEDULE!$C464,SCHEDULE!$C$5:$C$190,0),5),IF(Data!$G460&lt;&gt;0,INDEX(SCHEDULE!$C$5:$I$190,MATCH(SCHEDULE!$C464,SCHEDULE!$C$5:$C$190,0),5),"")))</f>
        <v/>
      </c>
    </row>
    <row r="461" spans="1:13" x14ac:dyDescent="0.25">
      <c r="A461" s="3"/>
      <c r="B461" s="2">
        <v>2460</v>
      </c>
      <c r="C461" s="2">
        <v>3460</v>
      </c>
      <c r="E461" s="2">
        <f>COUNTIFS(Data!$A$1:$A$66,SCHEDULE!$C465)</f>
        <v>0</v>
      </c>
      <c r="F461" s="2">
        <f>COUNTIFS(Data!$B$1:$B$1000,SCHEDULE!$C465)</f>
        <v>0</v>
      </c>
      <c r="G461" s="2">
        <f>COUNTIFS(Data!$C$1:$C$1000,SCHEDULE!$C465)</f>
        <v>0</v>
      </c>
      <c r="H461" s="18" t="str">
        <f t="shared" si="7"/>
        <v/>
      </c>
      <c r="I461" s="18" t="str">
        <f>IF(Data!$E461&lt;&gt;0,INDEX(SCHEDULE!$C$5:$I$190,MATCH(SCHEDULE!$C465,SCHEDULE!$C$5:$C$190,0),1),IF(Data!$F461&lt;&gt;0,INDEX(SCHEDULE!$C$5:$I$190,MATCH(SCHEDULE!$C465,SCHEDULE!$C$5:$C$190,0),1),IF(Data!$G461&lt;&gt;0,INDEX(SCHEDULE!$C$5:$I$190,MATCH(SCHEDULE!$C465,SCHEDULE!$C$5:$C$190,0),1),"")))</f>
        <v/>
      </c>
      <c r="J461" s="18" t="str">
        <f>IF(Data!$E461&lt;&gt;0,INDEX(SCHEDULE!$C$5:$I$190,MATCH(SCHEDULE!$C465,SCHEDULE!$C$5:$C$190,0),2),IF(Data!$F461&lt;&gt;0,INDEX(SCHEDULE!$C$5:$I$190,MATCH(SCHEDULE!$C465,SCHEDULE!$C$5:$C$190,0),2),IF(Data!$G461&lt;&gt;0,INDEX(SCHEDULE!$C$5:$I$190,MATCH(SCHEDULE!$C465,SCHEDULE!$C$5:$C$190,0),2),"")))</f>
        <v/>
      </c>
      <c r="K461" s="18" t="str">
        <f>IF(Data!$E461&lt;&gt;0,INDEX(SCHEDULE!$C$5:$I$190,MATCH(SCHEDULE!$C465,SCHEDULE!$C$5:$C$190,0),6),IF(Data!$F461&lt;&gt;0,INDEX(SCHEDULE!$C$5:$I$190,MATCH(SCHEDULE!$C465,SCHEDULE!$C$5:$C$190,0),6),IF(Data!$G461&lt;&gt;0,INDEX(SCHEDULE!$C$5:$I$190,MATCH(SCHEDULE!$C465,SCHEDULE!$C$5:$C$190,0),6),"")))</f>
        <v/>
      </c>
      <c r="L461" s="19" t="str">
        <f>IF(Data!$E461&lt;&gt;0,INDEX(SCHEDULE!$C$5:$I$190,MATCH(SCHEDULE!$C465,SCHEDULE!$C$5:$C$190,0),4),IF(Data!$F461&lt;&gt;0,INDEX(SCHEDULE!$C$5:$I$190,MATCH(SCHEDULE!$C465,SCHEDULE!$C$5:$C$190,0),4),IF(Data!$G461&lt;&gt;0,INDEX(SCHEDULE!$C$5:$I$190,MATCH(SCHEDULE!$C465,SCHEDULE!$C$5:$C$190,0),4),"")))</f>
        <v/>
      </c>
      <c r="M461" s="19" t="str">
        <f>IF(Data!$E461&lt;&gt;0,INDEX(SCHEDULE!$C$5:$I$190,MATCH(SCHEDULE!$C465,SCHEDULE!$C$5:$C$190,0),5),IF(Data!$F461&lt;&gt;0,INDEX(SCHEDULE!$C$5:$I$190,MATCH(SCHEDULE!$C465,SCHEDULE!$C$5:$C$190,0),5),IF(Data!$G461&lt;&gt;0,INDEX(SCHEDULE!$C$5:$I$190,MATCH(SCHEDULE!$C465,SCHEDULE!$C$5:$C$190,0),5),"")))</f>
        <v/>
      </c>
    </row>
    <row r="462" spans="1:13" x14ac:dyDescent="0.25">
      <c r="A462" s="3"/>
      <c r="B462" s="2">
        <v>2461</v>
      </c>
      <c r="C462" s="2">
        <v>3461</v>
      </c>
      <c r="E462" s="2">
        <f>COUNTIFS(Data!$A$1:$A$66,SCHEDULE!$C466)</f>
        <v>0</v>
      </c>
      <c r="F462" s="2">
        <f>COUNTIFS(Data!$B$1:$B$1000,SCHEDULE!$C466)</f>
        <v>0</v>
      </c>
      <c r="G462" s="2">
        <f>COUNTIFS(Data!$C$1:$C$1000,SCHEDULE!$C466)</f>
        <v>0</v>
      </c>
      <c r="H462" s="18" t="str">
        <f t="shared" si="7"/>
        <v/>
      </c>
      <c r="I462" s="18" t="str">
        <f>IF(Data!$E462&lt;&gt;0,INDEX(SCHEDULE!$C$5:$I$190,MATCH(SCHEDULE!$C466,SCHEDULE!$C$5:$C$190,0),1),IF(Data!$F462&lt;&gt;0,INDEX(SCHEDULE!$C$5:$I$190,MATCH(SCHEDULE!$C466,SCHEDULE!$C$5:$C$190,0),1),IF(Data!$G462&lt;&gt;0,INDEX(SCHEDULE!$C$5:$I$190,MATCH(SCHEDULE!$C466,SCHEDULE!$C$5:$C$190,0),1),"")))</f>
        <v/>
      </c>
      <c r="J462" s="18" t="str">
        <f>IF(Data!$E462&lt;&gt;0,INDEX(SCHEDULE!$C$5:$I$190,MATCH(SCHEDULE!$C466,SCHEDULE!$C$5:$C$190,0),2),IF(Data!$F462&lt;&gt;0,INDEX(SCHEDULE!$C$5:$I$190,MATCH(SCHEDULE!$C466,SCHEDULE!$C$5:$C$190,0),2),IF(Data!$G462&lt;&gt;0,INDEX(SCHEDULE!$C$5:$I$190,MATCH(SCHEDULE!$C466,SCHEDULE!$C$5:$C$190,0),2),"")))</f>
        <v/>
      </c>
      <c r="K462" s="18" t="str">
        <f>IF(Data!$E462&lt;&gt;0,INDEX(SCHEDULE!$C$5:$I$190,MATCH(SCHEDULE!$C466,SCHEDULE!$C$5:$C$190,0),6),IF(Data!$F462&lt;&gt;0,INDEX(SCHEDULE!$C$5:$I$190,MATCH(SCHEDULE!$C466,SCHEDULE!$C$5:$C$190,0),6),IF(Data!$G462&lt;&gt;0,INDEX(SCHEDULE!$C$5:$I$190,MATCH(SCHEDULE!$C466,SCHEDULE!$C$5:$C$190,0),6),"")))</f>
        <v/>
      </c>
      <c r="L462" s="19" t="str">
        <f>IF(Data!$E462&lt;&gt;0,INDEX(SCHEDULE!$C$5:$I$190,MATCH(SCHEDULE!$C466,SCHEDULE!$C$5:$C$190,0),4),IF(Data!$F462&lt;&gt;0,INDEX(SCHEDULE!$C$5:$I$190,MATCH(SCHEDULE!$C466,SCHEDULE!$C$5:$C$190,0),4),IF(Data!$G462&lt;&gt;0,INDEX(SCHEDULE!$C$5:$I$190,MATCH(SCHEDULE!$C466,SCHEDULE!$C$5:$C$190,0),4),"")))</f>
        <v/>
      </c>
      <c r="M462" s="19" t="str">
        <f>IF(Data!$E462&lt;&gt;0,INDEX(SCHEDULE!$C$5:$I$190,MATCH(SCHEDULE!$C466,SCHEDULE!$C$5:$C$190,0),5),IF(Data!$F462&lt;&gt;0,INDEX(SCHEDULE!$C$5:$I$190,MATCH(SCHEDULE!$C466,SCHEDULE!$C$5:$C$190,0),5),IF(Data!$G462&lt;&gt;0,INDEX(SCHEDULE!$C$5:$I$190,MATCH(SCHEDULE!$C466,SCHEDULE!$C$5:$C$190,0),5),"")))</f>
        <v/>
      </c>
    </row>
    <row r="463" spans="1:13" x14ac:dyDescent="0.25">
      <c r="A463" s="3"/>
      <c r="B463" s="2">
        <v>2462</v>
      </c>
      <c r="C463" s="2">
        <v>3462</v>
      </c>
      <c r="E463" s="2">
        <f>COUNTIFS(Data!$A$1:$A$66,SCHEDULE!$C467)</f>
        <v>0</v>
      </c>
      <c r="F463" s="2">
        <f>COUNTIFS(Data!$B$1:$B$1000,SCHEDULE!$C467)</f>
        <v>0</v>
      </c>
      <c r="G463" s="2">
        <f>COUNTIFS(Data!$C$1:$C$1000,SCHEDULE!$C467)</f>
        <v>0</v>
      </c>
      <c r="H463" s="18" t="str">
        <f t="shared" si="7"/>
        <v/>
      </c>
      <c r="I463" s="18" t="str">
        <f>IF(Data!$E463&lt;&gt;0,INDEX(SCHEDULE!$C$5:$I$190,MATCH(SCHEDULE!$C467,SCHEDULE!$C$5:$C$190,0),1),IF(Data!$F463&lt;&gt;0,INDEX(SCHEDULE!$C$5:$I$190,MATCH(SCHEDULE!$C467,SCHEDULE!$C$5:$C$190,0),1),IF(Data!$G463&lt;&gt;0,INDEX(SCHEDULE!$C$5:$I$190,MATCH(SCHEDULE!$C467,SCHEDULE!$C$5:$C$190,0),1),"")))</f>
        <v/>
      </c>
      <c r="J463" s="18" t="str">
        <f>IF(Data!$E463&lt;&gt;0,INDEX(SCHEDULE!$C$5:$I$190,MATCH(SCHEDULE!$C467,SCHEDULE!$C$5:$C$190,0),2),IF(Data!$F463&lt;&gt;0,INDEX(SCHEDULE!$C$5:$I$190,MATCH(SCHEDULE!$C467,SCHEDULE!$C$5:$C$190,0),2),IF(Data!$G463&lt;&gt;0,INDEX(SCHEDULE!$C$5:$I$190,MATCH(SCHEDULE!$C467,SCHEDULE!$C$5:$C$190,0),2),"")))</f>
        <v/>
      </c>
      <c r="K463" s="18" t="str">
        <f>IF(Data!$E463&lt;&gt;0,INDEX(SCHEDULE!$C$5:$I$190,MATCH(SCHEDULE!$C467,SCHEDULE!$C$5:$C$190,0),6),IF(Data!$F463&lt;&gt;0,INDEX(SCHEDULE!$C$5:$I$190,MATCH(SCHEDULE!$C467,SCHEDULE!$C$5:$C$190,0),6),IF(Data!$G463&lt;&gt;0,INDEX(SCHEDULE!$C$5:$I$190,MATCH(SCHEDULE!$C467,SCHEDULE!$C$5:$C$190,0),6),"")))</f>
        <v/>
      </c>
      <c r="L463" s="19" t="str">
        <f>IF(Data!$E463&lt;&gt;0,INDEX(SCHEDULE!$C$5:$I$190,MATCH(SCHEDULE!$C467,SCHEDULE!$C$5:$C$190,0),4),IF(Data!$F463&lt;&gt;0,INDEX(SCHEDULE!$C$5:$I$190,MATCH(SCHEDULE!$C467,SCHEDULE!$C$5:$C$190,0),4),IF(Data!$G463&lt;&gt;0,INDEX(SCHEDULE!$C$5:$I$190,MATCH(SCHEDULE!$C467,SCHEDULE!$C$5:$C$190,0),4),"")))</f>
        <v/>
      </c>
      <c r="M463" s="19" t="str">
        <f>IF(Data!$E463&lt;&gt;0,INDEX(SCHEDULE!$C$5:$I$190,MATCH(SCHEDULE!$C467,SCHEDULE!$C$5:$C$190,0),5),IF(Data!$F463&lt;&gt;0,INDEX(SCHEDULE!$C$5:$I$190,MATCH(SCHEDULE!$C467,SCHEDULE!$C$5:$C$190,0),5),IF(Data!$G463&lt;&gt;0,INDEX(SCHEDULE!$C$5:$I$190,MATCH(SCHEDULE!$C467,SCHEDULE!$C$5:$C$190,0),5),"")))</f>
        <v/>
      </c>
    </row>
    <row r="464" spans="1:13" x14ac:dyDescent="0.25">
      <c r="A464" s="3"/>
      <c r="B464" s="2">
        <v>2463</v>
      </c>
      <c r="C464" s="2">
        <v>3463</v>
      </c>
      <c r="E464" s="2">
        <f>COUNTIFS(Data!$A$1:$A$66,SCHEDULE!$C468)</f>
        <v>0</v>
      </c>
      <c r="F464" s="2">
        <f>COUNTIFS(Data!$B$1:$B$1000,SCHEDULE!$C468)</f>
        <v>0</v>
      </c>
      <c r="G464" s="2">
        <f>COUNTIFS(Data!$C$1:$C$1000,SCHEDULE!$C468)</f>
        <v>0</v>
      </c>
      <c r="H464" s="18" t="str">
        <f t="shared" si="7"/>
        <v/>
      </c>
      <c r="I464" s="18" t="str">
        <f>IF(Data!$E464&lt;&gt;0,INDEX(SCHEDULE!$C$5:$I$190,MATCH(SCHEDULE!$C468,SCHEDULE!$C$5:$C$190,0),1),IF(Data!$F464&lt;&gt;0,INDEX(SCHEDULE!$C$5:$I$190,MATCH(SCHEDULE!$C468,SCHEDULE!$C$5:$C$190,0),1),IF(Data!$G464&lt;&gt;0,INDEX(SCHEDULE!$C$5:$I$190,MATCH(SCHEDULE!$C468,SCHEDULE!$C$5:$C$190,0),1),"")))</f>
        <v/>
      </c>
      <c r="J464" s="18" t="str">
        <f>IF(Data!$E464&lt;&gt;0,INDEX(SCHEDULE!$C$5:$I$190,MATCH(SCHEDULE!$C468,SCHEDULE!$C$5:$C$190,0),2),IF(Data!$F464&lt;&gt;0,INDEX(SCHEDULE!$C$5:$I$190,MATCH(SCHEDULE!$C468,SCHEDULE!$C$5:$C$190,0),2),IF(Data!$G464&lt;&gt;0,INDEX(SCHEDULE!$C$5:$I$190,MATCH(SCHEDULE!$C468,SCHEDULE!$C$5:$C$190,0),2),"")))</f>
        <v/>
      </c>
      <c r="K464" s="18" t="str">
        <f>IF(Data!$E464&lt;&gt;0,INDEX(SCHEDULE!$C$5:$I$190,MATCH(SCHEDULE!$C468,SCHEDULE!$C$5:$C$190,0),6),IF(Data!$F464&lt;&gt;0,INDEX(SCHEDULE!$C$5:$I$190,MATCH(SCHEDULE!$C468,SCHEDULE!$C$5:$C$190,0),6),IF(Data!$G464&lt;&gt;0,INDEX(SCHEDULE!$C$5:$I$190,MATCH(SCHEDULE!$C468,SCHEDULE!$C$5:$C$190,0),6),"")))</f>
        <v/>
      </c>
      <c r="L464" s="19" t="str">
        <f>IF(Data!$E464&lt;&gt;0,INDEX(SCHEDULE!$C$5:$I$190,MATCH(SCHEDULE!$C468,SCHEDULE!$C$5:$C$190,0),4),IF(Data!$F464&lt;&gt;0,INDEX(SCHEDULE!$C$5:$I$190,MATCH(SCHEDULE!$C468,SCHEDULE!$C$5:$C$190,0),4),IF(Data!$G464&lt;&gt;0,INDEX(SCHEDULE!$C$5:$I$190,MATCH(SCHEDULE!$C468,SCHEDULE!$C$5:$C$190,0),4),"")))</f>
        <v/>
      </c>
      <c r="M464" s="19" t="str">
        <f>IF(Data!$E464&lt;&gt;0,INDEX(SCHEDULE!$C$5:$I$190,MATCH(SCHEDULE!$C468,SCHEDULE!$C$5:$C$190,0),5),IF(Data!$F464&lt;&gt;0,INDEX(SCHEDULE!$C$5:$I$190,MATCH(SCHEDULE!$C468,SCHEDULE!$C$5:$C$190,0),5),IF(Data!$G464&lt;&gt;0,INDEX(SCHEDULE!$C$5:$I$190,MATCH(SCHEDULE!$C468,SCHEDULE!$C$5:$C$190,0),5),"")))</f>
        <v/>
      </c>
    </row>
    <row r="465" spans="1:13" x14ac:dyDescent="0.25">
      <c r="A465" s="3"/>
      <c r="B465" s="2">
        <v>2464</v>
      </c>
      <c r="C465" s="2">
        <v>3464</v>
      </c>
      <c r="E465" s="2">
        <f>COUNTIFS(Data!$A$1:$A$66,SCHEDULE!$C469)</f>
        <v>0</v>
      </c>
      <c r="F465" s="2">
        <f>COUNTIFS(Data!$B$1:$B$1000,SCHEDULE!$C469)</f>
        <v>0</v>
      </c>
      <c r="G465" s="2">
        <f>COUNTIFS(Data!$C$1:$C$1000,SCHEDULE!$C469)</f>
        <v>0</v>
      </c>
      <c r="H465" s="18" t="str">
        <f t="shared" si="7"/>
        <v/>
      </c>
      <c r="I465" s="18" t="str">
        <f>IF(Data!$E465&lt;&gt;0,INDEX(SCHEDULE!$C$5:$I$190,MATCH(SCHEDULE!$C469,SCHEDULE!$C$5:$C$190,0),1),IF(Data!$F465&lt;&gt;0,INDEX(SCHEDULE!$C$5:$I$190,MATCH(SCHEDULE!$C469,SCHEDULE!$C$5:$C$190,0),1),IF(Data!$G465&lt;&gt;0,INDEX(SCHEDULE!$C$5:$I$190,MATCH(SCHEDULE!$C469,SCHEDULE!$C$5:$C$190,0),1),"")))</f>
        <v/>
      </c>
      <c r="J465" s="18" t="str">
        <f>IF(Data!$E465&lt;&gt;0,INDEX(SCHEDULE!$C$5:$I$190,MATCH(SCHEDULE!$C469,SCHEDULE!$C$5:$C$190,0),2),IF(Data!$F465&lt;&gt;0,INDEX(SCHEDULE!$C$5:$I$190,MATCH(SCHEDULE!$C469,SCHEDULE!$C$5:$C$190,0),2),IF(Data!$G465&lt;&gt;0,INDEX(SCHEDULE!$C$5:$I$190,MATCH(SCHEDULE!$C469,SCHEDULE!$C$5:$C$190,0),2),"")))</f>
        <v/>
      </c>
      <c r="K465" s="18" t="str">
        <f>IF(Data!$E465&lt;&gt;0,INDEX(SCHEDULE!$C$5:$I$190,MATCH(SCHEDULE!$C469,SCHEDULE!$C$5:$C$190,0),6),IF(Data!$F465&lt;&gt;0,INDEX(SCHEDULE!$C$5:$I$190,MATCH(SCHEDULE!$C469,SCHEDULE!$C$5:$C$190,0),6),IF(Data!$G465&lt;&gt;0,INDEX(SCHEDULE!$C$5:$I$190,MATCH(SCHEDULE!$C469,SCHEDULE!$C$5:$C$190,0),6),"")))</f>
        <v/>
      </c>
      <c r="L465" s="19" t="str">
        <f>IF(Data!$E465&lt;&gt;0,INDEX(SCHEDULE!$C$5:$I$190,MATCH(SCHEDULE!$C469,SCHEDULE!$C$5:$C$190,0),4),IF(Data!$F465&lt;&gt;0,INDEX(SCHEDULE!$C$5:$I$190,MATCH(SCHEDULE!$C469,SCHEDULE!$C$5:$C$190,0),4),IF(Data!$G465&lt;&gt;0,INDEX(SCHEDULE!$C$5:$I$190,MATCH(SCHEDULE!$C469,SCHEDULE!$C$5:$C$190,0),4),"")))</f>
        <v/>
      </c>
      <c r="M465" s="19" t="str">
        <f>IF(Data!$E465&lt;&gt;0,INDEX(SCHEDULE!$C$5:$I$190,MATCH(SCHEDULE!$C469,SCHEDULE!$C$5:$C$190,0),5),IF(Data!$F465&lt;&gt;0,INDEX(SCHEDULE!$C$5:$I$190,MATCH(SCHEDULE!$C469,SCHEDULE!$C$5:$C$190,0),5),IF(Data!$G465&lt;&gt;0,INDEX(SCHEDULE!$C$5:$I$190,MATCH(SCHEDULE!$C469,SCHEDULE!$C$5:$C$190,0),5),"")))</f>
        <v/>
      </c>
    </row>
    <row r="466" spans="1:13" x14ac:dyDescent="0.25">
      <c r="A466" s="3"/>
      <c r="B466" s="2">
        <v>2465</v>
      </c>
      <c r="C466" s="2">
        <v>3465</v>
      </c>
      <c r="E466" s="2">
        <f>COUNTIFS(Data!$A$1:$A$66,SCHEDULE!$C470)</f>
        <v>0</v>
      </c>
      <c r="F466" s="2">
        <f>COUNTIFS(Data!$B$1:$B$1000,SCHEDULE!$C470)</f>
        <v>0</v>
      </c>
      <c r="G466" s="2">
        <f>COUNTIFS(Data!$C$1:$C$1000,SCHEDULE!$C470)</f>
        <v>0</v>
      </c>
      <c r="H466" s="18" t="str">
        <f t="shared" si="7"/>
        <v/>
      </c>
      <c r="I466" s="18" t="str">
        <f>IF(Data!$E466&lt;&gt;0,INDEX(SCHEDULE!$C$5:$I$190,MATCH(SCHEDULE!$C470,SCHEDULE!$C$5:$C$190,0),1),IF(Data!$F466&lt;&gt;0,INDEX(SCHEDULE!$C$5:$I$190,MATCH(SCHEDULE!$C470,SCHEDULE!$C$5:$C$190,0),1),IF(Data!$G466&lt;&gt;0,INDEX(SCHEDULE!$C$5:$I$190,MATCH(SCHEDULE!$C470,SCHEDULE!$C$5:$C$190,0),1),"")))</f>
        <v/>
      </c>
      <c r="J466" s="18" t="str">
        <f>IF(Data!$E466&lt;&gt;0,INDEX(SCHEDULE!$C$5:$I$190,MATCH(SCHEDULE!$C470,SCHEDULE!$C$5:$C$190,0),2),IF(Data!$F466&lt;&gt;0,INDEX(SCHEDULE!$C$5:$I$190,MATCH(SCHEDULE!$C470,SCHEDULE!$C$5:$C$190,0),2),IF(Data!$G466&lt;&gt;0,INDEX(SCHEDULE!$C$5:$I$190,MATCH(SCHEDULE!$C470,SCHEDULE!$C$5:$C$190,0),2),"")))</f>
        <v/>
      </c>
      <c r="K466" s="18" t="str">
        <f>IF(Data!$E466&lt;&gt;0,INDEX(SCHEDULE!$C$5:$I$190,MATCH(SCHEDULE!$C470,SCHEDULE!$C$5:$C$190,0),6),IF(Data!$F466&lt;&gt;0,INDEX(SCHEDULE!$C$5:$I$190,MATCH(SCHEDULE!$C470,SCHEDULE!$C$5:$C$190,0),6),IF(Data!$G466&lt;&gt;0,INDEX(SCHEDULE!$C$5:$I$190,MATCH(SCHEDULE!$C470,SCHEDULE!$C$5:$C$190,0),6),"")))</f>
        <v/>
      </c>
      <c r="L466" s="19" t="str">
        <f>IF(Data!$E466&lt;&gt;0,INDEX(SCHEDULE!$C$5:$I$190,MATCH(SCHEDULE!$C470,SCHEDULE!$C$5:$C$190,0),4),IF(Data!$F466&lt;&gt;0,INDEX(SCHEDULE!$C$5:$I$190,MATCH(SCHEDULE!$C470,SCHEDULE!$C$5:$C$190,0),4),IF(Data!$G466&lt;&gt;0,INDEX(SCHEDULE!$C$5:$I$190,MATCH(SCHEDULE!$C470,SCHEDULE!$C$5:$C$190,0),4),"")))</f>
        <v/>
      </c>
      <c r="M466" s="19" t="str">
        <f>IF(Data!$E466&lt;&gt;0,INDEX(SCHEDULE!$C$5:$I$190,MATCH(SCHEDULE!$C470,SCHEDULE!$C$5:$C$190,0),5),IF(Data!$F466&lt;&gt;0,INDEX(SCHEDULE!$C$5:$I$190,MATCH(SCHEDULE!$C470,SCHEDULE!$C$5:$C$190,0),5),IF(Data!$G466&lt;&gt;0,INDEX(SCHEDULE!$C$5:$I$190,MATCH(SCHEDULE!$C470,SCHEDULE!$C$5:$C$190,0),5),"")))</f>
        <v/>
      </c>
    </row>
    <row r="467" spans="1:13" x14ac:dyDescent="0.25">
      <c r="A467" s="3"/>
      <c r="B467" s="2">
        <v>2466</v>
      </c>
      <c r="C467" s="2">
        <v>3466</v>
      </c>
      <c r="E467" s="2">
        <f>COUNTIFS(Data!$A$1:$A$66,SCHEDULE!$C471)</f>
        <v>0</v>
      </c>
      <c r="F467" s="2">
        <f>COUNTIFS(Data!$B$1:$B$1000,SCHEDULE!$C471)</f>
        <v>0</v>
      </c>
      <c r="G467" s="2">
        <f>COUNTIFS(Data!$C$1:$C$1000,SCHEDULE!$C471)</f>
        <v>0</v>
      </c>
      <c r="H467" s="18" t="str">
        <f t="shared" si="7"/>
        <v/>
      </c>
      <c r="I467" s="18" t="str">
        <f>IF(Data!$E467&lt;&gt;0,INDEX(SCHEDULE!$C$5:$I$190,MATCH(SCHEDULE!$C471,SCHEDULE!$C$5:$C$190,0),1),IF(Data!$F467&lt;&gt;0,INDEX(SCHEDULE!$C$5:$I$190,MATCH(SCHEDULE!$C471,SCHEDULE!$C$5:$C$190,0),1),IF(Data!$G467&lt;&gt;0,INDEX(SCHEDULE!$C$5:$I$190,MATCH(SCHEDULE!$C471,SCHEDULE!$C$5:$C$190,0),1),"")))</f>
        <v/>
      </c>
      <c r="J467" s="18" t="str">
        <f>IF(Data!$E467&lt;&gt;0,INDEX(SCHEDULE!$C$5:$I$190,MATCH(SCHEDULE!$C471,SCHEDULE!$C$5:$C$190,0),2),IF(Data!$F467&lt;&gt;0,INDEX(SCHEDULE!$C$5:$I$190,MATCH(SCHEDULE!$C471,SCHEDULE!$C$5:$C$190,0),2),IF(Data!$G467&lt;&gt;0,INDEX(SCHEDULE!$C$5:$I$190,MATCH(SCHEDULE!$C471,SCHEDULE!$C$5:$C$190,0),2),"")))</f>
        <v/>
      </c>
      <c r="K467" s="18" t="str">
        <f>IF(Data!$E467&lt;&gt;0,INDEX(SCHEDULE!$C$5:$I$190,MATCH(SCHEDULE!$C471,SCHEDULE!$C$5:$C$190,0),6),IF(Data!$F467&lt;&gt;0,INDEX(SCHEDULE!$C$5:$I$190,MATCH(SCHEDULE!$C471,SCHEDULE!$C$5:$C$190,0),6),IF(Data!$G467&lt;&gt;0,INDEX(SCHEDULE!$C$5:$I$190,MATCH(SCHEDULE!$C471,SCHEDULE!$C$5:$C$190,0),6),"")))</f>
        <v/>
      </c>
      <c r="L467" s="19" t="str">
        <f>IF(Data!$E467&lt;&gt;0,INDEX(SCHEDULE!$C$5:$I$190,MATCH(SCHEDULE!$C471,SCHEDULE!$C$5:$C$190,0),4),IF(Data!$F467&lt;&gt;0,INDEX(SCHEDULE!$C$5:$I$190,MATCH(SCHEDULE!$C471,SCHEDULE!$C$5:$C$190,0),4),IF(Data!$G467&lt;&gt;0,INDEX(SCHEDULE!$C$5:$I$190,MATCH(SCHEDULE!$C471,SCHEDULE!$C$5:$C$190,0),4),"")))</f>
        <v/>
      </c>
      <c r="M467" s="19" t="str">
        <f>IF(Data!$E467&lt;&gt;0,INDEX(SCHEDULE!$C$5:$I$190,MATCH(SCHEDULE!$C471,SCHEDULE!$C$5:$C$190,0),5),IF(Data!$F467&lt;&gt;0,INDEX(SCHEDULE!$C$5:$I$190,MATCH(SCHEDULE!$C471,SCHEDULE!$C$5:$C$190,0),5),IF(Data!$G467&lt;&gt;0,INDEX(SCHEDULE!$C$5:$I$190,MATCH(SCHEDULE!$C471,SCHEDULE!$C$5:$C$190,0),5),"")))</f>
        <v/>
      </c>
    </row>
    <row r="468" spans="1:13" x14ac:dyDescent="0.25">
      <c r="A468" s="3"/>
      <c r="B468" s="2">
        <v>2467</v>
      </c>
      <c r="C468" s="2">
        <v>3467</v>
      </c>
      <c r="E468" s="2">
        <f>COUNTIFS(Data!$A$1:$A$66,SCHEDULE!$C472)</f>
        <v>0</v>
      </c>
      <c r="F468" s="2">
        <f>COUNTIFS(Data!$B$1:$B$1000,SCHEDULE!$C472)</f>
        <v>0</v>
      </c>
      <c r="G468" s="2">
        <f>COUNTIFS(Data!$C$1:$C$1000,SCHEDULE!$C472)</f>
        <v>0</v>
      </c>
      <c r="H468" s="18" t="str">
        <f t="shared" si="7"/>
        <v/>
      </c>
      <c r="I468" s="18" t="str">
        <f>IF(Data!$E468&lt;&gt;0,INDEX(SCHEDULE!$C$5:$I$190,MATCH(SCHEDULE!$C472,SCHEDULE!$C$5:$C$190,0),1),IF(Data!$F468&lt;&gt;0,INDEX(SCHEDULE!$C$5:$I$190,MATCH(SCHEDULE!$C472,SCHEDULE!$C$5:$C$190,0),1),IF(Data!$G468&lt;&gt;0,INDEX(SCHEDULE!$C$5:$I$190,MATCH(SCHEDULE!$C472,SCHEDULE!$C$5:$C$190,0),1),"")))</f>
        <v/>
      </c>
      <c r="J468" s="18" t="str">
        <f>IF(Data!$E468&lt;&gt;0,INDEX(SCHEDULE!$C$5:$I$190,MATCH(SCHEDULE!$C472,SCHEDULE!$C$5:$C$190,0),2),IF(Data!$F468&lt;&gt;0,INDEX(SCHEDULE!$C$5:$I$190,MATCH(SCHEDULE!$C472,SCHEDULE!$C$5:$C$190,0),2),IF(Data!$G468&lt;&gt;0,INDEX(SCHEDULE!$C$5:$I$190,MATCH(SCHEDULE!$C472,SCHEDULE!$C$5:$C$190,0),2),"")))</f>
        <v/>
      </c>
      <c r="K468" s="18" t="str">
        <f>IF(Data!$E468&lt;&gt;0,INDEX(SCHEDULE!$C$5:$I$190,MATCH(SCHEDULE!$C472,SCHEDULE!$C$5:$C$190,0),6),IF(Data!$F468&lt;&gt;0,INDEX(SCHEDULE!$C$5:$I$190,MATCH(SCHEDULE!$C472,SCHEDULE!$C$5:$C$190,0),6),IF(Data!$G468&lt;&gt;0,INDEX(SCHEDULE!$C$5:$I$190,MATCH(SCHEDULE!$C472,SCHEDULE!$C$5:$C$190,0),6),"")))</f>
        <v/>
      </c>
      <c r="L468" s="19" t="str">
        <f>IF(Data!$E468&lt;&gt;0,INDEX(SCHEDULE!$C$5:$I$190,MATCH(SCHEDULE!$C472,SCHEDULE!$C$5:$C$190,0),4),IF(Data!$F468&lt;&gt;0,INDEX(SCHEDULE!$C$5:$I$190,MATCH(SCHEDULE!$C472,SCHEDULE!$C$5:$C$190,0),4),IF(Data!$G468&lt;&gt;0,INDEX(SCHEDULE!$C$5:$I$190,MATCH(SCHEDULE!$C472,SCHEDULE!$C$5:$C$190,0),4),"")))</f>
        <v/>
      </c>
      <c r="M468" s="19" t="str">
        <f>IF(Data!$E468&lt;&gt;0,INDEX(SCHEDULE!$C$5:$I$190,MATCH(SCHEDULE!$C472,SCHEDULE!$C$5:$C$190,0),5),IF(Data!$F468&lt;&gt;0,INDEX(SCHEDULE!$C$5:$I$190,MATCH(SCHEDULE!$C472,SCHEDULE!$C$5:$C$190,0),5),IF(Data!$G468&lt;&gt;0,INDEX(SCHEDULE!$C$5:$I$190,MATCH(SCHEDULE!$C472,SCHEDULE!$C$5:$C$190,0),5),"")))</f>
        <v/>
      </c>
    </row>
    <row r="469" spans="1:13" x14ac:dyDescent="0.25">
      <c r="A469" s="3"/>
      <c r="B469" s="2">
        <v>2468</v>
      </c>
      <c r="C469" s="2">
        <v>3468</v>
      </c>
      <c r="E469" s="2">
        <f>COUNTIFS(Data!$A$1:$A$66,SCHEDULE!$C473)</f>
        <v>0</v>
      </c>
      <c r="F469" s="2">
        <f>COUNTIFS(Data!$B$1:$B$1000,SCHEDULE!$C473)</f>
        <v>0</v>
      </c>
      <c r="G469" s="2">
        <f>COUNTIFS(Data!$C$1:$C$1000,SCHEDULE!$C473)</f>
        <v>0</v>
      </c>
      <c r="H469" s="18" t="str">
        <f t="shared" si="7"/>
        <v/>
      </c>
      <c r="I469" s="18" t="str">
        <f>IF(Data!$E469&lt;&gt;0,INDEX(SCHEDULE!$C$5:$I$190,MATCH(SCHEDULE!$C473,SCHEDULE!$C$5:$C$190,0),1),IF(Data!$F469&lt;&gt;0,INDEX(SCHEDULE!$C$5:$I$190,MATCH(SCHEDULE!$C473,SCHEDULE!$C$5:$C$190,0),1),IF(Data!$G469&lt;&gt;0,INDEX(SCHEDULE!$C$5:$I$190,MATCH(SCHEDULE!$C473,SCHEDULE!$C$5:$C$190,0),1),"")))</f>
        <v/>
      </c>
      <c r="J469" s="18" t="str">
        <f>IF(Data!$E469&lt;&gt;0,INDEX(SCHEDULE!$C$5:$I$190,MATCH(SCHEDULE!$C473,SCHEDULE!$C$5:$C$190,0),2),IF(Data!$F469&lt;&gt;0,INDEX(SCHEDULE!$C$5:$I$190,MATCH(SCHEDULE!$C473,SCHEDULE!$C$5:$C$190,0),2),IF(Data!$G469&lt;&gt;0,INDEX(SCHEDULE!$C$5:$I$190,MATCH(SCHEDULE!$C473,SCHEDULE!$C$5:$C$190,0),2),"")))</f>
        <v/>
      </c>
      <c r="K469" s="18" t="str">
        <f>IF(Data!$E469&lt;&gt;0,INDEX(SCHEDULE!$C$5:$I$190,MATCH(SCHEDULE!$C473,SCHEDULE!$C$5:$C$190,0),6),IF(Data!$F469&lt;&gt;0,INDEX(SCHEDULE!$C$5:$I$190,MATCH(SCHEDULE!$C473,SCHEDULE!$C$5:$C$190,0),6),IF(Data!$G469&lt;&gt;0,INDEX(SCHEDULE!$C$5:$I$190,MATCH(SCHEDULE!$C473,SCHEDULE!$C$5:$C$190,0),6),"")))</f>
        <v/>
      </c>
      <c r="L469" s="19" t="str">
        <f>IF(Data!$E469&lt;&gt;0,INDEX(SCHEDULE!$C$5:$I$190,MATCH(SCHEDULE!$C473,SCHEDULE!$C$5:$C$190,0),4),IF(Data!$F469&lt;&gt;0,INDEX(SCHEDULE!$C$5:$I$190,MATCH(SCHEDULE!$C473,SCHEDULE!$C$5:$C$190,0),4),IF(Data!$G469&lt;&gt;0,INDEX(SCHEDULE!$C$5:$I$190,MATCH(SCHEDULE!$C473,SCHEDULE!$C$5:$C$190,0),4),"")))</f>
        <v/>
      </c>
      <c r="M469" s="19" t="str">
        <f>IF(Data!$E469&lt;&gt;0,INDEX(SCHEDULE!$C$5:$I$190,MATCH(SCHEDULE!$C473,SCHEDULE!$C$5:$C$190,0),5),IF(Data!$F469&lt;&gt;0,INDEX(SCHEDULE!$C$5:$I$190,MATCH(SCHEDULE!$C473,SCHEDULE!$C$5:$C$190,0),5),IF(Data!$G469&lt;&gt;0,INDEX(SCHEDULE!$C$5:$I$190,MATCH(SCHEDULE!$C473,SCHEDULE!$C$5:$C$190,0),5),"")))</f>
        <v/>
      </c>
    </row>
    <row r="470" spans="1:13" x14ac:dyDescent="0.25">
      <c r="A470" s="3"/>
      <c r="B470" s="2">
        <v>2469</v>
      </c>
      <c r="C470" s="2">
        <v>3469</v>
      </c>
      <c r="E470" s="2">
        <f>COUNTIFS(Data!$A$1:$A$66,SCHEDULE!$C474)</f>
        <v>0</v>
      </c>
      <c r="F470" s="2">
        <f>COUNTIFS(Data!$B$1:$B$1000,SCHEDULE!$C474)</f>
        <v>0</v>
      </c>
      <c r="G470" s="2">
        <f>COUNTIFS(Data!$C$1:$C$1000,SCHEDULE!$C474)</f>
        <v>0</v>
      </c>
      <c r="H470" s="18" t="str">
        <f t="shared" si="7"/>
        <v/>
      </c>
      <c r="I470" s="18" t="str">
        <f>IF(Data!$E470&lt;&gt;0,INDEX(SCHEDULE!$C$5:$I$190,MATCH(SCHEDULE!$C474,SCHEDULE!$C$5:$C$190,0),1),IF(Data!$F470&lt;&gt;0,INDEX(SCHEDULE!$C$5:$I$190,MATCH(SCHEDULE!$C474,SCHEDULE!$C$5:$C$190,0),1),IF(Data!$G470&lt;&gt;0,INDEX(SCHEDULE!$C$5:$I$190,MATCH(SCHEDULE!$C474,SCHEDULE!$C$5:$C$190,0),1),"")))</f>
        <v/>
      </c>
      <c r="J470" s="18" t="str">
        <f>IF(Data!$E470&lt;&gt;0,INDEX(SCHEDULE!$C$5:$I$190,MATCH(SCHEDULE!$C474,SCHEDULE!$C$5:$C$190,0),2),IF(Data!$F470&lt;&gt;0,INDEX(SCHEDULE!$C$5:$I$190,MATCH(SCHEDULE!$C474,SCHEDULE!$C$5:$C$190,0),2),IF(Data!$G470&lt;&gt;0,INDEX(SCHEDULE!$C$5:$I$190,MATCH(SCHEDULE!$C474,SCHEDULE!$C$5:$C$190,0),2),"")))</f>
        <v/>
      </c>
      <c r="K470" s="18" t="str">
        <f>IF(Data!$E470&lt;&gt;0,INDEX(SCHEDULE!$C$5:$I$190,MATCH(SCHEDULE!$C474,SCHEDULE!$C$5:$C$190,0),6),IF(Data!$F470&lt;&gt;0,INDEX(SCHEDULE!$C$5:$I$190,MATCH(SCHEDULE!$C474,SCHEDULE!$C$5:$C$190,0),6),IF(Data!$G470&lt;&gt;0,INDEX(SCHEDULE!$C$5:$I$190,MATCH(SCHEDULE!$C474,SCHEDULE!$C$5:$C$190,0),6),"")))</f>
        <v/>
      </c>
      <c r="L470" s="19" t="str">
        <f>IF(Data!$E470&lt;&gt;0,INDEX(SCHEDULE!$C$5:$I$190,MATCH(SCHEDULE!$C474,SCHEDULE!$C$5:$C$190,0),4),IF(Data!$F470&lt;&gt;0,INDEX(SCHEDULE!$C$5:$I$190,MATCH(SCHEDULE!$C474,SCHEDULE!$C$5:$C$190,0),4),IF(Data!$G470&lt;&gt;0,INDEX(SCHEDULE!$C$5:$I$190,MATCH(SCHEDULE!$C474,SCHEDULE!$C$5:$C$190,0),4),"")))</f>
        <v/>
      </c>
      <c r="M470" s="19" t="str">
        <f>IF(Data!$E470&lt;&gt;0,INDEX(SCHEDULE!$C$5:$I$190,MATCH(SCHEDULE!$C474,SCHEDULE!$C$5:$C$190,0),5),IF(Data!$F470&lt;&gt;0,INDEX(SCHEDULE!$C$5:$I$190,MATCH(SCHEDULE!$C474,SCHEDULE!$C$5:$C$190,0),5),IF(Data!$G470&lt;&gt;0,INDEX(SCHEDULE!$C$5:$I$190,MATCH(SCHEDULE!$C474,SCHEDULE!$C$5:$C$190,0),5),"")))</f>
        <v/>
      </c>
    </row>
    <row r="471" spans="1:13" x14ac:dyDescent="0.25">
      <c r="A471" s="3"/>
      <c r="B471" s="2">
        <v>2470</v>
      </c>
      <c r="C471" s="2">
        <v>3470</v>
      </c>
      <c r="E471" s="2">
        <f>COUNTIFS(Data!$A$1:$A$66,SCHEDULE!$C475)</f>
        <v>0</v>
      </c>
      <c r="F471" s="2">
        <f>COUNTIFS(Data!$B$1:$B$1000,SCHEDULE!$C475)</f>
        <v>0</v>
      </c>
      <c r="G471" s="2">
        <f>COUNTIFS(Data!$C$1:$C$1000,SCHEDULE!$C475)</f>
        <v>0</v>
      </c>
      <c r="H471" s="18" t="str">
        <f t="shared" si="7"/>
        <v/>
      </c>
      <c r="I471" s="18" t="str">
        <f>IF(Data!$E471&lt;&gt;0,INDEX(SCHEDULE!$C$5:$I$190,MATCH(SCHEDULE!$C475,SCHEDULE!$C$5:$C$190,0),1),IF(Data!$F471&lt;&gt;0,INDEX(SCHEDULE!$C$5:$I$190,MATCH(SCHEDULE!$C475,SCHEDULE!$C$5:$C$190,0),1),IF(Data!$G471&lt;&gt;0,INDEX(SCHEDULE!$C$5:$I$190,MATCH(SCHEDULE!$C475,SCHEDULE!$C$5:$C$190,0),1),"")))</f>
        <v/>
      </c>
      <c r="J471" s="18" t="str">
        <f>IF(Data!$E471&lt;&gt;0,INDEX(SCHEDULE!$C$5:$I$190,MATCH(SCHEDULE!$C475,SCHEDULE!$C$5:$C$190,0),2),IF(Data!$F471&lt;&gt;0,INDEX(SCHEDULE!$C$5:$I$190,MATCH(SCHEDULE!$C475,SCHEDULE!$C$5:$C$190,0),2),IF(Data!$G471&lt;&gt;0,INDEX(SCHEDULE!$C$5:$I$190,MATCH(SCHEDULE!$C475,SCHEDULE!$C$5:$C$190,0),2),"")))</f>
        <v/>
      </c>
      <c r="K471" s="18" t="str">
        <f>IF(Data!$E471&lt;&gt;0,INDEX(SCHEDULE!$C$5:$I$190,MATCH(SCHEDULE!$C475,SCHEDULE!$C$5:$C$190,0),6),IF(Data!$F471&lt;&gt;0,INDEX(SCHEDULE!$C$5:$I$190,MATCH(SCHEDULE!$C475,SCHEDULE!$C$5:$C$190,0),6),IF(Data!$G471&lt;&gt;0,INDEX(SCHEDULE!$C$5:$I$190,MATCH(SCHEDULE!$C475,SCHEDULE!$C$5:$C$190,0),6),"")))</f>
        <v/>
      </c>
      <c r="L471" s="19" t="str">
        <f>IF(Data!$E471&lt;&gt;0,INDEX(SCHEDULE!$C$5:$I$190,MATCH(SCHEDULE!$C475,SCHEDULE!$C$5:$C$190,0),4),IF(Data!$F471&lt;&gt;0,INDEX(SCHEDULE!$C$5:$I$190,MATCH(SCHEDULE!$C475,SCHEDULE!$C$5:$C$190,0),4),IF(Data!$G471&lt;&gt;0,INDEX(SCHEDULE!$C$5:$I$190,MATCH(SCHEDULE!$C475,SCHEDULE!$C$5:$C$190,0),4),"")))</f>
        <v/>
      </c>
      <c r="M471" s="19" t="str">
        <f>IF(Data!$E471&lt;&gt;0,INDEX(SCHEDULE!$C$5:$I$190,MATCH(SCHEDULE!$C475,SCHEDULE!$C$5:$C$190,0),5),IF(Data!$F471&lt;&gt;0,INDEX(SCHEDULE!$C$5:$I$190,MATCH(SCHEDULE!$C475,SCHEDULE!$C$5:$C$190,0),5),IF(Data!$G471&lt;&gt;0,INDEX(SCHEDULE!$C$5:$I$190,MATCH(SCHEDULE!$C475,SCHEDULE!$C$5:$C$190,0),5),"")))</f>
        <v/>
      </c>
    </row>
    <row r="472" spans="1:13" x14ac:dyDescent="0.25">
      <c r="A472" s="3"/>
      <c r="B472" s="2">
        <v>2471</v>
      </c>
      <c r="C472" s="2">
        <v>3471</v>
      </c>
      <c r="E472" s="2">
        <f>COUNTIFS(Data!$A$1:$A$66,SCHEDULE!$C476)</f>
        <v>0</v>
      </c>
      <c r="F472" s="2">
        <f>COUNTIFS(Data!$B$1:$B$1000,SCHEDULE!$C476)</f>
        <v>0</v>
      </c>
      <c r="G472" s="2">
        <f>COUNTIFS(Data!$C$1:$C$1000,SCHEDULE!$C476)</f>
        <v>0</v>
      </c>
      <c r="H472" s="18" t="str">
        <f t="shared" si="7"/>
        <v/>
      </c>
      <c r="I472" s="18" t="str">
        <f>IF(Data!$E472&lt;&gt;0,INDEX(SCHEDULE!$C$5:$I$190,MATCH(SCHEDULE!$C476,SCHEDULE!$C$5:$C$190,0),1),IF(Data!$F472&lt;&gt;0,INDEX(SCHEDULE!$C$5:$I$190,MATCH(SCHEDULE!$C476,SCHEDULE!$C$5:$C$190,0),1),IF(Data!$G472&lt;&gt;0,INDEX(SCHEDULE!$C$5:$I$190,MATCH(SCHEDULE!$C476,SCHEDULE!$C$5:$C$190,0),1),"")))</f>
        <v/>
      </c>
      <c r="J472" s="18" t="str">
        <f>IF(Data!$E472&lt;&gt;0,INDEX(SCHEDULE!$C$5:$I$190,MATCH(SCHEDULE!$C476,SCHEDULE!$C$5:$C$190,0),2),IF(Data!$F472&lt;&gt;0,INDEX(SCHEDULE!$C$5:$I$190,MATCH(SCHEDULE!$C476,SCHEDULE!$C$5:$C$190,0),2),IF(Data!$G472&lt;&gt;0,INDEX(SCHEDULE!$C$5:$I$190,MATCH(SCHEDULE!$C476,SCHEDULE!$C$5:$C$190,0),2),"")))</f>
        <v/>
      </c>
      <c r="K472" s="18" t="str">
        <f>IF(Data!$E472&lt;&gt;0,INDEX(SCHEDULE!$C$5:$I$190,MATCH(SCHEDULE!$C476,SCHEDULE!$C$5:$C$190,0),6),IF(Data!$F472&lt;&gt;0,INDEX(SCHEDULE!$C$5:$I$190,MATCH(SCHEDULE!$C476,SCHEDULE!$C$5:$C$190,0),6),IF(Data!$G472&lt;&gt;0,INDEX(SCHEDULE!$C$5:$I$190,MATCH(SCHEDULE!$C476,SCHEDULE!$C$5:$C$190,0),6),"")))</f>
        <v/>
      </c>
      <c r="L472" s="19" t="str">
        <f>IF(Data!$E472&lt;&gt;0,INDEX(SCHEDULE!$C$5:$I$190,MATCH(SCHEDULE!$C476,SCHEDULE!$C$5:$C$190,0),4),IF(Data!$F472&lt;&gt;0,INDEX(SCHEDULE!$C$5:$I$190,MATCH(SCHEDULE!$C476,SCHEDULE!$C$5:$C$190,0),4),IF(Data!$G472&lt;&gt;0,INDEX(SCHEDULE!$C$5:$I$190,MATCH(SCHEDULE!$C476,SCHEDULE!$C$5:$C$190,0),4),"")))</f>
        <v/>
      </c>
      <c r="M472" s="19" t="str">
        <f>IF(Data!$E472&lt;&gt;0,INDEX(SCHEDULE!$C$5:$I$190,MATCH(SCHEDULE!$C476,SCHEDULE!$C$5:$C$190,0),5),IF(Data!$F472&lt;&gt;0,INDEX(SCHEDULE!$C$5:$I$190,MATCH(SCHEDULE!$C476,SCHEDULE!$C$5:$C$190,0),5),IF(Data!$G472&lt;&gt;0,INDEX(SCHEDULE!$C$5:$I$190,MATCH(SCHEDULE!$C476,SCHEDULE!$C$5:$C$190,0),5),"")))</f>
        <v/>
      </c>
    </row>
    <row r="473" spans="1:13" x14ac:dyDescent="0.25">
      <c r="A473" s="3"/>
      <c r="B473" s="2">
        <v>2472</v>
      </c>
      <c r="C473" s="2">
        <v>3472</v>
      </c>
      <c r="E473" s="2">
        <f>COUNTIFS(Data!$A$1:$A$66,SCHEDULE!$C477)</f>
        <v>0</v>
      </c>
      <c r="F473" s="2">
        <f>COUNTIFS(Data!$B$1:$B$1000,SCHEDULE!$C477)</f>
        <v>0</v>
      </c>
      <c r="G473" s="2">
        <f>COUNTIFS(Data!$C$1:$C$1000,SCHEDULE!$C477)</f>
        <v>0</v>
      </c>
      <c r="H473" s="18" t="str">
        <f t="shared" si="7"/>
        <v/>
      </c>
      <c r="I473" s="18" t="str">
        <f>IF(Data!$E473&lt;&gt;0,INDEX(SCHEDULE!$C$5:$I$190,MATCH(SCHEDULE!$C477,SCHEDULE!$C$5:$C$190,0),1),IF(Data!$F473&lt;&gt;0,INDEX(SCHEDULE!$C$5:$I$190,MATCH(SCHEDULE!$C477,SCHEDULE!$C$5:$C$190,0),1),IF(Data!$G473&lt;&gt;0,INDEX(SCHEDULE!$C$5:$I$190,MATCH(SCHEDULE!$C477,SCHEDULE!$C$5:$C$190,0),1),"")))</f>
        <v/>
      </c>
      <c r="J473" s="18" t="str">
        <f>IF(Data!$E473&lt;&gt;0,INDEX(SCHEDULE!$C$5:$I$190,MATCH(SCHEDULE!$C477,SCHEDULE!$C$5:$C$190,0),2),IF(Data!$F473&lt;&gt;0,INDEX(SCHEDULE!$C$5:$I$190,MATCH(SCHEDULE!$C477,SCHEDULE!$C$5:$C$190,0),2),IF(Data!$G473&lt;&gt;0,INDEX(SCHEDULE!$C$5:$I$190,MATCH(SCHEDULE!$C477,SCHEDULE!$C$5:$C$190,0),2),"")))</f>
        <v/>
      </c>
      <c r="K473" s="18" t="str">
        <f>IF(Data!$E473&lt;&gt;0,INDEX(SCHEDULE!$C$5:$I$190,MATCH(SCHEDULE!$C477,SCHEDULE!$C$5:$C$190,0),6),IF(Data!$F473&lt;&gt;0,INDEX(SCHEDULE!$C$5:$I$190,MATCH(SCHEDULE!$C477,SCHEDULE!$C$5:$C$190,0),6),IF(Data!$G473&lt;&gt;0,INDEX(SCHEDULE!$C$5:$I$190,MATCH(SCHEDULE!$C477,SCHEDULE!$C$5:$C$190,0),6),"")))</f>
        <v/>
      </c>
      <c r="L473" s="19" t="str">
        <f>IF(Data!$E473&lt;&gt;0,INDEX(SCHEDULE!$C$5:$I$190,MATCH(SCHEDULE!$C477,SCHEDULE!$C$5:$C$190,0),4),IF(Data!$F473&lt;&gt;0,INDEX(SCHEDULE!$C$5:$I$190,MATCH(SCHEDULE!$C477,SCHEDULE!$C$5:$C$190,0),4),IF(Data!$G473&lt;&gt;0,INDEX(SCHEDULE!$C$5:$I$190,MATCH(SCHEDULE!$C477,SCHEDULE!$C$5:$C$190,0),4),"")))</f>
        <v/>
      </c>
      <c r="M473" s="19" t="str">
        <f>IF(Data!$E473&lt;&gt;0,INDEX(SCHEDULE!$C$5:$I$190,MATCH(SCHEDULE!$C477,SCHEDULE!$C$5:$C$190,0),5),IF(Data!$F473&lt;&gt;0,INDEX(SCHEDULE!$C$5:$I$190,MATCH(SCHEDULE!$C477,SCHEDULE!$C$5:$C$190,0),5),IF(Data!$G473&lt;&gt;0,INDEX(SCHEDULE!$C$5:$I$190,MATCH(SCHEDULE!$C477,SCHEDULE!$C$5:$C$190,0),5),"")))</f>
        <v/>
      </c>
    </row>
    <row r="474" spans="1:13" x14ac:dyDescent="0.25">
      <c r="A474" s="3"/>
      <c r="B474" s="2">
        <v>2473</v>
      </c>
      <c r="C474" s="2">
        <v>3473</v>
      </c>
      <c r="E474" s="2">
        <f>COUNTIFS(Data!$A$1:$A$66,SCHEDULE!$C478)</f>
        <v>0</v>
      </c>
      <c r="F474" s="2">
        <f>COUNTIFS(Data!$B$1:$B$1000,SCHEDULE!$C478)</f>
        <v>0</v>
      </c>
      <c r="G474" s="2">
        <f>COUNTIFS(Data!$C$1:$C$1000,SCHEDULE!$C478)</f>
        <v>0</v>
      </c>
      <c r="H474" s="18" t="str">
        <f t="shared" si="7"/>
        <v/>
      </c>
      <c r="I474" s="18" t="str">
        <f>IF(Data!$E474&lt;&gt;0,INDEX(SCHEDULE!$C$5:$I$190,MATCH(SCHEDULE!$C478,SCHEDULE!$C$5:$C$190,0),1),IF(Data!$F474&lt;&gt;0,INDEX(SCHEDULE!$C$5:$I$190,MATCH(SCHEDULE!$C478,SCHEDULE!$C$5:$C$190,0),1),IF(Data!$G474&lt;&gt;0,INDEX(SCHEDULE!$C$5:$I$190,MATCH(SCHEDULE!$C478,SCHEDULE!$C$5:$C$190,0),1),"")))</f>
        <v/>
      </c>
      <c r="J474" s="18" t="str">
        <f>IF(Data!$E474&lt;&gt;0,INDEX(SCHEDULE!$C$5:$I$190,MATCH(SCHEDULE!$C478,SCHEDULE!$C$5:$C$190,0),2),IF(Data!$F474&lt;&gt;0,INDEX(SCHEDULE!$C$5:$I$190,MATCH(SCHEDULE!$C478,SCHEDULE!$C$5:$C$190,0),2),IF(Data!$G474&lt;&gt;0,INDEX(SCHEDULE!$C$5:$I$190,MATCH(SCHEDULE!$C478,SCHEDULE!$C$5:$C$190,0),2),"")))</f>
        <v/>
      </c>
      <c r="K474" s="18" t="str">
        <f>IF(Data!$E474&lt;&gt;0,INDEX(SCHEDULE!$C$5:$I$190,MATCH(SCHEDULE!$C478,SCHEDULE!$C$5:$C$190,0),6),IF(Data!$F474&lt;&gt;0,INDEX(SCHEDULE!$C$5:$I$190,MATCH(SCHEDULE!$C478,SCHEDULE!$C$5:$C$190,0),6),IF(Data!$G474&lt;&gt;0,INDEX(SCHEDULE!$C$5:$I$190,MATCH(SCHEDULE!$C478,SCHEDULE!$C$5:$C$190,0),6),"")))</f>
        <v/>
      </c>
      <c r="L474" s="19" t="str">
        <f>IF(Data!$E474&lt;&gt;0,INDEX(SCHEDULE!$C$5:$I$190,MATCH(SCHEDULE!$C478,SCHEDULE!$C$5:$C$190,0),4),IF(Data!$F474&lt;&gt;0,INDEX(SCHEDULE!$C$5:$I$190,MATCH(SCHEDULE!$C478,SCHEDULE!$C$5:$C$190,0),4),IF(Data!$G474&lt;&gt;0,INDEX(SCHEDULE!$C$5:$I$190,MATCH(SCHEDULE!$C478,SCHEDULE!$C$5:$C$190,0),4),"")))</f>
        <v/>
      </c>
      <c r="M474" s="19" t="str">
        <f>IF(Data!$E474&lt;&gt;0,INDEX(SCHEDULE!$C$5:$I$190,MATCH(SCHEDULE!$C478,SCHEDULE!$C$5:$C$190,0),5),IF(Data!$F474&lt;&gt;0,INDEX(SCHEDULE!$C$5:$I$190,MATCH(SCHEDULE!$C478,SCHEDULE!$C$5:$C$190,0),5),IF(Data!$G474&lt;&gt;0,INDEX(SCHEDULE!$C$5:$I$190,MATCH(SCHEDULE!$C478,SCHEDULE!$C$5:$C$190,0),5),"")))</f>
        <v/>
      </c>
    </row>
    <row r="475" spans="1:13" x14ac:dyDescent="0.25">
      <c r="A475" s="3"/>
      <c r="B475" s="2">
        <v>2474</v>
      </c>
      <c r="C475" s="2">
        <v>3474</v>
      </c>
      <c r="E475" s="2">
        <f>COUNTIFS(Data!$A$1:$A$66,SCHEDULE!$C479)</f>
        <v>0</v>
      </c>
      <c r="F475" s="2">
        <f>COUNTIFS(Data!$B$1:$B$1000,SCHEDULE!$C479)</f>
        <v>0</v>
      </c>
      <c r="G475" s="2">
        <f>COUNTIFS(Data!$C$1:$C$1000,SCHEDULE!$C479)</f>
        <v>0</v>
      </c>
      <c r="H475" s="18" t="str">
        <f t="shared" si="7"/>
        <v/>
      </c>
      <c r="I475" s="18" t="str">
        <f>IF(Data!$E475&lt;&gt;0,INDEX(SCHEDULE!$C$5:$I$190,MATCH(SCHEDULE!$C479,SCHEDULE!$C$5:$C$190,0),1),IF(Data!$F475&lt;&gt;0,INDEX(SCHEDULE!$C$5:$I$190,MATCH(SCHEDULE!$C479,SCHEDULE!$C$5:$C$190,0),1),IF(Data!$G475&lt;&gt;0,INDEX(SCHEDULE!$C$5:$I$190,MATCH(SCHEDULE!$C479,SCHEDULE!$C$5:$C$190,0),1),"")))</f>
        <v/>
      </c>
      <c r="J475" s="18" t="str">
        <f>IF(Data!$E475&lt;&gt;0,INDEX(SCHEDULE!$C$5:$I$190,MATCH(SCHEDULE!$C479,SCHEDULE!$C$5:$C$190,0),2),IF(Data!$F475&lt;&gt;0,INDEX(SCHEDULE!$C$5:$I$190,MATCH(SCHEDULE!$C479,SCHEDULE!$C$5:$C$190,0),2),IF(Data!$G475&lt;&gt;0,INDEX(SCHEDULE!$C$5:$I$190,MATCH(SCHEDULE!$C479,SCHEDULE!$C$5:$C$190,0),2),"")))</f>
        <v/>
      </c>
      <c r="K475" s="18" t="str">
        <f>IF(Data!$E475&lt;&gt;0,INDEX(SCHEDULE!$C$5:$I$190,MATCH(SCHEDULE!$C479,SCHEDULE!$C$5:$C$190,0),6),IF(Data!$F475&lt;&gt;0,INDEX(SCHEDULE!$C$5:$I$190,MATCH(SCHEDULE!$C479,SCHEDULE!$C$5:$C$190,0),6),IF(Data!$G475&lt;&gt;0,INDEX(SCHEDULE!$C$5:$I$190,MATCH(SCHEDULE!$C479,SCHEDULE!$C$5:$C$190,0),6),"")))</f>
        <v/>
      </c>
      <c r="L475" s="19" t="str">
        <f>IF(Data!$E475&lt;&gt;0,INDEX(SCHEDULE!$C$5:$I$190,MATCH(SCHEDULE!$C479,SCHEDULE!$C$5:$C$190,0),4),IF(Data!$F475&lt;&gt;0,INDEX(SCHEDULE!$C$5:$I$190,MATCH(SCHEDULE!$C479,SCHEDULE!$C$5:$C$190,0),4),IF(Data!$G475&lt;&gt;0,INDEX(SCHEDULE!$C$5:$I$190,MATCH(SCHEDULE!$C479,SCHEDULE!$C$5:$C$190,0),4),"")))</f>
        <v/>
      </c>
      <c r="M475" s="19" t="str">
        <f>IF(Data!$E475&lt;&gt;0,INDEX(SCHEDULE!$C$5:$I$190,MATCH(SCHEDULE!$C479,SCHEDULE!$C$5:$C$190,0),5),IF(Data!$F475&lt;&gt;0,INDEX(SCHEDULE!$C$5:$I$190,MATCH(SCHEDULE!$C479,SCHEDULE!$C$5:$C$190,0),5),IF(Data!$G475&lt;&gt;0,INDEX(SCHEDULE!$C$5:$I$190,MATCH(SCHEDULE!$C479,SCHEDULE!$C$5:$C$190,0),5),"")))</f>
        <v/>
      </c>
    </row>
    <row r="476" spans="1:13" x14ac:dyDescent="0.25">
      <c r="A476" s="3"/>
      <c r="B476" s="2">
        <v>2475</v>
      </c>
      <c r="C476" s="2">
        <v>3475</v>
      </c>
      <c r="E476" s="2">
        <f>COUNTIFS(Data!$A$1:$A$66,SCHEDULE!$C480)</f>
        <v>0</v>
      </c>
      <c r="F476" s="2">
        <f>COUNTIFS(Data!$B$1:$B$1000,SCHEDULE!$C480)</f>
        <v>0</v>
      </c>
      <c r="G476" s="2">
        <f>COUNTIFS(Data!$C$1:$C$1000,SCHEDULE!$C480)</f>
        <v>0</v>
      </c>
      <c r="H476" s="18" t="str">
        <f t="shared" si="7"/>
        <v/>
      </c>
      <c r="I476" s="18" t="str">
        <f>IF(Data!$E476&lt;&gt;0,INDEX(SCHEDULE!$C$5:$I$190,MATCH(SCHEDULE!$C480,SCHEDULE!$C$5:$C$190,0),1),IF(Data!$F476&lt;&gt;0,INDEX(SCHEDULE!$C$5:$I$190,MATCH(SCHEDULE!$C480,SCHEDULE!$C$5:$C$190,0),1),IF(Data!$G476&lt;&gt;0,INDEX(SCHEDULE!$C$5:$I$190,MATCH(SCHEDULE!$C480,SCHEDULE!$C$5:$C$190,0),1),"")))</f>
        <v/>
      </c>
      <c r="J476" s="18" t="str">
        <f>IF(Data!$E476&lt;&gt;0,INDEX(SCHEDULE!$C$5:$I$190,MATCH(SCHEDULE!$C480,SCHEDULE!$C$5:$C$190,0),2),IF(Data!$F476&lt;&gt;0,INDEX(SCHEDULE!$C$5:$I$190,MATCH(SCHEDULE!$C480,SCHEDULE!$C$5:$C$190,0),2),IF(Data!$G476&lt;&gt;0,INDEX(SCHEDULE!$C$5:$I$190,MATCH(SCHEDULE!$C480,SCHEDULE!$C$5:$C$190,0),2),"")))</f>
        <v/>
      </c>
      <c r="K476" s="18" t="str">
        <f>IF(Data!$E476&lt;&gt;0,INDEX(SCHEDULE!$C$5:$I$190,MATCH(SCHEDULE!$C480,SCHEDULE!$C$5:$C$190,0),6),IF(Data!$F476&lt;&gt;0,INDEX(SCHEDULE!$C$5:$I$190,MATCH(SCHEDULE!$C480,SCHEDULE!$C$5:$C$190,0),6),IF(Data!$G476&lt;&gt;0,INDEX(SCHEDULE!$C$5:$I$190,MATCH(SCHEDULE!$C480,SCHEDULE!$C$5:$C$190,0),6),"")))</f>
        <v/>
      </c>
      <c r="L476" s="19" t="str">
        <f>IF(Data!$E476&lt;&gt;0,INDEX(SCHEDULE!$C$5:$I$190,MATCH(SCHEDULE!$C480,SCHEDULE!$C$5:$C$190,0),4),IF(Data!$F476&lt;&gt;0,INDEX(SCHEDULE!$C$5:$I$190,MATCH(SCHEDULE!$C480,SCHEDULE!$C$5:$C$190,0),4),IF(Data!$G476&lt;&gt;0,INDEX(SCHEDULE!$C$5:$I$190,MATCH(SCHEDULE!$C480,SCHEDULE!$C$5:$C$190,0),4),"")))</f>
        <v/>
      </c>
      <c r="M476" s="19" t="str">
        <f>IF(Data!$E476&lt;&gt;0,INDEX(SCHEDULE!$C$5:$I$190,MATCH(SCHEDULE!$C480,SCHEDULE!$C$5:$C$190,0),5),IF(Data!$F476&lt;&gt;0,INDEX(SCHEDULE!$C$5:$I$190,MATCH(SCHEDULE!$C480,SCHEDULE!$C$5:$C$190,0),5),IF(Data!$G476&lt;&gt;0,INDEX(SCHEDULE!$C$5:$I$190,MATCH(SCHEDULE!$C480,SCHEDULE!$C$5:$C$190,0),5),"")))</f>
        <v/>
      </c>
    </row>
    <row r="477" spans="1:13" x14ac:dyDescent="0.25">
      <c r="A477" s="3"/>
      <c r="B477" s="2">
        <v>2476</v>
      </c>
      <c r="C477" s="2">
        <v>3476</v>
      </c>
      <c r="E477" s="2">
        <f>COUNTIFS(Data!$A$1:$A$66,SCHEDULE!$C481)</f>
        <v>0</v>
      </c>
      <c r="F477" s="2">
        <f>COUNTIFS(Data!$B$1:$B$1000,SCHEDULE!$C481)</f>
        <v>0</v>
      </c>
      <c r="G477" s="2">
        <f>COUNTIFS(Data!$C$1:$C$1000,SCHEDULE!$C481)</f>
        <v>0</v>
      </c>
      <c r="H477" s="18" t="str">
        <f t="shared" si="7"/>
        <v/>
      </c>
      <c r="I477" s="18" t="str">
        <f>IF(Data!$E477&lt;&gt;0,INDEX(SCHEDULE!$C$5:$I$190,MATCH(SCHEDULE!$C481,SCHEDULE!$C$5:$C$190,0),1),IF(Data!$F477&lt;&gt;0,INDEX(SCHEDULE!$C$5:$I$190,MATCH(SCHEDULE!$C481,SCHEDULE!$C$5:$C$190,0),1),IF(Data!$G477&lt;&gt;0,INDEX(SCHEDULE!$C$5:$I$190,MATCH(SCHEDULE!$C481,SCHEDULE!$C$5:$C$190,0),1),"")))</f>
        <v/>
      </c>
      <c r="J477" s="18" t="str">
        <f>IF(Data!$E477&lt;&gt;0,INDEX(SCHEDULE!$C$5:$I$190,MATCH(SCHEDULE!$C481,SCHEDULE!$C$5:$C$190,0),2),IF(Data!$F477&lt;&gt;0,INDEX(SCHEDULE!$C$5:$I$190,MATCH(SCHEDULE!$C481,SCHEDULE!$C$5:$C$190,0),2),IF(Data!$G477&lt;&gt;0,INDEX(SCHEDULE!$C$5:$I$190,MATCH(SCHEDULE!$C481,SCHEDULE!$C$5:$C$190,0),2),"")))</f>
        <v/>
      </c>
      <c r="K477" s="18" t="str">
        <f>IF(Data!$E477&lt;&gt;0,INDEX(SCHEDULE!$C$5:$I$190,MATCH(SCHEDULE!$C481,SCHEDULE!$C$5:$C$190,0),6),IF(Data!$F477&lt;&gt;0,INDEX(SCHEDULE!$C$5:$I$190,MATCH(SCHEDULE!$C481,SCHEDULE!$C$5:$C$190,0),6),IF(Data!$G477&lt;&gt;0,INDEX(SCHEDULE!$C$5:$I$190,MATCH(SCHEDULE!$C481,SCHEDULE!$C$5:$C$190,0),6),"")))</f>
        <v/>
      </c>
      <c r="L477" s="19" t="str">
        <f>IF(Data!$E477&lt;&gt;0,INDEX(SCHEDULE!$C$5:$I$190,MATCH(SCHEDULE!$C481,SCHEDULE!$C$5:$C$190,0),4),IF(Data!$F477&lt;&gt;0,INDEX(SCHEDULE!$C$5:$I$190,MATCH(SCHEDULE!$C481,SCHEDULE!$C$5:$C$190,0),4),IF(Data!$G477&lt;&gt;0,INDEX(SCHEDULE!$C$5:$I$190,MATCH(SCHEDULE!$C481,SCHEDULE!$C$5:$C$190,0),4),"")))</f>
        <v/>
      </c>
      <c r="M477" s="19" t="str">
        <f>IF(Data!$E477&lt;&gt;0,INDEX(SCHEDULE!$C$5:$I$190,MATCH(SCHEDULE!$C481,SCHEDULE!$C$5:$C$190,0),5),IF(Data!$F477&lt;&gt;0,INDEX(SCHEDULE!$C$5:$I$190,MATCH(SCHEDULE!$C481,SCHEDULE!$C$5:$C$190,0),5),IF(Data!$G477&lt;&gt;0,INDEX(SCHEDULE!$C$5:$I$190,MATCH(SCHEDULE!$C481,SCHEDULE!$C$5:$C$190,0),5),"")))</f>
        <v/>
      </c>
    </row>
    <row r="478" spans="1:13" x14ac:dyDescent="0.25">
      <c r="A478" s="3"/>
      <c r="B478" s="2">
        <v>2477</v>
      </c>
      <c r="C478" s="2">
        <v>3477</v>
      </c>
      <c r="E478" s="2">
        <f>COUNTIFS(Data!$A$1:$A$66,SCHEDULE!$C482)</f>
        <v>0</v>
      </c>
      <c r="F478" s="2">
        <f>COUNTIFS(Data!$B$1:$B$1000,SCHEDULE!$C482)</f>
        <v>0</v>
      </c>
      <c r="G478" s="2">
        <f>COUNTIFS(Data!$C$1:$C$1000,SCHEDULE!$C482)</f>
        <v>0</v>
      </c>
      <c r="H478" s="18" t="str">
        <f t="shared" si="7"/>
        <v/>
      </c>
      <c r="I478" s="18" t="str">
        <f>IF(Data!$E478&lt;&gt;0,INDEX(SCHEDULE!$C$5:$I$190,MATCH(SCHEDULE!$C482,SCHEDULE!$C$5:$C$190,0),1),IF(Data!$F478&lt;&gt;0,INDEX(SCHEDULE!$C$5:$I$190,MATCH(SCHEDULE!$C482,SCHEDULE!$C$5:$C$190,0),1),IF(Data!$G478&lt;&gt;0,INDEX(SCHEDULE!$C$5:$I$190,MATCH(SCHEDULE!$C482,SCHEDULE!$C$5:$C$190,0),1),"")))</f>
        <v/>
      </c>
      <c r="J478" s="18" t="str">
        <f>IF(Data!$E478&lt;&gt;0,INDEX(SCHEDULE!$C$5:$I$190,MATCH(SCHEDULE!$C482,SCHEDULE!$C$5:$C$190,0),2),IF(Data!$F478&lt;&gt;0,INDEX(SCHEDULE!$C$5:$I$190,MATCH(SCHEDULE!$C482,SCHEDULE!$C$5:$C$190,0),2),IF(Data!$G478&lt;&gt;0,INDEX(SCHEDULE!$C$5:$I$190,MATCH(SCHEDULE!$C482,SCHEDULE!$C$5:$C$190,0),2),"")))</f>
        <v/>
      </c>
      <c r="K478" s="18" t="str">
        <f>IF(Data!$E478&lt;&gt;0,INDEX(SCHEDULE!$C$5:$I$190,MATCH(SCHEDULE!$C482,SCHEDULE!$C$5:$C$190,0),6),IF(Data!$F478&lt;&gt;0,INDEX(SCHEDULE!$C$5:$I$190,MATCH(SCHEDULE!$C482,SCHEDULE!$C$5:$C$190,0),6),IF(Data!$G478&lt;&gt;0,INDEX(SCHEDULE!$C$5:$I$190,MATCH(SCHEDULE!$C482,SCHEDULE!$C$5:$C$190,0),6),"")))</f>
        <v/>
      </c>
      <c r="L478" s="19" t="str">
        <f>IF(Data!$E478&lt;&gt;0,INDEX(SCHEDULE!$C$5:$I$190,MATCH(SCHEDULE!$C482,SCHEDULE!$C$5:$C$190,0),4),IF(Data!$F478&lt;&gt;0,INDEX(SCHEDULE!$C$5:$I$190,MATCH(SCHEDULE!$C482,SCHEDULE!$C$5:$C$190,0),4),IF(Data!$G478&lt;&gt;0,INDEX(SCHEDULE!$C$5:$I$190,MATCH(SCHEDULE!$C482,SCHEDULE!$C$5:$C$190,0),4),"")))</f>
        <v/>
      </c>
      <c r="M478" s="19" t="str">
        <f>IF(Data!$E478&lt;&gt;0,INDEX(SCHEDULE!$C$5:$I$190,MATCH(SCHEDULE!$C482,SCHEDULE!$C$5:$C$190,0),5),IF(Data!$F478&lt;&gt;0,INDEX(SCHEDULE!$C$5:$I$190,MATCH(SCHEDULE!$C482,SCHEDULE!$C$5:$C$190,0),5),IF(Data!$G478&lt;&gt;0,INDEX(SCHEDULE!$C$5:$I$190,MATCH(SCHEDULE!$C482,SCHEDULE!$C$5:$C$190,0),5),"")))</f>
        <v/>
      </c>
    </row>
    <row r="479" spans="1:13" x14ac:dyDescent="0.25">
      <c r="A479" s="3"/>
      <c r="B479" s="2">
        <v>2478</v>
      </c>
      <c r="C479" s="2">
        <v>3478</v>
      </c>
      <c r="E479" s="2">
        <f>COUNTIFS(Data!$A$1:$A$66,SCHEDULE!$C483)</f>
        <v>0</v>
      </c>
      <c r="F479" s="2">
        <f>COUNTIFS(Data!$B$1:$B$1000,SCHEDULE!$C483)</f>
        <v>0</v>
      </c>
      <c r="G479" s="2">
        <f>COUNTIFS(Data!$C$1:$C$1000,SCHEDULE!$C483)</f>
        <v>0</v>
      </c>
      <c r="H479" s="18" t="str">
        <f t="shared" si="7"/>
        <v/>
      </c>
      <c r="I479" s="18" t="str">
        <f>IF(Data!$E479&lt;&gt;0,INDEX(SCHEDULE!$C$5:$I$190,MATCH(SCHEDULE!$C483,SCHEDULE!$C$5:$C$190,0),1),IF(Data!$F479&lt;&gt;0,INDEX(SCHEDULE!$C$5:$I$190,MATCH(SCHEDULE!$C483,SCHEDULE!$C$5:$C$190,0),1),IF(Data!$G479&lt;&gt;0,INDEX(SCHEDULE!$C$5:$I$190,MATCH(SCHEDULE!$C483,SCHEDULE!$C$5:$C$190,0),1),"")))</f>
        <v/>
      </c>
      <c r="J479" s="18" t="str">
        <f>IF(Data!$E479&lt;&gt;0,INDEX(SCHEDULE!$C$5:$I$190,MATCH(SCHEDULE!$C483,SCHEDULE!$C$5:$C$190,0),2),IF(Data!$F479&lt;&gt;0,INDEX(SCHEDULE!$C$5:$I$190,MATCH(SCHEDULE!$C483,SCHEDULE!$C$5:$C$190,0),2),IF(Data!$G479&lt;&gt;0,INDEX(SCHEDULE!$C$5:$I$190,MATCH(SCHEDULE!$C483,SCHEDULE!$C$5:$C$190,0),2),"")))</f>
        <v/>
      </c>
      <c r="K479" s="18" t="str">
        <f>IF(Data!$E479&lt;&gt;0,INDEX(SCHEDULE!$C$5:$I$190,MATCH(SCHEDULE!$C483,SCHEDULE!$C$5:$C$190,0),6),IF(Data!$F479&lt;&gt;0,INDEX(SCHEDULE!$C$5:$I$190,MATCH(SCHEDULE!$C483,SCHEDULE!$C$5:$C$190,0),6),IF(Data!$G479&lt;&gt;0,INDEX(SCHEDULE!$C$5:$I$190,MATCH(SCHEDULE!$C483,SCHEDULE!$C$5:$C$190,0),6),"")))</f>
        <v/>
      </c>
      <c r="L479" s="19" t="str">
        <f>IF(Data!$E479&lt;&gt;0,INDEX(SCHEDULE!$C$5:$I$190,MATCH(SCHEDULE!$C483,SCHEDULE!$C$5:$C$190,0),4),IF(Data!$F479&lt;&gt;0,INDEX(SCHEDULE!$C$5:$I$190,MATCH(SCHEDULE!$C483,SCHEDULE!$C$5:$C$190,0),4),IF(Data!$G479&lt;&gt;0,INDEX(SCHEDULE!$C$5:$I$190,MATCH(SCHEDULE!$C483,SCHEDULE!$C$5:$C$190,0),4),"")))</f>
        <v/>
      </c>
      <c r="M479" s="19" t="str">
        <f>IF(Data!$E479&lt;&gt;0,INDEX(SCHEDULE!$C$5:$I$190,MATCH(SCHEDULE!$C483,SCHEDULE!$C$5:$C$190,0),5),IF(Data!$F479&lt;&gt;0,INDEX(SCHEDULE!$C$5:$I$190,MATCH(SCHEDULE!$C483,SCHEDULE!$C$5:$C$190,0),5),IF(Data!$G479&lt;&gt;0,INDEX(SCHEDULE!$C$5:$I$190,MATCH(SCHEDULE!$C483,SCHEDULE!$C$5:$C$190,0),5),"")))</f>
        <v/>
      </c>
    </row>
    <row r="480" spans="1:13" x14ac:dyDescent="0.25">
      <c r="A480" s="3"/>
      <c r="B480" s="2">
        <v>2479</v>
      </c>
      <c r="C480" s="2">
        <v>3479</v>
      </c>
      <c r="E480" s="2">
        <f>COUNTIFS(Data!$A$1:$A$66,SCHEDULE!$C484)</f>
        <v>0</v>
      </c>
      <c r="F480" s="2">
        <f>COUNTIFS(Data!$B$1:$B$1000,SCHEDULE!$C484)</f>
        <v>0</v>
      </c>
      <c r="G480" s="2">
        <f>COUNTIFS(Data!$C$1:$C$1000,SCHEDULE!$C484)</f>
        <v>0</v>
      </c>
      <c r="H480" s="18" t="str">
        <f t="shared" si="7"/>
        <v/>
      </c>
      <c r="I480" s="18" t="str">
        <f>IF(Data!$E480&lt;&gt;0,INDEX(SCHEDULE!$C$5:$I$190,MATCH(SCHEDULE!$C484,SCHEDULE!$C$5:$C$190,0),1),IF(Data!$F480&lt;&gt;0,INDEX(SCHEDULE!$C$5:$I$190,MATCH(SCHEDULE!$C484,SCHEDULE!$C$5:$C$190,0),1),IF(Data!$G480&lt;&gt;0,INDEX(SCHEDULE!$C$5:$I$190,MATCH(SCHEDULE!$C484,SCHEDULE!$C$5:$C$190,0),1),"")))</f>
        <v/>
      </c>
      <c r="J480" s="18" t="str">
        <f>IF(Data!$E480&lt;&gt;0,INDEX(SCHEDULE!$C$5:$I$190,MATCH(SCHEDULE!$C484,SCHEDULE!$C$5:$C$190,0),2),IF(Data!$F480&lt;&gt;0,INDEX(SCHEDULE!$C$5:$I$190,MATCH(SCHEDULE!$C484,SCHEDULE!$C$5:$C$190,0),2),IF(Data!$G480&lt;&gt;0,INDEX(SCHEDULE!$C$5:$I$190,MATCH(SCHEDULE!$C484,SCHEDULE!$C$5:$C$190,0),2),"")))</f>
        <v/>
      </c>
      <c r="K480" s="18" t="str">
        <f>IF(Data!$E480&lt;&gt;0,INDEX(SCHEDULE!$C$5:$I$190,MATCH(SCHEDULE!$C484,SCHEDULE!$C$5:$C$190,0),6),IF(Data!$F480&lt;&gt;0,INDEX(SCHEDULE!$C$5:$I$190,MATCH(SCHEDULE!$C484,SCHEDULE!$C$5:$C$190,0),6),IF(Data!$G480&lt;&gt;0,INDEX(SCHEDULE!$C$5:$I$190,MATCH(SCHEDULE!$C484,SCHEDULE!$C$5:$C$190,0),6),"")))</f>
        <v/>
      </c>
      <c r="L480" s="19" t="str">
        <f>IF(Data!$E480&lt;&gt;0,INDEX(SCHEDULE!$C$5:$I$190,MATCH(SCHEDULE!$C484,SCHEDULE!$C$5:$C$190,0),4),IF(Data!$F480&lt;&gt;0,INDEX(SCHEDULE!$C$5:$I$190,MATCH(SCHEDULE!$C484,SCHEDULE!$C$5:$C$190,0),4),IF(Data!$G480&lt;&gt;0,INDEX(SCHEDULE!$C$5:$I$190,MATCH(SCHEDULE!$C484,SCHEDULE!$C$5:$C$190,0),4),"")))</f>
        <v/>
      </c>
      <c r="M480" s="19" t="str">
        <f>IF(Data!$E480&lt;&gt;0,INDEX(SCHEDULE!$C$5:$I$190,MATCH(SCHEDULE!$C484,SCHEDULE!$C$5:$C$190,0),5),IF(Data!$F480&lt;&gt;0,INDEX(SCHEDULE!$C$5:$I$190,MATCH(SCHEDULE!$C484,SCHEDULE!$C$5:$C$190,0),5),IF(Data!$G480&lt;&gt;0,INDEX(SCHEDULE!$C$5:$I$190,MATCH(SCHEDULE!$C484,SCHEDULE!$C$5:$C$190,0),5),"")))</f>
        <v/>
      </c>
    </row>
    <row r="481" spans="1:13" x14ac:dyDescent="0.25">
      <c r="A481" s="3"/>
      <c r="B481" s="2">
        <v>2480</v>
      </c>
      <c r="C481" s="2">
        <v>3480</v>
      </c>
      <c r="E481" s="2">
        <f>COUNTIFS(Data!$A$1:$A$66,SCHEDULE!$C485)</f>
        <v>0</v>
      </c>
      <c r="F481" s="2">
        <f>COUNTIFS(Data!$B$1:$B$1000,SCHEDULE!$C485)</f>
        <v>0</v>
      </c>
      <c r="G481" s="2">
        <f>COUNTIFS(Data!$C$1:$C$1000,SCHEDULE!$C485)</f>
        <v>0</v>
      </c>
      <c r="H481" s="18" t="str">
        <f t="shared" si="7"/>
        <v/>
      </c>
      <c r="I481" s="18" t="str">
        <f>IF(Data!$E481&lt;&gt;0,INDEX(SCHEDULE!$C$5:$I$190,MATCH(SCHEDULE!$C485,SCHEDULE!$C$5:$C$190,0),1),IF(Data!$F481&lt;&gt;0,INDEX(SCHEDULE!$C$5:$I$190,MATCH(SCHEDULE!$C485,SCHEDULE!$C$5:$C$190,0),1),IF(Data!$G481&lt;&gt;0,INDEX(SCHEDULE!$C$5:$I$190,MATCH(SCHEDULE!$C485,SCHEDULE!$C$5:$C$190,0),1),"")))</f>
        <v/>
      </c>
      <c r="J481" s="18" t="str">
        <f>IF(Data!$E481&lt;&gt;0,INDEX(SCHEDULE!$C$5:$I$190,MATCH(SCHEDULE!$C485,SCHEDULE!$C$5:$C$190,0),2),IF(Data!$F481&lt;&gt;0,INDEX(SCHEDULE!$C$5:$I$190,MATCH(SCHEDULE!$C485,SCHEDULE!$C$5:$C$190,0),2),IF(Data!$G481&lt;&gt;0,INDEX(SCHEDULE!$C$5:$I$190,MATCH(SCHEDULE!$C485,SCHEDULE!$C$5:$C$190,0),2),"")))</f>
        <v/>
      </c>
      <c r="K481" s="18" t="str">
        <f>IF(Data!$E481&lt;&gt;0,INDEX(SCHEDULE!$C$5:$I$190,MATCH(SCHEDULE!$C485,SCHEDULE!$C$5:$C$190,0),6),IF(Data!$F481&lt;&gt;0,INDEX(SCHEDULE!$C$5:$I$190,MATCH(SCHEDULE!$C485,SCHEDULE!$C$5:$C$190,0),6),IF(Data!$G481&lt;&gt;0,INDEX(SCHEDULE!$C$5:$I$190,MATCH(SCHEDULE!$C485,SCHEDULE!$C$5:$C$190,0),6),"")))</f>
        <v/>
      </c>
      <c r="L481" s="19" t="str">
        <f>IF(Data!$E481&lt;&gt;0,INDEX(SCHEDULE!$C$5:$I$190,MATCH(SCHEDULE!$C485,SCHEDULE!$C$5:$C$190,0),4),IF(Data!$F481&lt;&gt;0,INDEX(SCHEDULE!$C$5:$I$190,MATCH(SCHEDULE!$C485,SCHEDULE!$C$5:$C$190,0),4),IF(Data!$G481&lt;&gt;0,INDEX(SCHEDULE!$C$5:$I$190,MATCH(SCHEDULE!$C485,SCHEDULE!$C$5:$C$190,0),4),"")))</f>
        <v/>
      </c>
      <c r="M481" s="19" t="str">
        <f>IF(Data!$E481&lt;&gt;0,INDEX(SCHEDULE!$C$5:$I$190,MATCH(SCHEDULE!$C485,SCHEDULE!$C$5:$C$190,0),5),IF(Data!$F481&lt;&gt;0,INDEX(SCHEDULE!$C$5:$I$190,MATCH(SCHEDULE!$C485,SCHEDULE!$C$5:$C$190,0),5),IF(Data!$G481&lt;&gt;0,INDEX(SCHEDULE!$C$5:$I$190,MATCH(SCHEDULE!$C485,SCHEDULE!$C$5:$C$190,0),5),"")))</f>
        <v/>
      </c>
    </row>
    <row r="482" spans="1:13" x14ac:dyDescent="0.25">
      <c r="A482" s="3"/>
      <c r="B482" s="2">
        <v>2481</v>
      </c>
      <c r="C482" s="2">
        <v>3481</v>
      </c>
      <c r="E482" s="2">
        <f>COUNTIFS(Data!$A$1:$A$66,SCHEDULE!$C486)</f>
        <v>0</v>
      </c>
      <c r="F482" s="2">
        <f>COUNTIFS(Data!$B$1:$B$1000,SCHEDULE!$C486)</f>
        <v>0</v>
      </c>
      <c r="G482" s="2">
        <f>COUNTIFS(Data!$C$1:$C$1000,SCHEDULE!$C486)</f>
        <v>0</v>
      </c>
      <c r="H482" s="18" t="str">
        <f t="shared" si="7"/>
        <v/>
      </c>
      <c r="I482" s="18" t="str">
        <f>IF(Data!$E482&lt;&gt;0,INDEX(SCHEDULE!$C$5:$I$190,MATCH(SCHEDULE!$C486,SCHEDULE!$C$5:$C$190,0),1),IF(Data!$F482&lt;&gt;0,INDEX(SCHEDULE!$C$5:$I$190,MATCH(SCHEDULE!$C486,SCHEDULE!$C$5:$C$190,0),1),IF(Data!$G482&lt;&gt;0,INDEX(SCHEDULE!$C$5:$I$190,MATCH(SCHEDULE!$C486,SCHEDULE!$C$5:$C$190,0),1),"")))</f>
        <v/>
      </c>
      <c r="J482" s="18" t="str">
        <f>IF(Data!$E482&lt;&gt;0,INDEX(SCHEDULE!$C$5:$I$190,MATCH(SCHEDULE!$C486,SCHEDULE!$C$5:$C$190,0),2),IF(Data!$F482&lt;&gt;0,INDEX(SCHEDULE!$C$5:$I$190,MATCH(SCHEDULE!$C486,SCHEDULE!$C$5:$C$190,0),2),IF(Data!$G482&lt;&gt;0,INDEX(SCHEDULE!$C$5:$I$190,MATCH(SCHEDULE!$C486,SCHEDULE!$C$5:$C$190,0),2),"")))</f>
        <v/>
      </c>
      <c r="K482" s="18" t="str">
        <f>IF(Data!$E482&lt;&gt;0,INDEX(SCHEDULE!$C$5:$I$190,MATCH(SCHEDULE!$C486,SCHEDULE!$C$5:$C$190,0),6),IF(Data!$F482&lt;&gt;0,INDEX(SCHEDULE!$C$5:$I$190,MATCH(SCHEDULE!$C486,SCHEDULE!$C$5:$C$190,0),6),IF(Data!$G482&lt;&gt;0,INDEX(SCHEDULE!$C$5:$I$190,MATCH(SCHEDULE!$C486,SCHEDULE!$C$5:$C$190,0),6),"")))</f>
        <v/>
      </c>
      <c r="L482" s="19" t="str">
        <f>IF(Data!$E482&lt;&gt;0,INDEX(SCHEDULE!$C$5:$I$190,MATCH(SCHEDULE!$C486,SCHEDULE!$C$5:$C$190,0),4),IF(Data!$F482&lt;&gt;0,INDEX(SCHEDULE!$C$5:$I$190,MATCH(SCHEDULE!$C486,SCHEDULE!$C$5:$C$190,0),4),IF(Data!$G482&lt;&gt;0,INDEX(SCHEDULE!$C$5:$I$190,MATCH(SCHEDULE!$C486,SCHEDULE!$C$5:$C$190,0),4),"")))</f>
        <v/>
      </c>
      <c r="M482" s="19" t="str">
        <f>IF(Data!$E482&lt;&gt;0,INDEX(SCHEDULE!$C$5:$I$190,MATCH(SCHEDULE!$C486,SCHEDULE!$C$5:$C$190,0),5),IF(Data!$F482&lt;&gt;0,INDEX(SCHEDULE!$C$5:$I$190,MATCH(SCHEDULE!$C486,SCHEDULE!$C$5:$C$190,0),5),IF(Data!$G482&lt;&gt;0,INDEX(SCHEDULE!$C$5:$I$190,MATCH(SCHEDULE!$C486,SCHEDULE!$C$5:$C$190,0),5),"")))</f>
        <v/>
      </c>
    </row>
    <row r="483" spans="1:13" x14ac:dyDescent="0.25">
      <c r="A483" s="3"/>
      <c r="B483" s="2">
        <v>2482</v>
      </c>
      <c r="C483" s="2">
        <v>3482</v>
      </c>
      <c r="E483" s="2">
        <f>COUNTIFS(Data!$A$1:$A$66,SCHEDULE!$C487)</f>
        <v>0</v>
      </c>
      <c r="F483" s="2">
        <f>COUNTIFS(Data!$B$1:$B$1000,SCHEDULE!$C487)</f>
        <v>0</v>
      </c>
      <c r="G483" s="2">
        <f>COUNTIFS(Data!$C$1:$C$1000,SCHEDULE!$C487)</f>
        <v>0</v>
      </c>
      <c r="H483" s="18" t="str">
        <f t="shared" si="7"/>
        <v/>
      </c>
      <c r="I483" s="18" t="str">
        <f>IF(Data!$E483&lt;&gt;0,INDEX(SCHEDULE!$C$5:$I$190,MATCH(SCHEDULE!$C487,SCHEDULE!$C$5:$C$190,0),1),IF(Data!$F483&lt;&gt;0,INDEX(SCHEDULE!$C$5:$I$190,MATCH(SCHEDULE!$C487,SCHEDULE!$C$5:$C$190,0),1),IF(Data!$G483&lt;&gt;0,INDEX(SCHEDULE!$C$5:$I$190,MATCH(SCHEDULE!$C487,SCHEDULE!$C$5:$C$190,0),1),"")))</f>
        <v/>
      </c>
      <c r="J483" s="18" t="str">
        <f>IF(Data!$E483&lt;&gt;0,INDEX(SCHEDULE!$C$5:$I$190,MATCH(SCHEDULE!$C487,SCHEDULE!$C$5:$C$190,0),2),IF(Data!$F483&lt;&gt;0,INDEX(SCHEDULE!$C$5:$I$190,MATCH(SCHEDULE!$C487,SCHEDULE!$C$5:$C$190,0),2),IF(Data!$G483&lt;&gt;0,INDEX(SCHEDULE!$C$5:$I$190,MATCH(SCHEDULE!$C487,SCHEDULE!$C$5:$C$190,0),2),"")))</f>
        <v/>
      </c>
      <c r="K483" s="18" t="str">
        <f>IF(Data!$E483&lt;&gt;0,INDEX(SCHEDULE!$C$5:$I$190,MATCH(SCHEDULE!$C487,SCHEDULE!$C$5:$C$190,0),6),IF(Data!$F483&lt;&gt;0,INDEX(SCHEDULE!$C$5:$I$190,MATCH(SCHEDULE!$C487,SCHEDULE!$C$5:$C$190,0),6),IF(Data!$G483&lt;&gt;0,INDEX(SCHEDULE!$C$5:$I$190,MATCH(SCHEDULE!$C487,SCHEDULE!$C$5:$C$190,0),6),"")))</f>
        <v/>
      </c>
      <c r="L483" s="19" t="str">
        <f>IF(Data!$E483&lt;&gt;0,INDEX(SCHEDULE!$C$5:$I$190,MATCH(SCHEDULE!$C487,SCHEDULE!$C$5:$C$190,0),4),IF(Data!$F483&lt;&gt;0,INDEX(SCHEDULE!$C$5:$I$190,MATCH(SCHEDULE!$C487,SCHEDULE!$C$5:$C$190,0),4),IF(Data!$G483&lt;&gt;0,INDEX(SCHEDULE!$C$5:$I$190,MATCH(SCHEDULE!$C487,SCHEDULE!$C$5:$C$190,0),4),"")))</f>
        <v/>
      </c>
      <c r="M483" s="19" t="str">
        <f>IF(Data!$E483&lt;&gt;0,INDEX(SCHEDULE!$C$5:$I$190,MATCH(SCHEDULE!$C487,SCHEDULE!$C$5:$C$190,0),5),IF(Data!$F483&lt;&gt;0,INDEX(SCHEDULE!$C$5:$I$190,MATCH(SCHEDULE!$C487,SCHEDULE!$C$5:$C$190,0),5),IF(Data!$G483&lt;&gt;0,INDEX(SCHEDULE!$C$5:$I$190,MATCH(SCHEDULE!$C487,SCHEDULE!$C$5:$C$190,0),5),"")))</f>
        <v/>
      </c>
    </row>
    <row r="484" spans="1:13" x14ac:dyDescent="0.25">
      <c r="A484" s="3"/>
      <c r="B484" s="2">
        <v>2483</v>
      </c>
      <c r="C484" s="2">
        <v>3483</v>
      </c>
      <c r="E484" s="2">
        <f>COUNTIFS(Data!$A$1:$A$66,SCHEDULE!$C488)</f>
        <v>0</v>
      </c>
      <c r="F484" s="2">
        <f>COUNTIFS(Data!$B$1:$B$1000,SCHEDULE!$C488)</f>
        <v>0</v>
      </c>
      <c r="G484" s="2">
        <f>COUNTIFS(Data!$C$1:$C$1000,SCHEDULE!$C488)</f>
        <v>0</v>
      </c>
      <c r="H484" s="18" t="str">
        <f t="shared" si="7"/>
        <v/>
      </c>
      <c r="I484" s="18" t="str">
        <f>IF(Data!$E484&lt;&gt;0,INDEX(SCHEDULE!$C$5:$I$190,MATCH(SCHEDULE!$C488,SCHEDULE!$C$5:$C$190,0),1),IF(Data!$F484&lt;&gt;0,INDEX(SCHEDULE!$C$5:$I$190,MATCH(SCHEDULE!$C488,SCHEDULE!$C$5:$C$190,0),1),IF(Data!$G484&lt;&gt;0,INDEX(SCHEDULE!$C$5:$I$190,MATCH(SCHEDULE!$C488,SCHEDULE!$C$5:$C$190,0),1),"")))</f>
        <v/>
      </c>
      <c r="J484" s="18" t="str">
        <f>IF(Data!$E484&lt;&gt;0,INDEX(SCHEDULE!$C$5:$I$190,MATCH(SCHEDULE!$C488,SCHEDULE!$C$5:$C$190,0),2),IF(Data!$F484&lt;&gt;0,INDEX(SCHEDULE!$C$5:$I$190,MATCH(SCHEDULE!$C488,SCHEDULE!$C$5:$C$190,0),2),IF(Data!$G484&lt;&gt;0,INDEX(SCHEDULE!$C$5:$I$190,MATCH(SCHEDULE!$C488,SCHEDULE!$C$5:$C$190,0),2),"")))</f>
        <v/>
      </c>
      <c r="K484" s="18" t="str">
        <f>IF(Data!$E484&lt;&gt;0,INDEX(SCHEDULE!$C$5:$I$190,MATCH(SCHEDULE!$C488,SCHEDULE!$C$5:$C$190,0),6),IF(Data!$F484&lt;&gt;0,INDEX(SCHEDULE!$C$5:$I$190,MATCH(SCHEDULE!$C488,SCHEDULE!$C$5:$C$190,0),6),IF(Data!$G484&lt;&gt;0,INDEX(SCHEDULE!$C$5:$I$190,MATCH(SCHEDULE!$C488,SCHEDULE!$C$5:$C$190,0),6),"")))</f>
        <v/>
      </c>
      <c r="L484" s="19" t="str">
        <f>IF(Data!$E484&lt;&gt;0,INDEX(SCHEDULE!$C$5:$I$190,MATCH(SCHEDULE!$C488,SCHEDULE!$C$5:$C$190,0),4),IF(Data!$F484&lt;&gt;0,INDEX(SCHEDULE!$C$5:$I$190,MATCH(SCHEDULE!$C488,SCHEDULE!$C$5:$C$190,0),4),IF(Data!$G484&lt;&gt;0,INDEX(SCHEDULE!$C$5:$I$190,MATCH(SCHEDULE!$C488,SCHEDULE!$C$5:$C$190,0),4),"")))</f>
        <v/>
      </c>
      <c r="M484" s="19" t="str">
        <f>IF(Data!$E484&lt;&gt;0,INDEX(SCHEDULE!$C$5:$I$190,MATCH(SCHEDULE!$C488,SCHEDULE!$C$5:$C$190,0),5),IF(Data!$F484&lt;&gt;0,INDEX(SCHEDULE!$C$5:$I$190,MATCH(SCHEDULE!$C488,SCHEDULE!$C$5:$C$190,0),5),IF(Data!$G484&lt;&gt;0,INDEX(SCHEDULE!$C$5:$I$190,MATCH(SCHEDULE!$C488,SCHEDULE!$C$5:$C$190,0),5),"")))</f>
        <v/>
      </c>
    </row>
    <row r="485" spans="1:13" x14ac:dyDescent="0.25">
      <c r="A485" s="3"/>
      <c r="B485" s="2">
        <v>2484</v>
      </c>
      <c r="C485" s="2">
        <v>3484</v>
      </c>
      <c r="E485" s="2">
        <f>COUNTIFS(Data!$A$1:$A$66,SCHEDULE!$C489)</f>
        <v>0</v>
      </c>
      <c r="F485" s="2">
        <f>COUNTIFS(Data!$B$1:$B$1000,SCHEDULE!$C489)</f>
        <v>0</v>
      </c>
      <c r="G485" s="2">
        <f>COUNTIFS(Data!$C$1:$C$1000,SCHEDULE!$C489)</f>
        <v>0</v>
      </c>
      <c r="H485" s="18" t="str">
        <f t="shared" si="7"/>
        <v/>
      </c>
      <c r="I485" s="18" t="str">
        <f>IF(Data!$E485&lt;&gt;0,INDEX(SCHEDULE!$C$5:$I$190,MATCH(SCHEDULE!$C489,SCHEDULE!$C$5:$C$190,0),1),IF(Data!$F485&lt;&gt;0,INDEX(SCHEDULE!$C$5:$I$190,MATCH(SCHEDULE!$C489,SCHEDULE!$C$5:$C$190,0),1),IF(Data!$G485&lt;&gt;0,INDEX(SCHEDULE!$C$5:$I$190,MATCH(SCHEDULE!$C489,SCHEDULE!$C$5:$C$190,0),1),"")))</f>
        <v/>
      </c>
      <c r="J485" s="18" t="str">
        <f>IF(Data!$E485&lt;&gt;0,INDEX(SCHEDULE!$C$5:$I$190,MATCH(SCHEDULE!$C489,SCHEDULE!$C$5:$C$190,0),2),IF(Data!$F485&lt;&gt;0,INDEX(SCHEDULE!$C$5:$I$190,MATCH(SCHEDULE!$C489,SCHEDULE!$C$5:$C$190,0),2),IF(Data!$G485&lt;&gt;0,INDEX(SCHEDULE!$C$5:$I$190,MATCH(SCHEDULE!$C489,SCHEDULE!$C$5:$C$190,0),2),"")))</f>
        <v/>
      </c>
      <c r="K485" s="18" t="str">
        <f>IF(Data!$E485&lt;&gt;0,INDEX(SCHEDULE!$C$5:$I$190,MATCH(SCHEDULE!$C489,SCHEDULE!$C$5:$C$190,0),6),IF(Data!$F485&lt;&gt;0,INDEX(SCHEDULE!$C$5:$I$190,MATCH(SCHEDULE!$C489,SCHEDULE!$C$5:$C$190,0),6),IF(Data!$G485&lt;&gt;0,INDEX(SCHEDULE!$C$5:$I$190,MATCH(SCHEDULE!$C489,SCHEDULE!$C$5:$C$190,0),6),"")))</f>
        <v/>
      </c>
      <c r="L485" s="19" t="str">
        <f>IF(Data!$E485&lt;&gt;0,INDEX(SCHEDULE!$C$5:$I$190,MATCH(SCHEDULE!$C489,SCHEDULE!$C$5:$C$190,0),4),IF(Data!$F485&lt;&gt;0,INDEX(SCHEDULE!$C$5:$I$190,MATCH(SCHEDULE!$C489,SCHEDULE!$C$5:$C$190,0),4),IF(Data!$G485&lt;&gt;0,INDEX(SCHEDULE!$C$5:$I$190,MATCH(SCHEDULE!$C489,SCHEDULE!$C$5:$C$190,0),4),"")))</f>
        <v/>
      </c>
      <c r="M485" s="19" t="str">
        <f>IF(Data!$E485&lt;&gt;0,INDEX(SCHEDULE!$C$5:$I$190,MATCH(SCHEDULE!$C489,SCHEDULE!$C$5:$C$190,0),5),IF(Data!$F485&lt;&gt;0,INDEX(SCHEDULE!$C$5:$I$190,MATCH(SCHEDULE!$C489,SCHEDULE!$C$5:$C$190,0),5),IF(Data!$G485&lt;&gt;0,INDEX(SCHEDULE!$C$5:$I$190,MATCH(SCHEDULE!$C489,SCHEDULE!$C$5:$C$190,0),5),"")))</f>
        <v/>
      </c>
    </row>
    <row r="486" spans="1:13" x14ac:dyDescent="0.25">
      <c r="A486" s="3"/>
      <c r="B486" s="2">
        <v>2485</v>
      </c>
      <c r="C486" s="2">
        <v>3485</v>
      </c>
      <c r="E486" s="2">
        <f>COUNTIFS(Data!$A$1:$A$66,SCHEDULE!$C490)</f>
        <v>0</v>
      </c>
      <c r="F486" s="2">
        <f>COUNTIFS(Data!$B$1:$B$1000,SCHEDULE!$C490)</f>
        <v>0</v>
      </c>
      <c r="G486" s="2">
        <f>COUNTIFS(Data!$C$1:$C$1000,SCHEDULE!$C490)</f>
        <v>0</v>
      </c>
      <c r="H486" s="18" t="str">
        <f t="shared" si="7"/>
        <v/>
      </c>
      <c r="I486" s="18" t="str">
        <f>IF(Data!$E486&lt;&gt;0,INDEX(SCHEDULE!$C$5:$I$190,MATCH(SCHEDULE!$C490,SCHEDULE!$C$5:$C$190,0),1),IF(Data!$F486&lt;&gt;0,INDEX(SCHEDULE!$C$5:$I$190,MATCH(SCHEDULE!$C490,SCHEDULE!$C$5:$C$190,0),1),IF(Data!$G486&lt;&gt;0,INDEX(SCHEDULE!$C$5:$I$190,MATCH(SCHEDULE!$C490,SCHEDULE!$C$5:$C$190,0),1),"")))</f>
        <v/>
      </c>
      <c r="J486" s="18" t="str">
        <f>IF(Data!$E486&lt;&gt;0,INDEX(SCHEDULE!$C$5:$I$190,MATCH(SCHEDULE!$C490,SCHEDULE!$C$5:$C$190,0),2),IF(Data!$F486&lt;&gt;0,INDEX(SCHEDULE!$C$5:$I$190,MATCH(SCHEDULE!$C490,SCHEDULE!$C$5:$C$190,0),2),IF(Data!$G486&lt;&gt;0,INDEX(SCHEDULE!$C$5:$I$190,MATCH(SCHEDULE!$C490,SCHEDULE!$C$5:$C$190,0),2),"")))</f>
        <v/>
      </c>
      <c r="K486" s="18" t="str">
        <f>IF(Data!$E486&lt;&gt;0,INDEX(SCHEDULE!$C$5:$I$190,MATCH(SCHEDULE!$C490,SCHEDULE!$C$5:$C$190,0),6),IF(Data!$F486&lt;&gt;0,INDEX(SCHEDULE!$C$5:$I$190,MATCH(SCHEDULE!$C490,SCHEDULE!$C$5:$C$190,0),6),IF(Data!$G486&lt;&gt;0,INDEX(SCHEDULE!$C$5:$I$190,MATCH(SCHEDULE!$C490,SCHEDULE!$C$5:$C$190,0),6),"")))</f>
        <v/>
      </c>
      <c r="L486" s="19" t="str">
        <f>IF(Data!$E486&lt;&gt;0,INDEX(SCHEDULE!$C$5:$I$190,MATCH(SCHEDULE!$C490,SCHEDULE!$C$5:$C$190,0),4),IF(Data!$F486&lt;&gt;0,INDEX(SCHEDULE!$C$5:$I$190,MATCH(SCHEDULE!$C490,SCHEDULE!$C$5:$C$190,0),4),IF(Data!$G486&lt;&gt;0,INDEX(SCHEDULE!$C$5:$I$190,MATCH(SCHEDULE!$C490,SCHEDULE!$C$5:$C$190,0),4),"")))</f>
        <v/>
      </c>
      <c r="M486" s="19" t="str">
        <f>IF(Data!$E486&lt;&gt;0,INDEX(SCHEDULE!$C$5:$I$190,MATCH(SCHEDULE!$C490,SCHEDULE!$C$5:$C$190,0),5),IF(Data!$F486&lt;&gt;0,INDEX(SCHEDULE!$C$5:$I$190,MATCH(SCHEDULE!$C490,SCHEDULE!$C$5:$C$190,0),5),IF(Data!$G486&lt;&gt;0,INDEX(SCHEDULE!$C$5:$I$190,MATCH(SCHEDULE!$C490,SCHEDULE!$C$5:$C$190,0),5),"")))</f>
        <v/>
      </c>
    </row>
    <row r="487" spans="1:13" x14ac:dyDescent="0.25">
      <c r="A487" s="3"/>
      <c r="B487" s="2">
        <v>2486</v>
      </c>
      <c r="C487" s="2">
        <v>3486</v>
      </c>
      <c r="E487" s="2">
        <f>COUNTIFS(Data!$A$1:$A$66,SCHEDULE!$C491)</f>
        <v>0</v>
      </c>
      <c r="F487" s="2">
        <f>COUNTIFS(Data!$B$1:$B$1000,SCHEDULE!$C491)</f>
        <v>0</v>
      </c>
      <c r="G487" s="2">
        <f>COUNTIFS(Data!$C$1:$C$1000,SCHEDULE!$C491)</f>
        <v>0</v>
      </c>
      <c r="H487" s="18" t="str">
        <f t="shared" si="7"/>
        <v/>
      </c>
      <c r="I487" s="18" t="str">
        <f>IF(Data!$E487&lt;&gt;0,INDEX(SCHEDULE!$C$5:$I$190,MATCH(SCHEDULE!$C491,SCHEDULE!$C$5:$C$190,0),1),IF(Data!$F487&lt;&gt;0,INDEX(SCHEDULE!$C$5:$I$190,MATCH(SCHEDULE!$C491,SCHEDULE!$C$5:$C$190,0),1),IF(Data!$G487&lt;&gt;0,INDEX(SCHEDULE!$C$5:$I$190,MATCH(SCHEDULE!$C491,SCHEDULE!$C$5:$C$190,0),1),"")))</f>
        <v/>
      </c>
      <c r="J487" s="18" t="str">
        <f>IF(Data!$E487&lt;&gt;0,INDEX(SCHEDULE!$C$5:$I$190,MATCH(SCHEDULE!$C491,SCHEDULE!$C$5:$C$190,0),2),IF(Data!$F487&lt;&gt;0,INDEX(SCHEDULE!$C$5:$I$190,MATCH(SCHEDULE!$C491,SCHEDULE!$C$5:$C$190,0),2),IF(Data!$G487&lt;&gt;0,INDEX(SCHEDULE!$C$5:$I$190,MATCH(SCHEDULE!$C491,SCHEDULE!$C$5:$C$190,0),2),"")))</f>
        <v/>
      </c>
      <c r="K487" s="18" t="str">
        <f>IF(Data!$E487&lt;&gt;0,INDEX(SCHEDULE!$C$5:$I$190,MATCH(SCHEDULE!$C491,SCHEDULE!$C$5:$C$190,0),6),IF(Data!$F487&lt;&gt;0,INDEX(SCHEDULE!$C$5:$I$190,MATCH(SCHEDULE!$C491,SCHEDULE!$C$5:$C$190,0),6),IF(Data!$G487&lt;&gt;0,INDEX(SCHEDULE!$C$5:$I$190,MATCH(SCHEDULE!$C491,SCHEDULE!$C$5:$C$190,0),6),"")))</f>
        <v/>
      </c>
      <c r="L487" s="19" t="str">
        <f>IF(Data!$E487&lt;&gt;0,INDEX(SCHEDULE!$C$5:$I$190,MATCH(SCHEDULE!$C491,SCHEDULE!$C$5:$C$190,0),4),IF(Data!$F487&lt;&gt;0,INDEX(SCHEDULE!$C$5:$I$190,MATCH(SCHEDULE!$C491,SCHEDULE!$C$5:$C$190,0),4),IF(Data!$G487&lt;&gt;0,INDEX(SCHEDULE!$C$5:$I$190,MATCH(SCHEDULE!$C491,SCHEDULE!$C$5:$C$190,0),4),"")))</f>
        <v/>
      </c>
      <c r="M487" s="19" t="str">
        <f>IF(Data!$E487&lt;&gt;0,INDEX(SCHEDULE!$C$5:$I$190,MATCH(SCHEDULE!$C491,SCHEDULE!$C$5:$C$190,0),5),IF(Data!$F487&lt;&gt;0,INDEX(SCHEDULE!$C$5:$I$190,MATCH(SCHEDULE!$C491,SCHEDULE!$C$5:$C$190,0),5),IF(Data!$G487&lt;&gt;0,INDEX(SCHEDULE!$C$5:$I$190,MATCH(SCHEDULE!$C491,SCHEDULE!$C$5:$C$190,0),5),"")))</f>
        <v/>
      </c>
    </row>
    <row r="488" spans="1:13" x14ac:dyDescent="0.25">
      <c r="A488" s="3"/>
      <c r="B488" s="2">
        <v>2487</v>
      </c>
      <c r="C488" s="2">
        <v>3487</v>
      </c>
      <c r="E488" s="2">
        <f>COUNTIFS(Data!$A$1:$A$66,SCHEDULE!$C492)</f>
        <v>0</v>
      </c>
      <c r="F488" s="2">
        <f>COUNTIFS(Data!$B$1:$B$1000,SCHEDULE!$C492)</f>
        <v>0</v>
      </c>
      <c r="G488" s="2">
        <f>COUNTIFS(Data!$C$1:$C$1000,SCHEDULE!$C492)</f>
        <v>0</v>
      </c>
      <c r="H488" s="18" t="str">
        <f t="shared" si="7"/>
        <v/>
      </c>
      <c r="I488" s="18" t="str">
        <f>IF(Data!$E488&lt;&gt;0,INDEX(SCHEDULE!$C$5:$I$190,MATCH(SCHEDULE!$C492,SCHEDULE!$C$5:$C$190,0),1),IF(Data!$F488&lt;&gt;0,INDEX(SCHEDULE!$C$5:$I$190,MATCH(SCHEDULE!$C492,SCHEDULE!$C$5:$C$190,0),1),IF(Data!$G488&lt;&gt;0,INDEX(SCHEDULE!$C$5:$I$190,MATCH(SCHEDULE!$C492,SCHEDULE!$C$5:$C$190,0),1),"")))</f>
        <v/>
      </c>
      <c r="J488" s="18" t="str">
        <f>IF(Data!$E488&lt;&gt;0,INDEX(SCHEDULE!$C$5:$I$190,MATCH(SCHEDULE!$C492,SCHEDULE!$C$5:$C$190,0),2),IF(Data!$F488&lt;&gt;0,INDEX(SCHEDULE!$C$5:$I$190,MATCH(SCHEDULE!$C492,SCHEDULE!$C$5:$C$190,0),2),IF(Data!$G488&lt;&gt;0,INDEX(SCHEDULE!$C$5:$I$190,MATCH(SCHEDULE!$C492,SCHEDULE!$C$5:$C$190,0),2),"")))</f>
        <v/>
      </c>
      <c r="K488" s="18" t="str">
        <f>IF(Data!$E488&lt;&gt;0,INDEX(SCHEDULE!$C$5:$I$190,MATCH(SCHEDULE!$C492,SCHEDULE!$C$5:$C$190,0),6),IF(Data!$F488&lt;&gt;0,INDEX(SCHEDULE!$C$5:$I$190,MATCH(SCHEDULE!$C492,SCHEDULE!$C$5:$C$190,0),6),IF(Data!$G488&lt;&gt;0,INDEX(SCHEDULE!$C$5:$I$190,MATCH(SCHEDULE!$C492,SCHEDULE!$C$5:$C$190,0),6),"")))</f>
        <v/>
      </c>
      <c r="L488" s="19" t="str">
        <f>IF(Data!$E488&lt;&gt;0,INDEX(SCHEDULE!$C$5:$I$190,MATCH(SCHEDULE!$C492,SCHEDULE!$C$5:$C$190,0),4),IF(Data!$F488&lt;&gt;0,INDEX(SCHEDULE!$C$5:$I$190,MATCH(SCHEDULE!$C492,SCHEDULE!$C$5:$C$190,0),4),IF(Data!$G488&lt;&gt;0,INDEX(SCHEDULE!$C$5:$I$190,MATCH(SCHEDULE!$C492,SCHEDULE!$C$5:$C$190,0),4),"")))</f>
        <v/>
      </c>
      <c r="M488" s="19" t="str">
        <f>IF(Data!$E488&lt;&gt;0,INDEX(SCHEDULE!$C$5:$I$190,MATCH(SCHEDULE!$C492,SCHEDULE!$C$5:$C$190,0),5),IF(Data!$F488&lt;&gt;0,INDEX(SCHEDULE!$C$5:$I$190,MATCH(SCHEDULE!$C492,SCHEDULE!$C$5:$C$190,0),5),IF(Data!$G488&lt;&gt;0,INDEX(SCHEDULE!$C$5:$I$190,MATCH(SCHEDULE!$C492,SCHEDULE!$C$5:$C$190,0),5),"")))</f>
        <v/>
      </c>
    </row>
    <row r="489" spans="1:13" x14ac:dyDescent="0.25">
      <c r="A489" s="3"/>
      <c r="B489" s="2">
        <v>2488</v>
      </c>
      <c r="C489" s="2">
        <v>3488</v>
      </c>
      <c r="E489" s="2">
        <f>COUNTIFS(Data!$A$1:$A$66,SCHEDULE!$C493)</f>
        <v>0</v>
      </c>
      <c r="F489" s="2">
        <f>COUNTIFS(Data!$B$1:$B$1000,SCHEDULE!$C493)</f>
        <v>0</v>
      </c>
      <c r="G489" s="2">
        <f>COUNTIFS(Data!$C$1:$C$1000,SCHEDULE!$C493)</f>
        <v>0</v>
      </c>
      <c r="H489" s="18" t="str">
        <f t="shared" si="7"/>
        <v/>
      </c>
      <c r="I489" s="18" t="str">
        <f>IF(Data!$E489&lt;&gt;0,INDEX(SCHEDULE!$C$5:$I$190,MATCH(SCHEDULE!$C493,SCHEDULE!$C$5:$C$190,0),1),IF(Data!$F489&lt;&gt;0,INDEX(SCHEDULE!$C$5:$I$190,MATCH(SCHEDULE!$C493,SCHEDULE!$C$5:$C$190,0),1),IF(Data!$G489&lt;&gt;0,INDEX(SCHEDULE!$C$5:$I$190,MATCH(SCHEDULE!$C493,SCHEDULE!$C$5:$C$190,0),1),"")))</f>
        <v/>
      </c>
      <c r="J489" s="18" t="str">
        <f>IF(Data!$E489&lt;&gt;0,INDEX(SCHEDULE!$C$5:$I$190,MATCH(SCHEDULE!$C493,SCHEDULE!$C$5:$C$190,0),2),IF(Data!$F489&lt;&gt;0,INDEX(SCHEDULE!$C$5:$I$190,MATCH(SCHEDULE!$C493,SCHEDULE!$C$5:$C$190,0),2),IF(Data!$G489&lt;&gt;0,INDEX(SCHEDULE!$C$5:$I$190,MATCH(SCHEDULE!$C493,SCHEDULE!$C$5:$C$190,0),2),"")))</f>
        <v/>
      </c>
      <c r="K489" s="18" t="str">
        <f>IF(Data!$E489&lt;&gt;0,INDEX(SCHEDULE!$C$5:$I$190,MATCH(SCHEDULE!$C493,SCHEDULE!$C$5:$C$190,0),6),IF(Data!$F489&lt;&gt;0,INDEX(SCHEDULE!$C$5:$I$190,MATCH(SCHEDULE!$C493,SCHEDULE!$C$5:$C$190,0),6),IF(Data!$G489&lt;&gt;0,INDEX(SCHEDULE!$C$5:$I$190,MATCH(SCHEDULE!$C493,SCHEDULE!$C$5:$C$190,0),6),"")))</f>
        <v/>
      </c>
      <c r="L489" s="19" t="str">
        <f>IF(Data!$E489&lt;&gt;0,INDEX(SCHEDULE!$C$5:$I$190,MATCH(SCHEDULE!$C493,SCHEDULE!$C$5:$C$190,0),4),IF(Data!$F489&lt;&gt;0,INDEX(SCHEDULE!$C$5:$I$190,MATCH(SCHEDULE!$C493,SCHEDULE!$C$5:$C$190,0),4),IF(Data!$G489&lt;&gt;0,INDEX(SCHEDULE!$C$5:$I$190,MATCH(SCHEDULE!$C493,SCHEDULE!$C$5:$C$190,0),4),"")))</f>
        <v/>
      </c>
      <c r="M489" s="19" t="str">
        <f>IF(Data!$E489&lt;&gt;0,INDEX(SCHEDULE!$C$5:$I$190,MATCH(SCHEDULE!$C493,SCHEDULE!$C$5:$C$190,0),5),IF(Data!$F489&lt;&gt;0,INDEX(SCHEDULE!$C$5:$I$190,MATCH(SCHEDULE!$C493,SCHEDULE!$C$5:$C$190,0),5),IF(Data!$G489&lt;&gt;0,INDEX(SCHEDULE!$C$5:$I$190,MATCH(SCHEDULE!$C493,SCHEDULE!$C$5:$C$190,0),5),"")))</f>
        <v/>
      </c>
    </row>
    <row r="490" spans="1:13" x14ac:dyDescent="0.25">
      <c r="A490" s="3"/>
      <c r="B490" s="2">
        <v>2489</v>
      </c>
      <c r="C490" s="2">
        <v>3489</v>
      </c>
      <c r="E490" s="2">
        <f>COUNTIFS(Data!$A$1:$A$66,SCHEDULE!$C494)</f>
        <v>0</v>
      </c>
      <c r="F490" s="2">
        <f>COUNTIFS(Data!$B$1:$B$1000,SCHEDULE!$C494)</f>
        <v>0</v>
      </c>
      <c r="G490" s="2">
        <f>COUNTIFS(Data!$C$1:$C$1000,SCHEDULE!$C494)</f>
        <v>0</v>
      </c>
      <c r="H490" s="18" t="str">
        <f t="shared" si="7"/>
        <v/>
      </c>
      <c r="I490" s="18" t="str">
        <f>IF(Data!$E490&lt;&gt;0,INDEX(SCHEDULE!$C$5:$I$190,MATCH(SCHEDULE!$C494,SCHEDULE!$C$5:$C$190,0),1),IF(Data!$F490&lt;&gt;0,INDEX(SCHEDULE!$C$5:$I$190,MATCH(SCHEDULE!$C494,SCHEDULE!$C$5:$C$190,0),1),IF(Data!$G490&lt;&gt;0,INDEX(SCHEDULE!$C$5:$I$190,MATCH(SCHEDULE!$C494,SCHEDULE!$C$5:$C$190,0),1),"")))</f>
        <v/>
      </c>
      <c r="J490" s="18" t="str">
        <f>IF(Data!$E490&lt;&gt;0,INDEX(SCHEDULE!$C$5:$I$190,MATCH(SCHEDULE!$C494,SCHEDULE!$C$5:$C$190,0),2),IF(Data!$F490&lt;&gt;0,INDEX(SCHEDULE!$C$5:$I$190,MATCH(SCHEDULE!$C494,SCHEDULE!$C$5:$C$190,0),2),IF(Data!$G490&lt;&gt;0,INDEX(SCHEDULE!$C$5:$I$190,MATCH(SCHEDULE!$C494,SCHEDULE!$C$5:$C$190,0),2),"")))</f>
        <v/>
      </c>
      <c r="K490" s="18" t="str">
        <f>IF(Data!$E490&lt;&gt;0,INDEX(SCHEDULE!$C$5:$I$190,MATCH(SCHEDULE!$C494,SCHEDULE!$C$5:$C$190,0),6),IF(Data!$F490&lt;&gt;0,INDEX(SCHEDULE!$C$5:$I$190,MATCH(SCHEDULE!$C494,SCHEDULE!$C$5:$C$190,0),6),IF(Data!$G490&lt;&gt;0,INDEX(SCHEDULE!$C$5:$I$190,MATCH(SCHEDULE!$C494,SCHEDULE!$C$5:$C$190,0),6),"")))</f>
        <v/>
      </c>
      <c r="L490" s="19" t="str">
        <f>IF(Data!$E490&lt;&gt;0,INDEX(SCHEDULE!$C$5:$I$190,MATCH(SCHEDULE!$C494,SCHEDULE!$C$5:$C$190,0),4),IF(Data!$F490&lt;&gt;0,INDEX(SCHEDULE!$C$5:$I$190,MATCH(SCHEDULE!$C494,SCHEDULE!$C$5:$C$190,0),4),IF(Data!$G490&lt;&gt;0,INDEX(SCHEDULE!$C$5:$I$190,MATCH(SCHEDULE!$C494,SCHEDULE!$C$5:$C$190,0),4),"")))</f>
        <v/>
      </c>
      <c r="M490" s="19" t="str">
        <f>IF(Data!$E490&lt;&gt;0,INDEX(SCHEDULE!$C$5:$I$190,MATCH(SCHEDULE!$C494,SCHEDULE!$C$5:$C$190,0),5),IF(Data!$F490&lt;&gt;0,INDEX(SCHEDULE!$C$5:$I$190,MATCH(SCHEDULE!$C494,SCHEDULE!$C$5:$C$190,0),5),IF(Data!$G490&lt;&gt;0,INDEX(SCHEDULE!$C$5:$I$190,MATCH(SCHEDULE!$C494,SCHEDULE!$C$5:$C$190,0),5),"")))</f>
        <v/>
      </c>
    </row>
    <row r="491" spans="1:13" x14ac:dyDescent="0.25">
      <c r="A491" s="3"/>
      <c r="B491" s="2">
        <v>2490</v>
      </c>
      <c r="C491" s="2">
        <v>3490</v>
      </c>
      <c r="E491" s="2">
        <f>COUNTIFS(Data!$A$1:$A$66,SCHEDULE!$C495)</f>
        <v>0</v>
      </c>
      <c r="F491" s="2">
        <f>COUNTIFS(Data!$B$1:$B$1000,SCHEDULE!$C495)</f>
        <v>0</v>
      </c>
      <c r="G491" s="2">
        <f>COUNTIFS(Data!$C$1:$C$1000,SCHEDULE!$C495)</f>
        <v>0</v>
      </c>
      <c r="H491" s="18" t="str">
        <f t="shared" si="7"/>
        <v/>
      </c>
      <c r="I491" s="18" t="str">
        <f>IF(Data!$E491&lt;&gt;0,INDEX(SCHEDULE!$C$5:$I$190,MATCH(SCHEDULE!$C495,SCHEDULE!$C$5:$C$190,0),1),IF(Data!$F491&lt;&gt;0,INDEX(SCHEDULE!$C$5:$I$190,MATCH(SCHEDULE!$C495,SCHEDULE!$C$5:$C$190,0),1),IF(Data!$G491&lt;&gt;0,INDEX(SCHEDULE!$C$5:$I$190,MATCH(SCHEDULE!$C495,SCHEDULE!$C$5:$C$190,0),1),"")))</f>
        <v/>
      </c>
      <c r="J491" s="18" t="str">
        <f>IF(Data!$E491&lt;&gt;0,INDEX(SCHEDULE!$C$5:$I$190,MATCH(SCHEDULE!$C495,SCHEDULE!$C$5:$C$190,0),2),IF(Data!$F491&lt;&gt;0,INDEX(SCHEDULE!$C$5:$I$190,MATCH(SCHEDULE!$C495,SCHEDULE!$C$5:$C$190,0),2),IF(Data!$G491&lt;&gt;0,INDEX(SCHEDULE!$C$5:$I$190,MATCH(SCHEDULE!$C495,SCHEDULE!$C$5:$C$190,0),2),"")))</f>
        <v/>
      </c>
      <c r="K491" s="18" t="str">
        <f>IF(Data!$E491&lt;&gt;0,INDEX(SCHEDULE!$C$5:$I$190,MATCH(SCHEDULE!$C495,SCHEDULE!$C$5:$C$190,0),6),IF(Data!$F491&lt;&gt;0,INDEX(SCHEDULE!$C$5:$I$190,MATCH(SCHEDULE!$C495,SCHEDULE!$C$5:$C$190,0),6),IF(Data!$G491&lt;&gt;0,INDEX(SCHEDULE!$C$5:$I$190,MATCH(SCHEDULE!$C495,SCHEDULE!$C$5:$C$190,0),6),"")))</f>
        <v/>
      </c>
      <c r="L491" s="19" t="str">
        <f>IF(Data!$E491&lt;&gt;0,INDEX(SCHEDULE!$C$5:$I$190,MATCH(SCHEDULE!$C495,SCHEDULE!$C$5:$C$190,0),4),IF(Data!$F491&lt;&gt;0,INDEX(SCHEDULE!$C$5:$I$190,MATCH(SCHEDULE!$C495,SCHEDULE!$C$5:$C$190,0),4),IF(Data!$G491&lt;&gt;0,INDEX(SCHEDULE!$C$5:$I$190,MATCH(SCHEDULE!$C495,SCHEDULE!$C$5:$C$190,0),4),"")))</f>
        <v/>
      </c>
      <c r="M491" s="19" t="str">
        <f>IF(Data!$E491&lt;&gt;0,INDEX(SCHEDULE!$C$5:$I$190,MATCH(SCHEDULE!$C495,SCHEDULE!$C$5:$C$190,0),5),IF(Data!$F491&lt;&gt;0,INDEX(SCHEDULE!$C$5:$I$190,MATCH(SCHEDULE!$C495,SCHEDULE!$C$5:$C$190,0),5),IF(Data!$G491&lt;&gt;0,INDEX(SCHEDULE!$C$5:$I$190,MATCH(SCHEDULE!$C495,SCHEDULE!$C$5:$C$190,0),5),"")))</f>
        <v/>
      </c>
    </row>
    <row r="492" spans="1:13" x14ac:dyDescent="0.25">
      <c r="A492" s="3"/>
      <c r="B492" s="2">
        <v>2491</v>
      </c>
      <c r="C492" s="2">
        <v>3491</v>
      </c>
      <c r="E492" s="2">
        <f>COUNTIFS(Data!$A$1:$A$66,SCHEDULE!$C496)</f>
        <v>0</v>
      </c>
      <c r="F492" s="2">
        <f>COUNTIFS(Data!$B$1:$B$1000,SCHEDULE!$C496)</f>
        <v>0</v>
      </c>
      <c r="G492" s="2">
        <f>COUNTIFS(Data!$C$1:$C$1000,SCHEDULE!$C496)</f>
        <v>0</v>
      </c>
      <c r="H492" s="18" t="str">
        <f t="shared" si="7"/>
        <v/>
      </c>
      <c r="I492" s="18" t="str">
        <f>IF(Data!$E492&lt;&gt;0,INDEX(SCHEDULE!$C$5:$I$190,MATCH(SCHEDULE!$C496,SCHEDULE!$C$5:$C$190,0),1),IF(Data!$F492&lt;&gt;0,INDEX(SCHEDULE!$C$5:$I$190,MATCH(SCHEDULE!$C496,SCHEDULE!$C$5:$C$190,0),1),IF(Data!$G492&lt;&gt;0,INDEX(SCHEDULE!$C$5:$I$190,MATCH(SCHEDULE!$C496,SCHEDULE!$C$5:$C$190,0),1),"")))</f>
        <v/>
      </c>
      <c r="J492" s="18" t="str">
        <f>IF(Data!$E492&lt;&gt;0,INDEX(SCHEDULE!$C$5:$I$190,MATCH(SCHEDULE!$C496,SCHEDULE!$C$5:$C$190,0),2),IF(Data!$F492&lt;&gt;0,INDEX(SCHEDULE!$C$5:$I$190,MATCH(SCHEDULE!$C496,SCHEDULE!$C$5:$C$190,0),2),IF(Data!$G492&lt;&gt;0,INDEX(SCHEDULE!$C$5:$I$190,MATCH(SCHEDULE!$C496,SCHEDULE!$C$5:$C$190,0),2),"")))</f>
        <v/>
      </c>
      <c r="K492" s="18" t="str">
        <f>IF(Data!$E492&lt;&gt;0,INDEX(SCHEDULE!$C$5:$I$190,MATCH(SCHEDULE!$C496,SCHEDULE!$C$5:$C$190,0),6),IF(Data!$F492&lt;&gt;0,INDEX(SCHEDULE!$C$5:$I$190,MATCH(SCHEDULE!$C496,SCHEDULE!$C$5:$C$190,0),6),IF(Data!$G492&lt;&gt;0,INDEX(SCHEDULE!$C$5:$I$190,MATCH(SCHEDULE!$C496,SCHEDULE!$C$5:$C$190,0),6),"")))</f>
        <v/>
      </c>
      <c r="L492" s="19" t="str">
        <f>IF(Data!$E492&lt;&gt;0,INDEX(SCHEDULE!$C$5:$I$190,MATCH(SCHEDULE!$C496,SCHEDULE!$C$5:$C$190,0),4),IF(Data!$F492&lt;&gt;0,INDEX(SCHEDULE!$C$5:$I$190,MATCH(SCHEDULE!$C496,SCHEDULE!$C$5:$C$190,0),4),IF(Data!$G492&lt;&gt;0,INDEX(SCHEDULE!$C$5:$I$190,MATCH(SCHEDULE!$C496,SCHEDULE!$C$5:$C$190,0),4),"")))</f>
        <v/>
      </c>
      <c r="M492" s="19" t="str">
        <f>IF(Data!$E492&lt;&gt;0,INDEX(SCHEDULE!$C$5:$I$190,MATCH(SCHEDULE!$C496,SCHEDULE!$C$5:$C$190,0),5),IF(Data!$F492&lt;&gt;0,INDEX(SCHEDULE!$C$5:$I$190,MATCH(SCHEDULE!$C496,SCHEDULE!$C$5:$C$190,0),5),IF(Data!$G492&lt;&gt;0,INDEX(SCHEDULE!$C$5:$I$190,MATCH(SCHEDULE!$C496,SCHEDULE!$C$5:$C$190,0),5),"")))</f>
        <v/>
      </c>
    </row>
    <row r="493" spans="1:13" x14ac:dyDescent="0.25">
      <c r="A493" s="3"/>
      <c r="B493" s="2">
        <v>2492</v>
      </c>
      <c r="C493" s="2">
        <v>3492</v>
      </c>
      <c r="E493" s="2">
        <f>COUNTIFS(Data!$A$1:$A$66,SCHEDULE!$C497)</f>
        <v>0</v>
      </c>
      <c r="F493" s="2">
        <f>COUNTIFS(Data!$B$1:$B$1000,SCHEDULE!$C497)</f>
        <v>0</v>
      </c>
      <c r="G493" s="2">
        <f>COUNTIFS(Data!$C$1:$C$1000,SCHEDULE!$C497)</f>
        <v>0</v>
      </c>
      <c r="H493" s="18" t="str">
        <f t="shared" si="7"/>
        <v/>
      </c>
      <c r="I493" s="18" t="str">
        <f>IF(Data!$E493&lt;&gt;0,INDEX(SCHEDULE!$C$5:$I$190,MATCH(SCHEDULE!$C497,SCHEDULE!$C$5:$C$190,0),1),IF(Data!$F493&lt;&gt;0,INDEX(SCHEDULE!$C$5:$I$190,MATCH(SCHEDULE!$C497,SCHEDULE!$C$5:$C$190,0),1),IF(Data!$G493&lt;&gt;0,INDEX(SCHEDULE!$C$5:$I$190,MATCH(SCHEDULE!$C497,SCHEDULE!$C$5:$C$190,0),1),"")))</f>
        <v/>
      </c>
      <c r="J493" s="18" t="str">
        <f>IF(Data!$E493&lt;&gt;0,INDEX(SCHEDULE!$C$5:$I$190,MATCH(SCHEDULE!$C497,SCHEDULE!$C$5:$C$190,0),2),IF(Data!$F493&lt;&gt;0,INDEX(SCHEDULE!$C$5:$I$190,MATCH(SCHEDULE!$C497,SCHEDULE!$C$5:$C$190,0),2),IF(Data!$G493&lt;&gt;0,INDEX(SCHEDULE!$C$5:$I$190,MATCH(SCHEDULE!$C497,SCHEDULE!$C$5:$C$190,0),2),"")))</f>
        <v/>
      </c>
      <c r="K493" s="18" t="str">
        <f>IF(Data!$E493&lt;&gt;0,INDEX(SCHEDULE!$C$5:$I$190,MATCH(SCHEDULE!$C497,SCHEDULE!$C$5:$C$190,0),6),IF(Data!$F493&lt;&gt;0,INDEX(SCHEDULE!$C$5:$I$190,MATCH(SCHEDULE!$C497,SCHEDULE!$C$5:$C$190,0),6),IF(Data!$G493&lt;&gt;0,INDEX(SCHEDULE!$C$5:$I$190,MATCH(SCHEDULE!$C497,SCHEDULE!$C$5:$C$190,0),6),"")))</f>
        <v/>
      </c>
      <c r="L493" s="19" t="str">
        <f>IF(Data!$E493&lt;&gt;0,INDEX(SCHEDULE!$C$5:$I$190,MATCH(SCHEDULE!$C497,SCHEDULE!$C$5:$C$190,0),4),IF(Data!$F493&lt;&gt;0,INDEX(SCHEDULE!$C$5:$I$190,MATCH(SCHEDULE!$C497,SCHEDULE!$C$5:$C$190,0),4),IF(Data!$G493&lt;&gt;0,INDEX(SCHEDULE!$C$5:$I$190,MATCH(SCHEDULE!$C497,SCHEDULE!$C$5:$C$190,0),4),"")))</f>
        <v/>
      </c>
      <c r="M493" s="19" t="str">
        <f>IF(Data!$E493&lt;&gt;0,INDEX(SCHEDULE!$C$5:$I$190,MATCH(SCHEDULE!$C497,SCHEDULE!$C$5:$C$190,0),5),IF(Data!$F493&lt;&gt;0,INDEX(SCHEDULE!$C$5:$I$190,MATCH(SCHEDULE!$C497,SCHEDULE!$C$5:$C$190,0),5),IF(Data!$G493&lt;&gt;0,INDEX(SCHEDULE!$C$5:$I$190,MATCH(SCHEDULE!$C497,SCHEDULE!$C$5:$C$190,0),5),"")))</f>
        <v/>
      </c>
    </row>
    <row r="494" spans="1:13" x14ac:dyDescent="0.25">
      <c r="A494" s="3"/>
      <c r="B494" s="2">
        <v>2493</v>
      </c>
      <c r="C494" s="2">
        <v>3493</v>
      </c>
      <c r="E494" s="2">
        <f>COUNTIFS(Data!$A$1:$A$66,SCHEDULE!$C498)</f>
        <v>0</v>
      </c>
      <c r="F494" s="2">
        <f>COUNTIFS(Data!$B$1:$B$1000,SCHEDULE!$C498)</f>
        <v>0</v>
      </c>
      <c r="G494" s="2">
        <f>COUNTIFS(Data!$C$1:$C$1000,SCHEDULE!$C498)</f>
        <v>0</v>
      </c>
      <c r="H494" s="18" t="str">
        <f t="shared" si="7"/>
        <v/>
      </c>
      <c r="I494" s="18" t="str">
        <f>IF(Data!$E494&lt;&gt;0,INDEX(SCHEDULE!$C$5:$I$190,MATCH(SCHEDULE!$C498,SCHEDULE!$C$5:$C$190,0),1),IF(Data!$F494&lt;&gt;0,INDEX(SCHEDULE!$C$5:$I$190,MATCH(SCHEDULE!$C498,SCHEDULE!$C$5:$C$190,0),1),IF(Data!$G494&lt;&gt;0,INDEX(SCHEDULE!$C$5:$I$190,MATCH(SCHEDULE!$C498,SCHEDULE!$C$5:$C$190,0),1),"")))</f>
        <v/>
      </c>
      <c r="J494" s="18" t="str">
        <f>IF(Data!$E494&lt;&gt;0,INDEX(SCHEDULE!$C$5:$I$190,MATCH(SCHEDULE!$C498,SCHEDULE!$C$5:$C$190,0),2),IF(Data!$F494&lt;&gt;0,INDEX(SCHEDULE!$C$5:$I$190,MATCH(SCHEDULE!$C498,SCHEDULE!$C$5:$C$190,0),2),IF(Data!$G494&lt;&gt;0,INDEX(SCHEDULE!$C$5:$I$190,MATCH(SCHEDULE!$C498,SCHEDULE!$C$5:$C$190,0),2),"")))</f>
        <v/>
      </c>
      <c r="K494" s="18" t="str">
        <f>IF(Data!$E494&lt;&gt;0,INDEX(SCHEDULE!$C$5:$I$190,MATCH(SCHEDULE!$C498,SCHEDULE!$C$5:$C$190,0),6),IF(Data!$F494&lt;&gt;0,INDEX(SCHEDULE!$C$5:$I$190,MATCH(SCHEDULE!$C498,SCHEDULE!$C$5:$C$190,0),6),IF(Data!$G494&lt;&gt;0,INDEX(SCHEDULE!$C$5:$I$190,MATCH(SCHEDULE!$C498,SCHEDULE!$C$5:$C$190,0),6),"")))</f>
        <v/>
      </c>
      <c r="L494" s="19" t="str">
        <f>IF(Data!$E494&lt;&gt;0,INDEX(SCHEDULE!$C$5:$I$190,MATCH(SCHEDULE!$C498,SCHEDULE!$C$5:$C$190,0),4),IF(Data!$F494&lt;&gt;0,INDEX(SCHEDULE!$C$5:$I$190,MATCH(SCHEDULE!$C498,SCHEDULE!$C$5:$C$190,0),4),IF(Data!$G494&lt;&gt;0,INDEX(SCHEDULE!$C$5:$I$190,MATCH(SCHEDULE!$C498,SCHEDULE!$C$5:$C$190,0),4),"")))</f>
        <v/>
      </c>
      <c r="M494" s="19" t="str">
        <f>IF(Data!$E494&lt;&gt;0,INDEX(SCHEDULE!$C$5:$I$190,MATCH(SCHEDULE!$C498,SCHEDULE!$C$5:$C$190,0),5),IF(Data!$F494&lt;&gt;0,INDEX(SCHEDULE!$C$5:$I$190,MATCH(SCHEDULE!$C498,SCHEDULE!$C$5:$C$190,0),5),IF(Data!$G494&lt;&gt;0,INDEX(SCHEDULE!$C$5:$I$190,MATCH(SCHEDULE!$C498,SCHEDULE!$C$5:$C$190,0),5),"")))</f>
        <v/>
      </c>
    </row>
    <row r="495" spans="1:13" x14ac:dyDescent="0.25">
      <c r="A495" s="3"/>
      <c r="B495" s="2">
        <v>2494</v>
      </c>
      <c r="C495" s="2">
        <v>3494</v>
      </c>
      <c r="E495" s="2">
        <f>COUNTIFS(Data!$A$1:$A$66,SCHEDULE!$C499)</f>
        <v>0</v>
      </c>
      <c r="F495" s="2">
        <f>COUNTIFS(Data!$B$1:$B$1000,SCHEDULE!$C499)</f>
        <v>0</v>
      </c>
      <c r="G495" s="2">
        <f>COUNTIFS(Data!$C$1:$C$1000,SCHEDULE!$C499)</f>
        <v>0</v>
      </c>
      <c r="H495" s="18" t="str">
        <f t="shared" si="7"/>
        <v/>
      </c>
      <c r="I495" s="18" t="str">
        <f>IF(Data!$E495&lt;&gt;0,INDEX(SCHEDULE!$C$5:$I$190,MATCH(SCHEDULE!$C499,SCHEDULE!$C$5:$C$190,0),1),IF(Data!$F495&lt;&gt;0,INDEX(SCHEDULE!$C$5:$I$190,MATCH(SCHEDULE!$C499,SCHEDULE!$C$5:$C$190,0),1),IF(Data!$G495&lt;&gt;0,INDEX(SCHEDULE!$C$5:$I$190,MATCH(SCHEDULE!$C499,SCHEDULE!$C$5:$C$190,0),1),"")))</f>
        <v/>
      </c>
      <c r="J495" s="18" t="str">
        <f>IF(Data!$E495&lt;&gt;0,INDEX(SCHEDULE!$C$5:$I$190,MATCH(SCHEDULE!$C499,SCHEDULE!$C$5:$C$190,0),2),IF(Data!$F495&lt;&gt;0,INDEX(SCHEDULE!$C$5:$I$190,MATCH(SCHEDULE!$C499,SCHEDULE!$C$5:$C$190,0),2),IF(Data!$G495&lt;&gt;0,INDEX(SCHEDULE!$C$5:$I$190,MATCH(SCHEDULE!$C499,SCHEDULE!$C$5:$C$190,0),2),"")))</f>
        <v/>
      </c>
      <c r="K495" s="18" t="str">
        <f>IF(Data!$E495&lt;&gt;0,INDEX(SCHEDULE!$C$5:$I$190,MATCH(SCHEDULE!$C499,SCHEDULE!$C$5:$C$190,0),6),IF(Data!$F495&lt;&gt;0,INDEX(SCHEDULE!$C$5:$I$190,MATCH(SCHEDULE!$C499,SCHEDULE!$C$5:$C$190,0),6),IF(Data!$G495&lt;&gt;0,INDEX(SCHEDULE!$C$5:$I$190,MATCH(SCHEDULE!$C499,SCHEDULE!$C$5:$C$190,0),6),"")))</f>
        <v/>
      </c>
      <c r="L495" s="19" t="str">
        <f>IF(Data!$E495&lt;&gt;0,INDEX(SCHEDULE!$C$5:$I$190,MATCH(SCHEDULE!$C499,SCHEDULE!$C$5:$C$190,0),4),IF(Data!$F495&lt;&gt;0,INDEX(SCHEDULE!$C$5:$I$190,MATCH(SCHEDULE!$C499,SCHEDULE!$C$5:$C$190,0),4),IF(Data!$G495&lt;&gt;0,INDEX(SCHEDULE!$C$5:$I$190,MATCH(SCHEDULE!$C499,SCHEDULE!$C$5:$C$190,0),4),"")))</f>
        <v/>
      </c>
      <c r="M495" s="19" t="str">
        <f>IF(Data!$E495&lt;&gt;0,INDEX(SCHEDULE!$C$5:$I$190,MATCH(SCHEDULE!$C499,SCHEDULE!$C$5:$C$190,0),5),IF(Data!$F495&lt;&gt;0,INDEX(SCHEDULE!$C$5:$I$190,MATCH(SCHEDULE!$C499,SCHEDULE!$C$5:$C$190,0),5),IF(Data!$G495&lt;&gt;0,INDEX(SCHEDULE!$C$5:$I$190,MATCH(SCHEDULE!$C499,SCHEDULE!$C$5:$C$190,0),5),"")))</f>
        <v/>
      </c>
    </row>
    <row r="496" spans="1:13" x14ac:dyDescent="0.25">
      <c r="A496" s="3"/>
      <c r="B496" s="2">
        <v>2495</v>
      </c>
      <c r="C496" s="2">
        <v>3495</v>
      </c>
      <c r="E496" s="2">
        <f>COUNTIFS(Data!$A$1:$A$66,SCHEDULE!$C500)</f>
        <v>0</v>
      </c>
      <c r="F496" s="2">
        <f>COUNTIFS(Data!$B$1:$B$1000,SCHEDULE!$C500)</f>
        <v>0</v>
      </c>
      <c r="G496" s="2">
        <f>COUNTIFS(Data!$C$1:$C$1000,SCHEDULE!$C500)</f>
        <v>0</v>
      </c>
      <c r="H496" s="18" t="str">
        <f t="shared" si="7"/>
        <v/>
      </c>
      <c r="I496" s="18" t="str">
        <f>IF(Data!$E496&lt;&gt;0,INDEX(SCHEDULE!$C$5:$I$190,MATCH(SCHEDULE!$C500,SCHEDULE!$C$5:$C$190,0),1),IF(Data!$F496&lt;&gt;0,INDEX(SCHEDULE!$C$5:$I$190,MATCH(SCHEDULE!$C500,SCHEDULE!$C$5:$C$190,0),1),IF(Data!$G496&lt;&gt;0,INDEX(SCHEDULE!$C$5:$I$190,MATCH(SCHEDULE!$C500,SCHEDULE!$C$5:$C$190,0),1),"")))</f>
        <v/>
      </c>
      <c r="J496" s="18" t="str">
        <f>IF(Data!$E496&lt;&gt;0,INDEX(SCHEDULE!$C$5:$I$190,MATCH(SCHEDULE!$C500,SCHEDULE!$C$5:$C$190,0),2),IF(Data!$F496&lt;&gt;0,INDEX(SCHEDULE!$C$5:$I$190,MATCH(SCHEDULE!$C500,SCHEDULE!$C$5:$C$190,0),2),IF(Data!$G496&lt;&gt;0,INDEX(SCHEDULE!$C$5:$I$190,MATCH(SCHEDULE!$C500,SCHEDULE!$C$5:$C$190,0),2),"")))</f>
        <v/>
      </c>
      <c r="K496" s="18" t="str">
        <f>IF(Data!$E496&lt;&gt;0,INDEX(SCHEDULE!$C$5:$I$190,MATCH(SCHEDULE!$C500,SCHEDULE!$C$5:$C$190,0),6),IF(Data!$F496&lt;&gt;0,INDEX(SCHEDULE!$C$5:$I$190,MATCH(SCHEDULE!$C500,SCHEDULE!$C$5:$C$190,0),6),IF(Data!$G496&lt;&gt;0,INDEX(SCHEDULE!$C$5:$I$190,MATCH(SCHEDULE!$C500,SCHEDULE!$C$5:$C$190,0),6),"")))</f>
        <v/>
      </c>
      <c r="L496" s="19" t="str">
        <f>IF(Data!$E496&lt;&gt;0,INDEX(SCHEDULE!$C$5:$I$190,MATCH(SCHEDULE!$C500,SCHEDULE!$C$5:$C$190,0),4),IF(Data!$F496&lt;&gt;0,INDEX(SCHEDULE!$C$5:$I$190,MATCH(SCHEDULE!$C500,SCHEDULE!$C$5:$C$190,0),4),IF(Data!$G496&lt;&gt;0,INDEX(SCHEDULE!$C$5:$I$190,MATCH(SCHEDULE!$C500,SCHEDULE!$C$5:$C$190,0),4),"")))</f>
        <v/>
      </c>
      <c r="M496" s="19" t="str">
        <f>IF(Data!$E496&lt;&gt;0,INDEX(SCHEDULE!$C$5:$I$190,MATCH(SCHEDULE!$C500,SCHEDULE!$C$5:$C$190,0),5),IF(Data!$F496&lt;&gt;0,INDEX(SCHEDULE!$C$5:$I$190,MATCH(SCHEDULE!$C500,SCHEDULE!$C$5:$C$190,0),5),IF(Data!$G496&lt;&gt;0,INDEX(SCHEDULE!$C$5:$I$190,MATCH(SCHEDULE!$C500,SCHEDULE!$C$5:$C$190,0),5),"")))</f>
        <v/>
      </c>
    </row>
    <row r="497" spans="1:13" x14ac:dyDescent="0.25">
      <c r="A497" s="3"/>
      <c r="B497" s="2">
        <v>2496</v>
      </c>
      <c r="C497" s="2">
        <v>3496</v>
      </c>
      <c r="E497" s="2">
        <f>COUNTIFS(Data!$A$1:$A$66,SCHEDULE!$C501)</f>
        <v>0</v>
      </c>
      <c r="F497" s="2">
        <f>COUNTIFS(Data!$B$1:$B$1000,SCHEDULE!$C501)</f>
        <v>0</v>
      </c>
      <c r="G497" s="2">
        <f>COUNTIFS(Data!$C$1:$C$1000,SCHEDULE!$C501)</f>
        <v>0</v>
      </c>
      <c r="H497" s="18" t="str">
        <f t="shared" si="7"/>
        <v/>
      </c>
      <c r="I497" s="18" t="str">
        <f>IF(Data!$E497&lt;&gt;0,INDEX(SCHEDULE!$C$5:$I$190,MATCH(SCHEDULE!$C501,SCHEDULE!$C$5:$C$190,0),1),IF(Data!$F497&lt;&gt;0,INDEX(SCHEDULE!$C$5:$I$190,MATCH(SCHEDULE!$C501,SCHEDULE!$C$5:$C$190,0),1),IF(Data!$G497&lt;&gt;0,INDEX(SCHEDULE!$C$5:$I$190,MATCH(SCHEDULE!$C501,SCHEDULE!$C$5:$C$190,0),1),"")))</f>
        <v/>
      </c>
      <c r="J497" s="18" t="str">
        <f>IF(Data!$E497&lt;&gt;0,INDEX(SCHEDULE!$C$5:$I$190,MATCH(SCHEDULE!$C501,SCHEDULE!$C$5:$C$190,0),2),IF(Data!$F497&lt;&gt;0,INDEX(SCHEDULE!$C$5:$I$190,MATCH(SCHEDULE!$C501,SCHEDULE!$C$5:$C$190,0),2),IF(Data!$G497&lt;&gt;0,INDEX(SCHEDULE!$C$5:$I$190,MATCH(SCHEDULE!$C501,SCHEDULE!$C$5:$C$190,0),2),"")))</f>
        <v/>
      </c>
      <c r="K497" s="18" t="str">
        <f>IF(Data!$E497&lt;&gt;0,INDEX(SCHEDULE!$C$5:$I$190,MATCH(SCHEDULE!$C501,SCHEDULE!$C$5:$C$190,0),6),IF(Data!$F497&lt;&gt;0,INDEX(SCHEDULE!$C$5:$I$190,MATCH(SCHEDULE!$C501,SCHEDULE!$C$5:$C$190,0),6),IF(Data!$G497&lt;&gt;0,INDEX(SCHEDULE!$C$5:$I$190,MATCH(SCHEDULE!$C501,SCHEDULE!$C$5:$C$190,0),6),"")))</f>
        <v/>
      </c>
      <c r="L497" s="19" t="str">
        <f>IF(Data!$E497&lt;&gt;0,INDEX(SCHEDULE!$C$5:$I$190,MATCH(SCHEDULE!$C501,SCHEDULE!$C$5:$C$190,0),4),IF(Data!$F497&lt;&gt;0,INDEX(SCHEDULE!$C$5:$I$190,MATCH(SCHEDULE!$C501,SCHEDULE!$C$5:$C$190,0),4),IF(Data!$G497&lt;&gt;0,INDEX(SCHEDULE!$C$5:$I$190,MATCH(SCHEDULE!$C501,SCHEDULE!$C$5:$C$190,0),4),"")))</f>
        <v/>
      </c>
      <c r="M497" s="19" t="str">
        <f>IF(Data!$E497&lt;&gt;0,INDEX(SCHEDULE!$C$5:$I$190,MATCH(SCHEDULE!$C501,SCHEDULE!$C$5:$C$190,0),5),IF(Data!$F497&lt;&gt;0,INDEX(SCHEDULE!$C$5:$I$190,MATCH(SCHEDULE!$C501,SCHEDULE!$C$5:$C$190,0),5),IF(Data!$G497&lt;&gt;0,INDEX(SCHEDULE!$C$5:$I$190,MATCH(SCHEDULE!$C501,SCHEDULE!$C$5:$C$190,0),5),"")))</f>
        <v/>
      </c>
    </row>
    <row r="498" spans="1:13" x14ac:dyDescent="0.25">
      <c r="A498" s="3"/>
      <c r="B498" s="2">
        <v>2497</v>
      </c>
      <c r="C498" s="2">
        <v>3497</v>
      </c>
      <c r="E498" s="2">
        <f>COUNTIFS(Data!$A$1:$A$66,SCHEDULE!$C502)</f>
        <v>0</v>
      </c>
      <c r="F498" s="2">
        <f>COUNTIFS(Data!$B$1:$B$1000,SCHEDULE!$C502)</f>
        <v>0</v>
      </c>
      <c r="G498" s="2">
        <f>COUNTIFS(Data!$C$1:$C$1000,SCHEDULE!$C502)</f>
        <v>0</v>
      </c>
      <c r="H498" s="18" t="str">
        <f t="shared" si="7"/>
        <v/>
      </c>
      <c r="I498" s="18" t="str">
        <f>IF(Data!$E498&lt;&gt;0,INDEX(SCHEDULE!$C$5:$I$190,MATCH(SCHEDULE!$C502,SCHEDULE!$C$5:$C$190,0),1),IF(Data!$F498&lt;&gt;0,INDEX(SCHEDULE!$C$5:$I$190,MATCH(SCHEDULE!$C502,SCHEDULE!$C$5:$C$190,0),1),IF(Data!$G498&lt;&gt;0,INDEX(SCHEDULE!$C$5:$I$190,MATCH(SCHEDULE!$C502,SCHEDULE!$C$5:$C$190,0),1),"")))</f>
        <v/>
      </c>
      <c r="J498" s="18" t="str">
        <f>IF(Data!$E498&lt;&gt;0,INDEX(SCHEDULE!$C$5:$I$190,MATCH(SCHEDULE!$C502,SCHEDULE!$C$5:$C$190,0),2),IF(Data!$F498&lt;&gt;0,INDEX(SCHEDULE!$C$5:$I$190,MATCH(SCHEDULE!$C502,SCHEDULE!$C$5:$C$190,0),2),IF(Data!$G498&lt;&gt;0,INDEX(SCHEDULE!$C$5:$I$190,MATCH(SCHEDULE!$C502,SCHEDULE!$C$5:$C$190,0),2),"")))</f>
        <v/>
      </c>
      <c r="K498" s="18" t="str">
        <f>IF(Data!$E498&lt;&gt;0,INDEX(SCHEDULE!$C$5:$I$190,MATCH(SCHEDULE!$C502,SCHEDULE!$C$5:$C$190,0),6),IF(Data!$F498&lt;&gt;0,INDEX(SCHEDULE!$C$5:$I$190,MATCH(SCHEDULE!$C502,SCHEDULE!$C$5:$C$190,0),6),IF(Data!$G498&lt;&gt;0,INDEX(SCHEDULE!$C$5:$I$190,MATCH(SCHEDULE!$C502,SCHEDULE!$C$5:$C$190,0),6),"")))</f>
        <v/>
      </c>
      <c r="L498" s="19" t="str">
        <f>IF(Data!$E498&lt;&gt;0,INDEX(SCHEDULE!$C$5:$I$190,MATCH(SCHEDULE!$C502,SCHEDULE!$C$5:$C$190,0),4),IF(Data!$F498&lt;&gt;0,INDEX(SCHEDULE!$C$5:$I$190,MATCH(SCHEDULE!$C502,SCHEDULE!$C$5:$C$190,0),4),IF(Data!$G498&lt;&gt;0,INDEX(SCHEDULE!$C$5:$I$190,MATCH(SCHEDULE!$C502,SCHEDULE!$C$5:$C$190,0),4),"")))</f>
        <v/>
      </c>
      <c r="M498" s="19" t="str">
        <f>IF(Data!$E498&lt;&gt;0,INDEX(SCHEDULE!$C$5:$I$190,MATCH(SCHEDULE!$C502,SCHEDULE!$C$5:$C$190,0),5),IF(Data!$F498&lt;&gt;0,INDEX(SCHEDULE!$C$5:$I$190,MATCH(SCHEDULE!$C502,SCHEDULE!$C$5:$C$190,0),5),IF(Data!$G498&lt;&gt;0,INDEX(SCHEDULE!$C$5:$I$190,MATCH(SCHEDULE!$C502,SCHEDULE!$C$5:$C$190,0),5),"")))</f>
        <v/>
      </c>
    </row>
    <row r="499" spans="1:13" x14ac:dyDescent="0.25">
      <c r="A499" s="3"/>
      <c r="B499" s="2">
        <v>2498</v>
      </c>
      <c r="C499" s="2">
        <v>3498</v>
      </c>
      <c r="E499" s="2">
        <f>COUNTIFS(Data!$A$1:$A$66,SCHEDULE!$C503)</f>
        <v>0</v>
      </c>
      <c r="F499" s="2">
        <f>COUNTIFS(Data!$B$1:$B$1000,SCHEDULE!$C503)</f>
        <v>0</v>
      </c>
      <c r="G499" s="2">
        <f>COUNTIFS(Data!$C$1:$C$1000,SCHEDULE!$C503)</f>
        <v>0</v>
      </c>
      <c r="H499" s="18" t="str">
        <f t="shared" si="7"/>
        <v/>
      </c>
      <c r="I499" s="18" t="str">
        <f>IF(Data!$E499&lt;&gt;0,INDEX(SCHEDULE!$C$5:$I$190,MATCH(SCHEDULE!$C503,SCHEDULE!$C$5:$C$190,0),1),IF(Data!$F499&lt;&gt;0,INDEX(SCHEDULE!$C$5:$I$190,MATCH(SCHEDULE!$C503,SCHEDULE!$C$5:$C$190,0),1),IF(Data!$G499&lt;&gt;0,INDEX(SCHEDULE!$C$5:$I$190,MATCH(SCHEDULE!$C503,SCHEDULE!$C$5:$C$190,0),1),"")))</f>
        <v/>
      </c>
      <c r="J499" s="18" t="str">
        <f>IF(Data!$E499&lt;&gt;0,INDEX(SCHEDULE!$C$5:$I$190,MATCH(SCHEDULE!$C503,SCHEDULE!$C$5:$C$190,0),2),IF(Data!$F499&lt;&gt;0,INDEX(SCHEDULE!$C$5:$I$190,MATCH(SCHEDULE!$C503,SCHEDULE!$C$5:$C$190,0),2),IF(Data!$G499&lt;&gt;0,INDEX(SCHEDULE!$C$5:$I$190,MATCH(SCHEDULE!$C503,SCHEDULE!$C$5:$C$190,0),2),"")))</f>
        <v/>
      </c>
      <c r="K499" s="18" t="str">
        <f>IF(Data!$E499&lt;&gt;0,INDEX(SCHEDULE!$C$5:$I$190,MATCH(SCHEDULE!$C503,SCHEDULE!$C$5:$C$190,0),6),IF(Data!$F499&lt;&gt;0,INDEX(SCHEDULE!$C$5:$I$190,MATCH(SCHEDULE!$C503,SCHEDULE!$C$5:$C$190,0),6),IF(Data!$G499&lt;&gt;0,INDEX(SCHEDULE!$C$5:$I$190,MATCH(SCHEDULE!$C503,SCHEDULE!$C$5:$C$190,0),6),"")))</f>
        <v/>
      </c>
      <c r="L499" s="19" t="str">
        <f>IF(Data!$E499&lt;&gt;0,INDEX(SCHEDULE!$C$5:$I$190,MATCH(SCHEDULE!$C503,SCHEDULE!$C$5:$C$190,0),4),IF(Data!$F499&lt;&gt;0,INDEX(SCHEDULE!$C$5:$I$190,MATCH(SCHEDULE!$C503,SCHEDULE!$C$5:$C$190,0),4),IF(Data!$G499&lt;&gt;0,INDEX(SCHEDULE!$C$5:$I$190,MATCH(SCHEDULE!$C503,SCHEDULE!$C$5:$C$190,0),4),"")))</f>
        <v/>
      </c>
      <c r="M499" s="19" t="str">
        <f>IF(Data!$E499&lt;&gt;0,INDEX(SCHEDULE!$C$5:$I$190,MATCH(SCHEDULE!$C503,SCHEDULE!$C$5:$C$190,0),5),IF(Data!$F499&lt;&gt;0,INDEX(SCHEDULE!$C$5:$I$190,MATCH(SCHEDULE!$C503,SCHEDULE!$C$5:$C$190,0),5),IF(Data!$G499&lt;&gt;0,INDEX(SCHEDULE!$C$5:$I$190,MATCH(SCHEDULE!$C503,SCHEDULE!$C$5:$C$190,0),5),"")))</f>
        <v/>
      </c>
    </row>
    <row r="500" spans="1:13" x14ac:dyDescent="0.25">
      <c r="A500" s="3"/>
      <c r="B500" s="2">
        <v>2499</v>
      </c>
      <c r="C500" s="2">
        <v>3499</v>
      </c>
      <c r="E500" s="2">
        <f>COUNTIFS(Data!$A$1:$A$66,SCHEDULE!$C504)</f>
        <v>0</v>
      </c>
      <c r="F500" s="2">
        <f>COUNTIFS(Data!$B$1:$B$1000,SCHEDULE!$C504)</f>
        <v>0</v>
      </c>
      <c r="G500" s="2">
        <f>COUNTIFS(Data!$C$1:$C$1000,SCHEDULE!$C504)</f>
        <v>0</v>
      </c>
      <c r="H500" s="18" t="str">
        <f t="shared" si="7"/>
        <v/>
      </c>
      <c r="I500" s="18" t="str">
        <f>IF(Data!$E500&lt;&gt;0,INDEX(SCHEDULE!$C$5:$I$190,MATCH(SCHEDULE!$C504,SCHEDULE!$C$5:$C$190,0),1),IF(Data!$F500&lt;&gt;0,INDEX(SCHEDULE!$C$5:$I$190,MATCH(SCHEDULE!$C504,SCHEDULE!$C$5:$C$190,0),1),IF(Data!$G500&lt;&gt;0,INDEX(SCHEDULE!$C$5:$I$190,MATCH(SCHEDULE!$C504,SCHEDULE!$C$5:$C$190,0),1),"")))</f>
        <v/>
      </c>
      <c r="J500" s="18" t="str">
        <f>IF(Data!$E500&lt;&gt;0,INDEX(SCHEDULE!$C$5:$I$190,MATCH(SCHEDULE!$C504,SCHEDULE!$C$5:$C$190,0),2),IF(Data!$F500&lt;&gt;0,INDEX(SCHEDULE!$C$5:$I$190,MATCH(SCHEDULE!$C504,SCHEDULE!$C$5:$C$190,0),2),IF(Data!$G500&lt;&gt;0,INDEX(SCHEDULE!$C$5:$I$190,MATCH(SCHEDULE!$C504,SCHEDULE!$C$5:$C$190,0),2),"")))</f>
        <v/>
      </c>
      <c r="K500" s="18" t="str">
        <f>IF(Data!$E500&lt;&gt;0,INDEX(SCHEDULE!$C$5:$I$190,MATCH(SCHEDULE!$C504,SCHEDULE!$C$5:$C$190,0),6),IF(Data!$F500&lt;&gt;0,INDEX(SCHEDULE!$C$5:$I$190,MATCH(SCHEDULE!$C504,SCHEDULE!$C$5:$C$190,0),6),IF(Data!$G500&lt;&gt;0,INDEX(SCHEDULE!$C$5:$I$190,MATCH(SCHEDULE!$C504,SCHEDULE!$C$5:$C$190,0),6),"")))</f>
        <v/>
      </c>
      <c r="L500" s="19" t="str">
        <f>IF(Data!$E500&lt;&gt;0,INDEX(SCHEDULE!$C$5:$I$190,MATCH(SCHEDULE!$C504,SCHEDULE!$C$5:$C$190,0),4),IF(Data!$F500&lt;&gt;0,INDEX(SCHEDULE!$C$5:$I$190,MATCH(SCHEDULE!$C504,SCHEDULE!$C$5:$C$190,0),4),IF(Data!$G500&lt;&gt;0,INDEX(SCHEDULE!$C$5:$I$190,MATCH(SCHEDULE!$C504,SCHEDULE!$C$5:$C$190,0),4),"")))</f>
        <v/>
      </c>
      <c r="M500" s="19" t="str">
        <f>IF(Data!$E500&lt;&gt;0,INDEX(SCHEDULE!$C$5:$I$190,MATCH(SCHEDULE!$C504,SCHEDULE!$C$5:$C$190,0),5),IF(Data!$F500&lt;&gt;0,INDEX(SCHEDULE!$C$5:$I$190,MATCH(SCHEDULE!$C504,SCHEDULE!$C$5:$C$190,0),5),IF(Data!$G500&lt;&gt;0,INDEX(SCHEDULE!$C$5:$I$190,MATCH(SCHEDULE!$C504,SCHEDULE!$C$5:$C$190,0),5),"")))</f>
        <v/>
      </c>
    </row>
    <row r="501" spans="1:13" x14ac:dyDescent="0.25">
      <c r="A501" s="3"/>
      <c r="B501" s="2">
        <v>2500</v>
      </c>
      <c r="C501" s="2">
        <v>3500</v>
      </c>
      <c r="E501" s="2">
        <f>COUNTIFS(Data!$A$1:$A$66,SCHEDULE!$C505)</f>
        <v>0</v>
      </c>
      <c r="F501" s="2">
        <f>COUNTIFS(Data!$B$1:$B$1000,SCHEDULE!$C505)</f>
        <v>0</v>
      </c>
      <c r="G501" s="2">
        <f>COUNTIFS(Data!$C$1:$C$1000,SCHEDULE!$C505)</f>
        <v>0</v>
      </c>
      <c r="H501" s="18" t="str">
        <f t="shared" si="7"/>
        <v/>
      </c>
      <c r="I501" s="18" t="str">
        <f>IF(Data!$E501&lt;&gt;0,INDEX(SCHEDULE!$C$5:$I$190,MATCH(SCHEDULE!$C505,SCHEDULE!$C$5:$C$190,0),1),IF(Data!$F501&lt;&gt;0,INDEX(SCHEDULE!$C$5:$I$190,MATCH(SCHEDULE!$C505,SCHEDULE!$C$5:$C$190,0),1),IF(Data!$G501&lt;&gt;0,INDEX(SCHEDULE!$C$5:$I$190,MATCH(SCHEDULE!$C505,SCHEDULE!$C$5:$C$190,0),1),"")))</f>
        <v/>
      </c>
      <c r="J501" s="18" t="str">
        <f>IF(Data!$E501&lt;&gt;0,INDEX(SCHEDULE!$C$5:$I$190,MATCH(SCHEDULE!$C505,SCHEDULE!$C$5:$C$190,0),2),IF(Data!$F501&lt;&gt;0,INDEX(SCHEDULE!$C$5:$I$190,MATCH(SCHEDULE!$C505,SCHEDULE!$C$5:$C$190,0),2),IF(Data!$G501&lt;&gt;0,INDEX(SCHEDULE!$C$5:$I$190,MATCH(SCHEDULE!$C505,SCHEDULE!$C$5:$C$190,0),2),"")))</f>
        <v/>
      </c>
      <c r="K501" s="18" t="str">
        <f>IF(Data!$E501&lt;&gt;0,INDEX(SCHEDULE!$C$5:$I$190,MATCH(SCHEDULE!$C505,SCHEDULE!$C$5:$C$190,0),6),IF(Data!$F501&lt;&gt;0,INDEX(SCHEDULE!$C$5:$I$190,MATCH(SCHEDULE!$C505,SCHEDULE!$C$5:$C$190,0),6),IF(Data!$G501&lt;&gt;0,INDEX(SCHEDULE!$C$5:$I$190,MATCH(SCHEDULE!$C505,SCHEDULE!$C$5:$C$190,0),6),"")))</f>
        <v/>
      </c>
      <c r="L501" s="19" t="str">
        <f>IF(Data!$E501&lt;&gt;0,INDEX(SCHEDULE!$C$5:$I$190,MATCH(SCHEDULE!$C505,SCHEDULE!$C$5:$C$190,0),4),IF(Data!$F501&lt;&gt;0,INDEX(SCHEDULE!$C$5:$I$190,MATCH(SCHEDULE!$C505,SCHEDULE!$C$5:$C$190,0),4),IF(Data!$G501&lt;&gt;0,INDEX(SCHEDULE!$C$5:$I$190,MATCH(SCHEDULE!$C505,SCHEDULE!$C$5:$C$190,0),4),"")))</f>
        <v/>
      </c>
      <c r="M501" s="19" t="str">
        <f>IF(Data!$E501&lt;&gt;0,INDEX(SCHEDULE!$C$5:$I$190,MATCH(SCHEDULE!$C505,SCHEDULE!$C$5:$C$190,0),5),IF(Data!$F501&lt;&gt;0,INDEX(SCHEDULE!$C$5:$I$190,MATCH(SCHEDULE!$C505,SCHEDULE!$C$5:$C$190,0),5),IF(Data!$G501&lt;&gt;0,INDEX(SCHEDULE!$C$5:$I$190,MATCH(SCHEDULE!$C505,SCHEDULE!$C$5:$C$190,0),5),"")))</f>
        <v/>
      </c>
    </row>
    <row r="502" spans="1:13" x14ac:dyDescent="0.25">
      <c r="A502" s="3"/>
      <c r="B502" s="2">
        <v>2501</v>
      </c>
      <c r="C502" s="2">
        <v>3501</v>
      </c>
      <c r="E502" s="2">
        <f>COUNTIFS(Data!$A$1:$A$66,SCHEDULE!$C506)</f>
        <v>0</v>
      </c>
      <c r="F502" s="2">
        <f>COUNTIFS(Data!$B$1:$B$1000,SCHEDULE!$C506)</f>
        <v>0</v>
      </c>
      <c r="G502" s="2">
        <f>COUNTIFS(Data!$C$1:$C$1000,SCHEDULE!$C506)</f>
        <v>0</v>
      </c>
      <c r="H502" s="18" t="str">
        <f t="shared" si="7"/>
        <v/>
      </c>
      <c r="I502" s="18" t="str">
        <f>IF(Data!$E502&lt;&gt;0,INDEX(SCHEDULE!$C$5:$I$190,MATCH(SCHEDULE!$C506,SCHEDULE!$C$5:$C$190,0),1),IF(Data!$F502&lt;&gt;0,INDEX(SCHEDULE!$C$5:$I$190,MATCH(SCHEDULE!$C506,SCHEDULE!$C$5:$C$190,0),1),IF(Data!$G502&lt;&gt;0,INDEX(SCHEDULE!$C$5:$I$190,MATCH(SCHEDULE!$C506,SCHEDULE!$C$5:$C$190,0),1),"")))</f>
        <v/>
      </c>
      <c r="J502" s="18" t="str">
        <f>IF(Data!$E502&lt;&gt;0,INDEX(SCHEDULE!$C$5:$I$190,MATCH(SCHEDULE!$C506,SCHEDULE!$C$5:$C$190,0),2),IF(Data!$F502&lt;&gt;0,INDEX(SCHEDULE!$C$5:$I$190,MATCH(SCHEDULE!$C506,SCHEDULE!$C$5:$C$190,0),2),IF(Data!$G502&lt;&gt;0,INDEX(SCHEDULE!$C$5:$I$190,MATCH(SCHEDULE!$C506,SCHEDULE!$C$5:$C$190,0),2),"")))</f>
        <v/>
      </c>
      <c r="K502" s="18" t="str">
        <f>IF(Data!$E502&lt;&gt;0,INDEX(SCHEDULE!$C$5:$I$190,MATCH(SCHEDULE!$C506,SCHEDULE!$C$5:$C$190,0),6),IF(Data!$F502&lt;&gt;0,INDEX(SCHEDULE!$C$5:$I$190,MATCH(SCHEDULE!$C506,SCHEDULE!$C$5:$C$190,0),6),IF(Data!$G502&lt;&gt;0,INDEX(SCHEDULE!$C$5:$I$190,MATCH(SCHEDULE!$C506,SCHEDULE!$C$5:$C$190,0),6),"")))</f>
        <v/>
      </c>
      <c r="L502" s="19" t="str">
        <f>IF(Data!$E502&lt;&gt;0,INDEX(SCHEDULE!$C$5:$I$190,MATCH(SCHEDULE!$C506,SCHEDULE!$C$5:$C$190,0),4),IF(Data!$F502&lt;&gt;0,INDEX(SCHEDULE!$C$5:$I$190,MATCH(SCHEDULE!$C506,SCHEDULE!$C$5:$C$190,0),4),IF(Data!$G502&lt;&gt;0,INDEX(SCHEDULE!$C$5:$I$190,MATCH(SCHEDULE!$C506,SCHEDULE!$C$5:$C$190,0),4),"")))</f>
        <v/>
      </c>
      <c r="M502" s="19" t="str">
        <f>IF(Data!$E502&lt;&gt;0,INDEX(SCHEDULE!$C$5:$I$190,MATCH(SCHEDULE!$C506,SCHEDULE!$C$5:$C$190,0),5),IF(Data!$F502&lt;&gt;0,INDEX(SCHEDULE!$C$5:$I$190,MATCH(SCHEDULE!$C506,SCHEDULE!$C$5:$C$190,0),5),IF(Data!$G502&lt;&gt;0,INDEX(SCHEDULE!$C$5:$I$190,MATCH(SCHEDULE!$C506,SCHEDULE!$C$5:$C$190,0),5),"")))</f>
        <v/>
      </c>
    </row>
    <row r="503" spans="1:13" x14ac:dyDescent="0.25">
      <c r="A503" s="3"/>
      <c r="B503" s="2">
        <v>2502</v>
      </c>
      <c r="C503" s="2">
        <v>3502</v>
      </c>
      <c r="E503" s="2">
        <f>COUNTIFS(Data!$A$1:$A$66,SCHEDULE!$C507)</f>
        <v>0</v>
      </c>
      <c r="F503" s="2">
        <f>COUNTIFS(Data!$B$1:$B$1000,SCHEDULE!$C507)</f>
        <v>0</v>
      </c>
      <c r="G503" s="2">
        <f>COUNTIFS(Data!$C$1:$C$1000,SCHEDULE!$C507)</f>
        <v>0</v>
      </c>
      <c r="H503" s="18" t="str">
        <f t="shared" si="7"/>
        <v/>
      </c>
      <c r="I503" s="18" t="str">
        <f>IF(Data!$E503&lt;&gt;0,INDEX(SCHEDULE!$C$5:$I$190,MATCH(SCHEDULE!$C507,SCHEDULE!$C$5:$C$190,0),1),IF(Data!$F503&lt;&gt;0,INDEX(SCHEDULE!$C$5:$I$190,MATCH(SCHEDULE!$C507,SCHEDULE!$C$5:$C$190,0),1),IF(Data!$G503&lt;&gt;0,INDEX(SCHEDULE!$C$5:$I$190,MATCH(SCHEDULE!$C507,SCHEDULE!$C$5:$C$190,0),1),"")))</f>
        <v/>
      </c>
      <c r="J503" s="18" t="str">
        <f>IF(Data!$E503&lt;&gt;0,INDEX(SCHEDULE!$C$5:$I$190,MATCH(SCHEDULE!$C507,SCHEDULE!$C$5:$C$190,0),2),IF(Data!$F503&lt;&gt;0,INDEX(SCHEDULE!$C$5:$I$190,MATCH(SCHEDULE!$C507,SCHEDULE!$C$5:$C$190,0),2),IF(Data!$G503&lt;&gt;0,INDEX(SCHEDULE!$C$5:$I$190,MATCH(SCHEDULE!$C507,SCHEDULE!$C$5:$C$190,0),2),"")))</f>
        <v/>
      </c>
      <c r="K503" s="18" t="str">
        <f>IF(Data!$E503&lt;&gt;0,INDEX(SCHEDULE!$C$5:$I$190,MATCH(SCHEDULE!$C507,SCHEDULE!$C$5:$C$190,0),6),IF(Data!$F503&lt;&gt;0,INDEX(SCHEDULE!$C$5:$I$190,MATCH(SCHEDULE!$C507,SCHEDULE!$C$5:$C$190,0),6),IF(Data!$G503&lt;&gt;0,INDEX(SCHEDULE!$C$5:$I$190,MATCH(SCHEDULE!$C507,SCHEDULE!$C$5:$C$190,0),6),"")))</f>
        <v/>
      </c>
      <c r="L503" s="19" t="str">
        <f>IF(Data!$E503&lt;&gt;0,INDEX(SCHEDULE!$C$5:$I$190,MATCH(SCHEDULE!$C507,SCHEDULE!$C$5:$C$190,0),4),IF(Data!$F503&lt;&gt;0,INDEX(SCHEDULE!$C$5:$I$190,MATCH(SCHEDULE!$C507,SCHEDULE!$C$5:$C$190,0),4),IF(Data!$G503&lt;&gt;0,INDEX(SCHEDULE!$C$5:$I$190,MATCH(SCHEDULE!$C507,SCHEDULE!$C$5:$C$190,0),4),"")))</f>
        <v/>
      </c>
      <c r="M503" s="19" t="str">
        <f>IF(Data!$E503&lt;&gt;0,INDEX(SCHEDULE!$C$5:$I$190,MATCH(SCHEDULE!$C507,SCHEDULE!$C$5:$C$190,0),5),IF(Data!$F503&lt;&gt;0,INDEX(SCHEDULE!$C$5:$I$190,MATCH(SCHEDULE!$C507,SCHEDULE!$C$5:$C$190,0),5),IF(Data!$G503&lt;&gt;0,INDEX(SCHEDULE!$C$5:$I$190,MATCH(SCHEDULE!$C507,SCHEDULE!$C$5:$C$190,0),5),"")))</f>
        <v/>
      </c>
    </row>
    <row r="504" spans="1:13" x14ac:dyDescent="0.25">
      <c r="A504" s="3"/>
      <c r="B504" s="2">
        <v>2503</v>
      </c>
      <c r="C504" s="2">
        <v>3503</v>
      </c>
      <c r="E504" s="2">
        <f>COUNTIFS(Data!$A$1:$A$66,SCHEDULE!$C508)</f>
        <v>0</v>
      </c>
      <c r="F504" s="2">
        <f>COUNTIFS(Data!$B$1:$B$1000,SCHEDULE!$C508)</f>
        <v>0</v>
      </c>
      <c r="G504" s="2">
        <f>COUNTIFS(Data!$C$1:$C$1000,SCHEDULE!$C508)</f>
        <v>0</v>
      </c>
      <c r="H504" s="18" t="str">
        <f t="shared" si="7"/>
        <v/>
      </c>
      <c r="I504" s="18" t="str">
        <f>IF(Data!$E504&lt;&gt;0,INDEX(SCHEDULE!$C$5:$I$190,MATCH(SCHEDULE!$C508,SCHEDULE!$C$5:$C$190,0),1),IF(Data!$F504&lt;&gt;0,INDEX(SCHEDULE!$C$5:$I$190,MATCH(SCHEDULE!$C508,SCHEDULE!$C$5:$C$190,0),1),IF(Data!$G504&lt;&gt;0,INDEX(SCHEDULE!$C$5:$I$190,MATCH(SCHEDULE!$C508,SCHEDULE!$C$5:$C$190,0),1),"")))</f>
        <v/>
      </c>
      <c r="J504" s="18" t="str">
        <f>IF(Data!$E504&lt;&gt;0,INDEX(SCHEDULE!$C$5:$I$190,MATCH(SCHEDULE!$C508,SCHEDULE!$C$5:$C$190,0),2),IF(Data!$F504&lt;&gt;0,INDEX(SCHEDULE!$C$5:$I$190,MATCH(SCHEDULE!$C508,SCHEDULE!$C$5:$C$190,0),2),IF(Data!$G504&lt;&gt;0,INDEX(SCHEDULE!$C$5:$I$190,MATCH(SCHEDULE!$C508,SCHEDULE!$C$5:$C$190,0),2),"")))</f>
        <v/>
      </c>
      <c r="K504" s="18" t="str">
        <f>IF(Data!$E504&lt;&gt;0,INDEX(SCHEDULE!$C$5:$I$190,MATCH(SCHEDULE!$C508,SCHEDULE!$C$5:$C$190,0),6),IF(Data!$F504&lt;&gt;0,INDEX(SCHEDULE!$C$5:$I$190,MATCH(SCHEDULE!$C508,SCHEDULE!$C$5:$C$190,0),6),IF(Data!$G504&lt;&gt;0,INDEX(SCHEDULE!$C$5:$I$190,MATCH(SCHEDULE!$C508,SCHEDULE!$C$5:$C$190,0),6),"")))</f>
        <v/>
      </c>
      <c r="L504" s="19" t="str">
        <f>IF(Data!$E504&lt;&gt;0,INDEX(SCHEDULE!$C$5:$I$190,MATCH(SCHEDULE!$C508,SCHEDULE!$C$5:$C$190,0),4),IF(Data!$F504&lt;&gt;0,INDEX(SCHEDULE!$C$5:$I$190,MATCH(SCHEDULE!$C508,SCHEDULE!$C$5:$C$190,0),4),IF(Data!$G504&lt;&gt;0,INDEX(SCHEDULE!$C$5:$I$190,MATCH(SCHEDULE!$C508,SCHEDULE!$C$5:$C$190,0),4),"")))</f>
        <v/>
      </c>
      <c r="M504" s="19" t="str">
        <f>IF(Data!$E504&lt;&gt;0,INDEX(SCHEDULE!$C$5:$I$190,MATCH(SCHEDULE!$C508,SCHEDULE!$C$5:$C$190,0),5),IF(Data!$F504&lt;&gt;0,INDEX(SCHEDULE!$C$5:$I$190,MATCH(SCHEDULE!$C508,SCHEDULE!$C$5:$C$190,0),5),IF(Data!$G504&lt;&gt;0,INDEX(SCHEDULE!$C$5:$I$190,MATCH(SCHEDULE!$C508,SCHEDULE!$C$5:$C$190,0),5),"")))</f>
        <v/>
      </c>
    </row>
    <row r="505" spans="1:13" x14ac:dyDescent="0.25">
      <c r="A505" s="3"/>
      <c r="B505" s="2">
        <v>2504</v>
      </c>
      <c r="C505" s="2">
        <v>3504</v>
      </c>
      <c r="E505" s="2">
        <f>COUNTIFS(Data!$A$1:$A$66,SCHEDULE!$C509)</f>
        <v>0</v>
      </c>
      <c r="F505" s="2">
        <f>COUNTIFS(Data!$B$1:$B$1000,SCHEDULE!$C509)</f>
        <v>0</v>
      </c>
      <c r="G505" s="2">
        <f>COUNTIFS(Data!$C$1:$C$1000,SCHEDULE!$C509)</f>
        <v>0</v>
      </c>
      <c r="H505" s="18" t="str">
        <f t="shared" si="7"/>
        <v/>
      </c>
      <c r="I505" s="18" t="str">
        <f>IF(Data!$E505&lt;&gt;0,INDEX(SCHEDULE!$C$5:$I$190,MATCH(SCHEDULE!$C509,SCHEDULE!$C$5:$C$190,0),1),IF(Data!$F505&lt;&gt;0,INDEX(SCHEDULE!$C$5:$I$190,MATCH(SCHEDULE!$C509,SCHEDULE!$C$5:$C$190,0),1),IF(Data!$G505&lt;&gt;0,INDEX(SCHEDULE!$C$5:$I$190,MATCH(SCHEDULE!$C509,SCHEDULE!$C$5:$C$190,0),1),"")))</f>
        <v/>
      </c>
      <c r="J505" s="18" t="str">
        <f>IF(Data!$E505&lt;&gt;0,INDEX(SCHEDULE!$C$5:$I$190,MATCH(SCHEDULE!$C509,SCHEDULE!$C$5:$C$190,0),2),IF(Data!$F505&lt;&gt;0,INDEX(SCHEDULE!$C$5:$I$190,MATCH(SCHEDULE!$C509,SCHEDULE!$C$5:$C$190,0),2),IF(Data!$G505&lt;&gt;0,INDEX(SCHEDULE!$C$5:$I$190,MATCH(SCHEDULE!$C509,SCHEDULE!$C$5:$C$190,0),2),"")))</f>
        <v/>
      </c>
      <c r="K505" s="18" t="str">
        <f>IF(Data!$E505&lt;&gt;0,INDEX(SCHEDULE!$C$5:$I$190,MATCH(SCHEDULE!$C509,SCHEDULE!$C$5:$C$190,0),6),IF(Data!$F505&lt;&gt;0,INDEX(SCHEDULE!$C$5:$I$190,MATCH(SCHEDULE!$C509,SCHEDULE!$C$5:$C$190,0),6),IF(Data!$G505&lt;&gt;0,INDEX(SCHEDULE!$C$5:$I$190,MATCH(SCHEDULE!$C509,SCHEDULE!$C$5:$C$190,0),6),"")))</f>
        <v/>
      </c>
      <c r="L505" s="19" t="str">
        <f>IF(Data!$E505&lt;&gt;0,INDEX(SCHEDULE!$C$5:$I$190,MATCH(SCHEDULE!$C509,SCHEDULE!$C$5:$C$190,0),4),IF(Data!$F505&lt;&gt;0,INDEX(SCHEDULE!$C$5:$I$190,MATCH(SCHEDULE!$C509,SCHEDULE!$C$5:$C$190,0),4),IF(Data!$G505&lt;&gt;0,INDEX(SCHEDULE!$C$5:$I$190,MATCH(SCHEDULE!$C509,SCHEDULE!$C$5:$C$190,0),4),"")))</f>
        <v/>
      </c>
      <c r="M505" s="19" t="str">
        <f>IF(Data!$E505&lt;&gt;0,INDEX(SCHEDULE!$C$5:$I$190,MATCH(SCHEDULE!$C509,SCHEDULE!$C$5:$C$190,0),5),IF(Data!$F505&lt;&gt;0,INDEX(SCHEDULE!$C$5:$I$190,MATCH(SCHEDULE!$C509,SCHEDULE!$C$5:$C$190,0),5),IF(Data!$G505&lt;&gt;0,INDEX(SCHEDULE!$C$5:$I$190,MATCH(SCHEDULE!$C509,SCHEDULE!$C$5:$C$190,0),5),"")))</f>
        <v/>
      </c>
    </row>
    <row r="506" spans="1:13" x14ac:dyDescent="0.25">
      <c r="A506" s="3"/>
      <c r="B506" s="2">
        <v>2505</v>
      </c>
      <c r="C506" s="2">
        <v>3505</v>
      </c>
      <c r="E506" s="2">
        <f>COUNTIFS(Data!$A$1:$A$66,SCHEDULE!$C510)</f>
        <v>0</v>
      </c>
      <c r="F506" s="2">
        <f>COUNTIFS(Data!$B$1:$B$1000,SCHEDULE!$C510)</f>
        <v>0</v>
      </c>
      <c r="G506" s="2">
        <f>COUNTIFS(Data!$C$1:$C$1000,SCHEDULE!$C510)</f>
        <v>0</v>
      </c>
      <c r="H506" s="18" t="str">
        <f t="shared" si="7"/>
        <v/>
      </c>
      <c r="I506" s="18" t="str">
        <f>IF(Data!$E506&lt;&gt;0,INDEX(SCHEDULE!$C$5:$I$190,MATCH(SCHEDULE!$C510,SCHEDULE!$C$5:$C$190,0),1),IF(Data!$F506&lt;&gt;0,INDEX(SCHEDULE!$C$5:$I$190,MATCH(SCHEDULE!$C510,SCHEDULE!$C$5:$C$190,0),1),IF(Data!$G506&lt;&gt;0,INDEX(SCHEDULE!$C$5:$I$190,MATCH(SCHEDULE!$C510,SCHEDULE!$C$5:$C$190,0),1),"")))</f>
        <v/>
      </c>
      <c r="J506" s="18" t="str">
        <f>IF(Data!$E506&lt;&gt;0,INDEX(SCHEDULE!$C$5:$I$190,MATCH(SCHEDULE!$C510,SCHEDULE!$C$5:$C$190,0),2),IF(Data!$F506&lt;&gt;0,INDEX(SCHEDULE!$C$5:$I$190,MATCH(SCHEDULE!$C510,SCHEDULE!$C$5:$C$190,0),2),IF(Data!$G506&lt;&gt;0,INDEX(SCHEDULE!$C$5:$I$190,MATCH(SCHEDULE!$C510,SCHEDULE!$C$5:$C$190,0),2),"")))</f>
        <v/>
      </c>
      <c r="K506" s="18" t="str">
        <f>IF(Data!$E506&lt;&gt;0,INDEX(SCHEDULE!$C$5:$I$190,MATCH(SCHEDULE!$C510,SCHEDULE!$C$5:$C$190,0),6),IF(Data!$F506&lt;&gt;0,INDEX(SCHEDULE!$C$5:$I$190,MATCH(SCHEDULE!$C510,SCHEDULE!$C$5:$C$190,0),6),IF(Data!$G506&lt;&gt;0,INDEX(SCHEDULE!$C$5:$I$190,MATCH(SCHEDULE!$C510,SCHEDULE!$C$5:$C$190,0),6),"")))</f>
        <v/>
      </c>
      <c r="L506" s="19" t="str">
        <f>IF(Data!$E506&lt;&gt;0,INDEX(SCHEDULE!$C$5:$I$190,MATCH(SCHEDULE!$C510,SCHEDULE!$C$5:$C$190,0),4),IF(Data!$F506&lt;&gt;0,INDEX(SCHEDULE!$C$5:$I$190,MATCH(SCHEDULE!$C510,SCHEDULE!$C$5:$C$190,0),4),IF(Data!$G506&lt;&gt;0,INDEX(SCHEDULE!$C$5:$I$190,MATCH(SCHEDULE!$C510,SCHEDULE!$C$5:$C$190,0),4),"")))</f>
        <v/>
      </c>
      <c r="M506" s="19" t="str">
        <f>IF(Data!$E506&lt;&gt;0,INDEX(SCHEDULE!$C$5:$I$190,MATCH(SCHEDULE!$C510,SCHEDULE!$C$5:$C$190,0),5),IF(Data!$F506&lt;&gt;0,INDEX(SCHEDULE!$C$5:$I$190,MATCH(SCHEDULE!$C510,SCHEDULE!$C$5:$C$190,0),5),IF(Data!$G506&lt;&gt;0,INDEX(SCHEDULE!$C$5:$I$190,MATCH(SCHEDULE!$C510,SCHEDULE!$C$5:$C$190,0),5),"")))</f>
        <v/>
      </c>
    </row>
    <row r="507" spans="1:13" x14ac:dyDescent="0.25">
      <c r="A507" s="3"/>
      <c r="B507" s="2">
        <v>2506</v>
      </c>
      <c r="C507" s="2">
        <v>3506</v>
      </c>
      <c r="E507" s="2">
        <f>COUNTIFS(Data!$A$1:$A$66,SCHEDULE!$C511)</f>
        <v>0</v>
      </c>
      <c r="F507" s="2">
        <f>COUNTIFS(Data!$B$1:$B$1000,SCHEDULE!$C511)</f>
        <v>0</v>
      </c>
      <c r="G507" s="2">
        <f>COUNTIFS(Data!$C$1:$C$1000,SCHEDULE!$C511)</f>
        <v>0</v>
      </c>
      <c r="H507" s="18" t="str">
        <f t="shared" si="7"/>
        <v/>
      </c>
      <c r="I507" s="18" t="str">
        <f>IF(Data!$E507&lt;&gt;0,INDEX(SCHEDULE!$C$5:$I$190,MATCH(SCHEDULE!$C511,SCHEDULE!$C$5:$C$190,0),1),IF(Data!$F507&lt;&gt;0,INDEX(SCHEDULE!$C$5:$I$190,MATCH(SCHEDULE!$C511,SCHEDULE!$C$5:$C$190,0),1),IF(Data!$G507&lt;&gt;0,INDEX(SCHEDULE!$C$5:$I$190,MATCH(SCHEDULE!$C511,SCHEDULE!$C$5:$C$190,0),1),"")))</f>
        <v/>
      </c>
      <c r="J507" s="18" t="str">
        <f>IF(Data!$E507&lt;&gt;0,INDEX(SCHEDULE!$C$5:$I$190,MATCH(SCHEDULE!$C511,SCHEDULE!$C$5:$C$190,0),2),IF(Data!$F507&lt;&gt;0,INDEX(SCHEDULE!$C$5:$I$190,MATCH(SCHEDULE!$C511,SCHEDULE!$C$5:$C$190,0),2),IF(Data!$G507&lt;&gt;0,INDEX(SCHEDULE!$C$5:$I$190,MATCH(SCHEDULE!$C511,SCHEDULE!$C$5:$C$190,0),2),"")))</f>
        <v/>
      </c>
      <c r="K507" s="18" t="str">
        <f>IF(Data!$E507&lt;&gt;0,INDEX(SCHEDULE!$C$5:$I$190,MATCH(SCHEDULE!$C511,SCHEDULE!$C$5:$C$190,0),6),IF(Data!$F507&lt;&gt;0,INDEX(SCHEDULE!$C$5:$I$190,MATCH(SCHEDULE!$C511,SCHEDULE!$C$5:$C$190,0),6),IF(Data!$G507&lt;&gt;0,INDEX(SCHEDULE!$C$5:$I$190,MATCH(SCHEDULE!$C511,SCHEDULE!$C$5:$C$190,0),6),"")))</f>
        <v/>
      </c>
      <c r="L507" s="19" t="str">
        <f>IF(Data!$E507&lt;&gt;0,INDEX(SCHEDULE!$C$5:$I$190,MATCH(SCHEDULE!$C511,SCHEDULE!$C$5:$C$190,0),4),IF(Data!$F507&lt;&gt;0,INDEX(SCHEDULE!$C$5:$I$190,MATCH(SCHEDULE!$C511,SCHEDULE!$C$5:$C$190,0),4),IF(Data!$G507&lt;&gt;0,INDEX(SCHEDULE!$C$5:$I$190,MATCH(SCHEDULE!$C511,SCHEDULE!$C$5:$C$190,0),4),"")))</f>
        <v/>
      </c>
      <c r="M507" s="19" t="str">
        <f>IF(Data!$E507&lt;&gt;0,INDEX(SCHEDULE!$C$5:$I$190,MATCH(SCHEDULE!$C511,SCHEDULE!$C$5:$C$190,0),5),IF(Data!$F507&lt;&gt;0,INDEX(SCHEDULE!$C$5:$I$190,MATCH(SCHEDULE!$C511,SCHEDULE!$C$5:$C$190,0),5),IF(Data!$G507&lt;&gt;0,INDEX(SCHEDULE!$C$5:$I$190,MATCH(SCHEDULE!$C511,SCHEDULE!$C$5:$C$190,0),5),"")))</f>
        <v/>
      </c>
    </row>
    <row r="508" spans="1:13" x14ac:dyDescent="0.25">
      <c r="A508" s="3"/>
      <c r="B508" s="2">
        <v>2507</v>
      </c>
      <c r="C508" s="2">
        <v>3507</v>
      </c>
      <c r="E508" s="2">
        <f>COUNTIFS(Data!$A$1:$A$66,SCHEDULE!$C512)</f>
        <v>0</v>
      </c>
      <c r="F508" s="2">
        <f>COUNTIFS(Data!$B$1:$B$1000,SCHEDULE!$C512)</f>
        <v>0</v>
      </c>
      <c r="G508" s="2">
        <f>COUNTIFS(Data!$C$1:$C$1000,SCHEDULE!$C512)</f>
        <v>0</v>
      </c>
      <c r="H508" s="18" t="str">
        <f t="shared" si="7"/>
        <v/>
      </c>
      <c r="I508" s="18" t="str">
        <f>IF(Data!$E508&lt;&gt;0,INDEX(SCHEDULE!$C$5:$I$190,MATCH(SCHEDULE!$C512,SCHEDULE!$C$5:$C$190,0),1),IF(Data!$F508&lt;&gt;0,INDEX(SCHEDULE!$C$5:$I$190,MATCH(SCHEDULE!$C512,SCHEDULE!$C$5:$C$190,0),1),IF(Data!$G508&lt;&gt;0,INDEX(SCHEDULE!$C$5:$I$190,MATCH(SCHEDULE!$C512,SCHEDULE!$C$5:$C$190,0),1),"")))</f>
        <v/>
      </c>
      <c r="J508" s="18" t="str">
        <f>IF(Data!$E508&lt;&gt;0,INDEX(SCHEDULE!$C$5:$I$190,MATCH(SCHEDULE!$C512,SCHEDULE!$C$5:$C$190,0),2),IF(Data!$F508&lt;&gt;0,INDEX(SCHEDULE!$C$5:$I$190,MATCH(SCHEDULE!$C512,SCHEDULE!$C$5:$C$190,0),2),IF(Data!$G508&lt;&gt;0,INDEX(SCHEDULE!$C$5:$I$190,MATCH(SCHEDULE!$C512,SCHEDULE!$C$5:$C$190,0),2),"")))</f>
        <v/>
      </c>
      <c r="K508" s="18" t="str">
        <f>IF(Data!$E508&lt;&gt;0,INDEX(SCHEDULE!$C$5:$I$190,MATCH(SCHEDULE!$C512,SCHEDULE!$C$5:$C$190,0),6),IF(Data!$F508&lt;&gt;0,INDEX(SCHEDULE!$C$5:$I$190,MATCH(SCHEDULE!$C512,SCHEDULE!$C$5:$C$190,0),6),IF(Data!$G508&lt;&gt;0,INDEX(SCHEDULE!$C$5:$I$190,MATCH(SCHEDULE!$C512,SCHEDULE!$C$5:$C$190,0),6),"")))</f>
        <v/>
      </c>
      <c r="L508" s="19" t="str">
        <f>IF(Data!$E508&lt;&gt;0,INDEX(SCHEDULE!$C$5:$I$190,MATCH(SCHEDULE!$C512,SCHEDULE!$C$5:$C$190,0),4),IF(Data!$F508&lt;&gt;0,INDEX(SCHEDULE!$C$5:$I$190,MATCH(SCHEDULE!$C512,SCHEDULE!$C$5:$C$190,0),4),IF(Data!$G508&lt;&gt;0,INDEX(SCHEDULE!$C$5:$I$190,MATCH(SCHEDULE!$C512,SCHEDULE!$C$5:$C$190,0),4),"")))</f>
        <v/>
      </c>
      <c r="M508" s="19" t="str">
        <f>IF(Data!$E508&lt;&gt;0,INDEX(SCHEDULE!$C$5:$I$190,MATCH(SCHEDULE!$C512,SCHEDULE!$C$5:$C$190,0),5),IF(Data!$F508&lt;&gt;0,INDEX(SCHEDULE!$C$5:$I$190,MATCH(SCHEDULE!$C512,SCHEDULE!$C$5:$C$190,0),5),IF(Data!$G508&lt;&gt;0,INDEX(SCHEDULE!$C$5:$I$190,MATCH(SCHEDULE!$C512,SCHEDULE!$C$5:$C$190,0),5),"")))</f>
        <v/>
      </c>
    </row>
    <row r="509" spans="1:13" x14ac:dyDescent="0.25">
      <c r="A509" s="3"/>
      <c r="B509" s="2">
        <v>2508</v>
      </c>
      <c r="C509" s="2">
        <v>3508</v>
      </c>
      <c r="E509" s="2">
        <f>COUNTIFS(Data!$A$1:$A$66,SCHEDULE!$C513)</f>
        <v>0</v>
      </c>
      <c r="F509" s="2">
        <f>COUNTIFS(Data!$B$1:$B$1000,SCHEDULE!$C513)</f>
        <v>0</v>
      </c>
      <c r="G509" s="2">
        <f>COUNTIFS(Data!$C$1:$C$1000,SCHEDULE!$C513)</f>
        <v>0</v>
      </c>
      <c r="H509" s="18" t="str">
        <f t="shared" si="7"/>
        <v/>
      </c>
      <c r="I509" s="18" t="str">
        <f>IF(Data!$E509&lt;&gt;0,INDEX(SCHEDULE!$C$5:$I$190,MATCH(SCHEDULE!$C513,SCHEDULE!$C$5:$C$190,0),1),IF(Data!$F509&lt;&gt;0,INDEX(SCHEDULE!$C$5:$I$190,MATCH(SCHEDULE!$C513,SCHEDULE!$C$5:$C$190,0),1),IF(Data!$G509&lt;&gt;0,INDEX(SCHEDULE!$C$5:$I$190,MATCH(SCHEDULE!$C513,SCHEDULE!$C$5:$C$190,0),1),"")))</f>
        <v/>
      </c>
      <c r="J509" s="18" t="str">
        <f>IF(Data!$E509&lt;&gt;0,INDEX(SCHEDULE!$C$5:$I$190,MATCH(SCHEDULE!$C513,SCHEDULE!$C$5:$C$190,0),2),IF(Data!$F509&lt;&gt;0,INDEX(SCHEDULE!$C$5:$I$190,MATCH(SCHEDULE!$C513,SCHEDULE!$C$5:$C$190,0),2),IF(Data!$G509&lt;&gt;0,INDEX(SCHEDULE!$C$5:$I$190,MATCH(SCHEDULE!$C513,SCHEDULE!$C$5:$C$190,0),2),"")))</f>
        <v/>
      </c>
      <c r="K509" s="18" t="str">
        <f>IF(Data!$E509&lt;&gt;0,INDEX(SCHEDULE!$C$5:$I$190,MATCH(SCHEDULE!$C513,SCHEDULE!$C$5:$C$190,0),6),IF(Data!$F509&lt;&gt;0,INDEX(SCHEDULE!$C$5:$I$190,MATCH(SCHEDULE!$C513,SCHEDULE!$C$5:$C$190,0),6),IF(Data!$G509&lt;&gt;0,INDEX(SCHEDULE!$C$5:$I$190,MATCH(SCHEDULE!$C513,SCHEDULE!$C$5:$C$190,0),6),"")))</f>
        <v/>
      </c>
      <c r="L509" s="19" t="str">
        <f>IF(Data!$E509&lt;&gt;0,INDEX(SCHEDULE!$C$5:$I$190,MATCH(SCHEDULE!$C513,SCHEDULE!$C$5:$C$190,0),4),IF(Data!$F509&lt;&gt;0,INDEX(SCHEDULE!$C$5:$I$190,MATCH(SCHEDULE!$C513,SCHEDULE!$C$5:$C$190,0),4),IF(Data!$G509&lt;&gt;0,INDEX(SCHEDULE!$C$5:$I$190,MATCH(SCHEDULE!$C513,SCHEDULE!$C$5:$C$190,0),4),"")))</f>
        <v/>
      </c>
      <c r="M509" s="19" t="str">
        <f>IF(Data!$E509&lt;&gt;0,INDEX(SCHEDULE!$C$5:$I$190,MATCH(SCHEDULE!$C513,SCHEDULE!$C$5:$C$190,0),5),IF(Data!$F509&lt;&gt;0,INDEX(SCHEDULE!$C$5:$I$190,MATCH(SCHEDULE!$C513,SCHEDULE!$C$5:$C$190,0),5),IF(Data!$G509&lt;&gt;0,INDEX(SCHEDULE!$C$5:$I$190,MATCH(SCHEDULE!$C513,SCHEDULE!$C$5:$C$190,0),5),"")))</f>
        <v/>
      </c>
    </row>
    <row r="510" spans="1:13" x14ac:dyDescent="0.25">
      <c r="A510" s="3"/>
      <c r="B510" s="2">
        <v>2509</v>
      </c>
      <c r="C510" s="2">
        <v>3509</v>
      </c>
      <c r="E510" s="2">
        <f>COUNTIFS(Data!$A$1:$A$66,SCHEDULE!$C514)</f>
        <v>0</v>
      </c>
      <c r="F510" s="2">
        <f>COUNTIFS(Data!$B$1:$B$1000,SCHEDULE!$C514)</f>
        <v>0</v>
      </c>
      <c r="G510" s="2">
        <f>COUNTIFS(Data!$C$1:$C$1000,SCHEDULE!$C514)</f>
        <v>0</v>
      </c>
      <c r="H510" s="18" t="str">
        <f t="shared" si="7"/>
        <v/>
      </c>
      <c r="I510" s="18" t="str">
        <f>IF(Data!$E510&lt;&gt;0,INDEX(SCHEDULE!$C$5:$I$190,MATCH(SCHEDULE!$C514,SCHEDULE!$C$5:$C$190,0),1),IF(Data!$F510&lt;&gt;0,INDEX(SCHEDULE!$C$5:$I$190,MATCH(SCHEDULE!$C514,SCHEDULE!$C$5:$C$190,0),1),IF(Data!$G510&lt;&gt;0,INDEX(SCHEDULE!$C$5:$I$190,MATCH(SCHEDULE!$C514,SCHEDULE!$C$5:$C$190,0),1),"")))</f>
        <v/>
      </c>
      <c r="J510" s="18" t="str">
        <f>IF(Data!$E510&lt;&gt;0,INDEX(SCHEDULE!$C$5:$I$190,MATCH(SCHEDULE!$C514,SCHEDULE!$C$5:$C$190,0),2),IF(Data!$F510&lt;&gt;0,INDEX(SCHEDULE!$C$5:$I$190,MATCH(SCHEDULE!$C514,SCHEDULE!$C$5:$C$190,0),2),IF(Data!$G510&lt;&gt;0,INDEX(SCHEDULE!$C$5:$I$190,MATCH(SCHEDULE!$C514,SCHEDULE!$C$5:$C$190,0),2),"")))</f>
        <v/>
      </c>
      <c r="K510" s="18" t="str">
        <f>IF(Data!$E510&lt;&gt;0,INDEX(SCHEDULE!$C$5:$I$190,MATCH(SCHEDULE!$C514,SCHEDULE!$C$5:$C$190,0),6),IF(Data!$F510&lt;&gt;0,INDEX(SCHEDULE!$C$5:$I$190,MATCH(SCHEDULE!$C514,SCHEDULE!$C$5:$C$190,0),6),IF(Data!$G510&lt;&gt;0,INDEX(SCHEDULE!$C$5:$I$190,MATCH(SCHEDULE!$C514,SCHEDULE!$C$5:$C$190,0),6),"")))</f>
        <v/>
      </c>
      <c r="L510" s="19" t="str">
        <f>IF(Data!$E510&lt;&gt;0,INDEX(SCHEDULE!$C$5:$I$190,MATCH(SCHEDULE!$C514,SCHEDULE!$C$5:$C$190,0),4),IF(Data!$F510&lt;&gt;0,INDEX(SCHEDULE!$C$5:$I$190,MATCH(SCHEDULE!$C514,SCHEDULE!$C$5:$C$190,0),4),IF(Data!$G510&lt;&gt;0,INDEX(SCHEDULE!$C$5:$I$190,MATCH(SCHEDULE!$C514,SCHEDULE!$C$5:$C$190,0),4),"")))</f>
        <v/>
      </c>
      <c r="M510" s="19" t="str">
        <f>IF(Data!$E510&lt;&gt;0,INDEX(SCHEDULE!$C$5:$I$190,MATCH(SCHEDULE!$C514,SCHEDULE!$C$5:$C$190,0),5),IF(Data!$F510&lt;&gt;0,INDEX(SCHEDULE!$C$5:$I$190,MATCH(SCHEDULE!$C514,SCHEDULE!$C$5:$C$190,0),5),IF(Data!$G510&lt;&gt;0,INDEX(SCHEDULE!$C$5:$I$190,MATCH(SCHEDULE!$C514,SCHEDULE!$C$5:$C$190,0),5),"")))</f>
        <v/>
      </c>
    </row>
    <row r="511" spans="1:13" x14ac:dyDescent="0.25">
      <c r="A511" s="3"/>
      <c r="B511" s="2">
        <v>2510</v>
      </c>
      <c r="C511" s="2">
        <v>3510</v>
      </c>
      <c r="E511" s="2">
        <f>COUNTIFS(Data!$A$1:$A$66,SCHEDULE!$C515)</f>
        <v>0</v>
      </c>
      <c r="F511" s="2">
        <f>COUNTIFS(Data!$B$1:$B$1000,SCHEDULE!$C515)</f>
        <v>0</v>
      </c>
      <c r="G511" s="2">
        <f>COUNTIFS(Data!$C$1:$C$1000,SCHEDULE!$C515)</f>
        <v>0</v>
      </c>
      <c r="H511" s="18" t="str">
        <f t="shared" si="7"/>
        <v/>
      </c>
      <c r="I511" s="18" t="str">
        <f>IF(Data!$E511&lt;&gt;0,INDEX(SCHEDULE!$C$5:$I$190,MATCH(SCHEDULE!$C515,SCHEDULE!$C$5:$C$190,0),1),IF(Data!$F511&lt;&gt;0,INDEX(SCHEDULE!$C$5:$I$190,MATCH(SCHEDULE!$C515,SCHEDULE!$C$5:$C$190,0),1),IF(Data!$G511&lt;&gt;0,INDEX(SCHEDULE!$C$5:$I$190,MATCH(SCHEDULE!$C515,SCHEDULE!$C$5:$C$190,0),1),"")))</f>
        <v/>
      </c>
      <c r="J511" s="18" t="str">
        <f>IF(Data!$E511&lt;&gt;0,INDEX(SCHEDULE!$C$5:$I$190,MATCH(SCHEDULE!$C515,SCHEDULE!$C$5:$C$190,0),2),IF(Data!$F511&lt;&gt;0,INDEX(SCHEDULE!$C$5:$I$190,MATCH(SCHEDULE!$C515,SCHEDULE!$C$5:$C$190,0),2),IF(Data!$G511&lt;&gt;0,INDEX(SCHEDULE!$C$5:$I$190,MATCH(SCHEDULE!$C515,SCHEDULE!$C$5:$C$190,0),2),"")))</f>
        <v/>
      </c>
      <c r="K511" s="18" t="str">
        <f>IF(Data!$E511&lt;&gt;0,INDEX(SCHEDULE!$C$5:$I$190,MATCH(SCHEDULE!$C515,SCHEDULE!$C$5:$C$190,0),6),IF(Data!$F511&lt;&gt;0,INDEX(SCHEDULE!$C$5:$I$190,MATCH(SCHEDULE!$C515,SCHEDULE!$C$5:$C$190,0),6),IF(Data!$G511&lt;&gt;0,INDEX(SCHEDULE!$C$5:$I$190,MATCH(SCHEDULE!$C515,SCHEDULE!$C$5:$C$190,0),6),"")))</f>
        <v/>
      </c>
      <c r="L511" s="19" t="str">
        <f>IF(Data!$E511&lt;&gt;0,INDEX(SCHEDULE!$C$5:$I$190,MATCH(SCHEDULE!$C515,SCHEDULE!$C$5:$C$190,0),4),IF(Data!$F511&lt;&gt;0,INDEX(SCHEDULE!$C$5:$I$190,MATCH(SCHEDULE!$C515,SCHEDULE!$C$5:$C$190,0),4),IF(Data!$G511&lt;&gt;0,INDEX(SCHEDULE!$C$5:$I$190,MATCH(SCHEDULE!$C515,SCHEDULE!$C$5:$C$190,0),4),"")))</f>
        <v/>
      </c>
      <c r="M511" s="19" t="str">
        <f>IF(Data!$E511&lt;&gt;0,INDEX(SCHEDULE!$C$5:$I$190,MATCH(SCHEDULE!$C515,SCHEDULE!$C$5:$C$190,0),5),IF(Data!$F511&lt;&gt;0,INDEX(SCHEDULE!$C$5:$I$190,MATCH(SCHEDULE!$C515,SCHEDULE!$C$5:$C$190,0),5),IF(Data!$G511&lt;&gt;0,INDEX(SCHEDULE!$C$5:$I$190,MATCH(SCHEDULE!$C515,SCHEDULE!$C$5:$C$190,0),5),"")))</f>
        <v/>
      </c>
    </row>
    <row r="512" spans="1:13" x14ac:dyDescent="0.25">
      <c r="A512" s="3"/>
      <c r="B512" s="2">
        <v>2511</v>
      </c>
      <c r="C512" s="2">
        <v>3511</v>
      </c>
      <c r="E512" s="2">
        <f>COUNTIFS(Data!$A$1:$A$66,SCHEDULE!$C516)</f>
        <v>0</v>
      </c>
      <c r="F512" s="2">
        <f>COUNTIFS(Data!$B$1:$B$1000,SCHEDULE!$C516)</f>
        <v>0</v>
      </c>
      <c r="G512" s="2">
        <f>COUNTIFS(Data!$C$1:$C$1000,SCHEDULE!$C516)</f>
        <v>0</v>
      </c>
      <c r="H512" s="18" t="str">
        <f t="shared" si="7"/>
        <v/>
      </c>
      <c r="I512" s="18" t="str">
        <f>IF(Data!$E512&lt;&gt;0,INDEX(SCHEDULE!$C$5:$I$190,MATCH(SCHEDULE!$C516,SCHEDULE!$C$5:$C$190,0),1),IF(Data!$F512&lt;&gt;0,INDEX(SCHEDULE!$C$5:$I$190,MATCH(SCHEDULE!$C516,SCHEDULE!$C$5:$C$190,0),1),IF(Data!$G512&lt;&gt;0,INDEX(SCHEDULE!$C$5:$I$190,MATCH(SCHEDULE!$C516,SCHEDULE!$C$5:$C$190,0),1),"")))</f>
        <v/>
      </c>
      <c r="J512" s="18" t="str">
        <f>IF(Data!$E512&lt;&gt;0,INDEX(SCHEDULE!$C$5:$I$190,MATCH(SCHEDULE!$C516,SCHEDULE!$C$5:$C$190,0),2),IF(Data!$F512&lt;&gt;0,INDEX(SCHEDULE!$C$5:$I$190,MATCH(SCHEDULE!$C516,SCHEDULE!$C$5:$C$190,0),2),IF(Data!$G512&lt;&gt;0,INDEX(SCHEDULE!$C$5:$I$190,MATCH(SCHEDULE!$C516,SCHEDULE!$C$5:$C$190,0),2),"")))</f>
        <v/>
      </c>
      <c r="K512" s="18" t="str">
        <f>IF(Data!$E512&lt;&gt;0,INDEX(SCHEDULE!$C$5:$I$190,MATCH(SCHEDULE!$C516,SCHEDULE!$C$5:$C$190,0),6),IF(Data!$F512&lt;&gt;0,INDEX(SCHEDULE!$C$5:$I$190,MATCH(SCHEDULE!$C516,SCHEDULE!$C$5:$C$190,0),6),IF(Data!$G512&lt;&gt;0,INDEX(SCHEDULE!$C$5:$I$190,MATCH(SCHEDULE!$C516,SCHEDULE!$C$5:$C$190,0),6),"")))</f>
        <v/>
      </c>
      <c r="L512" s="19" t="str">
        <f>IF(Data!$E512&lt;&gt;0,INDEX(SCHEDULE!$C$5:$I$190,MATCH(SCHEDULE!$C516,SCHEDULE!$C$5:$C$190,0),4),IF(Data!$F512&lt;&gt;0,INDEX(SCHEDULE!$C$5:$I$190,MATCH(SCHEDULE!$C516,SCHEDULE!$C$5:$C$190,0),4),IF(Data!$G512&lt;&gt;0,INDEX(SCHEDULE!$C$5:$I$190,MATCH(SCHEDULE!$C516,SCHEDULE!$C$5:$C$190,0),4),"")))</f>
        <v/>
      </c>
      <c r="M512" s="19" t="str">
        <f>IF(Data!$E512&lt;&gt;0,INDEX(SCHEDULE!$C$5:$I$190,MATCH(SCHEDULE!$C516,SCHEDULE!$C$5:$C$190,0),5),IF(Data!$F512&lt;&gt;0,INDEX(SCHEDULE!$C$5:$I$190,MATCH(SCHEDULE!$C516,SCHEDULE!$C$5:$C$190,0),5),IF(Data!$G512&lt;&gt;0,INDEX(SCHEDULE!$C$5:$I$190,MATCH(SCHEDULE!$C516,SCHEDULE!$C$5:$C$190,0),5),"")))</f>
        <v/>
      </c>
    </row>
    <row r="513" spans="1:13" x14ac:dyDescent="0.25">
      <c r="A513" s="3"/>
      <c r="B513" s="2">
        <v>2512</v>
      </c>
      <c r="C513" s="2">
        <v>3512</v>
      </c>
      <c r="E513" s="2">
        <f>COUNTIFS(Data!$A$1:$A$66,SCHEDULE!$C517)</f>
        <v>0</v>
      </c>
      <c r="F513" s="2">
        <f>COUNTIFS(Data!$B$1:$B$1000,SCHEDULE!$C517)</f>
        <v>0</v>
      </c>
      <c r="G513" s="2">
        <f>COUNTIFS(Data!$C$1:$C$1000,SCHEDULE!$C517)</f>
        <v>0</v>
      </c>
      <c r="H513" s="18" t="str">
        <f t="shared" si="7"/>
        <v/>
      </c>
      <c r="I513" s="18" t="str">
        <f>IF(Data!$E513&lt;&gt;0,INDEX(SCHEDULE!$C$5:$I$190,MATCH(SCHEDULE!$C517,SCHEDULE!$C$5:$C$190,0),1),IF(Data!$F513&lt;&gt;0,INDEX(SCHEDULE!$C$5:$I$190,MATCH(SCHEDULE!$C517,SCHEDULE!$C$5:$C$190,0),1),IF(Data!$G513&lt;&gt;0,INDEX(SCHEDULE!$C$5:$I$190,MATCH(SCHEDULE!$C517,SCHEDULE!$C$5:$C$190,0),1),"")))</f>
        <v/>
      </c>
      <c r="J513" s="18" t="str">
        <f>IF(Data!$E513&lt;&gt;0,INDEX(SCHEDULE!$C$5:$I$190,MATCH(SCHEDULE!$C517,SCHEDULE!$C$5:$C$190,0),2),IF(Data!$F513&lt;&gt;0,INDEX(SCHEDULE!$C$5:$I$190,MATCH(SCHEDULE!$C517,SCHEDULE!$C$5:$C$190,0),2),IF(Data!$G513&lt;&gt;0,INDEX(SCHEDULE!$C$5:$I$190,MATCH(SCHEDULE!$C517,SCHEDULE!$C$5:$C$190,0),2),"")))</f>
        <v/>
      </c>
      <c r="K513" s="18" t="str">
        <f>IF(Data!$E513&lt;&gt;0,INDEX(SCHEDULE!$C$5:$I$190,MATCH(SCHEDULE!$C517,SCHEDULE!$C$5:$C$190,0),6),IF(Data!$F513&lt;&gt;0,INDEX(SCHEDULE!$C$5:$I$190,MATCH(SCHEDULE!$C517,SCHEDULE!$C$5:$C$190,0),6),IF(Data!$G513&lt;&gt;0,INDEX(SCHEDULE!$C$5:$I$190,MATCH(SCHEDULE!$C517,SCHEDULE!$C$5:$C$190,0),6),"")))</f>
        <v/>
      </c>
      <c r="L513" s="19" t="str">
        <f>IF(Data!$E513&lt;&gt;0,INDEX(SCHEDULE!$C$5:$I$190,MATCH(SCHEDULE!$C517,SCHEDULE!$C$5:$C$190,0),4),IF(Data!$F513&lt;&gt;0,INDEX(SCHEDULE!$C$5:$I$190,MATCH(SCHEDULE!$C517,SCHEDULE!$C$5:$C$190,0),4),IF(Data!$G513&lt;&gt;0,INDEX(SCHEDULE!$C$5:$I$190,MATCH(SCHEDULE!$C517,SCHEDULE!$C$5:$C$190,0),4),"")))</f>
        <v/>
      </c>
      <c r="M513" s="19" t="str">
        <f>IF(Data!$E513&lt;&gt;0,INDEX(SCHEDULE!$C$5:$I$190,MATCH(SCHEDULE!$C517,SCHEDULE!$C$5:$C$190,0),5),IF(Data!$F513&lt;&gt;0,INDEX(SCHEDULE!$C$5:$I$190,MATCH(SCHEDULE!$C517,SCHEDULE!$C$5:$C$190,0),5),IF(Data!$G513&lt;&gt;0,INDEX(SCHEDULE!$C$5:$I$190,MATCH(SCHEDULE!$C517,SCHEDULE!$C$5:$C$190,0),5),"")))</f>
        <v/>
      </c>
    </row>
    <row r="514" spans="1:13" x14ac:dyDescent="0.25">
      <c r="A514" s="3"/>
      <c r="B514" s="2">
        <v>2513</v>
      </c>
      <c r="C514" s="2">
        <v>3513</v>
      </c>
      <c r="E514" s="2">
        <f>COUNTIFS(Data!$A$1:$A$66,SCHEDULE!$C518)</f>
        <v>0</v>
      </c>
      <c r="F514" s="2">
        <f>COUNTIFS(Data!$B$1:$B$1000,SCHEDULE!$C518)</f>
        <v>0</v>
      </c>
      <c r="G514" s="2">
        <f>COUNTIFS(Data!$C$1:$C$1000,SCHEDULE!$C518)</f>
        <v>0</v>
      </c>
      <c r="H514" s="18" t="str">
        <f t="shared" ref="H514:H577" si="8">IF($I514&lt;&gt;"",ROW()+1,"")</f>
        <v/>
      </c>
      <c r="I514" s="18" t="str">
        <f>IF(Data!$E514&lt;&gt;0,INDEX(SCHEDULE!$C$5:$I$190,MATCH(SCHEDULE!$C518,SCHEDULE!$C$5:$C$190,0),1),IF(Data!$F514&lt;&gt;0,INDEX(SCHEDULE!$C$5:$I$190,MATCH(SCHEDULE!$C518,SCHEDULE!$C$5:$C$190,0),1),IF(Data!$G514&lt;&gt;0,INDEX(SCHEDULE!$C$5:$I$190,MATCH(SCHEDULE!$C518,SCHEDULE!$C$5:$C$190,0),1),"")))</f>
        <v/>
      </c>
      <c r="J514" s="18" t="str">
        <f>IF(Data!$E514&lt;&gt;0,INDEX(SCHEDULE!$C$5:$I$190,MATCH(SCHEDULE!$C518,SCHEDULE!$C$5:$C$190,0),2),IF(Data!$F514&lt;&gt;0,INDEX(SCHEDULE!$C$5:$I$190,MATCH(SCHEDULE!$C518,SCHEDULE!$C$5:$C$190,0),2),IF(Data!$G514&lt;&gt;0,INDEX(SCHEDULE!$C$5:$I$190,MATCH(SCHEDULE!$C518,SCHEDULE!$C$5:$C$190,0),2),"")))</f>
        <v/>
      </c>
      <c r="K514" s="18" t="str">
        <f>IF(Data!$E514&lt;&gt;0,INDEX(SCHEDULE!$C$5:$I$190,MATCH(SCHEDULE!$C518,SCHEDULE!$C$5:$C$190,0),6),IF(Data!$F514&lt;&gt;0,INDEX(SCHEDULE!$C$5:$I$190,MATCH(SCHEDULE!$C518,SCHEDULE!$C$5:$C$190,0),6),IF(Data!$G514&lt;&gt;0,INDEX(SCHEDULE!$C$5:$I$190,MATCH(SCHEDULE!$C518,SCHEDULE!$C$5:$C$190,0),6),"")))</f>
        <v/>
      </c>
      <c r="L514" s="19" t="str">
        <f>IF(Data!$E514&lt;&gt;0,INDEX(SCHEDULE!$C$5:$I$190,MATCH(SCHEDULE!$C518,SCHEDULE!$C$5:$C$190,0),4),IF(Data!$F514&lt;&gt;0,INDEX(SCHEDULE!$C$5:$I$190,MATCH(SCHEDULE!$C518,SCHEDULE!$C$5:$C$190,0),4),IF(Data!$G514&lt;&gt;0,INDEX(SCHEDULE!$C$5:$I$190,MATCH(SCHEDULE!$C518,SCHEDULE!$C$5:$C$190,0),4),"")))</f>
        <v/>
      </c>
      <c r="M514" s="19" t="str">
        <f>IF(Data!$E514&lt;&gt;0,INDEX(SCHEDULE!$C$5:$I$190,MATCH(SCHEDULE!$C518,SCHEDULE!$C$5:$C$190,0),5),IF(Data!$F514&lt;&gt;0,INDEX(SCHEDULE!$C$5:$I$190,MATCH(SCHEDULE!$C518,SCHEDULE!$C$5:$C$190,0),5),IF(Data!$G514&lt;&gt;0,INDEX(SCHEDULE!$C$5:$I$190,MATCH(SCHEDULE!$C518,SCHEDULE!$C$5:$C$190,0),5),"")))</f>
        <v/>
      </c>
    </row>
    <row r="515" spans="1:13" x14ac:dyDescent="0.25">
      <c r="A515" s="3"/>
      <c r="B515" s="2">
        <v>2514</v>
      </c>
      <c r="C515" s="2">
        <v>3514</v>
      </c>
      <c r="E515" s="2">
        <f>COUNTIFS(Data!$A$1:$A$66,SCHEDULE!$C519)</f>
        <v>0</v>
      </c>
      <c r="F515" s="2">
        <f>COUNTIFS(Data!$B$1:$B$1000,SCHEDULE!$C519)</f>
        <v>0</v>
      </c>
      <c r="G515" s="2">
        <f>COUNTIFS(Data!$C$1:$C$1000,SCHEDULE!$C519)</f>
        <v>0</v>
      </c>
      <c r="H515" s="18" t="str">
        <f t="shared" si="8"/>
        <v/>
      </c>
      <c r="I515" s="18" t="str">
        <f>IF(Data!$E515&lt;&gt;0,INDEX(SCHEDULE!$C$5:$I$190,MATCH(SCHEDULE!$C519,SCHEDULE!$C$5:$C$190,0),1),IF(Data!$F515&lt;&gt;0,INDEX(SCHEDULE!$C$5:$I$190,MATCH(SCHEDULE!$C519,SCHEDULE!$C$5:$C$190,0),1),IF(Data!$G515&lt;&gt;0,INDEX(SCHEDULE!$C$5:$I$190,MATCH(SCHEDULE!$C519,SCHEDULE!$C$5:$C$190,0),1),"")))</f>
        <v/>
      </c>
      <c r="J515" s="18" t="str">
        <f>IF(Data!$E515&lt;&gt;0,INDEX(SCHEDULE!$C$5:$I$190,MATCH(SCHEDULE!$C519,SCHEDULE!$C$5:$C$190,0),2),IF(Data!$F515&lt;&gt;0,INDEX(SCHEDULE!$C$5:$I$190,MATCH(SCHEDULE!$C519,SCHEDULE!$C$5:$C$190,0),2),IF(Data!$G515&lt;&gt;0,INDEX(SCHEDULE!$C$5:$I$190,MATCH(SCHEDULE!$C519,SCHEDULE!$C$5:$C$190,0),2),"")))</f>
        <v/>
      </c>
      <c r="K515" s="18" t="str">
        <f>IF(Data!$E515&lt;&gt;0,INDEX(SCHEDULE!$C$5:$I$190,MATCH(SCHEDULE!$C519,SCHEDULE!$C$5:$C$190,0),6),IF(Data!$F515&lt;&gt;0,INDEX(SCHEDULE!$C$5:$I$190,MATCH(SCHEDULE!$C519,SCHEDULE!$C$5:$C$190,0),6),IF(Data!$G515&lt;&gt;0,INDEX(SCHEDULE!$C$5:$I$190,MATCH(SCHEDULE!$C519,SCHEDULE!$C$5:$C$190,0),6),"")))</f>
        <v/>
      </c>
      <c r="L515" s="19" t="str">
        <f>IF(Data!$E515&lt;&gt;0,INDEX(SCHEDULE!$C$5:$I$190,MATCH(SCHEDULE!$C519,SCHEDULE!$C$5:$C$190,0),4),IF(Data!$F515&lt;&gt;0,INDEX(SCHEDULE!$C$5:$I$190,MATCH(SCHEDULE!$C519,SCHEDULE!$C$5:$C$190,0),4),IF(Data!$G515&lt;&gt;0,INDEX(SCHEDULE!$C$5:$I$190,MATCH(SCHEDULE!$C519,SCHEDULE!$C$5:$C$190,0),4),"")))</f>
        <v/>
      </c>
      <c r="M515" s="19" t="str">
        <f>IF(Data!$E515&lt;&gt;0,INDEX(SCHEDULE!$C$5:$I$190,MATCH(SCHEDULE!$C519,SCHEDULE!$C$5:$C$190,0),5),IF(Data!$F515&lt;&gt;0,INDEX(SCHEDULE!$C$5:$I$190,MATCH(SCHEDULE!$C519,SCHEDULE!$C$5:$C$190,0),5),IF(Data!$G515&lt;&gt;0,INDEX(SCHEDULE!$C$5:$I$190,MATCH(SCHEDULE!$C519,SCHEDULE!$C$5:$C$190,0),5),"")))</f>
        <v/>
      </c>
    </row>
    <row r="516" spans="1:13" x14ac:dyDescent="0.25">
      <c r="A516" s="3"/>
      <c r="B516" s="2">
        <v>2515</v>
      </c>
      <c r="C516" s="2">
        <v>3515</v>
      </c>
      <c r="E516" s="2">
        <f>COUNTIFS(Data!$A$1:$A$66,SCHEDULE!$C520)</f>
        <v>0</v>
      </c>
      <c r="F516" s="2">
        <f>COUNTIFS(Data!$B$1:$B$1000,SCHEDULE!$C520)</f>
        <v>0</v>
      </c>
      <c r="G516" s="2">
        <f>COUNTIFS(Data!$C$1:$C$1000,SCHEDULE!$C520)</f>
        <v>0</v>
      </c>
      <c r="H516" s="18" t="str">
        <f t="shared" si="8"/>
        <v/>
      </c>
      <c r="I516" s="18" t="str">
        <f>IF(Data!$E516&lt;&gt;0,INDEX(SCHEDULE!$C$5:$I$190,MATCH(SCHEDULE!$C520,SCHEDULE!$C$5:$C$190,0),1),IF(Data!$F516&lt;&gt;0,INDEX(SCHEDULE!$C$5:$I$190,MATCH(SCHEDULE!$C520,SCHEDULE!$C$5:$C$190,0),1),IF(Data!$G516&lt;&gt;0,INDEX(SCHEDULE!$C$5:$I$190,MATCH(SCHEDULE!$C520,SCHEDULE!$C$5:$C$190,0),1),"")))</f>
        <v/>
      </c>
      <c r="J516" s="18" t="str">
        <f>IF(Data!$E516&lt;&gt;0,INDEX(SCHEDULE!$C$5:$I$190,MATCH(SCHEDULE!$C520,SCHEDULE!$C$5:$C$190,0),2),IF(Data!$F516&lt;&gt;0,INDEX(SCHEDULE!$C$5:$I$190,MATCH(SCHEDULE!$C520,SCHEDULE!$C$5:$C$190,0),2),IF(Data!$G516&lt;&gt;0,INDEX(SCHEDULE!$C$5:$I$190,MATCH(SCHEDULE!$C520,SCHEDULE!$C$5:$C$190,0),2),"")))</f>
        <v/>
      </c>
      <c r="K516" s="18" t="str">
        <f>IF(Data!$E516&lt;&gt;0,INDEX(SCHEDULE!$C$5:$I$190,MATCH(SCHEDULE!$C520,SCHEDULE!$C$5:$C$190,0),6),IF(Data!$F516&lt;&gt;0,INDEX(SCHEDULE!$C$5:$I$190,MATCH(SCHEDULE!$C520,SCHEDULE!$C$5:$C$190,0),6),IF(Data!$G516&lt;&gt;0,INDEX(SCHEDULE!$C$5:$I$190,MATCH(SCHEDULE!$C520,SCHEDULE!$C$5:$C$190,0),6),"")))</f>
        <v/>
      </c>
      <c r="L516" s="19" t="str">
        <f>IF(Data!$E516&lt;&gt;0,INDEX(SCHEDULE!$C$5:$I$190,MATCH(SCHEDULE!$C520,SCHEDULE!$C$5:$C$190,0),4),IF(Data!$F516&lt;&gt;0,INDEX(SCHEDULE!$C$5:$I$190,MATCH(SCHEDULE!$C520,SCHEDULE!$C$5:$C$190,0),4),IF(Data!$G516&lt;&gt;0,INDEX(SCHEDULE!$C$5:$I$190,MATCH(SCHEDULE!$C520,SCHEDULE!$C$5:$C$190,0),4),"")))</f>
        <v/>
      </c>
      <c r="M516" s="19" t="str">
        <f>IF(Data!$E516&lt;&gt;0,INDEX(SCHEDULE!$C$5:$I$190,MATCH(SCHEDULE!$C520,SCHEDULE!$C$5:$C$190,0),5),IF(Data!$F516&lt;&gt;0,INDEX(SCHEDULE!$C$5:$I$190,MATCH(SCHEDULE!$C520,SCHEDULE!$C$5:$C$190,0),5),IF(Data!$G516&lt;&gt;0,INDEX(SCHEDULE!$C$5:$I$190,MATCH(SCHEDULE!$C520,SCHEDULE!$C$5:$C$190,0),5),"")))</f>
        <v/>
      </c>
    </row>
    <row r="517" spans="1:13" x14ac:dyDescent="0.25">
      <c r="A517" s="3"/>
      <c r="B517" s="2">
        <v>2516</v>
      </c>
      <c r="C517" s="2">
        <v>3516</v>
      </c>
      <c r="E517" s="2">
        <f>COUNTIFS(Data!$A$1:$A$66,SCHEDULE!$C521)</f>
        <v>0</v>
      </c>
      <c r="F517" s="2">
        <f>COUNTIFS(Data!$B$1:$B$1000,SCHEDULE!$C521)</f>
        <v>0</v>
      </c>
      <c r="G517" s="2">
        <f>COUNTIFS(Data!$C$1:$C$1000,SCHEDULE!$C521)</f>
        <v>0</v>
      </c>
      <c r="H517" s="18" t="str">
        <f t="shared" si="8"/>
        <v/>
      </c>
      <c r="I517" s="18" t="str">
        <f>IF(Data!$E517&lt;&gt;0,INDEX(SCHEDULE!$C$5:$I$190,MATCH(SCHEDULE!$C521,SCHEDULE!$C$5:$C$190,0),1),IF(Data!$F517&lt;&gt;0,INDEX(SCHEDULE!$C$5:$I$190,MATCH(SCHEDULE!$C521,SCHEDULE!$C$5:$C$190,0),1),IF(Data!$G517&lt;&gt;0,INDEX(SCHEDULE!$C$5:$I$190,MATCH(SCHEDULE!$C521,SCHEDULE!$C$5:$C$190,0),1),"")))</f>
        <v/>
      </c>
      <c r="J517" s="18" t="str">
        <f>IF(Data!$E517&lt;&gt;0,INDEX(SCHEDULE!$C$5:$I$190,MATCH(SCHEDULE!$C521,SCHEDULE!$C$5:$C$190,0),2),IF(Data!$F517&lt;&gt;0,INDEX(SCHEDULE!$C$5:$I$190,MATCH(SCHEDULE!$C521,SCHEDULE!$C$5:$C$190,0),2),IF(Data!$G517&lt;&gt;0,INDEX(SCHEDULE!$C$5:$I$190,MATCH(SCHEDULE!$C521,SCHEDULE!$C$5:$C$190,0),2),"")))</f>
        <v/>
      </c>
      <c r="K517" s="18" t="str">
        <f>IF(Data!$E517&lt;&gt;0,INDEX(SCHEDULE!$C$5:$I$190,MATCH(SCHEDULE!$C521,SCHEDULE!$C$5:$C$190,0),6),IF(Data!$F517&lt;&gt;0,INDEX(SCHEDULE!$C$5:$I$190,MATCH(SCHEDULE!$C521,SCHEDULE!$C$5:$C$190,0),6),IF(Data!$G517&lt;&gt;0,INDEX(SCHEDULE!$C$5:$I$190,MATCH(SCHEDULE!$C521,SCHEDULE!$C$5:$C$190,0),6),"")))</f>
        <v/>
      </c>
      <c r="L517" s="19" t="str">
        <f>IF(Data!$E517&lt;&gt;0,INDEX(SCHEDULE!$C$5:$I$190,MATCH(SCHEDULE!$C521,SCHEDULE!$C$5:$C$190,0),4),IF(Data!$F517&lt;&gt;0,INDEX(SCHEDULE!$C$5:$I$190,MATCH(SCHEDULE!$C521,SCHEDULE!$C$5:$C$190,0),4),IF(Data!$G517&lt;&gt;0,INDEX(SCHEDULE!$C$5:$I$190,MATCH(SCHEDULE!$C521,SCHEDULE!$C$5:$C$190,0),4),"")))</f>
        <v/>
      </c>
      <c r="M517" s="19" t="str">
        <f>IF(Data!$E517&lt;&gt;0,INDEX(SCHEDULE!$C$5:$I$190,MATCH(SCHEDULE!$C521,SCHEDULE!$C$5:$C$190,0),5),IF(Data!$F517&lt;&gt;0,INDEX(SCHEDULE!$C$5:$I$190,MATCH(SCHEDULE!$C521,SCHEDULE!$C$5:$C$190,0),5),IF(Data!$G517&lt;&gt;0,INDEX(SCHEDULE!$C$5:$I$190,MATCH(SCHEDULE!$C521,SCHEDULE!$C$5:$C$190,0),5),"")))</f>
        <v/>
      </c>
    </row>
    <row r="518" spans="1:13" x14ac:dyDescent="0.25">
      <c r="A518" s="3"/>
      <c r="B518" s="2">
        <v>2517</v>
      </c>
      <c r="C518" s="2">
        <v>3517</v>
      </c>
      <c r="E518" s="2">
        <f>COUNTIFS(Data!$A$1:$A$66,SCHEDULE!$C522)</f>
        <v>0</v>
      </c>
      <c r="F518" s="2">
        <f>COUNTIFS(Data!$B$1:$B$1000,SCHEDULE!$C522)</f>
        <v>0</v>
      </c>
      <c r="G518" s="2">
        <f>COUNTIFS(Data!$C$1:$C$1000,SCHEDULE!$C522)</f>
        <v>0</v>
      </c>
      <c r="H518" s="18" t="str">
        <f t="shared" si="8"/>
        <v/>
      </c>
      <c r="I518" s="18" t="str">
        <f>IF(Data!$E518&lt;&gt;0,INDEX(SCHEDULE!$C$5:$I$190,MATCH(SCHEDULE!$C522,SCHEDULE!$C$5:$C$190,0),1),IF(Data!$F518&lt;&gt;0,INDEX(SCHEDULE!$C$5:$I$190,MATCH(SCHEDULE!$C522,SCHEDULE!$C$5:$C$190,0),1),IF(Data!$G518&lt;&gt;0,INDEX(SCHEDULE!$C$5:$I$190,MATCH(SCHEDULE!$C522,SCHEDULE!$C$5:$C$190,0),1),"")))</f>
        <v/>
      </c>
      <c r="J518" s="18" t="str">
        <f>IF(Data!$E518&lt;&gt;0,INDEX(SCHEDULE!$C$5:$I$190,MATCH(SCHEDULE!$C522,SCHEDULE!$C$5:$C$190,0),2),IF(Data!$F518&lt;&gt;0,INDEX(SCHEDULE!$C$5:$I$190,MATCH(SCHEDULE!$C522,SCHEDULE!$C$5:$C$190,0),2),IF(Data!$G518&lt;&gt;0,INDEX(SCHEDULE!$C$5:$I$190,MATCH(SCHEDULE!$C522,SCHEDULE!$C$5:$C$190,0),2),"")))</f>
        <v/>
      </c>
      <c r="K518" s="18" t="str">
        <f>IF(Data!$E518&lt;&gt;0,INDEX(SCHEDULE!$C$5:$I$190,MATCH(SCHEDULE!$C522,SCHEDULE!$C$5:$C$190,0),6),IF(Data!$F518&lt;&gt;0,INDEX(SCHEDULE!$C$5:$I$190,MATCH(SCHEDULE!$C522,SCHEDULE!$C$5:$C$190,0),6),IF(Data!$G518&lt;&gt;0,INDEX(SCHEDULE!$C$5:$I$190,MATCH(SCHEDULE!$C522,SCHEDULE!$C$5:$C$190,0),6),"")))</f>
        <v/>
      </c>
      <c r="L518" s="19" t="str">
        <f>IF(Data!$E518&lt;&gt;0,INDEX(SCHEDULE!$C$5:$I$190,MATCH(SCHEDULE!$C522,SCHEDULE!$C$5:$C$190,0),4),IF(Data!$F518&lt;&gt;0,INDEX(SCHEDULE!$C$5:$I$190,MATCH(SCHEDULE!$C522,SCHEDULE!$C$5:$C$190,0),4),IF(Data!$G518&lt;&gt;0,INDEX(SCHEDULE!$C$5:$I$190,MATCH(SCHEDULE!$C522,SCHEDULE!$C$5:$C$190,0),4),"")))</f>
        <v/>
      </c>
      <c r="M518" s="19" t="str">
        <f>IF(Data!$E518&lt;&gt;0,INDEX(SCHEDULE!$C$5:$I$190,MATCH(SCHEDULE!$C522,SCHEDULE!$C$5:$C$190,0),5),IF(Data!$F518&lt;&gt;0,INDEX(SCHEDULE!$C$5:$I$190,MATCH(SCHEDULE!$C522,SCHEDULE!$C$5:$C$190,0),5),IF(Data!$G518&lt;&gt;0,INDEX(SCHEDULE!$C$5:$I$190,MATCH(SCHEDULE!$C522,SCHEDULE!$C$5:$C$190,0),5),"")))</f>
        <v/>
      </c>
    </row>
    <row r="519" spans="1:13" x14ac:dyDescent="0.25">
      <c r="A519" s="3"/>
      <c r="B519" s="2">
        <v>2518</v>
      </c>
      <c r="C519" s="2">
        <v>3518</v>
      </c>
      <c r="E519" s="2">
        <f>COUNTIFS(Data!$A$1:$A$66,SCHEDULE!$C523)</f>
        <v>0</v>
      </c>
      <c r="F519" s="2">
        <f>COUNTIFS(Data!$B$1:$B$1000,SCHEDULE!$C523)</f>
        <v>0</v>
      </c>
      <c r="G519" s="2">
        <f>COUNTIFS(Data!$C$1:$C$1000,SCHEDULE!$C523)</f>
        <v>0</v>
      </c>
      <c r="H519" s="18" t="str">
        <f t="shared" si="8"/>
        <v/>
      </c>
      <c r="I519" s="18" t="str">
        <f>IF(Data!$E519&lt;&gt;0,INDEX(SCHEDULE!$C$5:$I$190,MATCH(SCHEDULE!$C523,SCHEDULE!$C$5:$C$190,0),1),IF(Data!$F519&lt;&gt;0,INDEX(SCHEDULE!$C$5:$I$190,MATCH(SCHEDULE!$C523,SCHEDULE!$C$5:$C$190,0),1),IF(Data!$G519&lt;&gt;0,INDEX(SCHEDULE!$C$5:$I$190,MATCH(SCHEDULE!$C523,SCHEDULE!$C$5:$C$190,0),1),"")))</f>
        <v/>
      </c>
      <c r="J519" s="18" t="str">
        <f>IF(Data!$E519&lt;&gt;0,INDEX(SCHEDULE!$C$5:$I$190,MATCH(SCHEDULE!$C523,SCHEDULE!$C$5:$C$190,0),2),IF(Data!$F519&lt;&gt;0,INDEX(SCHEDULE!$C$5:$I$190,MATCH(SCHEDULE!$C523,SCHEDULE!$C$5:$C$190,0),2),IF(Data!$G519&lt;&gt;0,INDEX(SCHEDULE!$C$5:$I$190,MATCH(SCHEDULE!$C523,SCHEDULE!$C$5:$C$190,0),2),"")))</f>
        <v/>
      </c>
      <c r="K519" s="18" t="str">
        <f>IF(Data!$E519&lt;&gt;0,INDEX(SCHEDULE!$C$5:$I$190,MATCH(SCHEDULE!$C523,SCHEDULE!$C$5:$C$190,0),6),IF(Data!$F519&lt;&gt;0,INDEX(SCHEDULE!$C$5:$I$190,MATCH(SCHEDULE!$C523,SCHEDULE!$C$5:$C$190,0),6),IF(Data!$G519&lt;&gt;0,INDEX(SCHEDULE!$C$5:$I$190,MATCH(SCHEDULE!$C523,SCHEDULE!$C$5:$C$190,0),6),"")))</f>
        <v/>
      </c>
      <c r="L519" s="19" t="str">
        <f>IF(Data!$E519&lt;&gt;0,INDEX(SCHEDULE!$C$5:$I$190,MATCH(SCHEDULE!$C523,SCHEDULE!$C$5:$C$190,0),4),IF(Data!$F519&lt;&gt;0,INDEX(SCHEDULE!$C$5:$I$190,MATCH(SCHEDULE!$C523,SCHEDULE!$C$5:$C$190,0),4),IF(Data!$G519&lt;&gt;0,INDEX(SCHEDULE!$C$5:$I$190,MATCH(SCHEDULE!$C523,SCHEDULE!$C$5:$C$190,0),4),"")))</f>
        <v/>
      </c>
      <c r="M519" s="19" t="str">
        <f>IF(Data!$E519&lt;&gt;0,INDEX(SCHEDULE!$C$5:$I$190,MATCH(SCHEDULE!$C523,SCHEDULE!$C$5:$C$190,0),5),IF(Data!$F519&lt;&gt;0,INDEX(SCHEDULE!$C$5:$I$190,MATCH(SCHEDULE!$C523,SCHEDULE!$C$5:$C$190,0),5),IF(Data!$G519&lt;&gt;0,INDEX(SCHEDULE!$C$5:$I$190,MATCH(SCHEDULE!$C523,SCHEDULE!$C$5:$C$190,0),5),"")))</f>
        <v/>
      </c>
    </row>
    <row r="520" spans="1:13" x14ac:dyDescent="0.25">
      <c r="A520" s="3"/>
      <c r="B520" s="2">
        <v>2519</v>
      </c>
      <c r="C520" s="2">
        <v>3519</v>
      </c>
      <c r="E520" s="2">
        <f>COUNTIFS(Data!$A$1:$A$66,SCHEDULE!$C524)</f>
        <v>0</v>
      </c>
      <c r="F520" s="2">
        <f>COUNTIFS(Data!$B$1:$B$1000,SCHEDULE!$C524)</f>
        <v>0</v>
      </c>
      <c r="G520" s="2">
        <f>COUNTIFS(Data!$C$1:$C$1000,SCHEDULE!$C524)</f>
        <v>0</v>
      </c>
      <c r="H520" s="18" t="str">
        <f t="shared" si="8"/>
        <v/>
      </c>
      <c r="I520" s="18" t="str">
        <f>IF(Data!$E520&lt;&gt;0,INDEX(SCHEDULE!$C$5:$I$190,MATCH(SCHEDULE!$C524,SCHEDULE!$C$5:$C$190,0),1),IF(Data!$F520&lt;&gt;0,INDEX(SCHEDULE!$C$5:$I$190,MATCH(SCHEDULE!$C524,SCHEDULE!$C$5:$C$190,0),1),IF(Data!$G520&lt;&gt;0,INDEX(SCHEDULE!$C$5:$I$190,MATCH(SCHEDULE!$C524,SCHEDULE!$C$5:$C$190,0),1),"")))</f>
        <v/>
      </c>
      <c r="J520" s="18" t="str">
        <f>IF(Data!$E520&lt;&gt;0,INDEX(SCHEDULE!$C$5:$I$190,MATCH(SCHEDULE!$C524,SCHEDULE!$C$5:$C$190,0),2),IF(Data!$F520&lt;&gt;0,INDEX(SCHEDULE!$C$5:$I$190,MATCH(SCHEDULE!$C524,SCHEDULE!$C$5:$C$190,0),2),IF(Data!$G520&lt;&gt;0,INDEX(SCHEDULE!$C$5:$I$190,MATCH(SCHEDULE!$C524,SCHEDULE!$C$5:$C$190,0),2),"")))</f>
        <v/>
      </c>
      <c r="K520" s="18" t="str">
        <f>IF(Data!$E520&lt;&gt;0,INDEX(SCHEDULE!$C$5:$I$190,MATCH(SCHEDULE!$C524,SCHEDULE!$C$5:$C$190,0),6),IF(Data!$F520&lt;&gt;0,INDEX(SCHEDULE!$C$5:$I$190,MATCH(SCHEDULE!$C524,SCHEDULE!$C$5:$C$190,0),6),IF(Data!$G520&lt;&gt;0,INDEX(SCHEDULE!$C$5:$I$190,MATCH(SCHEDULE!$C524,SCHEDULE!$C$5:$C$190,0),6),"")))</f>
        <v/>
      </c>
      <c r="L520" s="19" t="str">
        <f>IF(Data!$E520&lt;&gt;0,INDEX(SCHEDULE!$C$5:$I$190,MATCH(SCHEDULE!$C524,SCHEDULE!$C$5:$C$190,0),4),IF(Data!$F520&lt;&gt;0,INDEX(SCHEDULE!$C$5:$I$190,MATCH(SCHEDULE!$C524,SCHEDULE!$C$5:$C$190,0),4),IF(Data!$G520&lt;&gt;0,INDEX(SCHEDULE!$C$5:$I$190,MATCH(SCHEDULE!$C524,SCHEDULE!$C$5:$C$190,0),4),"")))</f>
        <v/>
      </c>
      <c r="M520" s="19" t="str">
        <f>IF(Data!$E520&lt;&gt;0,INDEX(SCHEDULE!$C$5:$I$190,MATCH(SCHEDULE!$C524,SCHEDULE!$C$5:$C$190,0),5),IF(Data!$F520&lt;&gt;0,INDEX(SCHEDULE!$C$5:$I$190,MATCH(SCHEDULE!$C524,SCHEDULE!$C$5:$C$190,0),5),IF(Data!$G520&lt;&gt;0,INDEX(SCHEDULE!$C$5:$I$190,MATCH(SCHEDULE!$C524,SCHEDULE!$C$5:$C$190,0),5),"")))</f>
        <v/>
      </c>
    </row>
    <row r="521" spans="1:13" x14ac:dyDescent="0.25">
      <c r="A521" s="3"/>
      <c r="B521" s="2">
        <v>2520</v>
      </c>
      <c r="C521" s="2">
        <v>3520</v>
      </c>
      <c r="E521" s="2">
        <f>COUNTIFS(Data!$A$1:$A$66,SCHEDULE!$C525)</f>
        <v>0</v>
      </c>
      <c r="F521" s="2">
        <f>COUNTIFS(Data!$B$1:$B$1000,SCHEDULE!$C525)</f>
        <v>0</v>
      </c>
      <c r="G521" s="2">
        <f>COUNTIFS(Data!$C$1:$C$1000,SCHEDULE!$C525)</f>
        <v>0</v>
      </c>
      <c r="H521" s="18" t="str">
        <f t="shared" si="8"/>
        <v/>
      </c>
      <c r="I521" s="18" t="str">
        <f>IF(Data!$E521&lt;&gt;0,INDEX(SCHEDULE!$C$5:$I$190,MATCH(SCHEDULE!$C525,SCHEDULE!$C$5:$C$190,0),1),IF(Data!$F521&lt;&gt;0,INDEX(SCHEDULE!$C$5:$I$190,MATCH(SCHEDULE!$C525,SCHEDULE!$C$5:$C$190,0),1),IF(Data!$G521&lt;&gt;0,INDEX(SCHEDULE!$C$5:$I$190,MATCH(SCHEDULE!$C525,SCHEDULE!$C$5:$C$190,0),1),"")))</f>
        <v/>
      </c>
      <c r="J521" s="18" t="str">
        <f>IF(Data!$E521&lt;&gt;0,INDEX(SCHEDULE!$C$5:$I$190,MATCH(SCHEDULE!$C525,SCHEDULE!$C$5:$C$190,0),2),IF(Data!$F521&lt;&gt;0,INDEX(SCHEDULE!$C$5:$I$190,MATCH(SCHEDULE!$C525,SCHEDULE!$C$5:$C$190,0),2),IF(Data!$G521&lt;&gt;0,INDEX(SCHEDULE!$C$5:$I$190,MATCH(SCHEDULE!$C525,SCHEDULE!$C$5:$C$190,0),2),"")))</f>
        <v/>
      </c>
      <c r="K521" s="18" t="str">
        <f>IF(Data!$E521&lt;&gt;0,INDEX(SCHEDULE!$C$5:$I$190,MATCH(SCHEDULE!$C525,SCHEDULE!$C$5:$C$190,0),6),IF(Data!$F521&lt;&gt;0,INDEX(SCHEDULE!$C$5:$I$190,MATCH(SCHEDULE!$C525,SCHEDULE!$C$5:$C$190,0),6),IF(Data!$G521&lt;&gt;0,INDEX(SCHEDULE!$C$5:$I$190,MATCH(SCHEDULE!$C525,SCHEDULE!$C$5:$C$190,0),6),"")))</f>
        <v/>
      </c>
      <c r="L521" s="19" t="str">
        <f>IF(Data!$E521&lt;&gt;0,INDEX(SCHEDULE!$C$5:$I$190,MATCH(SCHEDULE!$C525,SCHEDULE!$C$5:$C$190,0),4),IF(Data!$F521&lt;&gt;0,INDEX(SCHEDULE!$C$5:$I$190,MATCH(SCHEDULE!$C525,SCHEDULE!$C$5:$C$190,0),4),IF(Data!$G521&lt;&gt;0,INDEX(SCHEDULE!$C$5:$I$190,MATCH(SCHEDULE!$C525,SCHEDULE!$C$5:$C$190,0),4),"")))</f>
        <v/>
      </c>
      <c r="M521" s="19" t="str">
        <f>IF(Data!$E521&lt;&gt;0,INDEX(SCHEDULE!$C$5:$I$190,MATCH(SCHEDULE!$C525,SCHEDULE!$C$5:$C$190,0),5),IF(Data!$F521&lt;&gt;0,INDEX(SCHEDULE!$C$5:$I$190,MATCH(SCHEDULE!$C525,SCHEDULE!$C$5:$C$190,0),5),IF(Data!$G521&lt;&gt;0,INDEX(SCHEDULE!$C$5:$I$190,MATCH(SCHEDULE!$C525,SCHEDULE!$C$5:$C$190,0),5),"")))</f>
        <v/>
      </c>
    </row>
    <row r="522" spans="1:13" x14ac:dyDescent="0.25">
      <c r="A522" s="3"/>
      <c r="B522" s="2">
        <v>2521</v>
      </c>
      <c r="C522" s="2">
        <v>3521</v>
      </c>
      <c r="E522" s="2">
        <f>COUNTIFS(Data!$A$1:$A$66,SCHEDULE!$C526)</f>
        <v>0</v>
      </c>
      <c r="F522" s="2">
        <f>COUNTIFS(Data!$B$1:$B$1000,SCHEDULE!$C526)</f>
        <v>0</v>
      </c>
      <c r="G522" s="2">
        <f>COUNTIFS(Data!$C$1:$C$1000,SCHEDULE!$C526)</f>
        <v>0</v>
      </c>
      <c r="H522" s="18" t="str">
        <f t="shared" si="8"/>
        <v/>
      </c>
      <c r="I522" s="18" t="str">
        <f>IF(Data!$E522&lt;&gt;0,INDEX(SCHEDULE!$C$5:$I$190,MATCH(SCHEDULE!$C526,SCHEDULE!$C$5:$C$190,0),1),IF(Data!$F522&lt;&gt;0,INDEX(SCHEDULE!$C$5:$I$190,MATCH(SCHEDULE!$C526,SCHEDULE!$C$5:$C$190,0),1),IF(Data!$G522&lt;&gt;0,INDEX(SCHEDULE!$C$5:$I$190,MATCH(SCHEDULE!$C526,SCHEDULE!$C$5:$C$190,0),1),"")))</f>
        <v/>
      </c>
      <c r="J522" s="18" t="str">
        <f>IF(Data!$E522&lt;&gt;0,INDEX(SCHEDULE!$C$5:$I$190,MATCH(SCHEDULE!$C526,SCHEDULE!$C$5:$C$190,0),2),IF(Data!$F522&lt;&gt;0,INDEX(SCHEDULE!$C$5:$I$190,MATCH(SCHEDULE!$C526,SCHEDULE!$C$5:$C$190,0),2),IF(Data!$G522&lt;&gt;0,INDEX(SCHEDULE!$C$5:$I$190,MATCH(SCHEDULE!$C526,SCHEDULE!$C$5:$C$190,0),2),"")))</f>
        <v/>
      </c>
      <c r="K522" s="18" t="str">
        <f>IF(Data!$E522&lt;&gt;0,INDEX(SCHEDULE!$C$5:$I$190,MATCH(SCHEDULE!$C526,SCHEDULE!$C$5:$C$190,0),6),IF(Data!$F522&lt;&gt;0,INDEX(SCHEDULE!$C$5:$I$190,MATCH(SCHEDULE!$C526,SCHEDULE!$C$5:$C$190,0),6),IF(Data!$G522&lt;&gt;0,INDEX(SCHEDULE!$C$5:$I$190,MATCH(SCHEDULE!$C526,SCHEDULE!$C$5:$C$190,0),6),"")))</f>
        <v/>
      </c>
      <c r="L522" s="19" t="str">
        <f>IF(Data!$E522&lt;&gt;0,INDEX(SCHEDULE!$C$5:$I$190,MATCH(SCHEDULE!$C526,SCHEDULE!$C$5:$C$190,0),4),IF(Data!$F522&lt;&gt;0,INDEX(SCHEDULE!$C$5:$I$190,MATCH(SCHEDULE!$C526,SCHEDULE!$C$5:$C$190,0),4),IF(Data!$G522&lt;&gt;0,INDEX(SCHEDULE!$C$5:$I$190,MATCH(SCHEDULE!$C526,SCHEDULE!$C$5:$C$190,0),4),"")))</f>
        <v/>
      </c>
      <c r="M522" s="19" t="str">
        <f>IF(Data!$E522&lt;&gt;0,INDEX(SCHEDULE!$C$5:$I$190,MATCH(SCHEDULE!$C526,SCHEDULE!$C$5:$C$190,0),5),IF(Data!$F522&lt;&gt;0,INDEX(SCHEDULE!$C$5:$I$190,MATCH(SCHEDULE!$C526,SCHEDULE!$C$5:$C$190,0),5),IF(Data!$G522&lt;&gt;0,INDEX(SCHEDULE!$C$5:$I$190,MATCH(SCHEDULE!$C526,SCHEDULE!$C$5:$C$190,0),5),"")))</f>
        <v/>
      </c>
    </row>
    <row r="523" spans="1:13" x14ac:dyDescent="0.25">
      <c r="A523" s="3"/>
      <c r="B523" s="2">
        <v>2522</v>
      </c>
      <c r="C523" s="2">
        <v>3522</v>
      </c>
      <c r="E523" s="2">
        <f>COUNTIFS(Data!$A$1:$A$66,SCHEDULE!$C527)</f>
        <v>0</v>
      </c>
      <c r="F523" s="2">
        <f>COUNTIFS(Data!$B$1:$B$1000,SCHEDULE!$C527)</f>
        <v>0</v>
      </c>
      <c r="G523" s="2">
        <f>COUNTIFS(Data!$C$1:$C$1000,SCHEDULE!$C527)</f>
        <v>0</v>
      </c>
      <c r="H523" s="18" t="str">
        <f t="shared" si="8"/>
        <v/>
      </c>
      <c r="I523" s="18" t="str">
        <f>IF(Data!$E523&lt;&gt;0,INDEX(SCHEDULE!$C$5:$I$190,MATCH(SCHEDULE!$C527,SCHEDULE!$C$5:$C$190,0),1),IF(Data!$F523&lt;&gt;0,INDEX(SCHEDULE!$C$5:$I$190,MATCH(SCHEDULE!$C527,SCHEDULE!$C$5:$C$190,0),1),IF(Data!$G523&lt;&gt;0,INDEX(SCHEDULE!$C$5:$I$190,MATCH(SCHEDULE!$C527,SCHEDULE!$C$5:$C$190,0),1),"")))</f>
        <v/>
      </c>
      <c r="J523" s="18" t="str">
        <f>IF(Data!$E523&lt;&gt;0,INDEX(SCHEDULE!$C$5:$I$190,MATCH(SCHEDULE!$C527,SCHEDULE!$C$5:$C$190,0),2),IF(Data!$F523&lt;&gt;0,INDEX(SCHEDULE!$C$5:$I$190,MATCH(SCHEDULE!$C527,SCHEDULE!$C$5:$C$190,0),2),IF(Data!$G523&lt;&gt;0,INDEX(SCHEDULE!$C$5:$I$190,MATCH(SCHEDULE!$C527,SCHEDULE!$C$5:$C$190,0),2),"")))</f>
        <v/>
      </c>
      <c r="K523" s="18" t="str">
        <f>IF(Data!$E523&lt;&gt;0,INDEX(SCHEDULE!$C$5:$I$190,MATCH(SCHEDULE!$C527,SCHEDULE!$C$5:$C$190,0),6),IF(Data!$F523&lt;&gt;0,INDEX(SCHEDULE!$C$5:$I$190,MATCH(SCHEDULE!$C527,SCHEDULE!$C$5:$C$190,0),6),IF(Data!$G523&lt;&gt;0,INDEX(SCHEDULE!$C$5:$I$190,MATCH(SCHEDULE!$C527,SCHEDULE!$C$5:$C$190,0),6),"")))</f>
        <v/>
      </c>
      <c r="L523" s="19" t="str">
        <f>IF(Data!$E523&lt;&gt;0,INDEX(SCHEDULE!$C$5:$I$190,MATCH(SCHEDULE!$C527,SCHEDULE!$C$5:$C$190,0),4),IF(Data!$F523&lt;&gt;0,INDEX(SCHEDULE!$C$5:$I$190,MATCH(SCHEDULE!$C527,SCHEDULE!$C$5:$C$190,0),4),IF(Data!$G523&lt;&gt;0,INDEX(SCHEDULE!$C$5:$I$190,MATCH(SCHEDULE!$C527,SCHEDULE!$C$5:$C$190,0),4),"")))</f>
        <v/>
      </c>
      <c r="M523" s="19" t="str">
        <f>IF(Data!$E523&lt;&gt;0,INDEX(SCHEDULE!$C$5:$I$190,MATCH(SCHEDULE!$C527,SCHEDULE!$C$5:$C$190,0),5),IF(Data!$F523&lt;&gt;0,INDEX(SCHEDULE!$C$5:$I$190,MATCH(SCHEDULE!$C527,SCHEDULE!$C$5:$C$190,0),5),IF(Data!$G523&lt;&gt;0,INDEX(SCHEDULE!$C$5:$I$190,MATCH(SCHEDULE!$C527,SCHEDULE!$C$5:$C$190,0),5),"")))</f>
        <v/>
      </c>
    </row>
    <row r="524" spans="1:13" x14ac:dyDescent="0.25">
      <c r="A524" s="3"/>
      <c r="B524" s="2">
        <v>2523</v>
      </c>
      <c r="C524" s="2">
        <v>3523</v>
      </c>
      <c r="E524" s="2">
        <f>COUNTIFS(Data!$A$1:$A$66,SCHEDULE!$C528)</f>
        <v>0</v>
      </c>
      <c r="F524" s="2">
        <f>COUNTIFS(Data!$B$1:$B$1000,SCHEDULE!$C528)</f>
        <v>0</v>
      </c>
      <c r="G524" s="2">
        <f>COUNTIFS(Data!$C$1:$C$1000,SCHEDULE!$C528)</f>
        <v>0</v>
      </c>
      <c r="H524" s="18" t="str">
        <f t="shared" si="8"/>
        <v/>
      </c>
      <c r="I524" s="18" t="str">
        <f>IF(Data!$E524&lt;&gt;0,INDEX(SCHEDULE!$C$5:$I$190,MATCH(SCHEDULE!$C528,SCHEDULE!$C$5:$C$190,0),1),IF(Data!$F524&lt;&gt;0,INDEX(SCHEDULE!$C$5:$I$190,MATCH(SCHEDULE!$C528,SCHEDULE!$C$5:$C$190,0),1),IF(Data!$G524&lt;&gt;0,INDEX(SCHEDULE!$C$5:$I$190,MATCH(SCHEDULE!$C528,SCHEDULE!$C$5:$C$190,0),1),"")))</f>
        <v/>
      </c>
      <c r="J524" s="18" t="str">
        <f>IF(Data!$E524&lt;&gt;0,INDEX(SCHEDULE!$C$5:$I$190,MATCH(SCHEDULE!$C528,SCHEDULE!$C$5:$C$190,0),2),IF(Data!$F524&lt;&gt;0,INDEX(SCHEDULE!$C$5:$I$190,MATCH(SCHEDULE!$C528,SCHEDULE!$C$5:$C$190,0),2),IF(Data!$G524&lt;&gt;0,INDEX(SCHEDULE!$C$5:$I$190,MATCH(SCHEDULE!$C528,SCHEDULE!$C$5:$C$190,0),2),"")))</f>
        <v/>
      </c>
      <c r="K524" s="18" t="str">
        <f>IF(Data!$E524&lt;&gt;0,INDEX(SCHEDULE!$C$5:$I$190,MATCH(SCHEDULE!$C528,SCHEDULE!$C$5:$C$190,0),6),IF(Data!$F524&lt;&gt;0,INDEX(SCHEDULE!$C$5:$I$190,MATCH(SCHEDULE!$C528,SCHEDULE!$C$5:$C$190,0),6),IF(Data!$G524&lt;&gt;0,INDEX(SCHEDULE!$C$5:$I$190,MATCH(SCHEDULE!$C528,SCHEDULE!$C$5:$C$190,0),6),"")))</f>
        <v/>
      </c>
      <c r="L524" s="19" t="str">
        <f>IF(Data!$E524&lt;&gt;0,INDEX(SCHEDULE!$C$5:$I$190,MATCH(SCHEDULE!$C528,SCHEDULE!$C$5:$C$190,0),4),IF(Data!$F524&lt;&gt;0,INDEX(SCHEDULE!$C$5:$I$190,MATCH(SCHEDULE!$C528,SCHEDULE!$C$5:$C$190,0),4),IF(Data!$G524&lt;&gt;0,INDEX(SCHEDULE!$C$5:$I$190,MATCH(SCHEDULE!$C528,SCHEDULE!$C$5:$C$190,0),4),"")))</f>
        <v/>
      </c>
      <c r="M524" s="19" t="str">
        <f>IF(Data!$E524&lt;&gt;0,INDEX(SCHEDULE!$C$5:$I$190,MATCH(SCHEDULE!$C528,SCHEDULE!$C$5:$C$190,0),5),IF(Data!$F524&lt;&gt;0,INDEX(SCHEDULE!$C$5:$I$190,MATCH(SCHEDULE!$C528,SCHEDULE!$C$5:$C$190,0),5),IF(Data!$G524&lt;&gt;0,INDEX(SCHEDULE!$C$5:$I$190,MATCH(SCHEDULE!$C528,SCHEDULE!$C$5:$C$190,0),5),"")))</f>
        <v/>
      </c>
    </row>
    <row r="525" spans="1:13" x14ac:dyDescent="0.25">
      <c r="A525" s="3"/>
      <c r="B525" s="2">
        <v>2524</v>
      </c>
      <c r="C525" s="2">
        <v>3524</v>
      </c>
      <c r="E525" s="2">
        <f>COUNTIFS(Data!$A$1:$A$66,SCHEDULE!$C529)</f>
        <v>0</v>
      </c>
      <c r="F525" s="2">
        <f>COUNTIFS(Data!$B$1:$B$1000,SCHEDULE!$C529)</f>
        <v>0</v>
      </c>
      <c r="G525" s="2">
        <f>COUNTIFS(Data!$C$1:$C$1000,SCHEDULE!$C529)</f>
        <v>0</v>
      </c>
      <c r="H525" s="18" t="str">
        <f t="shared" si="8"/>
        <v/>
      </c>
      <c r="I525" s="18" t="str">
        <f>IF(Data!$E525&lt;&gt;0,INDEX(SCHEDULE!$C$5:$I$190,MATCH(SCHEDULE!$C529,SCHEDULE!$C$5:$C$190,0),1),IF(Data!$F525&lt;&gt;0,INDEX(SCHEDULE!$C$5:$I$190,MATCH(SCHEDULE!$C529,SCHEDULE!$C$5:$C$190,0),1),IF(Data!$G525&lt;&gt;0,INDEX(SCHEDULE!$C$5:$I$190,MATCH(SCHEDULE!$C529,SCHEDULE!$C$5:$C$190,0),1),"")))</f>
        <v/>
      </c>
      <c r="J525" s="18" t="str">
        <f>IF(Data!$E525&lt;&gt;0,INDEX(SCHEDULE!$C$5:$I$190,MATCH(SCHEDULE!$C529,SCHEDULE!$C$5:$C$190,0),2),IF(Data!$F525&lt;&gt;0,INDEX(SCHEDULE!$C$5:$I$190,MATCH(SCHEDULE!$C529,SCHEDULE!$C$5:$C$190,0),2),IF(Data!$G525&lt;&gt;0,INDEX(SCHEDULE!$C$5:$I$190,MATCH(SCHEDULE!$C529,SCHEDULE!$C$5:$C$190,0),2),"")))</f>
        <v/>
      </c>
      <c r="K525" s="18" t="str">
        <f>IF(Data!$E525&lt;&gt;0,INDEX(SCHEDULE!$C$5:$I$190,MATCH(SCHEDULE!$C529,SCHEDULE!$C$5:$C$190,0),6),IF(Data!$F525&lt;&gt;0,INDEX(SCHEDULE!$C$5:$I$190,MATCH(SCHEDULE!$C529,SCHEDULE!$C$5:$C$190,0),6),IF(Data!$G525&lt;&gt;0,INDEX(SCHEDULE!$C$5:$I$190,MATCH(SCHEDULE!$C529,SCHEDULE!$C$5:$C$190,0),6),"")))</f>
        <v/>
      </c>
      <c r="L525" s="19" t="str">
        <f>IF(Data!$E525&lt;&gt;0,INDEX(SCHEDULE!$C$5:$I$190,MATCH(SCHEDULE!$C529,SCHEDULE!$C$5:$C$190,0),4),IF(Data!$F525&lt;&gt;0,INDEX(SCHEDULE!$C$5:$I$190,MATCH(SCHEDULE!$C529,SCHEDULE!$C$5:$C$190,0),4),IF(Data!$G525&lt;&gt;0,INDEX(SCHEDULE!$C$5:$I$190,MATCH(SCHEDULE!$C529,SCHEDULE!$C$5:$C$190,0),4),"")))</f>
        <v/>
      </c>
      <c r="M525" s="19" t="str">
        <f>IF(Data!$E525&lt;&gt;0,INDEX(SCHEDULE!$C$5:$I$190,MATCH(SCHEDULE!$C529,SCHEDULE!$C$5:$C$190,0),5),IF(Data!$F525&lt;&gt;0,INDEX(SCHEDULE!$C$5:$I$190,MATCH(SCHEDULE!$C529,SCHEDULE!$C$5:$C$190,0),5),IF(Data!$G525&lt;&gt;0,INDEX(SCHEDULE!$C$5:$I$190,MATCH(SCHEDULE!$C529,SCHEDULE!$C$5:$C$190,0),5),"")))</f>
        <v/>
      </c>
    </row>
    <row r="526" spans="1:13" x14ac:dyDescent="0.25">
      <c r="A526" s="3"/>
      <c r="B526" s="2">
        <v>2525</v>
      </c>
      <c r="C526" s="2">
        <v>3525</v>
      </c>
      <c r="E526" s="2">
        <f>COUNTIFS(Data!$A$1:$A$66,SCHEDULE!$C530)</f>
        <v>0</v>
      </c>
      <c r="F526" s="2">
        <f>COUNTIFS(Data!$B$1:$B$1000,SCHEDULE!$C530)</f>
        <v>0</v>
      </c>
      <c r="G526" s="2">
        <f>COUNTIFS(Data!$C$1:$C$1000,SCHEDULE!$C530)</f>
        <v>0</v>
      </c>
      <c r="H526" s="18" t="str">
        <f t="shared" si="8"/>
        <v/>
      </c>
      <c r="I526" s="18" t="str">
        <f>IF(Data!$E526&lt;&gt;0,INDEX(SCHEDULE!$C$5:$I$190,MATCH(SCHEDULE!$C530,SCHEDULE!$C$5:$C$190,0),1),IF(Data!$F526&lt;&gt;0,INDEX(SCHEDULE!$C$5:$I$190,MATCH(SCHEDULE!$C530,SCHEDULE!$C$5:$C$190,0),1),IF(Data!$G526&lt;&gt;0,INDEX(SCHEDULE!$C$5:$I$190,MATCH(SCHEDULE!$C530,SCHEDULE!$C$5:$C$190,0),1),"")))</f>
        <v/>
      </c>
      <c r="J526" s="18" t="str">
        <f>IF(Data!$E526&lt;&gt;0,INDEX(SCHEDULE!$C$5:$I$190,MATCH(SCHEDULE!$C530,SCHEDULE!$C$5:$C$190,0),2),IF(Data!$F526&lt;&gt;0,INDEX(SCHEDULE!$C$5:$I$190,MATCH(SCHEDULE!$C530,SCHEDULE!$C$5:$C$190,0),2),IF(Data!$G526&lt;&gt;0,INDEX(SCHEDULE!$C$5:$I$190,MATCH(SCHEDULE!$C530,SCHEDULE!$C$5:$C$190,0),2),"")))</f>
        <v/>
      </c>
      <c r="K526" s="18" t="str">
        <f>IF(Data!$E526&lt;&gt;0,INDEX(SCHEDULE!$C$5:$I$190,MATCH(SCHEDULE!$C530,SCHEDULE!$C$5:$C$190,0),6),IF(Data!$F526&lt;&gt;0,INDEX(SCHEDULE!$C$5:$I$190,MATCH(SCHEDULE!$C530,SCHEDULE!$C$5:$C$190,0),6),IF(Data!$G526&lt;&gt;0,INDEX(SCHEDULE!$C$5:$I$190,MATCH(SCHEDULE!$C530,SCHEDULE!$C$5:$C$190,0),6),"")))</f>
        <v/>
      </c>
      <c r="L526" s="19" t="str">
        <f>IF(Data!$E526&lt;&gt;0,INDEX(SCHEDULE!$C$5:$I$190,MATCH(SCHEDULE!$C530,SCHEDULE!$C$5:$C$190,0),4),IF(Data!$F526&lt;&gt;0,INDEX(SCHEDULE!$C$5:$I$190,MATCH(SCHEDULE!$C530,SCHEDULE!$C$5:$C$190,0),4),IF(Data!$G526&lt;&gt;0,INDEX(SCHEDULE!$C$5:$I$190,MATCH(SCHEDULE!$C530,SCHEDULE!$C$5:$C$190,0),4),"")))</f>
        <v/>
      </c>
      <c r="M526" s="19" t="str">
        <f>IF(Data!$E526&lt;&gt;0,INDEX(SCHEDULE!$C$5:$I$190,MATCH(SCHEDULE!$C530,SCHEDULE!$C$5:$C$190,0),5),IF(Data!$F526&lt;&gt;0,INDEX(SCHEDULE!$C$5:$I$190,MATCH(SCHEDULE!$C530,SCHEDULE!$C$5:$C$190,0),5),IF(Data!$G526&lt;&gt;0,INDEX(SCHEDULE!$C$5:$I$190,MATCH(SCHEDULE!$C530,SCHEDULE!$C$5:$C$190,0),5),"")))</f>
        <v/>
      </c>
    </row>
    <row r="527" spans="1:13" x14ac:dyDescent="0.25">
      <c r="A527" s="3"/>
      <c r="B527" s="2">
        <v>2526</v>
      </c>
      <c r="C527" s="2">
        <v>3526</v>
      </c>
      <c r="E527" s="2">
        <f>COUNTIFS(Data!$A$1:$A$66,SCHEDULE!$C531)</f>
        <v>0</v>
      </c>
      <c r="F527" s="2">
        <f>COUNTIFS(Data!$B$1:$B$1000,SCHEDULE!$C531)</f>
        <v>0</v>
      </c>
      <c r="G527" s="2">
        <f>COUNTIFS(Data!$C$1:$C$1000,SCHEDULE!$C531)</f>
        <v>0</v>
      </c>
      <c r="H527" s="18" t="str">
        <f t="shared" si="8"/>
        <v/>
      </c>
      <c r="I527" s="18" t="str">
        <f>IF(Data!$E527&lt;&gt;0,INDEX(SCHEDULE!$C$5:$I$190,MATCH(SCHEDULE!$C531,SCHEDULE!$C$5:$C$190,0),1),IF(Data!$F527&lt;&gt;0,INDEX(SCHEDULE!$C$5:$I$190,MATCH(SCHEDULE!$C531,SCHEDULE!$C$5:$C$190,0),1),IF(Data!$G527&lt;&gt;0,INDEX(SCHEDULE!$C$5:$I$190,MATCH(SCHEDULE!$C531,SCHEDULE!$C$5:$C$190,0),1),"")))</f>
        <v/>
      </c>
      <c r="J527" s="18" t="str">
        <f>IF(Data!$E527&lt;&gt;0,INDEX(SCHEDULE!$C$5:$I$190,MATCH(SCHEDULE!$C531,SCHEDULE!$C$5:$C$190,0),2),IF(Data!$F527&lt;&gt;0,INDEX(SCHEDULE!$C$5:$I$190,MATCH(SCHEDULE!$C531,SCHEDULE!$C$5:$C$190,0),2),IF(Data!$G527&lt;&gt;0,INDEX(SCHEDULE!$C$5:$I$190,MATCH(SCHEDULE!$C531,SCHEDULE!$C$5:$C$190,0),2),"")))</f>
        <v/>
      </c>
      <c r="K527" s="18" t="str">
        <f>IF(Data!$E527&lt;&gt;0,INDEX(SCHEDULE!$C$5:$I$190,MATCH(SCHEDULE!$C531,SCHEDULE!$C$5:$C$190,0),6),IF(Data!$F527&lt;&gt;0,INDEX(SCHEDULE!$C$5:$I$190,MATCH(SCHEDULE!$C531,SCHEDULE!$C$5:$C$190,0),6),IF(Data!$G527&lt;&gt;0,INDEX(SCHEDULE!$C$5:$I$190,MATCH(SCHEDULE!$C531,SCHEDULE!$C$5:$C$190,0),6),"")))</f>
        <v/>
      </c>
      <c r="L527" s="19" t="str">
        <f>IF(Data!$E527&lt;&gt;0,INDEX(SCHEDULE!$C$5:$I$190,MATCH(SCHEDULE!$C531,SCHEDULE!$C$5:$C$190,0),4),IF(Data!$F527&lt;&gt;0,INDEX(SCHEDULE!$C$5:$I$190,MATCH(SCHEDULE!$C531,SCHEDULE!$C$5:$C$190,0),4),IF(Data!$G527&lt;&gt;0,INDEX(SCHEDULE!$C$5:$I$190,MATCH(SCHEDULE!$C531,SCHEDULE!$C$5:$C$190,0),4),"")))</f>
        <v/>
      </c>
      <c r="M527" s="19" t="str">
        <f>IF(Data!$E527&lt;&gt;0,INDEX(SCHEDULE!$C$5:$I$190,MATCH(SCHEDULE!$C531,SCHEDULE!$C$5:$C$190,0),5),IF(Data!$F527&lt;&gt;0,INDEX(SCHEDULE!$C$5:$I$190,MATCH(SCHEDULE!$C531,SCHEDULE!$C$5:$C$190,0),5),IF(Data!$G527&lt;&gt;0,INDEX(SCHEDULE!$C$5:$I$190,MATCH(SCHEDULE!$C531,SCHEDULE!$C$5:$C$190,0),5),"")))</f>
        <v/>
      </c>
    </row>
    <row r="528" spans="1:13" x14ac:dyDescent="0.25">
      <c r="A528" s="3"/>
      <c r="B528" s="2">
        <v>2527</v>
      </c>
      <c r="C528" s="2">
        <v>3527</v>
      </c>
      <c r="E528" s="2">
        <f>COUNTIFS(Data!$A$1:$A$66,SCHEDULE!$C532)</f>
        <v>0</v>
      </c>
      <c r="F528" s="2">
        <f>COUNTIFS(Data!$B$1:$B$1000,SCHEDULE!$C532)</f>
        <v>0</v>
      </c>
      <c r="G528" s="2">
        <f>COUNTIFS(Data!$C$1:$C$1000,SCHEDULE!$C532)</f>
        <v>0</v>
      </c>
      <c r="H528" s="18" t="str">
        <f t="shared" si="8"/>
        <v/>
      </c>
      <c r="I528" s="18" t="str">
        <f>IF(Data!$E528&lt;&gt;0,INDEX(SCHEDULE!$C$5:$I$190,MATCH(SCHEDULE!$C532,SCHEDULE!$C$5:$C$190,0),1),IF(Data!$F528&lt;&gt;0,INDEX(SCHEDULE!$C$5:$I$190,MATCH(SCHEDULE!$C532,SCHEDULE!$C$5:$C$190,0),1),IF(Data!$G528&lt;&gt;0,INDEX(SCHEDULE!$C$5:$I$190,MATCH(SCHEDULE!$C532,SCHEDULE!$C$5:$C$190,0),1),"")))</f>
        <v/>
      </c>
      <c r="J528" s="18" t="str">
        <f>IF(Data!$E528&lt;&gt;0,INDEX(SCHEDULE!$C$5:$I$190,MATCH(SCHEDULE!$C532,SCHEDULE!$C$5:$C$190,0),2),IF(Data!$F528&lt;&gt;0,INDEX(SCHEDULE!$C$5:$I$190,MATCH(SCHEDULE!$C532,SCHEDULE!$C$5:$C$190,0),2),IF(Data!$G528&lt;&gt;0,INDEX(SCHEDULE!$C$5:$I$190,MATCH(SCHEDULE!$C532,SCHEDULE!$C$5:$C$190,0),2),"")))</f>
        <v/>
      </c>
      <c r="K528" s="18" t="str">
        <f>IF(Data!$E528&lt;&gt;0,INDEX(SCHEDULE!$C$5:$I$190,MATCH(SCHEDULE!$C532,SCHEDULE!$C$5:$C$190,0),6),IF(Data!$F528&lt;&gt;0,INDEX(SCHEDULE!$C$5:$I$190,MATCH(SCHEDULE!$C532,SCHEDULE!$C$5:$C$190,0),6),IF(Data!$G528&lt;&gt;0,INDEX(SCHEDULE!$C$5:$I$190,MATCH(SCHEDULE!$C532,SCHEDULE!$C$5:$C$190,0),6),"")))</f>
        <v/>
      </c>
      <c r="L528" s="19" t="str">
        <f>IF(Data!$E528&lt;&gt;0,INDEX(SCHEDULE!$C$5:$I$190,MATCH(SCHEDULE!$C532,SCHEDULE!$C$5:$C$190,0),4),IF(Data!$F528&lt;&gt;0,INDEX(SCHEDULE!$C$5:$I$190,MATCH(SCHEDULE!$C532,SCHEDULE!$C$5:$C$190,0),4),IF(Data!$G528&lt;&gt;0,INDEX(SCHEDULE!$C$5:$I$190,MATCH(SCHEDULE!$C532,SCHEDULE!$C$5:$C$190,0),4),"")))</f>
        <v/>
      </c>
      <c r="M528" s="19" t="str">
        <f>IF(Data!$E528&lt;&gt;0,INDEX(SCHEDULE!$C$5:$I$190,MATCH(SCHEDULE!$C532,SCHEDULE!$C$5:$C$190,0),5),IF(Data!$F528&lt;&gt;0,INDEX(SCHEDULE!$C$5:$I$190,MATCH(SCHEDULE!$C532,SCHEDULE!$C$5:$C$190,0),5),IF(Data!$G528&lt;&gt;0,INDEX(SCHEDULE!$C$5:$I$190,MATCH(SCHEDULE!$C532,SCHEDULE!$C$5:$C$190,0),5),"")))</f>
        <v/>
      </c>
    </row>
    <row r="529" spans="1:13" x14ac:dyDescent="0.25">
      <c r="A529" s="3"/>
      <c r="B529" s="2">
        <v>2528</v>
      </c>
      <c r="C529" s="2">
        <v>3528</v>
      </c>
      <c r="E529" s="2">
        <f>COUNTIFS(Data!$A$1:$A$66,SCHEDULE!$C533)</f>
        <v>0</v>
      </c>
      <c r="F529" s="2">
        <f>COUNTIFS(Data!$B$1:$B$1000,SCHEDULE!$C533)</f>
        <v>0</v>
      </c>
      <c r="G529" s="2">
        <f>COUNTIFS(Data!$C$1:$C$1000,SCHEDULE!$C533)</f>
        <v>0</v>
      </c>
      <c r="H529" s="18" t="str">
        <f t="shared" si="8"/>
        <v/>
      </c>
      <c r="I529" s="18" t="str">
        <f>IF(Data!$E529&lt;&gt;0,INDEX(SCHEDULE!$C$5:$I$190,MATCH(SCHEDULE!$C533,SCHEDULE!$C$5:$C$190,0),1),IF(Data!$F529&lt;&gt;0,INDEX(SCHEDULE!$C$5:$I$190,MATCH(SCHEDULE!$C533,SCHEDULE!$C$5:$C$190,0),1),IF(Data!$G529&lt;&gt;0,INDEX(SCHEDULE!$C$5:$I$190,MATCH(SCHEDULE!$C533,SCHEDULE!$C$5:$C$190,0),1),"")))</f>
        <v/>
      </c>
      <c r="J529" s="18" t="str">
        <f>IF(Data!$E529&lt;&gt;0,INDEX(SCHEDULE!$C$5:$I$190,MATCH(SCHEDULE!$C533,SCHEDULE!$C$5:$C$190,0),2),IF(Data!$F529&lt;&gt;0,INDEX(SCHEDULE!$C$5:$I$190,MATCH(SCHEDULE!$C533,SCHEDULE!$C$5:$C$190,0),2),IF(Data!$G529&lt;&gt;0,INDEX(SCHEDULE!$C$5:$I$190,MATCH(SCHEDULE!$C533,SCHEDULE!$C$5:$C$190,0),2),"")))</f>
        <v/>
      </c>
      <c r="K529" s="18" t="str">
        <f>IF(Data!$E529&lt;&gt;0,INDEX(SCHEDULE!$C$5:$I$190,MATCH(SCHEDULE!$C533,SCHEDULE!$C$5:$C$190,0),6),IF(Data!$F529&lt;&gt;0,INDEX(SCHEDULE!$C$5:$I$190,MATCH(SCHEDULE!$C533,SCHEDULE!$C$5:$C$190,0),6),IF(Data!$G529&lt;&gt;0,INDEX(SCHEDULE!$C$5:$I$190,MATCH(SCHEDULE!$C533,SCHEDULE!$C$5:$C$190,0),6),"")))</f>
        <v/>
      </c>
      <c r="L529" s="19" t="str">
        <f>IF(Data!$E529&lt;&gt;0,INDEX(SCHEDULE!$C$5:$I$190,MATCH(SCHEDULE!$C533,SCHEDULE!$C$5:$C$190,0),4),IF(Data!$F529&lt;&gt;0,INDEX(SCHEDULE!$C$5:$I$190,MATCH(SCHEDULE!$C533,SCHEDULE!$C$5:$C$190,0),4),IF(Data!$G529&lt;&gt;0,INDEX(SCHEDULE!$C$5:$I$190,MATCH(SCHEDULE!$C533,SCHEDULE!$C$5:$C$190,0),4),"")))</f>
        <v/>
      </c>
      <c r="M529" s="19" t="str">
        <f>IF(Data!$E529&lt;&gt;0,INDEX(SCHEDULE!$C$5:$I$190,MATCH(SCHEDULE!$C533,SCHEDULE!$C$5:$C$190,0),5),IF(Data!$F529&lt;&gt;0,INDEX(SCHEDULE!$C$5:$I$190,MATCH(SCHEDULE!$C533,SCHEDULE!$C$5:$C$190,0),5),IF(Data!$G529&lt;&gt;0,INDEX(SCHEDULE!$C$5:$I$190,MATCH(SCHEDULE!$C533,SCHEDULE!$C$5:$C$190,0),5),"")))</f>
        <v/>
      </c>
    </row>
    <row r="530" spans="1:13" x14ac:dyDescent="0.25">
      <c r="A530" s="3"/>
      <c r="B530" s="2">
        <v>2529</v>
      </c>
      <c r="C530" s="2">
        <v>3529</v>
      </c>
      <c r="E530" s="2">
        <f>COUNTIFS(Data!$A$1:$A$66,SCHEDULE!$C534)</f>
        <v>0</v>
      </c>
      <c r="F530" s="2">
        <f>COUNTIFS(Data!$B$1:$B$1000,SCHEDULE!$C534)</f>
        <v>0</v>
      </c>
      <c r="G530" s="2">
        <f>COUNTIFS(Data!$C$1:$C$1000,SCHEDULE!$C534)</f>
        <v>0</v>
      </c>
      <c r="H530" s="18" t="str">
        <f t="shared" si="8"/>
        <v/>
      </c>
      <c r="I530" s="18" t="str">
        <f>IF(Data!$E530&lt;&gt;0,INDEX(SCHEDULE!$C$5:$I$190,MATCH(SCHEDULE!$C534,SCHEDULE!$C$5:$C$190,0),1),IF(Data!$F530&lt;&gt;0,INDEX(SCHEDULE!$C$5:$I$190,MATCH(SCHEDULE!$C534,SCHEDULE!$C$5:$C$190,0),1),IF(Data!$G530&lt;&gt;0,INDEX(SCHEDULE!$C$5:$I$190,MATCH(SCHEDULE!$C534,SCHEDULE!$C$5:$C$190,0),1),"")))</f>
        <v/>
      </c>
      <c r="J530" s="18" t="str">
        <f>IF(Data!$E530&lt;&gt;0,INDEX(SCHEDULE!$C$5:$I$190,MATCH(SCHEDULE!$C534,SCHEDULE!$C$5:$C$190,0),2),IF(Data!$F530&lt;&gt;0,INDEX(SCHEDULE!$C$5:$I$190,MATCH(SCHEDULE!$C534,SCHEDULE!$C$5:$C$190,0),2),IF(Data!$G530&lt;&gt;0,INDEX(SCHEDULE!$C$5:$I$190,MATCH(SCHEDULE!$C534,SCHEDULE!$C$5:$C$190,0),2),"")))</f>
        <v/>
      </c>
      <c r="K530" s="18" t="str">
        <f>IF(Data!$E530&lt;&gt;0,INDEX(SCHEDULE!$C$5:$I$190,MATCH(SCHEDULE!$C534,SCHEDULE!$C$5:$C$190,0),6),IF(Data!$F530&lt;&gt;0,INDEX(SCHEDULE!$C$5:$I$190,MATCH(SCHEDULE!$C534,SCHEDULE!$C$5:$C$190,0),6),IF(Data!$G530&lt;&gt;0,INDEX(SCHEDULE!$C$5:$I$190,MATCH(SCHEDULE!$C534,SCHEDULE!$C$5:$C$190,0),6),"")))</f>
        <v/>
      </c>
      <c r="L530" s="19" t="str">
        <f>IF(Data!$E530&lt;&gt;0,INDEX(SCHEDULE!$C$5:$I$190,MATCH(SCHEDULE!$C534,SCHEDULE!$C$5:$C$190,0),4),IF(Data!$F530&lt;&gt;0,INDEX(SCHEDULE!$C$5:$I$190,MATCH(SCHEDULE!$C534,SCHEDULE!$C$5:$C$190,0),4),IF(Data!$G530&lt;&gt;0,INDEX(SCHEDULE!$C$5:$I$190,MATCH(SCHEDULE!$C534,SCHEDULE!$C$5:$C$190,0),4),"")))</f>
        <v/>
      </c>
      <c r="M530" s="19" t="str">
        <f>IF(Data!$E530&lt;&gt;0,INDEX(SCHEDULE!$C$5:$I$190,MATCH(SCHEDULE!$C534,SCHEDULE!$C$5:$C$190,0),5),IF(Data!$F530&lt;&gt;0,INDEX(SCHEDULE!$C$5:$I$190,MATCH(SCHEDULE!$C534,SCHEDULE!$C$5:$C$190,0),5),IF(Data!$G530&lt;&gt;0,INDEX(SCHEDULE!$C$5:$I$190,MATCH(SCHEDULE!$C534,SCHEDULE!$C$5:$C$190,0),5),"")))</f>
        <v/>
      </c>
    </row>
    <row r="531" spans="1:13" x14ac:dyDescent="0.25">
      <c r="A531" s="3"/>
      <c r="B531" s="2">
        <v>2530</v>
      </c>
      <c r="C531" s="2">
        <v>3530</v>
      </c>
      <c r="E531" s="2">
        <f>COUNTIFS(Data!$A$1:$A$66,SCHEDULE!$C535)</f>
        <v>0</v>
      </c>
      <c r="F531" s="2">
        <f>COUNTIFS(Data!$B$1:$B$1000,SCHEDULE!$C535)</f>
        <v>0</v>
      </c>
      <c r="G531" s="2">
        <f>COUNTIFS(Data!$C$1:$C$1000,SCHEDULE!$C535)</f>
        <v>0</v>
      </c>
      <c r="H531" s="18" t="str">
        <f t="shared" si="8"/>
        <v/>
      </c>
      <c r="I531" s="18" t="str">
        <f>IF(Data!$E531&lt;&gt;0,INDEX(SCHEDULE!$C$5:$I$190,MATCH(SCHEDULE!$C535,SCHEDULE!$C$5:$C$190,0),1),IF(Data!$F531&lt;&gt;0,INDEX(SCHEDULE!$C$5:$I$190,MATCH(SCHEDULE!$C535,SCHEDULE!$C$5:$C$190,0),1),IF(Data!$G531&lt;&gt;0,INDEX(SCHEDULE!$C$5:$I$190,MATCH(SCHEDULE!$C535,SCHEDULE!$C$5:$C$190,0),1),"")))</f>
        <v/>
      </c>
      <c r="J531" s="18" t="str">
        <f>IF(Data!$E531&lt;&gt;0,INDEX(SCHEDULE!$C$5:$I$190,MATCH(SCHEDULE!$C535,SCHEDULE!$C$5:$C$190,0),2),IF(Data!$F531&lt;&gt;0,INDEX(SCHEDULE!$C$5:$I$190,MATCH(SCHEDULE!$C535,SCHEDULE!$C$5:$C$190,0),2),IF(Data!$G531&lt;&gt;0,INDEX(SCHEDULE!$C$5:$I$190,MATCH(SCHEDULE!$C535,SCHEDULE!$C$5:$C$190,0),2),"")))</f>
        <v/>
      </c>
      <c r="K531" s="18" t="str">
        <f>IF(Data!$E531&lt;&gt;0,INDEX(SCHEDULE!$C$5:$I$190,MATCH(SCHEDULE!$C535,SCHEDULE!$C$5:$C$190,0),6),IF(Data!$F531&lt;&gt;0,INDEX(SCHEDULE!$C$5:$I$190,MATCH(SCHEDULE!$C535,SCHEDULE!$C$5:$C$190,0),6),IF(Data!$G531&lt;&gt;0,INDEX(SCHEDULE!$C$5:$I$190,MATCH(SCHEDULE!$C535,SCHEDULE!$C$5:$C$190,0),6),"")))</f>
        <v/>
      </c>
      <c r="L531" s="19" t="str">
        <f>IF(Data!$E531&lt;&gt;0,INDEX(SCHEDULE!$C$5:$I$190,MATCH(SCHEDULE!$C535,SCHEDULE!$C$5:$C$190,0),4),IF(Data!$F531&lt;&gt;0,INDEX(SCHEDULE!$C$5:$I$190,MATCH(SCHEDULE!$C535,SCHEDULE!$C$5:$C$190,0),4),IF(Data!$G531&lt;&gt;0,INDEX(SCHEDULE!$C$5:$I$190,MATCH(SCHEDULE!$C535,SCHEDULE!$C$5:$C$190,0),4),"")))</f>
        <v/>
      </c>
      <c r="M531" s="19" t="str">
        <f>IF(Data!$E531&lt;&gt;0,INDEX(SCHEDULE!$C$5:$I$190,MATCH(SCHEDULE!$C535,SCHEDULE!$C$5:$C$190,0),5),IF(Data!$F531&lt;&gt;0,INDEX(SCHEDULE!$C$5:$I$190,MATCH(SCHEDULE!$C535,SCHEDULE!$C$5:$C$190,0),5),IF(Data!$G531&lt;&gt;0,INDEX(SCHEDULE!$C$5:$I$190,MATCH(SCHEDULE!$C535,SCHEDULE!$C$5:$C$190,0),5),"")))</f>
        <v/>
      </c>
    </row>
    <row r="532" spans="1:13" x14ac:dyDescent="0.25">
      <c r="A532" s="3"/>
      <c r="B532" s="2">
        <v>2531</v>
      </c>
      <c r="C532" s="2">
        <v>3531</v>
      </c>
      <c r="E532" s="2">
        <f>COUNTIFS(Data!$A$1:$A$66,SCHEDULE!$C536)</f>
        <v>0</v>
      </c>
      <c r="F532" s="2">
        <f>COUNTIFS(Data!$B$1:$B$1000,SCHEDULE!$C536)</f>
        <v>0</v>
      </c>
      <c r="G532" s="2">
        <f>COUNTIFS(Data!$C$1:$C$1000,SCHEDULE!$C536)</f>
        <v>0</v>
      </c>
      <c r="H532" s="18" t="str">
        <f t="shared" si="8"/>
        <v/>
      </c>
      <c r="I532" s="18" t="str">
        <f>IF(Data!$E532&lt;&gt;0,INDEX(SCHEDULE!$C$5:$I$190,MATCH(SCHEDULE!$C536,SCHEDULE!$C$5:$C$190,0),1),IF(Data!$F532&lt;&gt;0,INDEX(SCHEDULE!$C$5:$I$190,MATCH(SCHEDULE!$C536,SCHEDULE!$C$5:$C$190,0),1),IF(Data!$G532&lt;&gt;0,INDEX(SCHEDULE!$C$5:$I$190,MATCH(SCHEDULE!$C536,SCHEDULE!$C$5:$C$190,0),1),"")))</f>
        <v/>
      </c>
      <c r="J532" s="18" t="str">
        <f>IF(Data!$E532&lt;&gt;0,INDEX(SCHEDULE!$C$5:$I$190,MATCH(SCHEDULE!$C536,SCHEDULE!$C$5:$C$190,0),2),IF(Data!$F532&lt;&gt;0,INDEX(SCHEDULE!$C$5:$I$190,MATCH(SCHEDULE!$C536,SCHEDULE!$C$5:$C$190,0),2),IF(Data!$G532&lt;&gt;0,INDEX(SCHEDULE!$C$5:$I$190,MATCH(SCHEDULE!$C536,SCHEDULE!$C$5:$C$190,0),2),"")))</f>
        <v/>
      </c>
      <c r="K532" s="18" t="str">
        <f>IF(Data!$E532&lt;&gt;0,INDEX(SCHEDULE!$C$5:$I$190,MATCH(SCHEDULE!$C536,SCHEDULE!$C$5:$C$190,0),6),IF(Data!$F532&lt;&gt;0,INDEX(SCHEDULE!$C$5:$I$190,MATCH(SCHEDULE!$C536,SCHEDULE!$C$5:$C$190,0),6),IF(Data!$G532&lt;&gt;0,INDEX(SCHEDULE!$C$5:$I$190,MATCH(SCHEDULE!$C536,SCHEDULE!$C$5:$C$190,0),6),"")))</f>
        <v/>
      </c>
      <c r="L532" s="19" t="str">
        <f>IF(Data!$E532&lt;&gt;0,INDEX(SCHEDULE!$C$5:$I$190,MATCH(SCHEDULE!$C536,SCHEDULE!$C$5:$C$190,0),4),IF(Data!$F532&lt;&gt;0,INDEX(SCHEDULE!$C$5:$I$190,MATCH(SCHEDULE!$C536,SCHEDULE!$C$5:$C$190,0),4),IF(Data!$G532&lt;&gt;0,INDEX(SCHEDULE!$C$5:$I$190,MATCH(SCHEDULE!$C536,SCHEDULE!$C$5:$C$190,0),4),"")))</f>
        <v/>
      </c>
      <c r="M532" s="19" t="str">
        <f>IF(Data!$E532&lt;&gt;0,INDEX(SCHEDULE!$C$5:$I$190,MATCH(SCHEDULE!$C536,SCHEDULE!$C$5:$C$190,0),5),IF(Data!$F532&lt;&gt;0,INDEX(SCHEDULE!$C$5:$I$190,MATCH(SCHEDULE!$C536,SCHEDULE!$C$5:$C$190,0),5),IF(Data!$G532&lt;&gt;0,INDEX(SCHEDULE!$C$5:$I$190,MATCH(SCHEDULE!$C536,SCHEDULE!$C$5:$C$190,0),5),"")))</f>
        <v/>
      </c>
    </row>
    <row r="533" spans="1:13" x14ac:dyDescent="0.25">
      <c r="A533" s="3"/>
      <c r="B533" s="2">
        <v>2532</v>
      </c>
      <c r="C533" s="2">
        <v>3532</v>
      </c>
      <c r="E533" s="2">
        <f>COUNTIFS(Data!$A$1:$A$66,SCHEDULE!$C537)</f>
        <v>0</v>
      </c>
      <c r="F533" s="2">
        <f>COUNTIFS(Data!$B$1:$B$1000,SCHEDULE!$C537)</f>
        <v>0</v>
      </c>
      <c r="G533" s="2">
        <f>COUNTIFS(Data!$C$1:$C$1000,SCHEDULE!$C537)</f>
        <v>0</v>
      </c>
      <c r="H533" s="18" t="str">
        <f t="shared" si="8"/>
        <v/>
      </c>
      <c r="I533" s="18" t="str">
        <f>IF(Data!$E533&lt;&gt;0,INDEX(SCHEDULE!$C$5:$I$190,MATCH(SCHEDULE!$C537,SCHEDULE!$C$5:$C$190,0),1),IF(Data!$F533&lt;&gt;0,INDEX(SCHEDULE!$C$5:$I$190,MATCH(SCHEDULE!$C537,SCHEDULE!$C$5:$C$190,0),1),IF(Data!$G533&lt;&gt;0,INDEX(SCHEDULE!$C$5:$I$190,MATCH(SCHEDULE!$C537,SCHEDULE!$C$5:$C$190,0),1),"")))</f>
        <v/>
      </c>
      <c r="J533" s="18" t="str">
        <f>IF(Data!$E533&lt;&gt;0,INDEX(SCHEDULE!$C$5:$I$190,MATCH(SCHEDULE!$C537,SCHEDULE!$C$5:$C$190,0),2),IF(Data!$F533&lt;&gt;0,INDEX(SCHEDULE!$C$5:$I$190,MATCH(SCHEDULE!$C537,SCHEDULE!$C$5:$C$190,0),2),IF(Data!$G533&lt;&gt;0,INDEX(SCHEDULE!$C$5:$I$190,MATCH(SCHEDULE!$C537,SCHEDULE!$C$5:$C$190,0),2),"")))</f>
        <v/>
      </c>
      <c r="K533" s="18" t="str">
        <f>IF(Data!$E533&lt;&gt;0,INDEX(SCHEDULE!$C$5:$I$190,MATCH(SCHEDULE!$C537,SCHEDULE!$C$5:$C$190,0),6),IF(Data!$F533&lt;&gt;0,INDEX(SCHEDULE!$C$5:$I$190,MATCH(SCHEDULE!$C537,SCHEDULE!$C$5:$C$190,0),6),IF(Data!$G533&lt;&gt;0,INDEX(SCHEDULE!$C$5:$I$190,MATCH(SCHEDULE!$C537,SCHEDULE!$C$5:$C$190,0),6),"")))</f>
        <v/>
      </c>
      <c r="L533" s="19" t="str">
        <f>IF(Data!$E533&lt;&gt;0,INDEX(SCHEDULE!$C$5:$I$190,MATCH(SCHEDULE!$C537,SCHEDULE!$C$5:$C$190,0),4),IF(Data!$F533&lt;&gt;0,INDEX(SCHEDULE!$C$5:$I$190,MATCH(SCHEDULE!$C537,SCHEDULE!$C$5:$C$190,0),4),IF(Data!$G533&lt;&gt;0,INDEX(SCHEDULE!$C$5:$I$190,MATCH(SCHEDULE!$C537,SCHEDULE!$C$5:$C$190,0),4),"")))</f>
        <v/>
      </c>
      <c r="M533" s="19" t="str">
        <f>IF(Data!$E533&lt;&gt;0,INDEX(SCHEDULE!$C$5:$I$190,MATCH(SCHEDULE!$C537,SCHEDULE!$C$5:$C$190,0),5),IF(Data!$F533&lt;&gt;0,INDEX(SCHEDULE!$C$5:$I$190,MATCH(SCHEDULE!$C537,SCHEDULE!$C$5:$C$190,0),5),IF(Data!$G533&lt;&gt;0,INDEX(SCHEDULE!$C$5:$I$190,MATCH(SCHEDULE!$C537,SCHEDULE!$C$5:$C$190,0),5),"")))</f>
        <v/>
      </c>
    </row>
    <row r="534" spans="1:13" x14ac:dyDescent="0.25">
      <c r="A534" s="3"/>
      <c r="B534" s="2">
        <v>2533</v>
      </c>
      <c r="C534" s="2">
        <v>3533</v>
      </c>
      <c r="E534" s="2">
        <f>COUNTIFS(Data!$A$1:$A$66,SCHEDULE!$C538)</f>
        <v>0</v>
      </c>
      <c r="F534" s="2">
        <f>COUNTIFS(Data!$B$1:$B$1000,SCHEDULE!$C538)</f>
        <v>0</v>
      </c>
      <c r="G534" s="2">
        <f>COUNTIFS(Data!$C$1:$C$1000,SCHEDULE!$C538)</f>
        <v>0</v>
      </c>
      <c r="H534" s="18" t="str">
        <f t="shared" si="8"/>
        <v/>
      </c>
      <c r="I534" s="18" t="str">
        <f>IF(Data!$E534&lt;&gt;0,INDEX(SCHEDULE!$C$5:$I$190,MATCH(SCHEDULE!$C538,SCHEDULE!$C$5:$C$190,0),1),IF(Data!$F534&lt;&gt;0,INDEX(SCHEDULE!$C$5:$I$190,MATCH(SCHEDULE!$C538,SCHEDULE!$C$5:$C$190,0),1),IF(Data!$G534&lt;&gt;0,INDEX(SCHEDULE!$C$5:$I$190,MATCH(SCHEDULE!$C538,SCHEDULE!$C$5:$C$190,0),1),"")))</f>
        <v/>
      </c>
      <c r="J534" s="18" t="str">
        <f>IF(Data!$E534&lt;&gt;0,INDEX(SCHEDULE!$C$5:$I$190,MATCH(SCHEDULE!$C538,SCHEDULE!$C$5:$C$190,0),2),IF(Data!$F534&lt;&gt;0,INDEX(SCHEDULE!$C$5:$I$190,MATCH(SCHEDULE!$C538,SCHEDULE!$C$5:$C$190,0),2),IF(Data!$G534&lt;&gt;0,INDEX(SCHEDULE!$C$5:$I$190,MATCH(SCHEDULE!$C538,SCHEDULE!$C$5:$C$190,0),2),"")))</f>
        <v/>
      </c>
      <c r="K534" s="18" t="str">
        <f>IF(Data!$E534&lt;&gt;0,INDEX(SCHEDULE!$C$5:$I$190,MATCH(SCHEDULE!$C538,SCHEDULE!$C$5:$C$190,0),6),IF(Data!$F534&lt;&gt;0,INDEX(SCHEDULE!$C$5:$I$190,MATCH(SCHEDULE!$C538,SCHEDULE!$C$5:$C$190,0),6),IF(Data!$G534&lt;&gt;0,INDEX(SCHEDULE!$C$5:$I$190,MATCH(SCHEDULE!$C538,SCHEDULE!$C$5:$C$190,0),6),"")))</f>
        <v/>
      </c>
      <c r="L534" s="19" t="str">
        <f>IF(Data!$E534&lt;&gt;0,INDEX(SCHEDULE!$C$5:$I$190,MATCH(SCHEDULE!$C538,SCHEDULE!$C$5:$C$190,0),4),IF(Data!$F534&lt;&gt;0,INDEX(SCHEDULE!$C$5:$I$190,MATCH(SCHEDULE!$C538,SCHEDULE!$C$5:$C$190,0),4),IF(Data!$G534&lt;&gt;0,INDEX(SCHEDULE!$C$5:$I$190,MATCH(SCHEDULE!$C538,SCHEDULE!$C$5:$C$190,0),4),"")))</f>
        <v/>
      </c>
      <c r="M534" s="19" t="str">
        <f>IF(Data!$E534&lt;&gt;0,INDEX(SCHEDULE!$C$5:$I$190,MATCH(SCHEDULE!$C538,SCHEDULE!$C$5:$C$190,0),5),IF(Data!$F534&lt;&gt;0,INDEX(SCHEDULE!$C$5:$I$190,MATCH(SCHEDULE!$C538,SCHEDULE!$C$5:$C$190,0),5),IF(Data!$G534&lt;&gt;0,INDEX(SCHEDULE!$C$5:$I$190,MATCH(SCHEDULE!$C538,SCHEDULE!$C$5:$C$190,0),5),"")))</f>
        <v/>
      </c>
    </row>
    <row r="535" spans="1:13" x14ac:dyDescent="0.25">
      <c r="A535" s="3"/>
      <c r="B535" s="2">
        <v>2534</v>
      </c>
      <c r="C535" s="2">
        <v>3534</v>
      </c>
      <c r="E535" s="2">
        <f>COUNTIFS(Data!$A$1:$A$66,SCHEDULE!$C539)</f>
        <v>0</v>
      </c>
      <c r="F535" s="2">
        <f>COUNTIFS(Data!$B$1:$B$1000,SCHEDULE!$C539)</f>
        <v>0</v>
      </c>
      <c r="G535" s="2">
        <f>COUNTIFS(Data!$C$1:$C$1000,SCHEDULE!$C539)</f>
        <v>0</v>
      </c>
      <c r="H535" s="18" t="str">
        <f t="shared" si="8"/>
        <v/>
      </c>
      <c r="I535" s="18" t="str">
        <f>IF(Data!$E535&lt;&gt;0,INDEX(SCHEDULE!$C$5:$I$190,MATCH(SCHEDULE!$C539,SCHEDULE!$C$5:$C$190,0),1),IF(Data!$F535&lt;&gt;0,INDEX(SCHEDULE!$C$5:$I$190,MATCH(SCHEDULE!$C539,SCHEDULE!$C$5:$C$190,0),1),IF(Data!$G535&lt;&gt;0,INDEX(SCHEDULE!$C$5:$I$190,MATCH(SCHEDULE!$C539,SCHEDULE!$C$5:$C$190,0),1),"")))</f>
        <v/>
      </c>
      <c r="J535" s="18" t="str">
        <f>IF(Data!$E535&lt;&gt;0,INDEX(SCHEDULE!$C$5:$I$190,MATCH(SCHEDULE!$C539,SCHEDULE!$C$5:$C$190,0),2),IF(Data!$F535&lt;&gt;0,INDEX(SCHEDULE!$C$5:$I$190,MATCH(SCHEDULE!$C539,SCHEDULE!$C$5:$C$190,0),2),IF(Data!$G535&lt;&gt;0,INDEX(SCHEDULE!$C$5:$I$190,MATCH(SCHEDULE!$C539,SCHEDULE!$C$5:$C$190,0),2),"")))</f>
        <v/>
      </c>
      <c r="K535" s="18" t="str">
        <f>IF(Data!$E535&lt;&gt;0,INDEX(SCHEDULE!$C$5:$I$190,MATCH(SCHEDULE!$C539,SCHEDULE!$C$5:$C$190,0),6),IF(Data!$F535&lt;&gt;0,INDEX(SCHEDULE!$C$5:$I$190,MATCH(SCHEDULE!$C539,SCHEDULE!$C$5:$C$190,0),6),IF(Data!$G535&lt;&gt;0,INDEX(SCHEDULE!$C$5:$I$190,MATCH(SCHEDULE!$C539,SCHEDULE!$C$5:$C$190,0),6),"")))</f>
        <v/>
      </c>
      <c r="L535" s="19" t="str">
        <f>IF(Data!$E535&lt;&gt;0,INDEX(SCHEDULE!$C$5:$I$190,MATCH(SCHEDULE!$C539,SCHEDULE!$C$5:$C$190,0),4),IF(Data!$F535&lt;&gt;0,INDEX(SCHEDULE!$C$5:$I$190,MATCH(SCHEDULE!$C539,SCHEDULE!$C$5:$C$190,0),4),IF(Data!$G535&lt;&gt;0,INDEX(SCHEDULE!$C$5:$I$190,MATCH(SCHEDULE!$C539,SCHEDULE!$C$5:$C$190,0),4),"")))</f>
        <v/>
      </c>
      <c r="M535" s="19" t="str">
        <f>IF(Data!$E535&lt;&gt;0,INDEX(SCHEDULE!$C$5:$I$190,MATCH(SCHEDULE!$C539,SCHEDULE!$C$5:$C$190,0),5),IF(Data!$F535&lt;&gt;0,INDEX(SCHEDULE!$C$5:$I$190,MATCH(SCHEDULE!$C539,SCHEDULE!$C$5:$C$190,0),5),IF(Data!$G535&lt;&gt;0,INDEX(SCHEDULE!$C$5:$I$190,MATCH(SCHEDULE!$C539,SCHEDULE!$C$5:$C$190,0),5),"")))</f>
        <v/>
      </c>
    </row>
    <row r="536" spans="1:13" x14ac:dyDescent="0.25">
      <c r="A536" s="3"/>
      <c r="B536" s="2">
        <v>2535</v>
      </c>
      <c r="C536" s="2">
        <v>3535</v>
      </c>
      <c r="E536" s="2">
        <f>COUNTIFS(Data!$A$1:$A$66,SCHEDULE!$C540)</f>
        <v>0</v>
      </c>
      <c r="F536" s="2">
        <f>COUNTIFS(Data!$B$1:$B$1000,SCHEDULE!$C540)</f>
        <v>0</v>
      </c>
      <c r="G536" s="2">
        <f>COUNTIFS(Data!$C$1:$C$1000,SCHEDULE!$C540)</f>
        <v>0</v>
      </c>
      <c r="H536" s="18" t="str">
        <f t="shared" si="8"/>
        <v/>
      </c>
      <c r="I536" s="18" t="str">
        <f>IF(Data!$E536&lt;&gt;0,INDEX(SCHEDULE!$C$5:$I$190,MATCH(SCHEDULE!$C540,SCHEDULE!$C$5:$C$190,0),1),IF(Data!$F536&lt;&gt;0,INDEX(SCHEDULE!$C$5:$I$190,MATCH(SCHEDULE!$C540,SCHEDULE!$C$5:$C$190,0),1),IF(Data!$G536&lt;&gt;0,INDEX(SCHEDULE!$C$5:$I$190,MATCH(SCHEDULE!$C540,SCHEDULE!$C$5:$C$190,0),1),"")))</f>
        <v/>
      </c>
      <c r="J536" s="18" t="str">
        <f>IF(Data!$E536&lt;&gt;0,INDEX(SCHEDULE!$C$5:$I$190,MATCH(SCHEDULE!$C540,SCHEDULE!$C$5:$C$190,0),2),IF(Data!$F536&lt;&gt;0,INDEX(SCHEDULE!$C$5:$I$190,MATCH(SCHEDULE!$C540,SCHEDULE!$C$5:$C$190,0),2),IF(Data!$G536&lt;&gt;0,INDEX(SCHEDULE!$C$5:$I$190,MATCH(SCHEDULE!$C540,SCHEDULE!$C$5:$C$190,0),2),"")))</f>
        <v/>
      </c>
      <c r="K536" s="18" t="str">
        <f>IF(Data!$E536&lt;&gt;0,INDEX(SCHEDULE!$C$5:$I$190,MATCH(SCHEDULE!$C540,SCHEDULE!$C$5:$C$190,0),6),IF(Data!$F536&lt;&gt;0,INDEX(SCHEDULE!$C$5:$I$190,MATCH(SCHEDULE!$C540,SCHEDULE!$C$5:$C$190,0),6),IF(Data!$G536&lt;&gt;0,INDEX(SCHEDULE!$C$5:$I$190,MATCH(SCHEDULE!$C540,SCHEDULE!$C$5:$C$190,0),6),"")))</f>
        <v/>
      </c>
      <c r="L536" s="19" t="str">
        <f>IF(Data!$E536&lt;&gt;0,INDEX(SCHEDULE!$C$5:$I$190,MATCH(SCHEDULE!$C540,SCHEDULE!$C$5:$C$190,0),4),IF(Data!$F536&lt;&gt;0,INDEX(SCHEDULE!$C$5:$I$190,MATCH(SCHEDULE!$C540,SCHEDULE!$C$5:$C$190,0),4),IF(Data!$G536&lt;&gt;0,INDEX(SCHEDULE!$C$5:$I$190,MATCH(SCHEDULE!$C540,SCHEDULE!$C$5:$C$190,0),4),"")))</f>
        <v/>
      </c>
      <c r="M536" s="19" t="str">
        <f>IF(Data!$E536&lt;&gt;0,INDEX(SCHEDULE!$C$5:$I$190,MATCH(SCHEDULE!$C540,SCHEDULE!$C$5:$C$190,0),5),IF(Data!$F536&lt;&gt;0,INDEX(SCHEDULE!$C$5:$I$190,MATCH(SCHEDULE!$C540,SCHEDULE!$C$5:$C$190,0),5),IF(Data!$G536&lt;&gt;0,INDEX(SCHEDULE!$C$5:$I$190,MATCH(SCHEDULE!$C540,SCHEDULE!$C$5:$C$190,0),5),"")))</f>
        <v/>
      </c>
    </row>
    <row r="537" spans="1:13" x14ac:dyDescent="0.25">
      <c r="A537" s="3"/>
      <c r="B537" s="2">
        <v>2536</v>
      </c>
      <c r="C537" s="2">
        <v>3536</v>
      </c>
      <c r="E537" s="2">
        <f>COUNTIFS(Data!$A$1:$A$66,SCHEDULE!$C541)</f>
        <v>0</v>
      </c>
      <c r="F537" s="2">
        <f>COUNTIFS(Data!$B$1:$B$1000,SCHEDULE!$C541)</f>
        <v>0</v>
      </c>
      <c r="G537" s="2">
        <f>COUNTIFS(Data!$C$1:$C$1000,SCHEDULE!$C541)</f>
        <v>0</v>
      </c>
      <c r="H537" s="18" t="str">
        <f t="shared" si="8"/>
        <v/>
      </c>
      <c r="I537" s="18" t="str">
        <f>IF(Data!$E537&lt;&gt;0,INDEX(SCHEDULE!$C$5:$I$190,MATCH(SCHEDULE!$C541,SCHEDULE!$C$5:$C$190,0),1),IF(Data!$F537&lt;&gt;0,INDEX(SCHEDULE!$C$5:$I$190,MATCH(SCHEDULE!$C541,SCHEDULE!$C$5:$C$190,0),1),IF(Data!$G537&lt;&gt;0,INDEX(SCHEDULE!$C$5:$I$190,MATCH(SCHEDULE!$C541,SCHEDULE!$C$5:$C$190,0),1),"")))</f>
        <v/>
      </c>
      <c r="J537" s="18" t="str">
        <f>IF(Data!$E537&lt;&gt;0,INDEX(SCHEDULE!$C$5:$I$190,MATCH(SCHEDULE!$C541,SCHEDULE!$C$5:$C$190,0),2),IF(Data!$F537&lt;&gt;0,INDEX(SCHEDULE!$C$5:$I$190,MATCH(SCHEDULE!$C541,SCHEDULE!$C$5:$C$190,0),2),IF(Data!$G537&lt;&gt;0,INDEX(SCHEDULE!$C$5:$I$190,MATCH(SCHEDULE!$C541,SCHEDULE!$C$5:$C$190,0),2),"")))</f>
        <v/>
      </c>
      <c r="K537" s="18" t="str">
        <f>IF(Data!$E537&lt;&gt;0,INDEX(SCHEDULE!$C$5:$I$190,MATCH(SCHEDULE!$C541,SCHEDULE!$C$5:$C$190,0),6),IF(Data!$F537&lt;&gt;0,INDEX(SCHEDULE!$C$5:$I$190,MATCH(SCHEDULE!$C541,SCHEDULE!$C$5:$C$190,0),6),IF(Data!$G537&lt;&gt;0,INDEX(SCHEDULE!$C$5:$I$190,MATCH(SCHEDULE!$C541,SCHEDULE!$C$5:$C$190,0),6),"")))</f>
        <v/>
      </c>
      <c r="L537" s="19" t="str">
        <f>IF(Data!$E537&lt;&gt;0,INDEX(SCHEDULE!$C$5:$I$190,MATCH(SCHEDULE!$C541,SCHEDULE!$C$5:$C$190,0),4),IF(Data!$F537&lt;&gt;0,INDEX(SCHEDULE!$C$5:$I$190,MATCH(SCHEDULE!$C541,SCHEDULE!$C$5:$C$190,0),4),IF(Data!$G537&lt;&gt;0,INDEX(SCHEDULE!$C$5:$I$190,MATCH(SCHEDULE!$C541,SCHEDULE!$C$5:$C$190,0),4),"")))</f>
        <v/>
      </c>
      <c r="M537" s="19" t="str">
        <f>IF(Data!$E537&lt;&gt;0,INDEX(SCHEDULE!$C$5:$I$190,MATCH(SCHEDULE!$C541,SCHEDULE!$C$5:$C$190,0),5),IF(Data!$F537&lt;&gt;0,INDEX(SCHEDULE!$C$5:$I$190,MATCH(SCHEDULE!$C541,SCHEDULE!$C$5:$C$190,0),5),IF(Data!$G537&lt;&gt;0,INDEX(SCHEDULE!$C$5:$I$190,MATCH(SCHEDULE!$C541,SCHEDULE!$C$5:$C$190,0),5),"")))</f>
        <v/>
      </c>
    </row>
    <row r="538" spans="1:13" x14ac:dyDescent="0.25">
      <c r="A538" s="3"/>
      <c r="B538" s="2">
        <v>2537</v>
      </c>
      <c r="C538" s="2">
        <v>3537</v>
      </c>
      <c r="E538" s="2">
        <f>COUNTIFS(Data!$A$1:$A$66,SCHEDULE!$C542)</f>
        <v>0</v>
      </c>
      <c r="F538" s="2">
        <f>COUNTIFS(Data!$B$1:$B$1000,SCHEDULE!$C542)</f>
        <v>0</v>
      </c>
      <c r="G538" s="2">
        <f>COUNTIFS(Data!$C$1:$C$1000,SCHEDULE!$C542)</f>
        <v>0</v>
      </c>
      <c r="H538" s="18" t="str">
        <f t="shared" si="8"/>
        <v/>
      </c>
      <c r="I538" s="18" t="str">
        <f>IF(Data!$E538&lt;&gt;0,INDEX(SCHEDULE!$C$5:$I$190,MATCH(SCHEDULE!$C542,SCHEDULE!$C$5:$C$190,0),1),IF(Data!$F538&lt;&gt;0,INDEX(SCHEDULE!$C$5:$I$190,MATCH(SCHEDULE!$C542,SCHEDULE!$C$5:$C$190,0),1),IF(Data!$G538&lt;&gt;0,INDEX(SCHEDULE!$C$5:$I$190,MATCH(SCHEDULE!$C542,SCHEDULE!$C$5:$C$190,0),1),"")))</f>
        <v/>
      </c>
      <c r="J538" s="18" t="str">
        <f>IF(Data!$E538&lt;&gt;0,INDEX(SCHEDULE!$C$5:$I$190,MATCH(SCHEDULE!$C542,SCHEDULE!$C$5:$C$190,0),2),IF(Data!$F538&lt;&gt;0,INDEX(SCHEDULE!$C$5:$I$190,MATCH(SCHEDULE!$C542,SCHEDULE!$C$5:$C$190,0),2),IF(Data!$G538&lt;&gt;0,INDEX(SCHEDULE!$C$5:$I$190,MATCH(SCHEDULE!$C542,SCHEDULE!$C$5:$C$190,0),2),"")))</f>
        <v/>
      </c>
      <c r="K538" s="18" t="str">
        <f>IF(Data!$E538&lt;&gt;0,INDEX(SCHEDULE!$C$5:$I$190,MATCH(SCHEDULE!$C542,SCHEDULE!$C$5:$C$190,0),6),IF(Data!$F538&lt;&gt;0,INDEX(SCHEDULE!$C$5:$I$190,MATCH(SCHEDULE!$C542,SCHEDULE!$C$5:$C$190,0),6),IF(Data!$G538&lt;&gt;0,INDEX(SCHEDULE!$C$5:$I$190,MATCH(SCHEDULE!$C542,SCHEDULE!$C$5:$C$190,0),6),"")))</f>
        <v/>
      </c>
      <c r="L538" s="19" t="str">
        <f>IF(Data!$E538&lt;&gt;0,INDEX(SCHEDULE!$C$5:$I$190,MATCH(SCHEDULE!$C542,SCHEDULE!$C$5:$C$190,0),4),IF(Data!$F538&lt;&gt;0,INDEX(SCHEDULE!$C$5:$I$190,MATCH(SCHEDULE!$C542,SCHEDULE!$C$5:$C$190,0),4),IF(Data!$G538&lt;&gt;0,INDEX(SCHEDULE!$C$5:$I$190,MATCH(SCHEDULE!$C542,SCHEDULE!$C$5:$C$190,0),4),"")))</f>
        <v/>
      </c>
      <c r="M538" s="19" t="str">
        <f>IF(Data!$E538&lt;&gt;0,INDEX(SCHEDULE!$C$5:$I$190,MATCH(SCHEDULE!$C542,SCHEDULE!$C$5:$C$190,0),5),IF(Data!$F538&lt;&gt;0,INDEX(SCHEDULE!$C$5:$I$190,MATCH(SCHEDULE!$C542,SCHEDULE!$C$5:$C$190,0),5),IF(Data!$G538&lt;&gt;0,INDEX(SCHEDULE!$C$5:$I$190,MATCH(SCHEDULE!$C542,SCHEDULE!$C$5:$C$190,0),5),"")))</f>
        <v/>
      </c>
    </row>
    <row r="539" spans="1:13" x14ac:dyDescent="0.25">
      <c r="A539" s="3"/>
      <c r="B539" s="2">
        <v>2538</v>
      </c>
      <c r="C539" s="2">
        <v>3538</v>
      </c>
      <c r="E539" s="2">
        <f>COUNTIFS(Data!$A$1:$A$66,SCHEDULE!$C543)</f>
        <v>0</v>
      </c>
      <c r="F539" s="2">
        <f>COUNTIFS(Data!$B$1:$B$1000,SCHEDULE!$C543)</f>
        <v>0</v>
      </c>
      <c r="G539" s="2">
        <f>COUNTIFS(Data!$C$1:$C$1000,SCHEDULE!$C543)</f>
        <v>0</v>
      </c>
      <c r="H539" s="18" t="str">
        <f t="shared" si="8"/>
        <v/>
      </c>
      <c r="I539" s="18" t="str">
        <f>IF(Data!$E539&lt;&gt;0,INDEX(SCHEDULE!$C$5:$I$190,MATCH(SCHEDULE!$C543,SCHEDULE!$C$5:$C$190,0),1),IF(Data!$F539&lt;&gt;0,INDEX(SCHEDULE!$C$5:$I$190,MATCH(SCHEDULE!$C543,SCHEDULE!$C$5:$C$190,0),1),IF(Data!$G539&lt;&gt;0,INDEX(SCHEDULE!$C$5:$I$190,MATCH(SCHEDULE!$C543,SCHEDULE!$C$5:$C$190,0),1),"")))</f>
        <v/>
      </c>
      <c r="J539" s="18" t="str">
        <f>IF(Data!$E539&lt;&gt;0,INDEX(SCHEDULE!$C$5:$I$190,MATCH(SCHEDULE!$C543,SCHEDULE!$C$5:$C$190,0),2),IF(Data!$F539&lt;&gt;0,INDEX(SCHEDULE!$C$5:$I$190,MATCH(SCHEDULE!$C543,SCHEDULE!$C$5:$C$190,0),2),IF(Data!$G539&lt;&gt;0,INDEX(SCHEDULE!$C$5:$I$190,MATCH(SCHEDULE!$C543,SCHEDULE!$C$5:$C$190,0),2),"")))</f>
        <v/>
      </c>
      <c r="K539" s="18" t="str">
        <f>IF(Data!$E539&lt;&gt;0,INDEX(SCHEDULE!$C$5:$I$190,MATCH(SCHEDULE!$C543,SCHEDULE!$C$5:$C$190,0),6),IF(Data!$F539&lt;&gt;0,INDEX(SCHEDULE!$C$5:$I$190,MATCH(SCHEDULE!$C543,SCHEDULE!$C$5:$C$190,0),6),IF(Data!$G539&lt;&gt;0,INDEX(SCHEDULE!$C$5:$I$190,MATCH(SCHEDULE!$C543,SCHEDULE!$C$5:$C$190,0),6),"")))</f>
        <v/>
      </c>
      <c r="L539" s="19" t="str">
        <f>IF(Data!$E539&lt;&gt;0,INDEX(SCHEDULE!$C$5:$I$190,MATCH(SCHEDULE!$C543,SCHEDULE!$C$5:$C$190,0),4),IF(Data!$F539&lt;&gt;0,INDEX(SCHEDULE!$C$5:$I$190,MATCH(SCHEDULE!$C543,SCHEDULE!$C$5:$C$190,0),4),IF(Data!$G539&lt;&gt;0,INDEX(SCHEDULE!$C$5:$I$190,MATCH(SCHEDULE!$C543,SCHEDULE!$C$5:$C$190,0),4),"")))</f>
        <v/>
      </c>
      <c r="M539" s="19" t="str">
        <f>IF(Data!$E539&lt;&gt;0,INDEX(SCHEDULE!$C$5:$I$190,MATCH(SCHEDULE!$C543,SCHEDULE!$C$5:$C$190,0),5),IF(Data!$F539&lt;&gt;0,INDEX(SCHEDULE!$C$5:$I$190,MATCH(SCHEDULE!$C543,SCHEDULE!$C$5:$C$190,0),5),IF(Data!$G539&lt;&gt;0,INDEX(SCHEDULE!$C$5:$I$190,MATCH(SCHEDULE!$C543,SCHEDULE!$C$5:$C$190,0),5),"")))</f>
        <v/>
      </c>
    </row>
    <row r="540" spans="1:13" x14ac:dyDescent="0.25">
      <c r="A540" s="3"/>
      <c r="B540" s="2">
        <v>2539</v>
      </c>
      <c r="C540" s="2">
        <v>3539</v>
      </c>
      <c r="E540" s="2">
        <f>COUNTIFS(Data!$A$1:$A$66,SCHEDULE!$C544)</f>
        <v>0</v>
      </c>
      <c r="F540" s="2">
        <f>COUNTIFS(Data!$B$1:$B$1000,SCHEDULE!$C544)</f>
        <v>0</v>
      </c>
      <c r="G540" s="2">
        <f>COUNTIFS(Data!$C$1:$C$1000,SCHEDULE!$C544)</f>
        <v>0</v>
      </c>
      <c r="H540" s="18" t="str">
        <f t="shared" si="8"/>
        <v/>
      </c>
      <c r="I540" s="18" t="str">
        <f>IF(Data!$E540&lt;&gt;0,INDEX(SCHEDULE!$C$5:$I$190,MATCH(SCHEDULE!$C544,SCHEDULE!$C$5:$C$190,0),1),IF(Data!$F540&lt;&gt;0,INDEX(SCHEDULE!$C$5:$I$190,MATCH(SCHEDULE!$C544,SCHEDULE!$C$5:$C$190,0),1),IF(Data!$G540&lt;&gt;0,INDEX(SCHEDULE!$C$5:$I$190,MATCH(SCHEDULE!$C544,SCHEDULE!$C$5:$C$190,0),1),"")))</f>
        <v/>
      </c>
      <c r="J540" s="18" t="str">
        <f>IF(Data!$E540&lt;&gt;0,INDEX(SCHEDULE!$C$5:$I$190,MATCH(SCHEDULE!$C544,SCHEDULE!$C$5:$C$190,0),2),IF(Data!$F540&lt;&gt;0,INDEX(SCHEDULE!$C$5:$I$190,MATCH(SCHEDULE!$C544,SCHEDULE!$C$5:$C$190,0),2),IF(Data!$G540&lt;&gt;0,INDEX(SCHEDULE!$C$5:$I$190,MATCH(SCHEDULE!$C544,SCHEDULE!$C$5:$C$190,0),2),"")))</f>
        <v/>
      </c>
      <c r="K540" s="18" t="str">
        <f>IF(Data!$E540&lt;&gt;0,INDEX(SCHEDULE!$C$5:$I$190,MATCH(SCHEDULE!$C544,SCHEDULE!$C$5:$C$190,0),6),IF(Data!$F540&lt;&gt;0,INDEX(SCHEDULE!$C$5:$I$190,MATCH(SCHEDULE!$C544,SCHEDULE!$C$5:$C$190,0),6),IF(Data!$G540&lt;&gt;0,INDEX(SCHEDULE!$C$5:$I$190,MATCH(SCHEDULE!$C544,SCHEDULE!$C$5:$C$190,0),6),"")))</f>
        <v/>
      </c>
      <c r="L540" s="19" t="str">
        <f>IF(Data!$E540&lt;&gt;0,INDEX(SCHEDULE!$C$5:$I$190,MATCH(SCHEDULE!$C544,SCHEDULE!$C$5:$C$190,0),4),IF(Data!$F540&lt;&gt;0,INDEX(SCHEDULE!$C$5:$I$190,MATCH(SCHEDULE!$C544,SCHEDULE!$C$5:$C$190,0),4),IF(Data!$G540&lt;&gt;0,INDEX(SCHEDULE!$C$5:$I$190,MATCH(SCHEDULE!$C544,SCHEDULE!$C$5:$C$190,0),4),"")))</f>
        <v/>
      </c>
      <c r="M540" s="19" t="str">
        <f>IF(Data!$E540&lt;&gt;0,INDEX(SCHEDULE!$C$5:$I$190,MATCH(SCHEDULE!$C544,SCHEDULE!$C$5:$C$190,0),5),IF(Data!$F540&lt;&gt;0,INDEX(SCHEDULE!$C$5:$I$190,MATCH(SCHEDULE!$C544,SCHEDULE!$C$5:$C$190,0),5),IF(Data!$G540&lt;&gt;0,INDEX(SCHEDULE!$C$5:$I$190,MATCH(SCHEDULE!$C544,SCHEDULE!$C$5:$C$190,0),5),"")))</f>
        <v/>
      </c>
    </row>
    <row r="541" spans="1:13" x14ac:dyDescent="0.25">
      <c r="A541" s="3"/>
      <c r="B541" s="2">
        <v>2540</v>
      </c>
      <c r="C541" s="2">
        <v>3540</v>
      </c>
      <c r="E541" s="2">
        <f>COUNTIFS(Data!$A$1:$A$66,SCHEDULE!$C545)</f>
        <v>0</v>
      </c>
      <c r="F541" s="2">
        <f>COUNTIFS(Data!$B$1:$B$1000,SCHEDULE!$C545)</f>
        <v>0</v>
      </c>
      <c r="G541" s="2">
        <f>COUNTIFS(Data!$C$1:$C$1000,SCHEDULE!$C545)</f>
        <v>0</v>
      </c>
      <c r="H541" s="18" t="str">
        <f t="shared" si="8"/>
        <v/>
      </c>
      <c r="I541" s="18" t="str">
        <f>IF(Data!$E541&lt;&gt;0,INDEX(SCHEDULE!$C$5:$I$190,MATCH(SCHEDULE!$C545,SCHEDULE!$C$5:$C$190,0),1),IF(Data!$F541&lt;&gt;0,INDEX(SCHEDULE!$C$5:$I$190,MATCH(SCHEDULE!$C545,SCHEDULE!$C$5:$C$190,0),1),IF(Data!$G541&lt;&gt;0,INDEX(SCHEDULE!$C$5:$I$190,MATCH(SCHEDULE!$C545,SCHEDULE!$C$5:$C$190,0),1),"")))</f>
        <v/>
      </c>
      <c r="J541" s="18" t="str">
        <f>IF(Data!$E541&lt;&gt;0,INDEX(SCHEDULE!$C$5:$I$190,MATCH(SCHEDULE!$C545,SCHEDULE!$C$5:$C$190,0),2),IF(Data!$F541&lt;&gt;0,INDEX(SCHEDULE!$C$5:$I$190,MATCH(SCHEDULE!$C545,SCHEDULE!$C$5:$C$190,0),2),IF(Data!$G541&lt;&gt;0,INDEX(SCHEDULE!$C$5:$I$190,MATCH(SCHEDULE!$C545,SCHEDULE!$C$5:$C$190,0),2),"")))</f>
        <v/>
      </c>
      <c r="K541" s="18" t="str">
        <f>IF(Data!$E541&lt;&gt;0,INDEX(SCHEDULE!$C$5:$I$190,MATCH(SCHEDULE!$C545,SCHEDULE!$C$5:$C$190,0),6),IF(Data!$F541&lt;&gt;0,INDEX(SCHEDULE!$C$5:$I$190,MATCH(SCHEDULE!$C545,SCHEDULE!$C$5:$C$190,0),6),IF(Data!$G541&lt;&gt;0,INDEX(SCHEDULE!$C$5:$I$190,MATCH(SCHEDULE!$C545,SCHEDULE!$C$5:$C$190,0),6),"")))</f>
        <v/>
      </c>
      <c r="L541" s="19" t="str">
        <f>IF(Data!$E541&lt;&gt;0,INDEX(SCHEDULE!$C$5:$I$190,MATCH(SCHEDULE!$C545,SCHEDULE!$C$5:$C$190,0),4),IF(Data!$F541&lt;&gt;0,INDEX(SCHEDULE!$C$5:$I$190,MATCH(SCHEDULE!$C545,SCHEDULE!$C$5:$C$190,0),4),IF(Data!$G541&lt;&gt;0,INDEX(SCHEDULE!$C$5:$I$190,MATCH(SCHEDULE!$C545,SCHEDULE!$C$5:$C$190,0),4),"")))</f>
        <v/>
      </c>
      <c r="M541" s="19" t="str">
        <f>IF(Data!$E541&lt;&gt;0,INDEX(SCHEDULE!$C$5:$I$190,MATCH(SCHEDULE!$C545,SCHEDULE!$C$5:$C$190,0),5),IF(Data!$F541&lt;&gt;0,INDEX(SCHEDULE!$C$5:$I$190,MATCH(SCHEDULE!$C545,SCHEDULE!$C$5:$C$190,0),5),IF(Data!$G541&lt;&gt;0,INDEX(SCHEDULE!$C$5:$I$190,MATCH(SCHEDULE!$C545,SCHEDULE!$C$5:$C$190,0),5),"")))</f>
        <v/>
      </c>
    </row>
    <row r="542" spans="1:13" x14ac:dyDescent="0.25">
      <c r="A542" s="3"/>
      <c r="B542" s="2">
        <v>2541</v>
      </c>
      <c r="C542" s="2">
        <v>3541</v>
      </c>
      <c r="E542" s="2">
        <f>COUNTIFS(Data!$A$1:$A$66,SCHEDULE!$C546)</f>
        <v>0</v>
      </c>
      <c r="F542" s="2">
        <f>COUNTIFS(Data!$B$1:$B$1000,SCHEDULE!$C546)</f>
        <v>0</v>
      </c>
      <c r="G542" s="2">
        <f>COUNTIFS(Data!$C$1:$C$1000,SCHEDULE!$C546)</f>
        <v>0</v>
      </c>
      <c r="H542" s="18" t="str">
        <f t="shared" si="8"/>
        <v/>
      </c>
      <c r="I542" s="18" t="str">
        <f>IF(Data!$E542&lt;&gt;0,INDEX(SCHEDULE!$C$5:$I$190,MATCH(SCHEDULE!$C546,SCHEDULE!$C$5:$C$190,0),1),IF(Data!$F542&lt;&gt;0,INDEX(SCHEDULE!$C$5:$I$190,MATCH(SCHEDULE!$C546,SCHEDULE!$C$5:$C$190,0),1),IF(Data!$G542&lt;&gt;0,INDEX(SCHEDULE!$C$5:$I$190,MATCH(SCHEDULE!$C546,SCHEDULE!$C$5:$C$190,0),1),"")))</f>
        <v/>
      </c>
      <c r="J542" s="18" t="str">
        <f>IF(Data!$E542&lt;&gt;0,INDEX(SCHEDULE!$C$5:$I$190,MATCH(SCHEDULE!$C546,SCHEDULE!$C$5:$C$190,0),2),IF(Data!$F542&lt;&gt;0,INDEX(SCHEDULE!$C$5:$I$190,MATCH(SCHEDULE!$C546,SCHEDULE!$C$5:$C$190,0),2),IF(Data!$G542&lt;&gt;0,INDEX(SCHEDULE!$C$5:$I$190,MATCH(SCHEDULE!$C546,SCHEDULE!$C$5:$C$190,0),2),"")))</f>
        <v/>
      </c>
      <c r="K542" s="18" t="str">
        <f>IF(Data!$E542&lt;&gt;0,INDEX(SCHEDULE!$C$5:$I$190,MATCH(SCHEDULE!$C546,SCHEDULE!$C$5:$C$190,0),6),IF(Data!$F542&lt;&gt;0,INDEX(SCHEDULE!$C$5:$I$190,MATCH(SCHEDULE!$C546,SCHEDULE!$C$5:$C$190,0),6),IF(Data!$G542&lt;&gt;0,INDEX(SCHEDULE!$C$5:$I$190,MATCH(SCHEDULE!$C546,SCHEDULE!$C$5:$C$190,0),6),"")))</f>
        <v/>
      </c>
      <c r="L542" s="19" t="str">
        <f>IF(Data!$E542&lt;&gt;0,INDEX(SCHEDULE!$C$5:$I$190,MATCH(SCHEDULE!$C546,SCHEDULE!$C$5:$C$190,0),4),IF(Data!$F542&lt;&gt;0,INDEX(SCHEDULE!$C$5:$I$190,MATCH(SCHEDULE!$C546,SCHEDULE!$C$5:$C$190,0),4),IF(Data!$G542&lt;&gt;0,INDEX(SCHEDULE!$C$5:$I$190,MATCH(SCHEDULE!$C546,SCHEDULE!$C$5:$C$190,0),4),"")))</f>
        <v/>
      </c>
      <c r="M542" s="19" t="str">
        <f>IF(Data!$E542&lt;&gt;0,INDEX(SCHEDULE!$C$5:$I$190,MATCH(SCHEDULE!$C546,SCHEDULE!$C$5:$C$190,0),5),IF(Data!$F542&lt;&gt;0,INDEX(SCHEDULE!$C$5:$I$190,MATCH(SCHEDULE!$C546,SCHEDULE!$C$5:$C$190,0),5),IF(Data!$G542&lt;&gt;0,INDEX(SCHEDULE!$C$5:$I$190,MATCH(SCHEDULE!$C546,SCHEDULE!$C$5:$C$190,0),5),"")))</f>
        <v/>
      </c>
    </row>
    <row r="543" spans="1:13" x14ac:dyDescent="0.25">
      <c r="A543" s="3"/>
      <c r="B543" s="2">
        <v>2542</v>
      </c>
      <c r="C543" s="2">
        <v>3542</v>
      </c>
      <c r="E543" s="2">
        <f>COUNTIFS(Data!$A$1:$A$66,SCHEDULE!$C547)</f>
        <v>0</v>
      </c>
      <c r="F543" s="2">
        <f>COUNTIFS(Data!$B$1:$B$1000,SCHEDULE!$C547)</f>
        <v>0</v>
      </c>
      <c r="G543" s="2">
        <f>COUNTIFS(Data!$C$1:$C$1000,SCHEDULE!$C547)</f>
        <v>0</v>
      </c>
      <c r="H543" s="18" t="str">
        <f t="shared" si="8"/>
        <v/>
      </c>
      <c r="I543" s="18" t="str">
        <f>IF(Data!$E543&lt;&gt;0,INDEX(SCHEDULE!$C$5:$I$190,MATCH(SCHEDULE!$C547,SCHEDULE!$C$5:$C$190,0),1),IF(Data!$F543&lt;&gt;0,INDEX(SCHEDULE!$C$5:$I$190,MATCH(SCHEDULE!$C547,SCHEDULE!$C$5:$C$190,0),1),IF(Data!$G543&lt;&gt;0,INDEX(SCHEDULE!$C$5:$I$190,MATCH(SCHEDULE!$C547,SCHEDULE!$C$5:$C$190,0),1),"")))</f>
        <v/>
      </c>
      <c r="J543" s="18" t="str">
        <f>IF(Data!$E543&lt;&gt;0,INDEX(SCHEDULE!$C$5:$I$190,MATCH(SCHEDULE!$C547,SCHEDULE!$C$5:$C$190,0),2),IF(Data!$F543&lt;&gt;0,INDEX(SCHEDULE!$C$5:$I$190,MATCH(SCHEDULE!$C547,SCHEDULE!$C$5:$C$190,0),2),IF(Data!$G543&lt;&gt;0,INDEX(SCHEDULE!$C$5:$I$190,MATCH(SCHEDULE!$C547,SCHEDULE!$C$5:$C$190,0),2),"")))</f>
        <v/>
      </c>
      <c r="K543" s="18" t="str">
        <f>IF(Data!$E543&lt;&gt;0,INDEX(SCHEDULE!$C$5:$I$190,MATCH(SCHEDULE!$C547,SCHEDULE!$C$5:$C$190,0),6),IF(Data!$F543&lt;&gt;0,INDEX(SCHEDULE!$C$5:$I$190,MATCH(SCHEDULE!$C547,SCHEDULE!$C$5:$C$190,0),6),IF(Data!$G543&lt;&gt;0,INDEX(SCHEDULE!$C$5:$I$190,MATCH(SCHEDULE!$C547,SCHEDULE!$C$5:$C$190,0),6),"")))</f>
        <v/>
      </c>
      <c r="L543" s="19" t="str">
        <f>IF(Data!$E543&lt;&gt;0,INDEX(SCHEDULE!$C$5:$I$190,MATCH(SCHEDULE!$C547,SCHEDULE!$C$5:$C$190,0),4),IF(Data!$F543&lt;&gt;0,INDEX(SCHEDULE!$C$5:$I$190,MATCH(SCHEDULE!$C547,SCHEDULE!$C$5:$C$190,0),4),IF(Data!$G543&lt;&gt;0,INDEX(SCHEDULE!$C$5:$I$190,MATCH(SCHEDULE!$C547,SCHEDULE!$C$5:$C$190,0),4),"")))</f>
        <v/>
      </c>
      <c r="M543" s="19" t="str">
        <f>IF(Data!$E543&lt;&gt;0,INDEX(SCHEDULE!$C$5:$I$190,MATCH(SCHEDULE!$C547,SCHEDULE!$C$5:$C$190,0),5),IF(Data!$F543&lt;&gt;0,INDEX(SCHEDULE!$C$5:$I$190,MATCH(SCHEDULE!$C547,SCHEDULE!$C$5:$C$190,0),5),IF(Data!$G543&lt;&gt;0,INDEX(SCHEDULE!$C$5:$I$190,MATCH(SCHEDULE!$C547,SCHEDULE!$C$5:$C$190,0),5),"")))</f>
        <v/>
      </c>
    </row>
    <row r="544" spans="1:13" x14ac:dyDescent="0.25">
      <c r="A544" s="3"/>
      <c r="B544" s="2">
        <v>2543</v>
      </c>
      <c r="C544" s="2">
        <v>3543</v>
      </c>
      <c r="E544" s="2">
        <f>COUNTIFS(Data!$A$1:$A$66,SCHEDULE!$C548)</f>
        <v>0</v>
      </c>
      <c r="F544" s="2">
        <f>COUNTIFS(Data!$B$1:$B$1000,SCHEDULE!$C548)</f>
        <v>0</v>
      </c>
      <c r="G544" s="2">
        <f>COUNTIFS(Data!$C$1:$C$1000,SCHEDULE!$C548)</f>
        <v>0</v>
      </c>
      <c r="H544" s="18" t="str">
        <f t="shared" si="8"/>
        <v/>
      </c>
      <c r="I544" s="18" t="str">
        <f>IF(Data!$E544&lt;&gt;0,INDEX(SCHEDULE!$C$5:$I$190,MATCH(SCHEDULE!$C548,SCHEDULE!$C$5:$C$190,0),1),IF(Data!$F544&lt;&gt;0,INDEX(SCHEDULE!$C$5:$I$190,MATCH(SCHEDULE!$C548,SCHEDULE!$C$5:$C$190,0),1),IF(Data!$G544&lt;&gt;0,INDEX(SCHEDULE!$C$5:$I$190,MATCH(SCHEDULE!$C548,SCHEDULE!$C$5:$C$190,0),1),"")))</f>
        <v/>
      </c>
      <c r="J544" s="18" t="str">
        <f>IF(Data!$E544&lt;&gt;0,INDEX(SCHEDULE!$C$5:$I$190,MATCH(SCHEDULE!$C548,SCHEDULE!$C$5:$C$190,0),2),IF(Data!$F544&lt;&gt;0,INDEX(SCHEDULE!$C$5:$I$190,MATCH(SCHEDULE!$C548,SCHEDULE!$C$5:$C$190,0),2),IF(Data!$G544&lt;&gt;0,INDEX(SCHEDULE!$C$5:$I$190,MATCH(SCHEDULE!$C548,SCHEDULE!$C$5:$C$190,0),2),"")))</f>
        <v/>
      </c>
      <c r="K544" s="18" t="str">
        <f>IF(Data!$E544&lt;&gt;0,INDEX(SCHEDULE!$C$5:$I$190,MATCH(SCHEDULE!$C548,SCHEDULE!$C$5:$C$190,0),6),IF(Data!$F544&lt;&gt;0,INDEX(SCHEDULE!$C$5:$I$190,MATCH(SCHEDULE!$C548,SCHEDULE!$C$5:$C$190,0),6),IF(Data!$G544&lt;&gt;0,INDEX(SCHEDULE!$C$5:$I$190,MATCH(SCHEDULE!$C548,SCHEDULE!$C$5:$C$190,0),6),"")))</f>
        <v/>
      </c>
      <c r="L544" s="19" t="str">
        <f>IF(Data!$E544&lt;&gt;0,INDEX(SCHEDULE!$C$5:$I$190,MATCH(SCHEDULE!$C548,SCHEDULE!$C$5:$C$190,0),4),IF(Data!$F544&lt;&gt;0,INDEX(SCHEDULE!$C$5:$I$190,MATCH(SCHEDULE!$C548,SCHEDULE!$C$5:$C$190,0),4),IF(Data!$G544&lt;&gt;0,INDEX(SCHEDULE!$C$5:$I$190,MATCH(SCHEDULE!$C548,SCHEDULE!$C$5:$C$190,0),4),"")))</f>
        <v/>
      </c>
      <c r="M544" s="19" t="str">
        <f>IF(Data!$E544&lt;&gt;0,INDEX(SCHEDULE!$C$5:$I$190,MATCH(SCHEDULE!$C548,SCHEDULE!$C$5:$C$190,0),5),IF(Data!$F544&lt;&gt;0,INDEX(SCHEDULE!$C$5:$I$190,MATCH(SCHEDULE!$C548,SCHEDULE!$C$5:$C$190,0),5),IF(Data!$G544&lt;&gt;0,INDEX(SCHEDULE!$C$5:$I$190,MATCH(SCHEDULE!$C548,SCHEDULE!$C$5:$C$190,0),5),"")))</f>
        <v/>
      </c>
    </row>
    <row r="545" spans="1:13" x14ac:dyDescent="0.25">
      <c r="A545" s="3"/>
      <c r="B545" s="2">
        <v>2544</v>
      </c>
      <c r="C545" s="2">
        <v>3544</v>
      </c>
      <c r="E545" s="2">
        <f>COUNTIFS(Data!$A$1:$A$66,SCHEDULE!$C549)</f>
        <v>0</v>
      </c>
      <c r="F545" s="2">
        <f>COUNTIFS(Data!$B$1:$B$1000,SCHEDULE!$C549)</f>
        <v>0</v>
      </c>
      <c r="G545" s="2">
        <f>COUNTIFS(Data!$C$1:$C$1000,SCHEDULE!$C549)</f>
        <v>0</v>
      </c>
      <c r="H545" s="18" t="str">
        <f t="shared" si="8"/>
        <v/>
      </c>
      <c r="I545" s="18" t="str">
        <f>IF(Data!$E545&lt;&gt;0,INDEX(SCHEDULE!$C$5:$I$190,MATCH(SCHEDULE!$C549,SCHEDULE!$C$5:$C$190,0),1),IF(Data!$F545&lt;&gt;0,INDEX(SCHEDULE!$C$5:$I$190,MATCH(SCHEDULE!$C549,SCHEDULE!$C$5:$C$190,0),1),IF(Data!$G545&lt;&gt;0,INDEX(SCHEDULE!$C$5:$I$190,MATCH(SCHEDULE!$C549,SCHEDULE!$C$5:$C$190,0),1),"")))</f>
        <v/>
      </c>
      <c r="J545" s="18" t="str">
        <f>IF(Data!$E545&lt;&gt;0,INDEX(SCHEDULE!$C$5:$I$190,MATCH(SCHEDULE!$C549,SCHEDULE!$C$5:$C$190,0),2),IF(Data!$F545&lt;&gt;0,INDEX(SCHEDULE!$C$5:$I$190,MATCH(SCHEDULE!$C549,SCHEDULE!$C$5:$C$190,0),2),IF(Data!$G545&lt;&gt;0,INDEX(SCHEDULE!$C$5:$I$190,MATCH(SCHEDULE!$C549,SCHEDULE!$C$5:$C$190,0),2),"")))</f>
        <v/>
      </c>
      <c r="K545" s="18" t="str">
        <f>IF(Data!$E545&lt;&gt;0,INDEX(SCHEDULE!$C$5:$I$190,MATCH(SCHEDULE!$C549,SCHEDULE!$C$5:$C$190,0),6),IF(Data!$F545&lt;&gt;0,INDEX(SCHEDULE!$C$5:$I$190,MATCH(SCHEDULE!$C549,SCHEDULE!$C$5:$C$190,0),6),IF(Data!$G545&lt;&gt;0,INDEX(SCHEDULE!$C$5:$I$190,MATCH(SCHEDULE!$C549,SCHEDULE!$C$5:$C$190,0),6),"")))</f>
        <v/>
      </c>
      <c r="L545" s="19" t="str">
        <f>IF(Data!$E545&lt;&gt;0,INDEX(SCHEDULE!$C$5:$I$190,MATCH(SCHEDULE!$C549,SCHEDULE!$C$5:$C$190,0),4),IF(Data!$F545&lt;&gt;0,INDEX(SCHEDULE!$C$5:$I$190,MATCH(SCHEDULE!$C549,SCHEDULE!$C$5:$C$190,0),4),IF(Data!$G545&lt;&gt;0,INDEX(SCHEDULE!$C$5:$I$190,MATCH(SCHEDULE!$C549,SCHEDULE!$C$5:$C$190,0),4),"")))</f>
        <v/>
      </c>
      <c r="M545" s="19" t="str">
        <f>IF(Data!$E545&lt;&gt;0,INDEX(SCHEDULE!$C$5:$I$190,MATCH(SCHEDULE!$C549,SCHEDULE!$C$5:$C$190,0),5),IF(Data!$F545&lt;&gt;0,INDEX(SCHEDULE!$C$5:$I$190,MATCH(SCHEDULE!$C549,SCHEDULE!$C$5:$C$190,0),5),IF(Data!$G545&lt;&gt;0,INDEX(SCHEDULE!$C$5:$I$190,MATCH(SCHEDULE!$C549,SCHEDULE!$C$5:$C$190,0),5),"")))</f>
        <v/>
      </c>
    </row>
    <row r="546" spans="1:13" x14ac:dyDescent="0.25">
      <c r="A546" s="3"/>
      <c r="B546" s="2">
        <v>2545</v>
      </c>
      <c r="C546" s="2">
        <v>3545</v>
      </c>
      <c r="E546" s="2">
        <f>COUNTIFS(Data!$A$1:$A$66,SCHEDULE!$C550)</f>
        <v>0</v>
      </c>
      <c r="F546" s="2">
        <f>COUNTIFS(Data!$B$1:$B$1000,SCHEDULE!$C550)</f>
        <v>0</v>
      </c>
      <c r="G546" s="2">
        <f>COUNTIFS(Data!$C$1:$C$1000,SCHEDULE!$C550)</f>
        <v>0</v>
      </c>
      <c r="H546" s="18" t="str">
        <f t="shared" si="8"/>
        <v/>
      </c>
      <c r="I546" s="18" t="str">
        <f>IF(Data!$E546&lt;&gt;0,INDEX(SCHEDULE!$C$5:$I$190,MATCH(SCHEDULE!$C550,SCHEDULE!$C$5:$C$190,0),1),IF(Data!$F546&lt;&gt;0,INDEX(SCHEDULE!$C$5:$I$190,MATCH(SCHEDULE!$C550,SCHEDULE!$C$5:$C$190,0),1),IF(Data!$G546&lt;&gt;0,INDEX(SCHEDULE!$C$5:$I$190,MATCH(SCHEDULE!$C550,SCHEDULE!$C$5:$C$190,0),1),"")))</f>
        <v/>
      </c>
      <c r="J546" s="18" t="str">
        <f>IF(Data!$E546&lt;&gt;0,INDEX(SCHEDULE!$C$5:$I$190,MATCH(SCHEDULE!$C550,SCHEDULE!$C$5:$C$190,0),2),IF(Data!$F546&lt;&gt;0,INDEX(SCHEDULE!$C$5:$I$190,MATCH(SCHEDULE!$C550,SCHEDULE!$C$5:$C$190,0),2),IF(Data!$G546&lt;&gt;0,INDEX(SCHEDULE!$C$5:$I$190,MATCH(SCHEDULE!$C550,SCHEDULE!$C$5:$C$190,0),2),"")))</f>
        <v/>
      </c>
      <c r="K546" s="18" t="str">
        <f>IF(Data!$E546&lt;&gt;0,INDEX(SCHEDULE!$C$5:$I$190,MATCH(SCHEDULE!$C550,SCHEDULE!$C$5:$C$190,0),6),IF(Data!$F546&lt;&gt;0,INDEX(SCHEDULE!$C$5:$I$190,MATCH(SCHEDULE!$C550,SCHEDULE!$C$5:$C$190,0),6),IF(Data!$G546&lt;&gt;0,INDEX(SCHEDULE!$C$5:$I$190,MATCH(SCHEDULE!$C550,SCHEDULE!$C$5:$C$190,0),6),"")))</f>
        <v/>
      </c>
      <c r="L546" s="19" t="str">
        <f>IF(Data!$E546&lt;&gt;0,INDEX(SCHEDULE!$C$5:$I$190,MATCH(SCHEDULE!$C550,SCHEDULE!$C$5:$C$190,0),4),IF(Data!$F546&lt;&gt;0,INDEX(SCHEDULE!$C$5:$I$190,MATCH(SCHEDULE!$C550,SCHEDULE!$C$5:$C$190,0),4),IF(Data!$G546&lt;&gt;0,INDEX(SCHEDULE!$C$5:$I$190,MATCH(SCHEDULE!$C550,SCHEDULE!$C$5:$C$190,0),4),"")))</f>
        <v/>
      </c>
      <c r="M546" s="19" t="str">
        <f>IF(Data!$E546&lt;&gt;0,INDEX(SCHEDULE!$C$5:$I$190,MATCH(SCHEDULE!$C550,SCHEDULE!$C$5:$C$190,0),5),IF(Data!$F546&lt;&gt;0,INDEX(SCHEDULE!$C$5:$I$190,MATCH(SCHEDULE!$C550,SCHEDULE!$C$5:$C$190,0),5),IF(Data!$G546&lt;&gt;0,INDEX(SCHEDULE!$C$5:$I$190,MATCH(SCHEDULE!$C550,SCHEDULE!$C$5:$C$190,0),5),"")))</f>
        <v/>
      </c>
    </row>
    <row r="547" spans="1:13" x14ac:dyDescent="0.25">
      <c r="A547" s="3"/>
      <c r="B547" s="2">
        <v>2546</v>
      </c>
      <c r="C547" s="2">
        <v>3546</v>
      </c>
      <c r="E547" s="2">
        <f>COUNTIFS(Data!$A$1:$A$66,SCHEDULE!$C551)</f>
        <v>0</v>
      </c>
      <c r="F547" s="2">
        <f>COUNTIFS(Data!$B$1:$B$1000,SCHEDULE!$C551)</f>
        <v>0</v>
      </c>
      <c r="G547" s="2">
        <f>COUNTIFS(Data!$C$1:$C$1000,SCHEDULE!$C551)</f>
        <v>0</v>
      </c>
      <c r="H547" s="18" t="str">
        <f t="shared" si="8"/>
        <v/>
      </c>
      <c r="I547" s="18" t="str">
        <f>IF(Data!$E547&lt;&gt;0,INDEX(SCHEDULE!$C$5:$I$190,MATCH(SCHEDULE!$C551,SCHEDULE!$C$5:$C$190,0),1),IF(Data!$F547&lt;&gt;0,INDEX(SCHEDULE!$C$5:$I$190,MATCH(SCHEDULE!$C551,SCHEDULE!$C$5:$C$190,0),1),IF(Data!$G547&lt;&gt;0,INDEX(SCHEDULE!$C$5:$I$190,MATCH(SCHEDULE!$C551,SCHEDULE!$C$5:$C$190,0),1),"")))</f>
        <v/>
      </c>
      <c r="J547" s="18" t="str">
        <f>IF(Data!$E547&lt;&gt;0,INDEX(SCHEDULE!$C$5:$I$190,MATCH(SCHEDULE!$C551,SCHEDULE!$C$5:$C$190,0),2),IF(Data!$F547&lt;&gt;0,INDEX(SCHEDULE!$C$5:$I$190,MATCH(SCHEDULE!$C551,SCHEDULE!$C$5:$C$190,0),2),IF(Data!$G547&lt;&gt;0,INDEX(SCHEDULE!$C$5:$I$190,MATCH(SCHEDULE!$C551,SCHEDULE!$C$5:$C$190,0),2),"")))</f>
        <v/>
      </c>
      <c r="K547" s="18" t="str">
        <f>IF(Data!$E547&lt;&gt;0,INDEX(SCHEDULE!$C$5:$I$190,MATCH(SCHEDULE!$C551,SCHEDULE!$C$5:$C$190,0),6),IF(Data!$F547&lt;&gt;0,INDEX(SCHEDULE!$C$5:$I$190,MATCH(SCHEDULE!$C551,SCHEDULE!$C$5:$C$190,0),6),IF(Data!$G547&lt;&gt;0,INDEX(SCHEDULE!$C$5:$I$190,MATCH(SCHEDULE!$C551,SCHEDULE!$C$5:$C$190,0),6),"")))</f>
        <v/>
      </c>
      <c r="L547" s="19" t="str">
        <f>IF(Data!$E547&lt;&gt;0,INDEX(SCHEDULE!$C$5:$I$190,MATCH(SCHEDULE!$C551,SCHEDULE!$C$5:$C$190,0),4),IF(Data!$F547&lt;&gt;0,INDEX(SCHEDULE!$C$5:$I$190,MATCH(SCHEDULE!$C551,SCHEDULE!$C$5:$C$190,0),4),IF(Data!$G547&lt;&gt;0,INDEX(SCHEDULE!$C$5:$I$190,MATCH(SCHEDULE!$C551,SCHEDULE!$C$5:$C$190,0),4),"")))</f>
        <v/>
      </c>
      <c r="M547" s="19" t="str">
        <f>IF(Data!$E547&lt;&gt;0,INDEX(SCHEDULE!$C$5:$I$190,MATCH(SCHEDULE!$C551,SCHEDULE!$C$5:$C$190,0),5),IF(Data!$F547&lt;&gt;0,INDEX(SCHEDULE!$C$5:$I$190,MATCH(SCHEDULE!$C551,SCHEDULE!$C$5:$C$190,0),5),IF(Data!$G547&lt;&gt;0,INDEX(SCHEDULE!$C$5:$I$190,MATCH(SCHEDULE!$C551,SCHEDULE!$C$5:$C$190,0),5),"")))</f>
        <v/>
      </c>
    </row>
    <row r="548" spans="1:13" x14ac:dyDescent="0.25">
      <c r="A548" s="3"/>
      <c r="B548" s="2">
        <v>2547</v>
      </c>
      <c r="C548" s="2">
        <v>3547</v>
      </c>
      <c r="E548" s="2">
        <f>COUNTIFS(Data!$A$1:$A$66,SCHEDULE!$C552)</f>
        <v>0</v>
      </c>
      <c r="F548" s="2">
        <f>COUNTIFS(Data!$B$1:$B$1000,SCHEDULE!$C552)</f>
        <v>0</v>
      </c>
      <c r="G548" s="2">
        <f>COUNTIFS(Data!$C$1:$C$1000,SCHEDULE!$C552)</f>
        <v>0</v>
      </c>
      <c r="H548" s="18" t="str">
        <f t="shared" si="8"/>
        <v/>
      </c>
      <c r="I548" s="18" t="str">
        <f>IF(Data!$E548&lt;&gt;0,INDEX(SCHEDULE!$C$5:$I$190,MATCH(SCHEDULE!$C552,SCHEDULE!$C$5:$C$190,0),1),IF(Data!$F548&lt;&gt;0,INDEX(SCHEDULE!$C$5:$I$190,MATCH(SCHEDULE!$C552,SCHEDULE!$C$5:$C$190,0),1),IF(Data!$G548&lt;&gt;0,INDEX(SCHEDULE!$C$5:$I$190,MATCH(SCHEDULE!$C552,SCHEDULE!$C$5:$C$190,0),1),"")))</f>
        <v/>
      </c>
      <c r="J548" s="18" t="str">
        <f>IF(Data!$E548&lt;&gt;0,INDEX(SCHEDULE!$C$5:$I$190,MATCH(SCHEDULE!$C552,SCHEDULE!$C$5:$C$190,0),2),IF(Data!$F548&lt;&gt;0,INDEX(SCHEDULE!$C$5:$I$190,MATCH(SCHEDULE!$C552,SCHEDULE!$C$5:$C$190,0),2),IF(Data!$G548&lt;&gt;0,INDEX(SCHEDULE!$C$5:$I$190,MATCH(SCHEDULE!$C552,SCHEDULE!$C$5:$C$190,0),2),"")))</f>
        <v/>
      </c>
      <c r="K548" s="18" t="str">
        <f>IF(Data!$E548&lt;&gt;0,INDEX(SCHEDULE!$C$5:$I$190,MATCH(SCHEDULE!$C552,SCHEDULE!$C$5:$C$190,0),6),IF(Data!$F548&lt;&gt;0,INDEX(SCHEDULE!$C$5:$I$190,MATCH(SCHEDULE!$C552,SCHEDULE!$C$5:$C$190,0),6),IF(Data!$G548&lt;&gt;0,INDEX(SCHEDULE!$C$5:$I$190,MATCH(SCHEDULE!$C552,SCHEDULE!$C$5:$C$190,0),6),"")))</f>
        <v/>
      </c>
      <c r="L548" s="19" t="str">
        <f>IF(Data!$E548&lt;&gt;0,INDEX(SCHEDULE!$C$5:$I$190,MATCH(SCHEDULE!$C552,SCHEDULE!$C$5:$C$190,0),4),IF(Data!$F548&lt;&gt;0,INDEX(SCHEDULE!$C$5:$I$190,MATCH(SCHEDULE!$C552,SCHEDULE!$C$5:$C$190,0),4),IF(Data!$G548&lt;&gt;0,INDEX(SCHEDULE!$C$5:$I$190,MATCH(SCHEDULE!$C552,SCHEDULE!$C$5:$C$190,0),4),"")))</f>
        <v/>
      </c>
      <c r="M548" s="19" t="str">
        <f>IF(Data!$E548&lt;&gt;0,INDEX(SCHEDULE!$C$5:$I$190,MATCH(SCHEDULE!$C552,SCHEDULE!$C$5:$C$190,0),5),IF(Data!$F548&lt;&gt;0,INDEX(SCHEDULE!$C$5:$I$190,MATCH(SCHEDULE!$C552,SCHEDULE!$C$5:$C$190,0),5),IF(Data!$G548&lt;&gt;0,INDEX(SCHEDULE!$C$5:$I$190,MATCH(SCHEDULE!$C552,SCHEDULE!$C$5:$C$190,0),5),"")))</f>
        <v/>
      </c>
    </row>
    <row r="549" spans="1:13" x14ac:dyDescent="0.25">
      <c r="A549" s="3"/>
      <c r="B549" s="2">
        <v>2548</v>
      </c>
      <c r="C549" s="2">
        <v>3548</v>
      </c>
      <c r="E549" s="2">
        <f>COUNTIFS(Data!$A$1:$A$66,SCHEDULE!$C553)</f>
        <v>0</v>
      </c>
      <c r="F549" s="2">
        <f>COUNTIFS(Data!$B$1:$B$1000,SCHEDULE!$C553)</f>
        <v>0</v>
      </c>
      <c r="G549" s="2">
        <f>COUNTIFS(Data!$C$1:$C$1000,SCHEDULE!$C553)</f>
        <v>0</v>
      </c>
      <c r="H549" s="18" t="str">
        <f t="shared" si="8"/>
        <v/>
      </c>
      <c r="I549" s="18" t="str">
        <f>IF(Data!$E549&lt;&gt;0,INDEX(SCHEDULE!$C$5:$I$190,MATCH(SCHEDULE!$C553,SCHEDULE!$C$5:$C$190,0),1),IF(Data!$F549&lt;&gt;0,INDEX(SCHEDULE!$C$5:$I$190,MATCH(SCHEDULE!$C553,SCHEDULE!$C$5:$C$190,0),1),IF(Data!$G549&lt;&gt;0,INDEX(SCHEDULE!$C$5:$I$190,MATCH(SCHEDULE!$C553,SCHEDULE!$C$5:$C$190,0),1),"")))</f>
        <v/>
      </c>
      <c r="J549" s="18" t="str">
        <f>IF(Data!$E549&lt;&gt;0,INDEX(SCHEDULE!$C$5:$I$190,MATCH(SCHEDULE!$C553,SCHEDULE!$C$5:$C$190,0),2),IF(Data!$F549&lt;&gt;0,INDEX(SCHEDULE!$C$5:$I$190,MATCH(SCHEDULE!$C553,SCHEDULE!$C$5:$C$190,0),2),IF(Data!$G549&lt;&gt;0,INDEX(SCHEDULE!$C$5:$I$190,MATCH(SCHEDULE!$C553,SCHEDULE!$C$5:$C$190,0),2),"")))</f>
        <v/>
      </c>
      <c r="K549" s="18" t="str">
        <f>IF(Data!$E549&lt;&gt;0,INDEX(SCHEDULE!$C$5:$I$190,MATCH(SCHEDULE!$C553,SCHEDULE!$C$5:$C$190,0),6),IF(Data!$F549&lt;&gt;0,INDEX(SCHEDULE!$C$5:$I$190,MATCH(SCHEDULE!$C553,SCHEDULE!$C$5:$C$190,0),6),IF(Data!$G549&lt;&gt;0,INDEX(SCHEDULE!$C$5:$I$190,MATCH(SCHEDULE!$C553,SCHEDULE!$C$5:$C$190,0),6),"")))</f>
        <v/>
      </c>
      <c r="L549" s="19" t="str">
        <f>IF(Data!$E549&lt;&gt;0,INDEX(SCHEDULE!$C$5:$I$190,MATCH(SCHEDULE!$C553,SCHEDULE!$C$5:$C$190,0),4),IF(Data!$F549&lt;&gt;0,INDEX(SCHEDULE!$C$5:$I$190,MATCH(SCHEDULE!$C553,SCHEDULE!$C$5:$C$190,0),4),IF(Data!$G549&lt;&gt;0,INDEX(SCHEDULE!$C$5:$I$190,MATCH(SCHEDULE!$C553,SCHEDULE!$C$5:$C$190,0),4),"")))</f>
        <v/>
      </c>
      <c r="M549" s="19" t="str">
        <f>IF(Data!$E549&lt;&gt;0,INDEX(SCHEDULE!$C$5:$I$190,MATCH(SCHEDULE!$C553,SCHEDULE!$C$5:$C$190,0),5),IF(Data!$F549&lt;&gt;0,INDEX(SCHEDULE!$C$5:$I$190,MATCH(SCHEDULE!$C553,SCHEDULE!$C$5:$C$190,0),5),IF(Data!$G549&lt;&gt;0,INDEX(SCHEDULE!$C$5:$I$190,MATCH(SCHEDULE!$C553,SCHEDULE!$C$5:$C$190,0),5),"")))</f>
        <v/>
      </c>
    </row>
    <row r="550" spans="1:13" x14ac:dyDescent="0.25">
      <c r="A550" s="3"/>
      <c r="B550" s="2">
        <v>2549</v>
      </c>
      <c r="C550" s="2">
        <v>3549</v>
      </c>
      <c r="E550" s="2">
        <f>COUNTIFS(Data!$A$1:$A$66,SCHEDULE!$C554)</f>
        <v>0</v>
      </c>
      <c r="F550" s="2">
        <f>COUNTIFS(Data!$B$1:$B$1000,SCHEDULE!$C554)</f>
        <v>0</v>
      </c>
      <c r="G550" s="2">
        <f>COUNTIFS(Data!$C$1:$C$1000,SCHEDULE!$C554)</f>
        <v>0</v>
      </c>
      <c r="H550" s="18" t="str">
        <f t="shared" si="8"/>
        <v/>
      </c>
      <c r="I550" s="18" t="str">
        <f>IF(Data!$E550&lt;&gt;0,INDEX(SCHEDULE!$C$5:$I$190,MATCH(SCHEDULE!$C554,SCHEDULE!$C$5:$C$190,0),1),IF(Data!$F550&lt;&gt;0,INDEX(SCHEDULE!$C$5:$I$190,MATCH(SCHEDULE!$C554,SCHEDULE!$C$5:$C$190,0),1),IF(Data!$G550&lt;&gt;0,INDEX(SCHEDULE!$C$5:$I$190,MATCH(SCHEDULE!$C554,SCHEDULE!$C$5:$C$190,0),1),"")))</f>
        <v/>
      </c>
      <c r="J550" s="18" t="str">
        <f>IF(Data!$E550&lt;&gt;0,INDEX(SCHEDULE!$C$5:$I$190,MATCH(SCHEDULE!$C554,SCHEDULE!$C$5:$C$190,0),2),IF(Data!$F550&lt;&gt;0,INDEX(SCHEDULE!$C$5:$I$190,MATCH(SCHEDULE!$C554,SCHEDULE!$C$5:$C$190,0),2),IF(Data!$G550&lt;&gt;0,INDEX(SCHEDULE!$C$5:$I$190,MATCH(SCHEDULE!$C554,SCHEDULE!$C$5:$C$190,0),2),"")))</f>
        <v/>
      </c>
      <c r="K550" s="18" t="str">
        <f>IF(Data!$E550&lt;&gt;0,INDEX(SCHEDULE!$C$5:$I$190,MATCH(SCHEDULE!$C554,SCHEDULE!$C$5:$C$190,0),6),IF(Data!$F550&lt;&gt;0,INDEX(SCHEDULE!$C$5:$I$190,MATCH(SCHEDULE!$C554,SCHEDULE!$C$5:$C$190,0),6),IF(Data!$G550&lt;&gt;0,INDEX(SCHEDULE!$C$5:$I$190,MATCH(SCHEDULE!$C554,SCHEDULE!$C$5:$C$190,0),6),"")))</f>
        <v/>
      </c>
      <c r="L550" s="19" t="str">
        <f>IF(Data!$E550&lt;&gt;0,INDEX(SCHEDULE!$C$5:$I$190,MATCH(SCHEDULE!$C554,SCHEDULE!$C$5:$C$190,0),4),IF(Data!$F550&lt;&gt;0,INDEX(SCHEDULE!$C$5:$I$190,MATCH(SCHEDULE!$C554,SCHEDULE!$C$5:$C$190,0),4),IF(Data!$G550&lt;&gt;0,INDEX(SCHEDULE!$C$5:$I$190,MATCH(SCHEDULE!$C554,SCHEDULE!$C$5:$C$190,0),4),"")))</f>
        <v/>
      </c>
      <c r="M550" s="19" t="str">
        <f>IF(Data!$E550&lt;&gt;0,INDEX(SCHEDULE!$C$5:$I$190,MATCH(SCHEDULE!$C554,SCHEDULE!$C$5:$C$190,0),5),IF(Data!$F550&lt;&gt;0,INDEX(SCHEDULE!$C$5:$I$190,MATCH(SCHEDULE!$C554,SCHEDULE!$C$5:$C$190,0),5),IF(Data!$G550&lt;&gt;0,INDEX(SCHEDULE!$C$5:$I$190,MATCH(SCHEDULE!$C554,SCHEDULE!$C$5:$C$190,0),5),"")))</f>
        <v/>
      </c>
    </row>
    <row r="551" spans="1:13" x14ac:dyDescent="0.25">
      <c r="A551" s="3"/>
      <c r="B551" s="2">
        <v>2550</v>
      </c>
      <c r="C551" s="2">
        <v>3550</v>
      </c>
      <c r="E551" s="2">
        <f>COUNTIFS(Data!$A$1:$A$66,SCHEDULE!$C555)</f>
        <v>0</v>
      </c>
      <c r="F551" s="2">
        <f>COUNTIFS(Data!$B$1:$B$1000,SCHEDULE!$C555)</f>
        <v>0</v>
      </c>
      <c r="G551" s="2">
        <f>COUNTIFS(Data!$C$1:$C$1000,SCHEDULE!$C555)</f>
        <v>0</v>
      </c>
      <c r="H551" s="18" t="str">
        <f t="shared" si="8"/>
        <v/>
      </c>
      <c r="I551" s="18" t="str">
        <f>IF(Data!$E551&lt;&gt;0,INDEX(SCHEDULE!$C$5:$I$190,MATCH(SCHEDULE!$C555,SCHEDULE!$C$5:$C$190,0),1),IF(Data!$F551&lt;&gt;0,INDEX(SCHEDULE!$C$5:$I$190,MATCH(SCHEDULE!$C555,SCHEDULE!$C$5:$C$190,0),1),IF(Data!$G551&lt;&gt;0,INDEX(SCHEDULE!$C$5:$I$190,MATCH(SCHEDULE!$C555,SCHEDULE!$C$5:$C$190,0),1),"")))</f>
        <v/>
      </c>
      <c r="J551" s="18" t="str">
        <f>IF(Data!$E551&lt;&gt;0,INDEX(SCHEDULE!$C$5:$I$190,MATCH(SCHEDULE!$C555,SCHEDULE!$C$5:$C$190,0),2),IF(Data!$F551&lt;&gt;0,INDEX(SCHEDULE!$C$5:$I$190,MATCH(SCHEDULE!$C555,SCHEDULE!$C$5:$C$190,0),2),IF(Data!$G551&lt;&gt;0,INDEX(SCHEDULE!$C$5:$I$190,MATCH(SCHEDULE!$C555,SCHEDULE!$C$5:$C$190,0),2),"")))</f>
        <v/>
      </c>
      <c r="K551" s="18" t="str">
        <f>IF(Data!$E551&lt;&gt;0,INDEX(SCHEDULE!$C$5:$I$190,MATCH(SCHEDULE!$C555,SCHEDULE!$C$5:$C$190,0),6),IF(Data!$F551&lt;&gt;0,INDEX(SCHEDULE!$C$5:$I$190,MATCH(SCHEDULE!$C555,SCHEDULE!$C$5:$C$190,0),6),IF(Data!$G551&lt;&gt;0,INDEX(SCHEDULE!$C$5:$I$190,MATCH(SCHEDULE!$C555,SCHEDULE!$C$5:$C$190,0),6),"")))</f>
        <v/>
      </c>
      <c r="L551" s="19" t="str">
        <f>IF(Data!$E551&lt;&gt;0,INDEX(SCHEDULE!$C$5:$I$190,MATCH(SCHEDULE!$C555,SCHEDULE!$C$5:$C$190,0),4),IF(Data!$F551&lt;&gt;0,INDEX(SCHEDULE!$C$5:$I$190,MATCH(SCHEDULE!$C555,SCHEDULE!$C$5:$C$190,0),4),IF(Data!$G551&lt;&gt;0,INDEX(SCHEDULE!$C$5:$I$190,MATCH(SCHEDULE!$C555,SCHEDULE!$C$5:$C$190,0),4),"")))</f>
        <v/>
      </c>
      <c r="M551" s="19" t="str">
        <f>IF(Data!$E551&lt;&gt;0,INDEX(SCHEDULE!$C$5:$I$190,MATCH(SCHEDULE!$C555,SCHEDULE!$C$5:$C$190,0),5),IF(Data!$F551&lt;&gt;0,INDEX(SCHEDULE!$C$5:$I$190,MATCH(SCHEDULE!$C555,SCHEDULE!$C$5:$C$190,0),5),IF(Data!$G551&lt;&gt;0,INDEX(SCHEDULE!$C$5:$I$190,MATCH(SCHEDULE!$C555,SCHEDULE!$C$5:$C$190,0),5),"")))</f>
        <v/>
      </c>
    </row>
    <row r="552" spans="1:13" x14ac:dyDescent="0.25">
      <c r="A552" s="3"/>
      <c r="B552" s="2">
        <v>2551</v>
      </c>
      <c r="C552" s="2">
        <v>3551</v>
      </c>
      <c r="E552" s="2">
        <f>COUNTIFS(Data!$A$1:$A$66,SCHEDULE!$C556)</f>
        <v>0</v>
      </c>
      <c r="F552" s="2">
        <f>COUNTIFS(Data!$B$1:$B$1000,SCHEDULE!$C556)</f>
        <v>0</v>
      </c>
      <c r="G552" s="2">
        <f>COUNTIFS(Data!$C$1:$C$1000,SCHEDULE!$C556)</f>
        <v>0</v>
      </c>
      <c r="H552" s="18" t="str">
        <f t="shared" si="8"/>
        <v/>
      </c>
      <c r="I552" s="18" t="str">
        <f>IF(Data!$E552&lt;&gt;0,INDEX(SCHEDULE!$C$5:$I$190,MATCH(SCHEDULE!$C556,SCHEDULE!$C$5:$C$190,0),1),IF(Data!$F552&lt;&gt;0,INDEX(SCHEDULE!$C$5:$I$190,MATCH(SCHEDULE!$C556,SCHEDULE!$C$5:$C$190,0),1),IF(Data!$G552&lt;&gt;0,INDEX(SCHEDULE!$C$5:$I$190,MATCH(SCHEDULE!$C556,SCHEDULE!$C$5:$C$190,0),1),"")))</f>
        <v/>
      </c>
      <c r="J552" s="18" t="str">
        <f>IF(Data!$E552&lt;&gt;0,INDEX(SCHEDULE!$C$5:$I$190,MATCH(SCHEDULE!$C556,SCHEDULE!$C$5:$C$190,0),2),IF(Data!$F552&lt;&gt;0,INDEX(SCHEDULE!$C$5:$I$190,MATCH(SCHEDULE!$C556,SCHEDULE!$C$5:$C$190,0),2),IF(Data!$G552&lt;&gt;0,INDEX(SCHEDULE!$C$5:$I$190,MATCH(SCHEDULE!$C556,SCHEDULE!$C$5:$C$190,0),2),"")))</f>
        <v/>
      </c>
      <c r="K552" s="18" t="str">
        <f>IF(Data!$E552&lt;&gt;0,INDEX(SCHEDULE!$C$5:$I$190,MATCH(SCHEDULE!$C556,SCHEDULE!$C$5:$C$190,0),6),IF(Data!$F552&lt;&gt;0,INDEX(SCHEDULE!$C$5:$I$190,MATCH(SCHEDULE!$C556,SCHEDULE!$C$5:$C$190,0),6),IF(Data!$G552&lt;&gt;0,INDEX(SCHEDULE!$C$5:$I$190,MATCH(SCHEDULE!$C556,SCHEDULE!$C$5:$C$190,0),6),"")))</f>
        <v/>
      </c>
      <c r="L552" s="19" t="str">
        <f>IF(Data!$E552&lt;&gt;0,INDEX(SCHEDULE!$C$5:$I$190,MATCH(SCHEDULE!$C556,SCHEDULE!$C$5:$C$190,0),4),IF(Data!$F552&lt;&gt;0,INDEX(SCHEDULE!$C$5:$I$190,MATCH(SCHEDULE!$C556,SCHEDULE!$C$5:$C$190,0),4),IF(Data!$G552&lt;&gt;0,INDEX(SCHEDULE!$C$5:$I$190,MATCH(SCHEDULE!$C556,SCHEDULE!$C$5:$C$190,0),4),"")))</f>
        <v/>
      </c>
      <c r="M552" s="19" t="str">
        <f>IF(Data!$E552&lt;&gt;0,INDEX(SCHEDULE!$C$5:$I$190,MATCH(SCHEDULE!$C556,SCHEDULE!$C$5:$C$190,0),5),IF(Data!$F552&lt;&gt;0,INDEX(SCHEDULE!$C$5:$I$190,MATCH(SCHEDULE!$C556,SCHEDULE!$C$5:$C$190,0),5),IF(Data!$G552&lt;&gt;0,INDEX(SCHEDULE!$C$5:$I$190,MATCH(SCHEDULE!$C556,SCHEDULE!$C$5:$C$190,0),5),"")))</f>
        <v/>
      </c>
    </row>
    <row r="553" spans="1:13" x14ac:dyDescent="0.25">
      <c r="A553" s="3"/>
      <c r="B553" s="2">
        <v>2552</v>
      </c>
      <c r="C553" s="2">
        <v>3552</v>
      </c>
      <c r="E553" s="2">
        <f>COUNTIFS(Data!$A$1:$A$66,SCHEDULE!$C557)</f>
        <v>0</v>
      </c>
      <c r="F553" s="2">
        <f>COUNTIFS(Data!$B$1:$B$1000,SCHEDULE!$C557)</f>
        <v>0</v>
      </c>
      <c r="G553" s="2">
        <f>COUNTIFS(Data!$C$1:$C$1000,SCHEDULE!$C557)</f>
        <v>0</v>
      </c>
      <c r="H553" s="18" t="str">
        <f t="shared" si="8"/>
        <v/>
      </c>
      <c r="I553" s="18" t="str">
        <f>IF(Data!$E553&lt;&gt;0,INDEX(SCHEDULE!$C$5:$I$190,MATCH(SCHEDULE!$C557,SCHEDULE!$C$5:$C$190,0),1),IF(Data!$F553&lt;&gt;0,INDEX(SCHEDULE!$C$5:$I$190,MATCH(SCHEDULE!$C557,SCHEDULE!$C$5:$C$190,0),1),IF(Data!$G553&lt;&gt;0,INDEX(SCHEDULE!$C$5:$I$190,MATCH(SCHEDULE!$C557,SCHEDULE!$C$5:$C$190,0),1),"")))</f>
        <v/>
      </c>
      <c r="J553" s="18" t="str">
        <f>IF(Data!$E553&lt;&gt;0,INDEX(SCHEDULE!$C$5:$I$190,MATCH(SCHEDULE!$C557,SCHEDULE!$C$5:$C$190,0),2),IF(Data!$F553&lt;&gt;0,INDEX(SCHEDULE!$C$5:$I$190,MATCH(SCHEDULE!$C557,SCHEDULE!$C$5:$C$190,0),2),IF(Data!$G553&lt;&gt;0,INDEX(SCHEDULE!$C$5:$I$190,MATCH(SCHEDULE!$C557,SCHEDULE!$C$5:$C$190,0),2),"")))</f>
        <v/>
      </c>
      <c r="K553" s="18" t="str">
        <f>IF(Data!$E553&lt;&gt;0,INDEX(SCHEDULE!$C$5:$I$190,MATCH(SCHEDULE!$C557,SCHEDULE!$C$5:$C$190,0),6),IF(Data!$F553&lt;&gt;0,INDEX(SCHEDULE!$C$5:$I$190,MATCH(SCHEDULE!$C557,SCHEDULE!$C$5:$C$190,0),6),IF(Data!$G553&lt;&gt;0,INDEX(SCHEDULE!$C$5:$I$190,MATCH(SCHEDULE!$C557,SCHEDULE!$C$5:$C$190,0),6),"")))</f>
        <v/>
      </c>
      <c r="L553" s="19" t="str">
        <f>IF(Data!$E553&lt;&gt;0,INDEX(SCHEDULE!$C$5:$I$190,MATCH(SCHEDULE!$C557,SCHEDULE!$C$5:$C$190,0),4),IF(Data!$F553&lt;&gt;0,INDEX(SCHEDULE!$C$5:$I$190,MATCH(SCHEDULE!$C557,SCHEDULE!$C$5:$C$190,0),4),IF(Data!$G553&lt;&gt;0,INDEX(SCHEDULE!$C$5:$I$190,MATCH(SCHEDULE!$C557,SCHEDULE!$C$5:$C$190,0),4),"")))</f>
        <v/>
      </c>
      <c r="M553" s="19" t="str">
        <f>IF(Data!$E553&lt;&gt;0,INDEX(SCHEDULE!$C$5:$I$190,MATCH(SCHEDULE!$C557,SCHEDULE!$C$5:$C$190,0),5),IF(Data!$F553&lt;&gt;0,INDEX(SCHEDULE!$C$5:$I$190,MATCH(SCHEDULE!$C557,SCHEDULE!$C$5:$C$190,0),5),IF(Data!$G553&lt;&gt;0,INDEX(SCHEDULE!$C$5:$I$190,MATCH(SCHEDULE!$C557,SCHEDULE!$C$5:$C$190,0),5),"")))</f>
        <v/>
      </c>
    </row>
    <row r="554" spans="1:13" x14ac:dyDescent="0.25">
      <c r="A554" s="3"/>
      <c r="B554" s="2">
        <v>2553</v>
      </c>
      <c r="C554" s="2">
        <v>3553</v>
      </c>
      <c r="E554" s="2">
        <f>COUNTIFS(Data!$A$1:$A$66,SCHEDULE!$C558)</f>
        <v>0</v>
      </c>
      <c r="F554" s="2">
        <f>COUNTIFS(Data!$B$1:$B$1000,SCHEDULE!$C558)</f>
        <v>0</v>
      </c>
      <c r="G554" s="2">
        <f>COUNTIFS(Data!$C$1:$C$1000,SCHEDULE!$C558)</f>
        <v>0</v>
      </c>
      <c r="H554" s="18" t="str">
        <f t="shared" si="8"/>
        <v/>
      </c>
      <c r="I554" s="18" t="str">
        <f>IF(Data!$E554&lt;&gt;0,INDEX(SCHEDULE!$C$5:$I$190,MATCH(SCHEDULE!$C558,SCHEDULE!$C$5:$C$190,0),1),IF(Data!$F554&lt;&gt;0,INDEX(SCHEDULE!$C$5:$I$190,MATCH(SCHEDULE!$C558,SCHEDULE!$C$5:$C$190,0),1),IF(Data!$G554&lt;&gt;0,INDEX(SCHEDULE!$C$5:$I$190,MATCH(SCHEDULE!$C558,SCHEDULE!$C$5:$C$190,0),1),"")))</f>
        <v/>
      </c>
      <c r="J554" s="18" t="str">
        <f>IF(Data!$E554&lt;&gt;0,INDEX(SCHEDULE!$C$5:$I$190,MATCH(SCHEDULE!$C558,SCHEDULE!$C$5:$C$190,0),2),IF(Data!$F554&lt;&gt;0,INDEX(SCHEDULE!$C$5:$I$190,MATCH(SCHEDULE!$C558,SCHEDULE!$C$5:$C$190,0),2),IF(Data!$G554&lt;&gt;0,INDEX(SCHEDULE!$C$5:$I$190,MATCH(SCHEDULE!$C558,SCHEDULE!$C$5:$C$190,0),2),"")))</f>
        <v/>
      </c>
      <c r="K554" s="18" t="str">
        <f>IF(Data!$E554&lt;&gt;0,INDEX(SCHEDULE!$C$5:$I$190,MATCH(SCHEDULE!$C558,SCHEDULE!$C$5:$C$190,0),6),IF(Data!$F554&lt;&gt;0,INDEX(SCHEDULE!$C$5:$I$190,MATCH(SCHEDULE!$C558,SCHEDULE!$C$5:$C$190,0),6),IF(Data!$G554&lt;&gt;0,INDEX(SCHEDULE!$C$5:$I$190,MATCH(SCHEDULE!$C558,SCHEDULE!$C$5:$C$190,0),6),"")))</f>
        <v/>
      </c>
      <c r="L554" s="19" t="str">
        <f>IF(Data!$E554&lt;&gt;0,INDEX(SCHEDULE!$C$5:$I$190,MATCH(SCHEDULE!$C558,SCHEDULE!$C$5:$C$190,0),4),IF(Data!$F554&lt;&gt;0,INDEX(SCHEDULE!$C$5:$I$190,MATCH(SCHEDULE!$C558,SCHEDULE!$C$5:$C$190,0),4),IF(Data!$G554&lt;&gt;0,INDEX(SCHEDULE!$C$5:$I$190,MATCH(SCHEDULE!$C558,SCHEDULE!$C$5:$C$190,0),4),"")))</f>
        <v/>
      </c>
      <c r="M554" s="19" t="str">
        <f>IF(Data!$E554&lt;&gt;0,INDEX(SCHEDULE!$C$5:$I$190,MATCH(SCHEDULE!$C558,SCHEDULE!$C$5:$C$190,0),5),IF(Data!$F554&lt;&gt;0,INDEX(SCHEDULE!$C$5:$I$190,MATCH(SCHEDULE!$C558,SCHEDULE!$C$5:$C$190,0),5),IF(Data!$G554&lt;&gt;0,INDEX(SCHEDULE!$C$5:$I$190,MATCH(SCHEDULE!$C558,SCHEDULE!$C$5:$C$190,0),5),"")))</f>
        <v/>
      </c>
    </row>
    <row r="555" spans="1:13" x14ac:dyDescent="0.25">
      <c r="A555" s="3"/>
      <c r="B555" s="2">
        <v>2554</v>
      </c>
      <c r="C555" s="2">
        <v>3554</v>
      </c>
      <c r="E555" s="2">
        <f>COUNTIFS(Data!$A$1:$A$66,SCHEDULE!$C559)</f>
        <v>0</v>
      </c>
      <c r="F555" s="2">
        <f>COUNTIFS(Data!$B$1:$B$1000,SCHEDULE!$C559)</f>
        <v>0</v>
      </c>
      <c r="G555" s="2">
        <f>COUNTIFS(Data!$C$1:$C$1000,SCHEDULE!$C559)</f>
        <v>0</v>
      </c>
      <c r="H555" s="18" t="str">
        <f t="shared" si="8"/>
        <v/>
      </c>
      <c r="I555" s="18" t="str">
        <f>IF(Data!$E555&lt;&gt;0,INDEX(SCHEDULE!$C$5:$I$190,MATCH(SCHEDULE!$C559,SCHEDULE!$C$5:$C$190,0),1),IF(Data!$F555&lt;&gt;0,INDEX(SCHEDULE!$C$5:$I$190,MATCH(SCHEDULE!$C559,SCHEDULE!$C$5:$C$190,0),1),IF(Data!$G555&lt;&gt;0,INDEX(SCHEDULE!$C$5:$I$190,MATCH(SCHEDULE!$C559,SCHEDULE!$C$5:$C$190,0),1),"")))</f>
        <v/>
      </c>
      <c r="J555" s="18" t="str">
        <f>IF(Data!$E555&lt;&gt;0,INDEX(SCHEDULE!$C$5:$I$190,MATCH(SCHEDULE!$C559,SCHEDULE!$C$5:$C$190,0),2),IF(Data!$F555&lt;&gt;0,INDEX(SCHEDULE!$C$5:$I$190,MATCH(SCHEDULE!$C559,SCHEDULE!$C$5:$C$190,0),2),IF(Data!$G555&lt;&gt;0,INDEX(SCHEDULE!$C$5:$I$190,MATCH(SCHEDULE!$C559,SCHEDULE!$C$5:$C$190,0),2),"")))</f>
        <v/>
      </c>
      <c r="K555" s="18" t="str">
        <f>IF(Data!$E555&lt;&gt;0,INDEX(SCHEDULE!$C$5:$I$190,MATCH(SCHEDULE!$C559,SCHEDULE!$C$5:$C$190,0),6),IF(Data!$F555&lt;&gt;0,INDEX(SCHEDULE!$C$5:$I$190,MATCH(SCHEDULE!$C559,SCHEDULE!$C$5:$C$190,0),6),IF(Data!$G555&lt;&gt;0,INDEX(SCHEDULE!$C$5:$I$190,MATCH(SCHEDULE!$C559,SCHEDULE!$C$5:$C$190,0),6),"")))</f>
        <v/>
      </c>
      <c r="L555" s="19" t="str">
        <f>IF(Data!$E555&lt;&gt;0,INDEX(SCHEDULE!$C$5:$I$190,MATCH(SCHEDULE!$C559,SCHEDULE!$C$5:$C$190,0),4),IF(Data!$F555&lt;&gt;0,INDEX(SCHEDULE!$C$5:$I$190,MATCH(SCHEDULE!$C559,SCHEDULE!$C$5:$C$190,0),4),IF(Data!$G555&lt;&gt;0,INDEX(SCHEDULE!$C$5:$I$190,MATCH(SCHEDULE!$C559,SCHEDULE!$C$5:$C$190,0),4),"")))</f>
        <v/>
      </c>
      <c r="M555" s="19" t="str">
        <f>IF(Data!$E555&lt;&gt;0,INDEX(SCHEDULE!$C$5:$I$190,MATCH(SCHEDULE!$C559,SCHEDULE!$C$5:$C$190,0),5),IF(Data!$F555&lt;&gt;0,INDEX(SCHEDULE!$C$5:$I$190,MATCH(SCHEDULE!$C559,SCHEDULE!$C$5:$C$190,0),5),IF(Data!$G555&lt;&gt;0,INDEX(SCHEDULE!$C$5:$I$190,MATCH(SCHEDULE!$C559,SCHEDULE!$C$5:$C$190,0),5),"")))</f>
        <v/>
      </c>
    </row>
    <row r="556" spans="1:13" x14ac:dyDescent="0.25">
      <c r="A556" s="3"/>
      <c r="B556" s="2">
        <v>2555</v>
      </c>
      <c r="C556" s="2">
        <v>3555</v>
      </c>
      <c r="E556" s="2">
        <f>COUNTIFS(Data!$A$1:$A$66,SCHEDULE!$C560)</f>
        <v>0</v>
      </c>
      <c r="F556" s="2">
        <f>COUNTIFS(Data!$B$1:$B$1000,SCHEDULE!$C560)</f>
        <v>0</v>
      </c>
      <c r="G556" s="2">
        <f>COUNTIFS(Data!$C$1:$C$1000,SCHEDULE!$C560)</f>
        <v>0</v>
      </c>
      <c r="H556" s="18" t="str">
        <f t="shared" si="8"/>
        <v/>
      </c>
      <c r="I556" s="18" t="str">
        <f>IF(Data!$E556&lt;&gt;0,INDEX(SCHEDULE!$C$5:$I$190,MATCH(SCHEDULE!$C560,SCHEDULE!$C$5:$C$190,0),1),IF(Data!$F556&lt;&gt;0,INDEX(SCHEDULE!$C$5:$I$190,MATCH(SCHEDULE!$C560,SCHEDULE!$C$5:$C$190,0),1),IF(Data!$G556&lt;&gt;0,INDEX(SCHEDULE!$C$5:$I$190,MATCH(SCHEDULE!$C560,SCHEDULE!$C$5:$C$190,0),1),"")))</f>
        <v/>
      </c>
      <c r="J556" s="18" t="str">
        <f>IF(Data!$E556&lt;&gt;0,INDEX(SCHEDULE!$C$5:$I$190,MATCH(SCHEDULE!$C560,SCHEDULE!$C$5:$C$190,0),2),IF(Data!$F556&lt;&gt;0,INDEX(SCHEDULE!$C$5:$I$190,MATCH(SCHEDULE!$C560,SCHEDULE!$C$5:$C$190,0),2),IF(Data!$G556&lt;&gt;0,INDEX(SCHEDULE!$C$5:$I$190,MATCH(SCHEDULE!$C560,SCHEDULE!$C$5:$C$190,0),2),"")))</f>
        <v/>
      </c>
      <c r="K556" s="18" t="str">
        <f>IF(Data!$E556&lt;&gt;0,INDEX(SCHEDULE!$C$5:$I$190,MATCH(SCHEDULE!$C560,SCHEDULE!$C$5:$C$190,0),6),IF(Data!$F556&lt;&gt;0,INDEX(SCHEDULE!$C$5:$I$190,MATCH(SCHEDULE!$C560,SCHEDULE!$C$5:$C$190,0),6),IF(Data!$G556&lt;&gt;0,INDEX(SCHEDULE!$C$5:$I$190,MATCH(SCHEDULE!$C560,SCHEDULE!$C$5:$C$190,0),6),"")))</f>
        <v/>
      </c>
      <c r="L556" s="19" t="str">
        <f>IF(Data!$E556&lt;&gt;0,INDEX(SCHEDULE!$C$5:$I$190,MATCH(SCHEDULE!$C560,SCHEDULE!$C$5:$C$190,0),4),IF(Data!$F556&lt;&gt;0,INDEX(SCHEDULE!$C$5:$I$190,MATCH(SCHEDULE!$C560,SCHEDULE!$C$5:$C$190,0),4),IF(Data!$G556&lt;&gt;0,INDEX(SCHEDULE!$C$5:$I$190,MATCH(SCHEDULE!$C560,SCHEDULE!$C$5:$C$190,0),4),"")))</f>
        <v/>
      </c>
      <c r="M556" s="19" t="str">
        <f>IF(Data!$E556&lt;&gt;0,INDEX(SCHEDULE!$C$5:$I$190,MATCH(SCHEDULE!$C560,SCHEDULE!$C$5:$C$190,0),5),IF(Data!$F556&lt;&gt;0,INDEX(SCHEDULE!$C$5:$I$190,MATCH(SCHEDULE!$C560,SCHEDULE!$C$5:$C$190,0),5),IF(Data!$G556&lt;&gt;0,INDEX(SCHEDULE!$C$5:$I$190,MATCH(SCHEDULE!$C560,SCHEDULE!$C$5:$C$190,0),5),"")))</f>
        <v/>
      </c>
    </row>
    <row r="557" spans="1:13" x14ac:dyDescent="0.25">
      <c r="A557" s="3"/>
      <c r="B557" s="2">
        <v>2556</v>
      </c>
      <c r="C557" s="2">
        <v>3556</v>
      </c>
      <c r="E557" s="2">
        <f>COUNTIFS(Data!$A$1:$A$66,SCHEDULE!$C561)</f>
        <v>0</v>
      </c>
      <c r="F557" s="2">
        <f>COUNTIFS(Data!$B$1:$B$1000,SCHEDULE!$C561)</f>
        <v>0</v>
      </c>
      <c r="G557" s="2">
        <f>COUNTIFS(Data!$C$1:$C$1000,SCHEDULE!$C561)</f>
        <v>0</v>
      </c>
      <c r="H557" s="18" t="str">
        <f t="shared" si="8"/>
        <v/>
      </c>
      <c r="I557" s="18" t="str">
        <f>IF(Data!$E557&lt;&gt;0,INDEX(SCHEDULE!$C$5:$I$190,MATCH(SCHEDULE!$C561,SCHEDULE!$C$5:$C$190,0),1),IF(Data!$F557&lt;&gt;0,INDEX(SCHEDULE!$C$5:$I$190,MATCH(SCHEDULE!$C561,SCHEDULE!$C$5:$C$190,0),1),IF(Data!$G557&lt;&gt;0,INDEX(SCHEDULE!$C$5:$I$190,MATCH(SCHEDULE!$C561,SCHEDULE!$C$5:$C$190,0),1),"")))</f>
        <v/>
      </c>
      <c r="J557" s="18" t="str">
        <f>IF(Data!$E557&lt;&gt;0,INDEX(SCHEDULE!$C$5:$I$190,MATCH(SCHEDULE!$C561,SCHEDULE!$C$5:$C$190,0),2),IF(Data!$F557&lt;&gt;0,INDEX(SCHEDULE!$C$5:$I$190,MATCH(SCHEDULE!$C561,SCHEDULE!$C$5:$C$190,0),2),IF(Data!$G557&lt;&gt;0,INDEX(SCHEDULE!$C$5:$I$190,MATCH(SCHEDULE!$C561,SCHEDULE!$C$5:$C$190,0),2),"")))</f>
        <v/>
      </c>
      <c r="K557" s="18" t="str">
        <f>IF(Data!$E557&lt;&gt;0,INDEX(SCHEDULE!$C$5:$I$190,MATCH(SCHEDULE!$C561,SCHEDULE!$C$5:$C$190,0),6),IF(Data!$F557&lt;&gt;0,INDEX(SCHEDULE!$C$5:$I$190,MATCH(SCHEDULE!$C561,SCHEDULE!$C$5:$C$190,0),6),IF(Data!$G557&lt;&gt;0,INDEX(SCHEDULE!$C$5:$I$190,MATCH(SCHEDULE!$C561,SCHEDULE!$C$5:$C$190,0),6),"")))</f>
        <v/>
      </c>
      <c r="L557" s="19" t="str">
        <f>IF(Data!$E557&lt;&gt;0,INDEX(SCHEDULE!$C$5:$I$190,MATCH(SCHEDULE!$C561,SCHEDULE!$C$5:$C$190,0),4),IF(Data!$F557&lt;&gt;0,INDEX(SCHEDULE!$C$5:$I$190,MATCH(SCHEDULE!$C561,SCHEDULE!$C$5:$C$190,0),4),IF(Data!$G557&lt;&gt;0,INDEX(SCHEDULE!$C$5:$I$190,MATCH(SCHEDULE!$C561,SCHEDULE!$C$5:$C$190,0),4),"")))</f>
        <v/>
      </c>
      <c r="M557" s="19" t="str">
        <f>IF(Data!$E557&lt;&gt;0,INDEX(SCHEDULE!$C$5:$I$190,MATCH(SCHEDULE!$C561,SCHEDULE!$C$5:$C$190,0),5),IF(Data!$F557&lt;&gt;0,INDEX(SCHEDULE!$C$5:$I$190,MATCH(SCHEDULE!$C561,SCHEDULE!$C$5:$C$190,0),5),IF(Data!$G557&lt;&gt;0,INDEX(SCHEDULE!$C$5:$I$190,MATCH(SCHEDULE!$C561,SCHEDULE!$C$5:$C$190,0),5),"")))</f>
        <v/>
      </c>
    </row>
    <row r="558" spans="1:13" x14ac:dyDescent="0.25">
      <c r="A558" s="3"/>
      <c r="B558" s="2">
        <v>2557</v>
      </c>
      <c r="C558" s="2">
        <v>3557</v>
      </c>
      <c r="E558" s="2">
        <f>COUNTIFS(Data!$A$1:$A$66,SCHEDULE!$C562)</f>
        <v>0</v>
      </c>
      <c r="F558" s="2">
        <f>COUNTIFS(Data!$B$1:$B$1000,SCHEDULE!$C562)</f>
        <v>0</v>
      </c>
      <c r="G558" s="2">
        <f>COUNTIFS(Data!$C$1:$C$1000,SCHEDULE!$C562)</f>
        <v>0</v>
      </c>
      <c r="H558" s="18" t="str">
        <f t="shared" si="8"/>
        <v/>
      </c>
      <c r="I558" s="18" t="str">
        <f>IF(Data!$E558&lt;&gt;0,INDEX(SCHEDULE!$C$5:$I$190,MATCH(SCHEDULE!$C562,SCHEDULE!$C$5:$C$190,0),1),IF(Data!$F558&lt;&gt;0,INDEX(SCHEDULE!$C$5:$I$190,MATCH(SCHEDULE!$C562,SCHEDULE!$C$5:$C$190,0),1),IF(Data!$G558&lt;&gt;0,INDEX(SCHEDULE!$C$5:$I$190,MATCH(SCHEDULE!$C562,SCHEDULE!$C$5:$C$190,0),1),"")))</f>
        <v/>
      </c>
      <c r="J558" s="18" t="str">
        <f>IF(Data!$E558&lt;&gt;0,INDEX(SCHEDULE!$C$5:$I$190,MATCH(SCHEDULE!$C562,SCHEDULE!$C$5:$C$190,0),2),IF(Data!$F558&lt;&gt;0,INDEX(SCHEDULE!$C$5:$I$190,MATCH(SCHEDULE!$C562,SCHEDULE!$C$5:$C$190,0),2),IF(Data!$G558&lt;&gt;0,INDEX(SCHEDULE!$C$5:$I$190,MATCH(SCHEDULE!$C562,SCHEDULE!$C$5:$C$190,0),2),"")))</f>
        <v/>
      </c>
      <c r="K558" s="18" t="str">
        <f>IF(Data!$E558&lt;&gt;0,INDEX(SCHEDULE!$C$5:$I$190,MATCH(SCHEDULE!$C562,SCHEDULE!$C$5:$C$190,0),6),IF(Data!$F558&lt;&gt;0,INDEX(SCHEDULE!$C$5:$I$190,MATCH(SCHEDULE!$C562,SCHEDULE!$C$5:$C$190,0),6),IF(Data!$G558&lt;&gt;0,INDEX(SCHEDULE!$C$5:$I$190,MATCH(SCHEDULE!$C562,SCHEDULE!$C$5:$C$190,0),6),"")))</f>
        <v/>
      </c>
      <c r="L558" s="19" t="str">
        <f>IF(Data!$E558&lt;&gt;0,INDEX(SCHEDULE!$C$5:$I$190,MATCH(SCHEDULE!$C562,SCHEDULE!$C$5:$C$190,0),4),IF(Data!$F558&lt;&gt;0,INDEX(SCHEDULE!$C$5:$I$190,MATCH(SCHEDULE!$C562,SCHEDULE!$C$5:$C$190,0),4),IF(Data!$G558&lt;&gt;0,INDEX(SCHEDULE!$C$5:$I$190,MATCH(SCHEDULE!$C562,SCHEDULE!$C$5:$C$190,0),4),"")))</f>
        <v/>
      </c>
      <c r="M558" s="19" t="str">
        <f>IF(Data!$E558&lt;&gt;0,INDEX(SCHEDULE!$C$5:$I$190,MATCH(SCHEDULE!$C562,SCHEDULE!$C$5:$C$190,0),5),IF(Data!$F558&lt;&gt;0,INDEX(SCHEDULE!$C$5:$I$190,MATCH(SCHEDULE!$C562,SCHEDULE!$C$5:$C$190,0),5),IF(Data!$G558&lt;&gt;0,INDEX(SCHEDULE!$C$5:$I$190,MATCH(SCHEDULE!$C562,SCHEDULE!$C$5:$C$190,0),5),"")))</f>
        <v/>
      </c>
    </row>
    <row r="559" spans="1:13" x14ac:dyDescent="0.25">
      <c r="A559" s="3"/>
      <c r="B559" s="2">
        <v>2558</v>
      </c>
      <c r="C559" s="2">
        <v>3558</v>
      </c>
      <c r="E559" s="2">
        <f>COUNTIFS(Data!$A$1:$A$66,SCHEDULE!$C563)</f>
        <v>0</v>
      </c>
      <c r="F559" s="2">
        <f>COUNTIFS(Data!$B$1:$B$1000,SCHEDULE!$C563)</f>
        <v>0</v>
      </c>
      <c r="G559" s="2">
        <f>COUNTIFS(Data!$C$1:$C$1000,SCHEDULE!$C563)</f>
        <v>0</v>
      </c>
      <c r="H559" s="18" t="str">
        <f t="shared" si="8"/>
        <v/>
      </c>
      <c r="I559" s="18" t="str">
        <f>IF(Data!$E559&lt;&gt;0,INDEX(SCHEDULE!$C$5:$I$190,MATCH(SCHEDULE!$C563,SCHEDULE!$C$5:$C$190,0),1),IF(Data!$F559&lt;&gt;0,INDEX(SCHEDULE!$C$5:$I$190,MATCH(SCHEDULE!$C563,SCHEDULE!$C$5:$C$190,0),1),IF(Data!$G559&lt;&gt;0,INDEX(SCHEDULE!$C$5:$I$190,MATCH(SCHEDULE!$C563,SCHEDULE!$C$5:$C$190,0),1),"")))</f>
        <v/>
      </c>
      <c r="J559" s="18" t="str">
        <f>IF(Data!$E559&lt;&gt;0,INDEX(SCHEDULE!$C$5:$I$190,MATCH(SCHEDULE!$C563,SCHEDULE!$C$5:$C$190,0),2),IF(Data!$F559&lt;&gt;0,INDEX(SCHEDULE!$C$5:$I$190,MATCH(SCHEDULE!$C563,SCHEDULE!$C$5:$C$190,0),2),IF(Data!$G559&lt;&gt;0,INDEX(SCHEDULE!$C$5:$I$190,MATCH(SCHEDULE!$C563,SCHEDULE!$C$5:$C$190,0),2),"")))</f>
        <v/>
      </c>
      <c r="K559" s="18" t="str">
        <f>IF(Data!$E559&lt;&gt;0,INDEX(SCHEDULE!$C$5:$I$190,MATCH(SCHEDULE!$C563,SCHEDULE!$C$5:$C$190,0),6),IF(Data!$F559&lt;&gt;0,INDEX(SCHEDULE!$C$5:$I$190,MATCH(SCHEDULE!$C563,SCHEDULE!$C$5:$C$190,0),6),IF(Data!$G559&lt;&gt;0,INDEX(SCHEDULE!$C$5:$I$190,MATCH(SCHEDULE!$C563,SCHEDULE!$C$5:$C$190,0),6),"")))</f>
        <v/>
      </c>
      <c r="L559" s="19" t="str">
        <f>IF(Data!$E559&lt;&gt;0,INDEX(SCHEDULE!$C$5:$I$190,MATCH(SCHEDULE!$C563,SCHEDULE!$C$5:$C$190,0),4),IF(Data!$F559&lt;&gt;0,INDEX(SCHEDULE!$C$5:$I$190,MATCH(SCHEDULE!$C563,SCHEDULE!$C$5:$C$190,0),4),IF(Data!$G559&lt;&gt;0,INDEX(SCHEDULE!$C$5:$I$190,MATCH(SCHEDULE!$C563,SCHEDULE!$C$5:$C$190,0),4),"")))</f>
        <v/>
      </c>
      <c r="M559" s="19" t="str">
        <f>IF(Data!$E559&lt;&gt;0,INDEX(SCHEDULE!$C$5:$I$190,MATCH(SCHEDULE!$C563,SCHEDULE!$C$5:$C$190,0),5),IF(Data!$F559&lt;&gt;0,INDEX(SCHEDULE!$C$5:$I$190,MATCH(SCHEDULE!$C563,SCHEDULE!$C$5:$C$190,0),5),IF(Data!$G559&lt;&gt;0,INDEX(SCHEDULE!$C$5:$I$190,MATCH(SCHEDULE!$C563,SCHEDULE!$C$5:$C$190,0),5),"")))</f>
        <v/>
      </c>
    </row>
    <row r="560" spans="1:13" x14ac:dyDescent="0.25">
      <c r="A560" s="3"/>
      <c r="B560" s="2">
        <v>2559</v>
      </c>
      <c r="C560" s="2">
        <v>3559</v>
      </c>
      <c r="E560" s="2">
        <f>COUNTIFS(Data!$A$1:$A$66,SCHEDULE!$C564)</f>
        <v>0</v>
      </c>
      <c r="F560" s="2">
        <f>COUNTIFS(Data!$B$1:$B$1000,SCHEDULE!$C564)</f>
        <v>0</v>
      </c>
      <c r="G560" s="2">
        <f>COUNTIFS(Data!$C$1:$C$1000,SCHEDULE!$C564)</f>
        <v>0</v>
      </c>
      <c r="H560" s="18" t="str">
        <f t="shared" si="8"/>
        <v/>
      </c>
      <c r="I560" s="18" t="str">
        <f>IF(Data!$E560&lt;&gt;0,INDEX(SCHEDULE!$C$5:$I$190,MATCH(SCHEDULE!$C564,SCHEDULE!$C$5:$C$190,0),1),IF(Data!$F560&lt;&gt;0,INDEX(SCHEDULE!$C$5:$I$190,MATCH(SCHEDULE!$C564,SCHEDULE!$C$5:$C$190,0),1),IF(Data!$G560&lt;&gt;0,INDEX(SCHEDULE!$C$5:$I$190,MATCH(SCHEDULE!$C564,SCHEDULE!$C$5:$C$190,0),1),"")))</f>
        <v/>
      </c>
      <c r="J560" s="18" t="str">
        <f>IF(Data!$E560&lt;&gt;0,INDEX(SCHEDULE!$C$5:$I$190,MATCH(SCHEDULE!$C564,SCHEDULE!$C$5:$C$190,0),2),IF(Data!$F560&lt;&gt;0,INDEX(SCHEDULE!$C$5:$I$190,MATCH(SCHEDULE!$C564,SCHEDULE!$C$5:$C$190,0),2),IF(Data!$G560&lt;&gt;0,INDEX(SCHEDULE!$C$5:$I$190,MATCH(SCHEDULE!$C564,SCHEDULE!$C$5:$C$190,0),2),"")))</f>
        <v/>
      </c>
      <c r="K560" s="18" t="str">
        <f>IF(Data!$E560&lt;&gt;0,INDEX(SCHEDULE!$C$5:$I$190,MATCH(SCHEDULE!$C564,SCHEDULE!$C$5:$C$190,0),6),IF(Data!$F560&lt;&gt;0,INDEX(SCHEDULE!$C$5:$I$190,MATCH(SCHEDULE!$C564,SCHEDULE!$C$5:$C$190,0),6),IF(Data!$G560&lt;&gt;0,INDEX(SCHEDULE!$C$5:$I$190,MATCH(SCHEDULE!$C564,SCHEDULE!$C$5:$C$190,0),6),"")))</f>
        <v/>
      </c>
      <c r="L560" s="19" t="str">
        <f>IF(Data!$E560&lt;&gt;0,INDEX(SCHEDULE!$C$5:$I$190,MATCH(SCHEDULE!$C564,SCHEDULE!$C$5:$C$190,0),4),IF(Data!$F560&lt;&gt;0,INDEX(SCHEDULE!$C$5:$I$190,MATCH(SCHEDULE!$C564,SCHEDULE!$C$5:$C$190,0),4),IF(Data!$G560&lt;&gt;0,INDEX(SCHEDULE!$C$5:$I$190,MATCH(SCHEDULE!$C564,SCHEDULE!$C$5:$C$190,0),4),"")))</f>
        <v/>
      </c>
      <c r="M560" s="19" t="str">
        <f>IF(Data!$E560&lt;&gt;0,INDEX(SCHEDULE!$C$5:$I$190,MATCH(SCHEDULE!$C564,SCHEDULE!$C$5:$C$190,0),5),IF(Data!$F560&lt;&gt;0,INDEX(SCHEDULE!$C$5:$I$190,MATCH(SCHEDULE!$C564,SCHEDULE!$C$5:$C$190,0),5),IF(Data!$G560&lt;&gt;0,INDEX(SCHEDULE!$C$5:$I$190,MATCH(SCHEDULE!$C564,SCHEDULE!$C$5:$C$190,0),5),"")))</f>
        <v/>
      </c>
    </row>
    <row r="561" spans="1:13" x14ac:dyDescent="0.25">
      <c r="A561" s="3"/>
      <c r="B561" s="2">
        <v>2560</v>
      </c>
      <c r="C561" s="2">
        <v>3560</v>
      </c>
      <c r="E561" s="2">
        <f>COUNTIFS(Data!$A$1:$A$66,SCHEDULE!$C565)</f>
        <v>0</v>
      </c>
      <c r="F561" s="2">
        <f>COUNTIFS(Data!$B$1:$B$1000,SCHEDULE!$C565)</f>
        <v>0</v>
      </c>
      <c r="G561" s="2">
        <f>COUNTIFS(Data!$C$1:$C$1000,SCHEDULE!$C565)</f>
        <v>0</v>
      </c>
      <c r="H561" s="18" t="str">
        <f t="shared" si="8"/>
        <v/>
      </c>
      <c r="I561" s="18" t="str">
        <f>IF(Data!$E561&lt;&gt;0,INDEX(SCHEDULE!$C$5:$I$190,MATCH(SCHEDULE!$C565,SCHEDULE!$C$5:$C$190,0),1),IF(Data!$F561&lt;&gt;0,INDEX(SCHEDULE!$C$5:$I$190,MATCH(SCHEDULE!$C565,SCHEDULE!$C$5:$C$190,0),1),IF(Data!$G561&lt;&gt;0,INDEX(SCHEDULE!$C$5:$I$190,MATCH(SCHEDULE!$C565,SCHEDULE!$C$5:$C$190,0),1),"")))</f>
        <v/>
      </c>
      <c r="J561" s="18" t="str">
        <f>IF(Data!$E561&lt;&gt;0,INDEX(SCHEDULE!$C$5:$I$190,MATCH(SCHEDULE!$C565,SCHEDULE!$C$5:$C$190,0),2),IF(Data!$F561&lt;&gt;0,INDEX(SCHEDULE!$C$5:$I$190,MATCH(SCHEDULE!$C565,SCHEDULE!$C$5:$C$190,0),2),IF(Data!$G561&lt;&gt;0,INDEX(SCHEDULE!$C$5:$I$190,MATCH(SCHEDULE!$C565,SCHEDULE!$C$5:$C$190,0),2),"")))</f>
        <v/>
      </c>
      <c r="K561" s="18" t="str">
        <f>IF(Data!$E561&lt;&gt;0,INDEX(SCHEDULE!$C$5:$I$190,MATCH(SCHEDULE!$C565,SCHEDULE!$C$5:$C$190,0),6),IF(Data!$F561&lt;&gt;0,INDEX(SCHEDULE!$C$5:$I$190,MATCH(SCHEDULE!$C565,SCHEDULE!$C$5:$C$190,0),6),IF(Data!$G561&lt;&gt;0,INDEX(SCHEDULE!$C$5:$I$190,MATCH(SCHEDULE!$C565,SCHEDULE!$C$5:$C$190,0),6),"")))</f>
        <v/>
      </c>
      <c r="L561" s="19" t="str">
        <f>IF(Data!$E561&lt;&gt;0,INDEX(SCHEDULE!$C$5:$I$190,MATCH(SCHEDULE!$C565,SCHEDULE!$C$5:$C$190,0),4),IF(Data!$F561&lt;&gt;0,INDEX(SCHEDULE!$C$5:$I$190,MATCH(SCHEDULE!$C565,SCHEDULE!$C$5:$C$190,0),4),IF(Data!$G561&lt;&gt;0,INDEX(SCHEDULE!$C$5:$I$190,MATCH(SCHEDULE!$C565,SCHEDULE!$C$5:$C$190,0),4),"")))</f>
        <v/>
      </c>
      <c r="M561" s="19" t="str">
        <f>IF(Data!$E561&lt;&gt;0,INDEX(SCHEDULE!$C$5:$I$190,MATCH(SCHEDULE!$C565,SCHEDULE!$C$5:$C$190,0),5),IF(Data!$F561&lt;&gt;0,INDEX(SCHEDULE!$C$5:$I$190,MATCH(SCHEDULE!$C565,SCHEDULE!$C$5:$C$190,0),5),IF(Data!$G561&lt;&gt;0,INDEX(SCHEDULE!$C$5:$I$190,MATCH(SCHEDULE!$C565,SCHEDULE!$C$5:$C$190,0),5),"")))</f>
        <v/>
      </c>
    </row>
    <row r="562" spans="1:13" x14ac:dyDescent="0.25">
      <c r="A562" s="3"/>
      <c r="B562" s="2">
        <v>2561</v>
      </c>
      <c r="C562" s="2">
        <v>3561</v>
      </c>
      <c r="E562" s="2">
        <f>COUNTIFS(Data!$A$1:$A$66,SCHEDULE!$C566)</f>
        <v>0</v>
      </c>
      <c r="F562" s="2">
        <f>COUNTIFS(Data!$B$1:$B$1000,SCHEDULE!$C566)</f>
        <v>0</v>
      </c>
      <c r="G562" s="2">
        <f>COUNTIFS(Data!$C$1:$C$1000,SCHEDULE!$C566)</f>
        <v>0</v>
      </c>
      <c r="H562" s="18" t="str">
        <f t="shared" si="8"/>
        <v/>
      </c>
      <c r="I562" s="18" t="str">
        <f>IF(Data!$E562&lt;&gt;0,INDEX(SCHEDULE!$C$5:$I$190,MATCH(SCHEDULE!$C566,SCHEDULE!$C$5:$C$190,0),1),IF(Data!$F562&lt;&gt;0,INDEX(SCHEDULE!$C$5:$I$190,MATCH(SCHEDULE!$C566,SCHEDULE!$C$5:$C$190,0),1),IF(Data!$G562&lt;&gt;0,INDEX(SCHEDULE!$C$5:$I$190,MATCH(SCHEDULE!$C566,SCHEDULE!$C$5:$C$190,0),1),"")))</f>
        <v/>
      </c>
      <c r="J562" s="18" t="str">
        <f>IF(Data!$E562&lt;&gt;0,INDEX(SCHEDULE!$C$5:$I$190,MATCH(SCHEDULE!$C566,SCHEDULE!$C$5:$C$190,0),2),IF(Data!$F562&lt;&gt;0,INDEX(SCHEDULE!$C$5:$I$190,MATCH(SCHEDULE!$C566,SCHEDULE!$C$5:$C$190,0),2),IF(Data!$G562&lt;&gt;0,INDEX(SCHEDULE!$C$5:$I$190,MATCH(SCHEDULE!$C566,SCHEDULE!$C$5:$C$190,0),2),"")))</f>
        <v/>
      </c>
      <c r="K562" s="18" t="str">
        <f>IF(Data!$E562&lt;&gt;0,INDEX(SCHEDULE!$C$5:$I$190,MATCH(SCHEDULE!$C566,SCHEDULE!$C$5:$C$190,0),6),IF(Data!$F562&lt;&gt;0,INDEX(SCHEDULE!$C$5:$I$190,MATCH(SCHEDULE!$C566,SCHEDULE!$C$5:$C$190,0),6),IF(Data!$G562&lt;&gt;0,INDEX(SCHEDULE!$C$5:$I$190,MATCH(SCHEDULE!$C566,SCHEDULE!$C$5:$C$190,0),6),"")))</f>
        <v/>
      </c>
      <c r="L562" s="19" t="str">
        <f>IF(Data!$E562&lt;&gt;0,INDEX(SCHEDULE!$C$5:$I$190,MATCH(SCHEDULE!$C566,SCHEDULE!$C$5:$C$190,0),4),IF(Data!$F562&lt;&gt;0,INDEX(SCHEDULE!$C$5:$I$190,MATCH(SCHEDULE!$C566,SCHEDULE!$C$5:$C$190,0),4),IF(Data!$G562&lt;&gt;0,INDEX(SCHEDULE!$C$5:$I$190,MATCH(SCHEDULE!$C566,SCHEDULE!$C$5:$C$190,0),4),"")))</f>
        <v/>
      </c>
      <c r="M562" s="19" t="str">
        <f>IF(Data!$E562&lt;&gt;0,INDEX(SCHEDULE!$C$5:$I$190,MATCH(SCHEDULE!$C566,SCHEDULE!$C$5:$C$190,0),5),IF(Data!$F562&lt;&gt;0,INDEX(SCHEDULE!$C$5:$I$190,MATCH(SCHEDULE!$C566,SCHEDULE!$C$5:$C$190,0),5),IF(Data!$G562&lt;&gt;0,INDEX(SCHEDULE!$C$5:$I$190,MATCH(SCHEDULE!$C566,SCHEDULE!$C$5:$C$190,0),5),"")))</f>
        <v/>
      </c>
    </row>
    <row r="563" spans="1:13" x14ac:dyDescent="0.25">
      <c r="A563" s="3"/>
      <c r="B563" s="2">
        <v>2562</v>
      </c>
      <c r="C563" s="2">
        <v>3562</v>
      </c>
      <c r="E563" s="2">
        <f>COUNTIFS(Data!$A$1:$A$66,SCHEDULE!$C567)</f>
        <v>0</v>
      </c>
      <c r="F563" s="2">
        <f>COUNTIFS(Data!$B$1:$B$1000,SCHEDULE!$C567)</f>
        <v>0</v>
      </c>
      <c r="G563" s="2">
        <f>COUNTIFS(Data!$C$1:$C$1000,SCHEDULE!$C567)</f>
        <v>0</v>
      </c>
      <c r="H563" s="18" t="str">
        <f t="shared" si="8"/>
        <v/>
      </c>
      <c r="I563" s="18" t="str">
        <f>IF(Data!$E563&lt;&gt;0,INDEX(SCHEDULE!$C$5:$I$190,MATCH(SCHEDULE!$C567,SCHEDULE!$C$5:$C$190,0),1),IF(Data!$F563&lt;&gt;0,INDEX(SCHEDULE!$C$5:$I$190,MATCH(SCHEDULE!$C567,SCHEDULE!$C$5:$C$190,0),1),IF(Data!$G563&lt;&gt;0,INDEX(SCHEDULE!$C$5:$I$190,MATCH(SCHEDULE!$C567,SCHEDULE!$C$5:$C$190,0),1),"")))</f>
        <v/>
      </c>
      <c r="J563" s="18" t="str">
        <f>IF(Data!$E563&lt;&gt;0,INDEX(SCHEDULE!$C$5:$I$190,MATCH(SCHEDULE!$C567,SCHEDULE!$C$5:$C$190,0),2),IF(Data!$F563&lt;&gt;0,INDEX(SCHEDULE!$C$5:$I$190,MATCH(SCHEDULE!$C567,SCHEDULE!$C$5:$C$190,0),2),IF(Data!$G563&lt;&gt;0,INDEX(SCHEDULE!$C$5:$I$190,MATCH(SCHEDULE!$C567,SCHEDULE!$C$5:$C$190,0),2),"")))</f>
        <v/>
      </c>
      <c r="K563" s="18" t="str">
        <f>IF(Data!$E563&lt;&gt;0,INDEX(SCHEDULE!$C$5:$I$190,MATCH(SCHEDULE!$C567,SCHEDULE!$C$5:$C$190,0),6),IF(Data!$F563&lt;&gt;0,INDEX(SCHEDULE!$C$5:$I$190,MATCH(SCHEDULE!$C567,SCHEDULE!$C$5:$C$190,0),6),IF(Data!$G563&lt;&gt;0,INDEX(SCHEDULE!$C$5:$I$190,MATCH(SCHEDULE!$C567,SCHEDULE!$C$5:$C$190,0),6),"")))</f>
        <v/>
      </c>
      <c r="L563" s="19" t="str">
        <f>IF(Data!$E563&lt;&gt;0,INDEX(SCHEDULE!$C$5:$I$190,MATCH(SCHEDULE!$C567,SCHEDULE!$C$5:$C$190,0),4),IF(Data!$F563&lt;&gt;0,INDEX(SCHEDULE!$C$5:$I$190,MATCH(SCHEDULE!$C567,SCHEDULE!$C$5:$C$190,0),4),IF(Data!$G563&lt;&gt;0,INDEX(SCHEDULE!$C$5:$I$190,MATCH(SCHEDULE!$C567,SCHEDULE!$C$5:$C$190,0),4),"")))</f>
        <v/>
      </c>
      <c r="M563" s="19" t="str">
        <f>IF(Data!$E563&lt;&gt;0,INDEX(SCHEDULE!$C$5:$I$190,MATCH(SCHEDULE!$C567,SCHEDULE!$C$5:$C$190,0),5),IF(Data!$F563&lt;&gt;0,INDEX(SCHEDULE!$C$5:$I$190,MATCH(SCHEDULE!$C567,SCHEDULE!$C$5:$C$190,0),5),IF(Data!$G563&lt;&gt;0,INDEX(SCHEDULE!$C$5:$I$190,MATCH(SCHEDULE!$C567,SCHEDULE!$C$5:$C$190,0),5),"")))</f>
        <v/>
      </c>
    </row>
    <row r="564" spans="1:13" x14ac:dyDescent="0.25">
      <c r="A564" s="3"/>
      <c r="B564" s="2">
        <v>2563</v>
      </c>
      <c r="C564" s="2">
        <v>3563</v>
      </c>
      <c r="E564" s="2">
        <f>COUNTIFS(Data!$A$1:$A$66,SCHEDULE!$C568)</f>
        <v>0</v>
      </c>
      <c r="F564" s="2">
        <f>COUNTIFS(Data!$B$1:$B$1000,SCHEDULE!$C568)</f>
        <v>0</v>
      </c>
      <c r="G564" s="2">
        <f>COUNTIFS(Data!$C$1:$C$1000,SCHEDULE!$C568)</f>
        <v>0</v>
      </c>
      <c r="H564" s="18" t="str">
        <f t="shared" si="8"/>
        <v/>
      </c>
      <c r="I564" s="18" t="str">
        <f>IF(Data!$E564&lt;&gt;0,INDEX(SCHEDULE!$C$5:$I$190,MATCH(SCHEDULE!$C568,SCHEDULE!$C$5:$C$190,0),1),IF(Data!$F564&lt;&gt;0,INDEX(SCHEDULE!$C$5:$I$190,MATCH(SCHEDULE!$C568,SCHEDULE!$C$5:$C$190,0),1),IF(Data!$G564&lt;&gt;0,INDEX(SCHEDULE!$C$5:$I$190,MATCH(SCHEDULE!$C568,SCHEDULE!$C$5:$C$190,0),1),"")))</f>
        <v/>
      </c>
      <c r="J564" s="18" t="str">
        <f>IF(Data!$E564&lt;&gt;0,INDEX(SCHEDULE!$C$5:$I$190,MATCH(SCHEDULE!$C568,SCHEDULE!$C$5:$C$190,0),2),IF(Data!$F564&lt;&gt;0,INDEX(SCHEDULE!$C$5:$I$190,MATCH(SCHEDULE!$C568,SCHEDULE!$C$5:$C$190,0),2),IF(Data!$G564&lt;&gt;0,INDEX(SCHEDULE!$C$5:$I$190,MATCH(SCHEDULE!$C568,SCHEDULE!$C$5:$C$190,0),2),"")))</f>
        <v/>
      </c>
      <c r="K564" s="18" t="str">
        <f>IF(Data!$E564&lt;&gt;0,INDEX(SCHEDULE!$C$5:$I$190,MATCH(SCHEDULE!$C568,SCHEDULE!$C$5:$C$190,0),6),IF(Data!$F564&lt;&gt;0,INDEX(SCHEDULE!$C$5:$I$190,MATCH(SCHEDULE!$C568,SCHEDULE!$C$5:$C$190,0),6),IF(Data!$G564&lt;&gt;0,INDEX(SCHEDULE!$C$5:$I$190,MATCH(SCHEDULE!$C568,SCHEDULE!$C$5:$C$190,0),6),"")))</f>
        <v/>
      </c>
      <c r="L564" s="19" t="str">
        <f>IF(Data!$E564&lt;&gt;0,INDEX(SCHEDULE!$C$5:$I$190,MATCH(SCHEDULE!$C568,SCHEDULE!$C$5:$C$190,0),4),IF(Data!$F564&lt;&gt;0,INDEX(SCHEDULE!$C$5:$I$190,MATCH(SCHEDULE!$C568,SCHEDULE!$C$5:$C$190,0),4),IF(Data!$G564&lt;&gt;0,INDEX(SCHEDULE!$C$5:$I$190,MATCH(SCHEDULE!$C568,SCHEDULE!$C$5:$C$190,0),4),"")))</f>
        <v/>
      </c>
      <c r="M564" s="19" t="str">
        <f>IF(Data!$E564&lt;&gt;0,INDEX(SCHEDULE!$C$5:$I$190,MATCH(SCHEDULE!$C568,SCHEDULE!$C$5:$C$190,0),5),IF(Data!$F564&lt;&gt;0,INDEX(SCHEDULE!$C$5:$I$190,MATCH(SCHEDULE!$C568,SCHEDULE!$C$5:$C$190,0),5),IF(Data!$G564&lt;&gt;0,INDEX(SCHEDULE!$C$5:$I$190,MATCH(SCHEDULE!$C568,SCHEDULE!$C$5:$C$190,0),5),"")))</f>
        <v/>
      </c>
    </row>
    <row r="565" spans="1:13" x14ac:dyDescent="0.25">
      <c r="A565" s="3"/>
      <c r="B565" s="2">
        <v>2564</v>
      </c>
      <c r="C565" s="2">
        <v>3564</v>
      </c>
      <c r="E565" s="2">
        <f>COUNTIFS(Data!$A$1:$A$66,SCHEDULE!$C569)</f>
        <v>0</v>
      </c>
      <c r="F565" s="2">
        <f>COUNTIFS(Data!$B$1:$B$1000,SCHEDULE!$C569)</f>
        <v>0</v>
      </c>
      <c r="G565" s="2">
        <f>COUNTIFS(Data!$C$1:$C$1000,SCHEDULE!$C569)</f>
        <v>0</v>
      </c>
      <c r="H565" s="18" t="str">
        <f t="shared" si="8"/>
        <v/>
      </c>
      <c r="I565" s="18" t="str">
        <f>IF(Data!$E565&lt;&gt;0,INDEX(SCHEDULE!$C$5:$I$190,MATCH(SCHEDULE!$C569,SCHEDULE!$C$5:$C$190,0),1),IF(Data!$F565&lt;&gt;0,INDEX(SCHEDULE!$C$5:$I$190,MATCH(SCHEDULE!$C569,SCHEDULE!$C$5:$C$190,0),1),IF(Data!$G565&lt;&gt;0,INDEX(SCHEDULE!$C$5:$I$190,MATCH(SCHEDULE!$C569,SCHEDULE!$C$5:$C$190,0),1),"")))</f>
        <v/>
      </c>
      <c r="J565" s="18" t="str">
        <f>IF(Data!$E565&lt;&gt;0,INDEX(SCHEDULE!$C$5:$I$190,MATCH(SCHEDULE!$C569,SCHEDULE!$C$5:$C$190,0),2),IF(Data!$F565&lt;&gt;0,INDEX(SCHEDULE!$C$5:$I$190,MATCH(SCHEDULE!$C569,SCHEDULE!$C$5:$C$190,0),2),IF(Data!$G565&lt;&gt;0,INDEX(SCHEDULE!$C$5:$I$190,MATCH(SCHEDULE!$C569,SCHEDULE!$C$5:$C$190,0),2),"")))</f>
        <v/>
      </c>
      <c r="K565" s="18" t="str">
        <f>IF(Data!$E565&lt;&gt;0,INDEX(SCHEDULE!$C$5:$I$190,MATCH(SCHEDULE!$C569,SCHEDULE!$C$5:$C$190,0),6),IF(Data!$F565&lt;&gt;0,INDEX(SCHEDULE!$C$5:$I$190,MATCH(SCHEDULE!$C569,SCHEDULE!$C$5:$C$190,0),6),IF(Data!$G565&lt;&gt;0,INDEX(SCHEDULE!$C$5:$I$190,MATCH(SCHEDULE!$C569,SCHEDULE!$C$5:$C$190,0),6),"")))</f>
        <v/>
      </c>
      <c r="L565" s="19" t="str">
        <f>IF(Data!$E565&lt;&gt;0,INDEX(SCHEDULE!$C$5:$I$190,MATCH(SCHEDULE!$C569,SCHEDULE!$C$5:$C$190,0),4),IF(Data!$F565&lt;&gt;0,INDEX(SCHEDULE!$C$5:$I$190,MATCH(SCHEDULE!$C569,SCHEDULE!$C$5:$C$190,0),4),IF(Data!$G565&lt;&gt;0,INDEX(SCHEDULE!$C$5:$I$190,MATCH(SCHEDULE!$C569,SCHEDULE!$C$5:$C$190,0),4),"")))</f>
        <v/>
      </c>
      <c r="M565" s="19" t="str">
        <f>IF(Data!$E565&lt;&gt;0,INDEX(SCHEDULE!$C$5:$I$190,MATCH(SCHEDULE!$C569,SCHEDULE!$C$5:$C$190,0),5),IF(Data!$F565&lt;&gt;0,INDEX(SCHEDULE!$C$5:$I$190,MATCH(SCHEDULE!$C569,SCHEDULE!$C$5:$C$190,0),5),IF(Data!$G565&lt;&gt;0,INDEX(SCHEDULE!$C$5:$I$190,MATCH(SCHEDULE!$C569,SCHEDULE!$C$5:$C$190,0),5),"")))</f>
        <v/>
      </c>
    </row>
    <row r="566" spans="1:13" x14ac:dyDescent="0.25">
      <c r="A566" s="3"/>
      <c r="B566" s="2">
        <v>2565</v>
      </c>
      <c r="C566" s="2">
        <v>3565</v>
      </c>
      <c r="E566" s="2">
        <f>COUNTIFS(Data!$A$1:$A$66,SCHEDULE!$C570)</f>
        <v>0</v>
      </c>
      <c r="F566" s="2">
        <f>COUNTIFS(Data!$B$1:$B$1000,SCHEDULE!$C570)</f>
        <v>0</v>
      </c>
      <c r="G566" s="2">
        <f>COUNTIFS(Data!$C$1:$C$1000,SCHEDULE!$C570)</f>
        <v>0</v>
      </c>
      <c r="H566" s="18" t="str">
        <f t="shared" si="8"/>
        <v/>
      </c>
      <c r="I566" s="18" t="str">
        <f>IF(Data!$E566&lt;&gt;0,INDEX(SCHEDULE!$C$5:$I$190,MATCH(SCHEDULE!$C570,SCHEDULE!$C$5:$C$190,0),1),IF(Data!$F566&lt;&gt;0,INDEX(SCHEDULE!$C$5:$I$190,MATCH(SCHEDULE!$C570,SCHEDULE!$C$5:$C$190,0),1),IF(Data!$G566&lt;&gt;0,INDEX(SCHEDULE!$C$5:$I$190,MATCH(SCHEDULE!$C570,SCHEDULE!$C$5:$C$190,0),1),"")))</f>
        <v/>
      </c>
      <c r="J566" s="18" t="str">
        <f>IF(Data!$E566&lt;&gt;0,INDEX(SCHEDULE!$C$5:$I$190,MATCH(SCHEDULE!$C570,SCHEDULE!$C$5:$C$190,0),2),IF(Data!$F566&lt;&gt;0,INDEX(SCHEDULE!$C$5:$I$190,MATCH(SCHEDULE!$C570,SCHEDULE!$C$5:$C$190,0),2),IF(Data!$G566&lt;&gt;0,INDEX(SCHEDULE!$C$5:$I$190,MATCH(SCHEDULE!$C570,SCHEDULE!$C$5:$C$190,0),2),"")))</f>
        <v/>
      </c>
      <c r="K566" s="18" t="str">
        <f>IF(Data!$E566&lt;&gt;0,INDEX(SCHEDULE!$C$5:$I$190,MATCH(SCHEDULE!$C570,SCHEDULE!$C$5:$C$190,0),6),IF(Data!$F566&lt;&gt;0,INDEX(SCHEDULE!$C$5:$I$190,MATCH(SCHEDULE!$C570,SCHEDULE!$C$5:$C$190,0),6),IF(Data!$G566&lt;&gt;0,INDEX(SCHEDULE!$C$5:$I$190,MATCH(SCHEDULE!$C570,SCHEDULE!$C$5:$C$190,0),6),"")))</f>
        <v/>
      </c>
      <c r="L566" s="19" t="str">
        <f>IF(Data!$E566&lt;&gt;0,INDEX(SCHEDULE!$C$5:$I$190,MATCH(SCHEDULE!$C570,SCHEDULE!$C$5:$C$190,0),4),IF(Data!$F566&lt;&gt;0,INDEX(SCHEDULE!$C$5:$I$190,MATCH(SCHEDULE!$C570,SCHEDULE!$C$5:$C$190,0),4),IF(Data!$G566&lt;&gt;0,INDEX(SCHEDULE!$C$5:$I$190,MATCH(SCHEDULE!$C570,SCHEDULE!$C$5:$C$190,0),4),"")))</f>
        <v/>
      </c>
      <c r="M566" s="19" t="str">
        <f>IF(Data!$E566&lt;&gt;0,INDEX(SCHEDULE!$C$5:$I$190,MATCH(SCHEDULE!$C570,SCHEDULE!$C$5:$C$190,0),5),IF(Data!$F566&lt;&gt;0,INDEX(SCHEDULE!$C$5:$I$190,MATCH(SCHEDULE!$C570,SCHEDULE!$C$5:$C$190,0),5),IF(Data!$G566&lt;&gt;0,INDEX(SCHEDULE!$C$5:$I$190,MATCH(SCHEDULE!$C570,SCHEDULE!$C$5:$C$190,0),5),"")))</f>
        <v/>
      </c>
    </row>
    <row r="567" spans="1:13" x14ac:dyDescent="0.25">
      <c r="A567" s="3"/>
      <c r="B567" s="2">
        <v>2566</v>
      </c>
      <c r="C567" s="2">
        <v>3566</v>
      </c>
      <c r="E567" s="2">
        <f>COUNTIFS(Data!$A$1:$A$66,SCHEDULE!$C571)</f>
        <v>0</v>
      </c>
      <c r="F567" s="2">
        <f>COUNTIFS(Data!$B$1:$B$1000,SCHEDULE!$C571)</f>
        <v>0</v>
      </c>
      <c r="G567" s="2">
        <f>COUNTIFS(Data!$C$1:$C$1000,SCHEDULE!$C571)</f>
        <v>0</v>
      </c>
      <c r="H567" s="18" t="str">
        <f t="shared" si="8"/>
        <v/>
      </c>
      <c r="I567" s="18" t="str">
        <f>IF(Data!$E567&lt;&gt;0,INDEX(SCHEDULE!$C$5:$I$190,MATCH(SCHEDULE!$C571,SCHEDULE!$C$5:$C$190,0),1),IF(Data!$F567&lt;&gt;0,INDEX(SCHEDULE!$C$5:$I$190,MATCH(SCHEDULE!$C571,SCHEDULE!$C$5:$C$190,0),1),IF(Data!$G567&lt;&gt;0,INDEX(SCHEDULE!$C$5:$I$190,MATCH(SCHEDULE!$C571,SCHEDULE!$C$5:$C$190,0),1),"")))</f>
        <v/>
      </c>
      <c r="J567" s="18" t="str">
        <f>IF(Data!$E567&lt;&gt;0,INDEX(SCHEDULE!$C$5:$I$190,MATCH(SCHEDULE!$C571,SCHEDULE!$C$5:$C$190,0),2),IF(Data!$F567&lt;&gt;0,INDEX(SCHEDULE!$C$5:$I$190,MATCH(SCHEDULE!$C571,SCHEDULE!$C$5:$C$190,0),2),IF(Data!$G567&lt;&gt;0,INDEX(SCHEDULE!$C$5:$I$190,MATCH(SCHEDULE!$C571,SCHEDULE!$C$5:$C$190,0),2),"")))</f>
        <v/>
      </c>
      <c r="K567" s="18" t="str">
        <f>IF(Data!$E567&lt;&gt;0,INDEX(SCHEDULE!$C$5:$I$190,MATCH(SCHEDULE!$C571,SCHEDULE!$C$5:$C$190,0),6),IF(Data!$F567&lt;&gt;0,INDEX(SCHEDULE!$C$5:$I$190,MATCH(SCHEDULE!$C571,SCHEDULE!$C$5:$C$190,0),6),IF(Data!$G567&lt;&gt;0,INDEX(SCHEDULE!$C$5:$I$190,MATCH(SCHEDULE!$C571,SCHEDULE!$C$5:$C$190,0),6),"")))</f>
        <v/>
      </c>
      <c r="L567" s="19" t="str">
        <f>IF(Data!$E567&lt;&gt;0,INDEX(SCHEDULE!$C$5:$I$190,MATCH(SCHEDULE!$C571,SCHEDULE!$C$5:$C$190,0),4),IF(Data!$F567&lt;&gt;0,INDEX(SCHEDULE!$C$5:$I$190,MATCH(SCHEDULE!$C571,SCHEDULE!$C$5:$C$190,0),4),IF(Data!$G567&lt;&gt;0,INDEX(SCHEDULE!$C$5:$I$190,MATCH(SCHEDULE!$C571,SCHEDULE!$C$5:$C$190,0),4),"")))</f>
        <v/>
      </c>
      <c r="M567" s="19" t="str">
        <f>IF(Data!$E567&lt;&gt;0,INDEX(SCHEDULE!$C$5:$I$190,MATCH(SCHEDULE!$C571,SCHEDULE!$C$5:$C$190,0),5),IF(Data!$F567&lt;&gt;0,INDEX(SCHEDULE!$C$5:$I$190,MATCH(SCHEDULE!$C571,SCHEDULE!$C$5:$C$190,0),5),IF(Data!$G567&lt;&gt;0,INDEX(SCHEDULE!$C$5:$I$190,MATCH(SCHEDULE!$C571,SCHEDULE!$C$5:$C$190,0),5),"")))</f>
        <v/>
      </c>
    </row>
    <row r="568" spans="1:13" x14ac:dyDescent="0.25">
      <c r="A568" s="3"/>
      <c r="B568" s="2">
        <v>2567</v>
      </c>
      <c r="C568" s="2">
        <v>3567</v>
      </c>
      <c r="E568" s="2">
        <f>COUNTIFS(Data!$A$1:$A$66,SCHEDULE!$C572)</f>
        <v>0</v>
      </c>
      <c r="F568" s="2">
        <f>COUNTIFS(Data!$B$1:$B$1000,SCHEDULE!$C572)</f>
        <v>0</v>
      </c>
      <c r="G568" s="2">
        <f>COUNTIFS(Data!$C$1:$C$1000,SCHEDULE!$C572)</f>
        <v>0</v>
      </c>
      <c r="H568" s="18" t="str">
        <f t="shared" si="8"/>
        <v/>
      </c>
      <c r="I568" s="18" t="str">
        <f>IF(Data!$E568&lt;&gt;0,INDEX(SCHEDULE!$C$5:$I$190,MATCH(SCHEDULE!$C572,SCHEDULE!$C$5:$C$190,0),1),IF(Data!$F568&lt;&gt;0,INDEX(SCHEDULE!$C$5:$I$190,MATCH(SCHEDULE!$C572,SCHEDULE!$C$5:$C$190,0),1),IF(Data!$G568&lt;&gt;0,INDEX(SCHEDULE!$C$5:$I$190,MATCH(SCHEDULE!$C572,SCHEDULE!$C$5:$C$190,0),1),"")))</f>
        <v/>
      </c>
      <c r="J568" s="18" t="str">
        <f>IF(Data!$E568&lt;&gt;0,INDEX(SCHEDULE!$C$5:$I$190,MATCH(SCHEDULE!$C572,SCHEDULE!$C$5:$C$190,0),2),IF(Data!$F568&lt;&gt;0,INDEX(SCHEDULE!$C$5:$I$190,MATCH(SCHEDULE!$C572,SCHEDULE!$C$5:$C$190,0),2),IF(Data!$G568&lt;&gt;0,INDEX(SCHEDULE!$C$5:$I$190,MATCH(SCHEDULE!$C572,SCHEDULE!$C$5:$C$190,0),2),"")))</f>
        <v/>
      </c>
      <c r="K568" s="18" t="str">
        <f>IF(Data!$E568&lt;&gt;0,INDEX(SCHEDULE!$C$5:$I$190,MATCH(SCHEDULE!$C572,SCHEDULE!$C$5:$C$190,0),6),IF(Data!$F568&lt;&gt;0,INDEX(SCHEDULE!$C$5:$I$190,MATCH(SCHEDULE!$C572,SCHEDULE!$C$5:$C$190,0),6),IF(Data!$G568&lt;&gt;0,INDEX(SCHEDULE!$C$5:$I$190,MATCH(SCHEDULE!$C572,SCHEDULE!$C$5:$C$190,0),6),"")))</f>
        <v/>
      </c>
      <c r="L568" s="19" t="str">
        <f>IF(Data!$E568&lt;&gt;0,INDEX(SCHEDULE!$C$5:$I$190,MATCH(SCHEDULE!$C572,SCHEDULE!$C$5:$C$190,0),4),IF(Data!$F568&lt;&gt;0,INDEX(SCHEDULE!$C$5:$I$190,MATCH(SCHEDULE!$C572,SCHEDULE!$C$5:$C$190,0),4),IF(Data!$G568&lt;&gt;0,INDEX(SCHEDULE!$C$5:$I$190,MATCH(SCHEDULE!$C572,SCHEDULE!$C$5:$C$190,0),4),"")))</f>
        <v/>
      </c>
      <c r="M568" s="19" t="str">
        <f>IF(Data!$E568&lt;&gt;0,INDEX(SCHEDULE!$C$5:$I$190,MATCH(SCHEDULE!$C572,SCHEDULE!$C$5:$C$190,0),5),IF(Data!$F568&lt;&gt;0,INDEX(SCHEDULE!$C$5:$I$190,MATCH(SCHEDULE!$C572,SCHEDULE!$C$5:$C$190,0),5),IF(Data!$G568&lt;&gt;0,INDEX(SCHEDULE!$C$5:$I$190,MATCH(SCHEDULE!$C572,SCHEDULE!$C$5:$C$190,0),5),"")))</f>
        <v/>
      </c>
    </row>
    <row r="569" spans="1:13" x14ac:dyDescent="0.25">
      <c r="A569" s="3"/>
      <c r="B569" s="2">
        <v>2568</v>
      </c>
      <c r="C569" s="2">
        <v>3568</v>
      </c>
      <c r="E569" s="2">
        <f>COUNTIFS(Data!$A$1:$A$66,SCHEDULE!$C573)</f>
        <v>0</v>
      </c>
      <c r="F569" s="2">
        <f>COUNTIFS(Data!$B$1:$B$1000,SCHEDULE!$C573)</f>
        <v>0</v>
      </c>
      <c r="G569" s="2">
        <f>COUNTIFS(Data!$C$1:$C$1000,SCHEDULE!$C573)</f>
        <v>0</v>
      </c>
      <c r="H569" s="18" t="str">
        <f t="shared" si="8"/>
        <v/>
      </c>
      <c r="I569" s="18" t="str">
        <f>IF(Data!$E569&lt;&gt;0,INDEX(SCHEDULE!$C$5:$I$190,MATCH(SCHEDULE!$C573,SCHEDULE!$C$5:$C$190,0),1),IF(Data!$F569&lt;&gt;0,INDEX(SCHEDULE!$C$5:$I$190,MATCH(SCHEDULE!$C573,SCHEDULE!$C$5:$C$190,0),1),IF(Data!$G569&lt;&gt;0,INDEX(SCHEDULE!$C$5:$I$190,MATCH(SCHEDULE!$C573,SCHEDULE!$C$5:$C$190,0),1),"")))</f>
        <v/>
      </c>
      <c r="J569" s="18" t="str">
        <f>IF(Data!$E569&lt;&gt;0,INDEX(SCHEDULE!$C$5:$I$190,MATCH(SCHEDULE!$C573,SCHEDULE!$C$5:$C$190,0),2),IF(Data!$F569&lt;&gt;0,INDEX(SCHEDULE!$C$5:$I$190,MATCH(SCHEDULE!$C573,SCHEDULE!$C$5:$C$190,0),2),IF(Data!$G569&lt;&gt;0,INDEX(SCHEDULE!$C$5:$I$190,MATCH(SCHEDULE!$C573,SCHEDULE!$C$5:$C$190,0),2),"")))</f>
        <v/>
      </c>
      <c r="K569" s="18" t="str">
        <f>IF(Data!$E569&lt;&gt;0,INDEX(SCHEDULE!$C$5:$I$190,MATCH(SCHEDULE!$C573,SCHEDULE!$C$5:$C$190,0),6),IF(Data!$F569&lt;&gt;0,INDEX(SCHEDULE!$C$5:$I$190,MATCH(SCHEDULE!$C573,SCHEDULE!$C$5:$C$190,0),6),IF(Data!$G569&lt;&gt;0,INDEX(SCHEDULE!$C$5:$I$190,MATCH(SCHEDULE!$C573,SCHEDULE!$C$5:$C$190,0),6),"")))</f>
        <v/>
      </c>
      <c r="L569" s="19" t="str">
        <f>IF(Data!$E569&lt;&gt;0,INDEX(SCHEDULE!$C$5:$I$190,MATCH(SCHEDULE!$C573,SCHEDULE!$C$5:$C$190,0),4),IF(Data!$F569&lt;&gt;0,INDEX(SCHEDULE!$C$5:$I$190,MATCH(SCHEDULE!$C573,SCHEDULE!$C$5:$C$190,0),4),IF(Data!$G569&lt;&gt;0,INDEX(SCHEDULE!$C$5:$I$190,MATCH(SCHEDULE!$C573,SCHEDULE!$C$5:$C$190,0),4),"")))</f>
        <v/>
      </c>
      <c r="M569" s="19" t="str">
        <f>IF(Data!$E569&lt;&gt;0,INDEX(SCHEDULE!$C$5:$I$190,MATCH(SCHEDULE!$C573,SCHEDULE!$C$5:$C$190,0),5),IF(Data!$F569&lt;&gt;0,INDEX(SCHEDULE!$C$5:$I$190,MATCH(SCHEDULE!$C573,SCHEDULE!$C$5:$C$190,0),5),IF(Data!$G569&lt;&gt;0,INDEX(SCHEDULE!$C$5:$I$190,MATCH(SCHEDULE!$C573,SCHEDULE!$C$5:$C$190,0),5),"")))</f>
        <v/>
      </c>
    </row>
    <row r="570" spans="1:13" x14ac:dyDescent="0.25">
      <c r="A570" s="3"/>
      <c r="B570" s="2">
        <v>2569</v>
      </c>
      <c r="C570" s="2">
        <v>3569</v>
      </c>
      <c r="E570" s="2">
        <f>COUNTIFS(Data!$A$1:$A$66,SCHEDULE!$C574)</f>
        <v>0</v>
      </c>
      <c r="F570" s="2">
        <f>COUNTIFS(Data!$B$1:$B$1000,SCHEDULE!$C574)</f>
        <v>0</v>
      </c>
      <c r="G570" s="2">
        <f>COUNTIFS(Data!$C$1:$C$1000,SCHEDULE!$C574)</f>
        <v>0</v>
      </c>
      <c r="H570" s="18" t="str">
        <f t="shared" si="8"/>
        <v/>
      </c>
      <c r="I570" s="18" t="str">
        <f>IF(Data!$E570&lt;&gt;0,INDEX(SCHEDULE!$C$5:$I$190,MATCH(SCHEDULE!$C574,SCHEDULE!$C$5:$C$190,0),1),IF(Data!$F570&lt;&gt;0,INDEX(SCHEDULE!$C$5:$I$190,MATCH(SCHEDULE!$C574,SCHEDULE!$C$5:$C$190,0),1),IF(Data!$G570&lt;&gt;0,INDEX(SCHEDULE!$C$5:$I$190,MATCH(SCHEDULE!$C574,SCHEDULE!$C$5:$C$190,0),1),"")))</f>
        <v/>
      </c>
      <c r="J570" s="18" t="str">
        <f>IF(Data!$E570&lt;&gt;0,INDEX(SCHEDULE!$C$5:$I$190,MATCH(SCHEDULE!$C574,SCHEDULE!$C$5:$C$190,0),2),IF(Data!$F570&lt;&gt;0,INDEX(SCHEDULE!$C$5:$I$190,MATCH(SCHEDULE!$C574,SCHEDULE!$C$5:$C$190,0),2),IF(Data!$G570&lt;&gt;0,INDEX(SCHEDULE!$C$5:$I$190,MATCH(SCHEDULE!$C574,SCHEDULE!$C$5:$C$190,0),2),"")))</f>
        <v/>
      </c>
      <c r="K570" s="18" t="str">
        <f>IF(Data!$E570&lt;&gt;0,INDEX(SCHEDULE!$C$5:$I$190,MATCH(SCHEDULE!$C574,SCHEDULE!$C$5:$C$190,0),6),IF(Data!$F570&lt;&gt;0,INDEX(SCHEDULE!$C$5:$I$190,MATCH(SCHEDULE!$C574,SCHEDULE!$C$5:$C$190,0),6),IF(Data!$G570&lt;&gt;0,INDEX(SCHEDULE!$C$5:$I$190,MATCH(SCHEDULE!$C574,SCHEDULE!$C$5:$C$190,0),6),"")))</f>
        <v/>
      </c>
      <c r="L570" s="19" t="str">
        <f>IF(Data!$E570&lt;&gt;0,INDEX(SCHEDULE!$C$5:$I$190,MATCH(SCHEDULE!$C574,SCHEDULE!$C$5:$C$190,0),4),IF(Data!$F570&lt;&gt;0,INDEX(SCHEDULE!$C$5:$I$190,MATCH(SCHEDULE!$C574,SCHEDULE!$C$5:$C$190,0),4),IF(Data!$G570&lt;&gt;0,INDEX(SCHEDULE!$C$5:$I$190,MATCH(SCHEDULE!$C574,SCHEDULE!$C$5:$C$190,0),4),"")))</f>
        <v/>
      </c>
      <c r="M570" s="19" t="str">
        <f>IF(Data!$E570&lt;&gt;0,INDEX(SCHEDULE!$C$5:$I$190,MATCH(SCHEDULE!$C574,SCHEDULE!$C$5:$C$190,0),5),IF(Data!$F570&lt;&gt;0,INDEX(SCHEDULE!$C$5:$I$190,MATCH(SCHEDULE!$C574,SCHEDULE!$C$5:$C$190,0),5),IF(Data!$G570&lt;&gt;0,INDEX(SCHEDULE!$C$5:$I$190,MATCH(SCHEDULE!$C574,SCHEDULE!$C$5:$C$190,0),5),"")))</f>
        <v/>
      </c>
    </row>
    <row r="571" spans="1:13" x14ac:dyDescent="0.25">
      <c r="A571" s="3"/>
      <c r="B571" s="2">
        <v>2570</v>
      </c>
      <c r="C571" s="2">
        <v>3570</v>
      </c>
      <c r="E571" s="2">
        <f>COUNTIFS(Data!$A$1:$A$66,SCHEDULE!$C575)</f>
        <v>0</v>
      </c>
      <c r="F571" s="2">
        <f>COUNTIFS(Data!$B$1:$B$1000,SCHEDULE!$C575)</f>
        <v>0</v>
      </c>
      <c r="G571" s="2">
        <f>COUNTIFS(Data!$C$1:$C$1000,SCHEDULE!$C575)</f>
        <v>0</v>
      </c>
      <c r="H571" s="18" t="str">
        <f t="shared" si="8"/>
        <v/>
      </c>
      <c r="I571" s="18" t="str">
        <f>IF(Data!$E571&lt;&gt;0,INDEX(SCHEDULE!$C$5:$I$190,MATCH(SCHEDULE!$C575,SCHEDULE!$C$5:$C$190,0),1),IF(Data!$F571&lt;&gt;0,INDEX(SCHEDULE!$C$5:$I$190,MATCH(SCHEDULE!$C575,SCHEDULE!$C$5:$C$190,0),1),IF(Data!$G571&lt;&gt;0,INDEX(SCHEDULE!$C$5:$I$190,MATCH(SCHEDULE!$C575,SCHEDULE!$C$5:$C$190,0),1),"")))</f>
        <v/>
      </c>
      <c r="J571" s="18" t="str">
        <f>IF(Data!$E571&lt;&gt;0,INDEX(SCHEDULE!$C$5:$I$190,MATCH(SCHEDULE!$C575,SCHEDULE!$C$5:$C$190,0),2),IF(Data!$F571&lt;&gt;0,INDEX(SCHEDULE!$C$5:$I$190,MATCH(SCHEDULE!$C575,SCHEDULE!$C$5:$C$190,0),2),IF(Data!$G571&lt;&gt;0,INDEX(SCHEDULE!$C$5:$I$190,MATCH(SCHEDULE!$C575,SCHEDULE!$C$5:$C$190,0),2),"")))</f>
        <v/>
      </c>
      <c r="K571" s="18" t="str">
        <f>IF(Data!$E571&lt;&gt;0,INDEX(SCHEDULE!$C$5:$I$190,MATCH(SCHEDULE!$C575,SCHEDULE!$C$5:$C$190,0),6),IF(Data!$F571&lt;&gt;0,INDEX(SCHEDULE!$C$5:$I$190,MATCH(SCHEDULE!$C575,SCHEDULE!$C$5:$C$190,0),6),IF(Data!$G571&lt;&gt;0,INDEX(SCHEDULE!$C$5:$I$190,MATCH(SCHEDULE!$C575,SCHEDULE!$C$5:$C$190,0),6),"")))</f>
        <v/>
      </c>
      <c r="L571" s="19" t="str">
        <f>IF(Data!$E571&lt;&gt;0,INDEX(SCHEDULE!$C$5:$I$190,MATCH(SCHEDULE!$C575,SCHEDULE!$C$5:$C$190,0),4),IF(Data!$F571&lt;&gt;0,INDEX(SCHEDULE!$C$5:$I$190,MATCH(SCHEDULE!$C575,SCHEDULE!$C$5:$C$190,0),4),IF(Data!$G571&lt;&gt;0,INDEX(SCHEDULE!$C$5:$I$190,MATCH(SCHEDULE!$C575,SCHEDULE!$C$5:$C$190,0),4),"")))</f>
        <v/>
      </c>
      <c r="M571" s="19" t="str">
        <f>IF(Data!$E571&lt;&gt;0,INDEX(SCHEDULE!$C$5:$I$190,MATCH(SCHEDULE!$C575,SCHEDULE!$C$5:$C$190,0),5),IF(Data!$F571&lt;&gt;0,INDEX(SCHEDULE!$C$5:$I$190,MATCH(SCHEDULE!$C575,SCHEDULE!$C$5:$C$190,0),5),IF(Data!$G571&lt;&gt;0,INDEX(SCHEDULE!$C$5:$I$190,MATCH(SCHEDULE!$C575,SCHEDULE!$C$5:$C$190,0),5),"")))</f>
        <v/>
      </c>
    </row>
    <row r="572" spans="1:13" x14ac:dyDescent="0.25">
      <c r="A572" s="3"/>
      <c r="B572" s="2">
        <v>2571</v>
      </c>
      <c r="C572" s="2">
        <v>3571</v>
      </c>
      <c r="E572" s="2">
        <f>COUNTIFS(Data!$A$1:$A$66,SCHEDULE!$C576)</f>
        <v>0</v>
      </c>
      <c r="F572" s="2">
        <f>COUNTIFS(Data!$B$1:$B$1000,SCHEDULE!$C576)</f>
        <v>0</v>
      </c>
      <c r="G572" s="2">
        <f>COUNTIFS(Data!$C$1:$C$1000,SCHEDULE!$C576)</f>
        <v>0</v>
      </c>
      <c r="H572" s="18" t="str">
        <f t="shared" si="8"/>
        <v/>
      </c>
      <c r="I572" s="18" t="str">
        <f>IF(Data!$E572&lt;&gt;0,INDEX(SCHEDULE!$C$5:$I$190,MATCH(SCHEDULE!$C576,SCHEDULE!$C$5:$C$190,0),1),IF(Data!$F572&lt;&gt;0,INDEX(SCHEDULE!$C$5:$I$190,MATCH(SCHEDULE!$C576,SCHEDULE!$C$5:$C$190,0),1),IF(Data!$G572&lt;&gt;0,INDEX(SCHEDULE!$C$5:$I$190,MATCH(SCHEDULE!$C576,SCHEDULE!$C$5:$C$190,0),1),"")))</f>
        <v/>
      </c>
      <c r="J572" s="18" t="str">
        <f>IF(Data!$E572&lt;&gt;0,INDEX(SCHEDULE!$C$5:$I$190,MATCH(SCHEDULE!$C576,SCHEDULE!$C$5:$C$190,0),2),IF(Data!$F572&lt;&gt;0,INDEX(SCHEDULE!$C$5:$I$190,MATCH(SCHEDULE!$C576,SCHEDULE!$C$5:$C$190,0),2),IF(Data!$G572&lt;&gt;0,INDEX(SCHEDULE!$C$5:$I$190,MATCH(SCHEDULE!$C576,SCHEDULE!$C$5:$C$190,0),2),"")))</f>
        <v/>
      </c>
      <c r="K572" s="18" t="str">
        <f>IF(Data!$E572&lt;&gt;0,INDEX(SCHEDULE!$C$5:$I$190,MATCH(SCHEDULE!$C576,SCHEDULE!$C$5:$C$190,0),6),IF(Data!$F572&lt;&gt;0,INDEX(SCHEDULE!$C$5:$I$190,MATCH(SCHEDULE!$C576,SCHEDULE!$C$5:$C$190,0),6),IF(Data!$G572&lt;&gt;0,INDEX(SCHEDULE!$C$5:$I$190,MATCH(SCHEDULE!$C576,SCHEDULE!$C$5:$C$190,0),6),"")))</f>
        <v/>
      </c>
      <c r="L572" s="19" t="str">
        <f>IF(Data!$E572&lt;&gt;0,INDEX(SCHEDULE!$C$5:$I$190,MATCH(SCHEDULE!$C576,SCHEDULE!$C$5:$C$190,0),4),IF(Data!$F572&lt;&gt;0,INDEX(SCHEDULE!$C$5:$I$190,MATCH(SCHEDULE!$C576,SCHEDULE!$C$5:$C$190,0),4),IF(Data!$G572&lt;&gt;0,INDEX(SCHEDULE!$C$5:$I$190,MATCH(SCHEDULE!$C576,SCHEDULE!$C$5:$C$190,0),4),"")))</f>
        <v/>
      </c>
      <c r="M572" s="19" t="str">
        <f>IF(Data!$E572&lt;&gt;0,INDEX(SCHEDULE!$C$5:$I$190,MATCH(SCHEDULE!$C576,SCHEDULE!$C$5:$C$190,0),5),IF(Data!$F572&lt;&gt;0,INDEX(SCHEDULE!$C$5:$I$190,MATCH(SCHEDULE!$C576,SCHEDULE!$C$5:$C$190,0),5),IF(Data!$G572&lt;&gt;0,INDEX(SCHEDULE!$C$5:$I$190,MATCH(SCHEDULE!$C576,SCHEDULE!$C$5:$C$190,0),5),"")))</f>
        <v/>
      </c>
    </row>
    <row r="573" spans="1:13" x14ac:dyDescent="0.25">
      <c r="A573" s="3"/>
      <c r="B573" s="2">
        <v>2572</v>
      </c>
      <c r="C573" s="2">
        <v>3572</v>
      </c>
      <c r="E573" s="2">
        <f>COUNTIFS(Data!$A$1:$A$66,SCHEDULE!$C577)</f>
        <v>0</v>
      </c>
      <c r="F573" s="2">
        <f>COUNTIFS(Data!$B$1:$B$1000,SCHEDULE!$C577)</f>
        <v>0</v>
      </c>
      <c r="G573" s="2">
        <f>COUNTIFS(Data!$C$1:$C$1000,SCHEDULE!$C577)</f>
        <v>0</v>
      </c>
      <c r="H573" s="18" t="str">
        <f t="shared" si="8"/>
        <v/>
      </c>
      <c r="I573" s="18" t="str">
        <f>IF(Data!$E573&lt;&gt;0,INDEX(SCHEDULE!$C$5:$I$190,MATCH(SCHEDULE!$C577,SCHEDULE!$C$5:$C$190,0),1),IF(Data!$F573&lt;&gt;0,INDEX(SCHEDULE!$C$5:$I$190,MATCH(SCHEDULE!$C577,SCHEDULE!$C$5:$C$190,0),1),IF(Data!$G573&lt;&gt;0,INDEX(SCHEDULE!$C$5:$I$190,MATCH(SCHEDULE!$C577,SCHEDULE!$C$5:$C$190,0),1),"")))</f>
        <v/>
      </c>
      <c r="J573" s="18" t="str">
        <f>IF(Data!$E573&lt;&gt;0,INDEX(SCHEDULE!$C$5:$I$190,MATCH(SCHEDULE!$C577,SCHEDULE!$C$5:$C$190,0),2),IF(Data!$F573&lt;&gt;0,INDEX(SCHEDULE!$C$5:$I$190,MATCH(SCHEDULE!$C577,SCHEDULE!$C$5:$C$190,0),2),IF(Data!$G573&lt;&gt;0,INDEX(SCHEDULE!$C$5:$I$190,MATCH(SCHEDULE!$C577,SCHEDULE!$C$5:$C$190,0),2),"")))</f>
        <v/>
      </c>
      <c r="K573" s="18" t="str">
        <f>IF(Data!$E573&lt;&gt;0,INDEX(SCHEDULE!$C$5:$I$190,MATCH(SCHEDULE!$C577,SCHEDULE!$C$5:$C$190,0),6),IF(Data!$F573&lt;&gt;0,INDEX(SCHEDULE!$C$5:$I$190,MATCH(SCHEDULE!$C577,SCHEDULE!$C$5:$C$190,0),6),IF(Data!$G573&lt;&gt;0,INDEX(SCHEDULE!$C$5:$I$190,MATCH(SCHEDULE!$C577,SCHEDULE!$C$5:$C$190,0),6),"")))</f>
        <v/>
      </c>
      <c r="L573" s="19" t="str">
        <f>IF(Data!$E573&lt;&gt;0,INDEX(SCHEDULE!$C$5:$I$190,MATCH(SCHEDULE!$C577,SCHEDULE!$C$5:$C$190,0),4),IF(Data!$F573&lt;&gt;0,INDEX(SCHEDULE!$C$5:$I$190,MATCH(SCHEDULE!$C577,SCHEDULE!$C$5:$C$190,0),4),IF(Data!$G573&lt;&gt;0,INDEX(SCHEDULE!$C$5:$I$190,MATCH(SCHEDULE!$C577,SCHEDULE!$C$5:$C$190,0),4),"")))</f>
        <v/>
      </c>
      <c r="M573" s="19" t="str">
        <f>IF(Data!$E573&lt;&gt;0,INDEX(SCHEDULE!$C$5:$I$190,MATCH(SCHEDULE!$C577,SCHEDULE!$C$5:$C$190,0),5),IF(Data!$F573&lt;&gt;0,INDEX(SCHEDULE!$C$5:$I$190,MATCH(SCHEDULE!$C577,SCHEDULE!$C$5:$C$190,0),5),IF(Data!$G573&lt;&gt;0,INDEX(SCHEDULE!$C$5:$I$190,MATCH(SCHEDULE!$C577,SCHEDULE!$C$5:$C$190,0),5),"")))</f>
        <v/>
      </c>
    </row>
    <row r="574" spans="1:13" x14ac:dyDescent="0.25">
      <c r="A574" s="3"/>
      <c r="B574" s="2">
        <v>2573</v>
      </c>
      <c r="C574" s="2">
        <v>3573</v>
      </c>
      <c r="E574" s="2">
        <f>COUNTIFS(Data!$A$1:$A$66,SCHEDULE!$C578)</f>
        <v>0</v>
      </c>
      <c r="F574" s="2">
        <f>COUNTIFS(Data!$B$1:$B$1000,SCHEDULE!$C578)</f>
        <v>0</v>
      </c>
      <c r="G574" s="2">
        <f>COUNTIFS(Data!$C$1:$C$1000,SCHEDULE!$C578)</f>
        <v>0</v>
      </c>
      <c r="H574" s="18" t="str">
        <f t="shared" si="8"/>
        <v/>
      </c>
      <c r="I574" s="18" t="str">
        <f>IF(Data!$E574&lt;&gt;0,INDEX(SCHEDULE!$C$5:$I$190,MATCH(SCHEDULE!$C578,SCHEDULE!$C$5:$C$190,0),1),IF(Data!$F574&lt;&gt;0,INDEX(SCHEDULE!$C$5:$I$190,MATCH(SCHEDULE!$C578,SCHEDULE!$C$5:$C$190,0),1),IF(Data!$G574&lt;&gt;0,INDEX(SCHEDULE!$C$5:$I$190,MATCH(SCHEDULE!$C578,SCHEDULE!$C$5:$C$190,0),1),"")))</f>
        <v/>
      </c>
      <c r="J574" s="18" t="str">
        <f>IF(Data!$E574&lt;&gt;0,INDEX(SCHEDULE!$C$5:$I$190,MATCH(SCHEDULE!$C578,SCHEDULE!$C$5:$C$190,0),2),IF(Data!$F574&lt;&gt;0,INDEX(SCHEDULE!$C$5:$I$190,MATCH(SCHEDULE!$C578,SCHEDULE!$C$5:$C$190,0),2),IF(Data!$G574&lt;&gt;0,INDEX(SCHEDULE!$C$5:$I$190,MATCH(SCHEDULE!$C578,SCHEDULE!$C$5:$C$190,0),2),"")))</f>
        <v/>
      </c>
      <c r="K574" s="18" t="str">
        <f>IF(Data!$E574&lt;&gt;0,INDEX(SCHEDULE!$C$5:$I$190,MATCH(SCHEDULE!$C578,SCHEDULE!$C$5:$C$190,0),6),IF(Data!$F574&lt;&gt;0,INDEX(SCHEDULE!$C$5:$I$190,MATCH(SCHEDULE!$C578,SCHEDULE!$C$5:$C$190,0),6),IF(Data!$G574&lt;&gt;0,INDEX(SCHEDULE!$C$5:$I$190,MATCH(SCHEDULE!$C578,SCHEDULE!$C$5:$C$190,0),6),"")))</f>
        <v/>
      </c>
      <c r="L574" s="19" t="str">
        <f>IF(Data!$E574&lt;&gt;0,INDEX(SCHEDULE!$C$5:$I$190,MATCH(SCHEDULE!$C578,SCHEDULE!$C$5:$C$190,0),4),IF(Data!$F574&lt;&gt;0,INDEX(SCHEDULE!$C$5:$I$190,MATCH(SCHEDULE!$C578,SCHEDULE!$C$5:$C$190,0),4),IF(Data!$G574&lt;&gt;0,INDEX(SCHEDULE!$C$5:$I$190,MATCH(SCHEDULE!$C578,SCHEDULE!$C$5:$C$190,0),4),"")))</f>
        <v/>
      </c>
      <c r="M574" s="19" t="str">
        <f>IF(Data!$E574&lt;&gt;0,INDEX(SCHEDULE!$C$5:$I$190,MATCH(SCHEDULE!$C578,SCHEDULE!$C$5:$C$190,0),5),IF(Data!$F574&lt;&gt;0,INDEX(SCHEDULE!$C$5:$I$190,MATCH(SCHEDULE!$C578,SCHEDULE!$C$5:$C$190,0),5),IF(Data!$G574&lt;&gt;0,INDEX(SCHEDULE!$C$5:$I$190,MATCH(SCHEDULE!$C578,SCHEDULE!$C$5:$C$190,0),5),"")))</f>
        <v/>
      </c>
    </row>
    <row r="575" spans="1:13" x14ac:dyDescent="0.25">
      <c r="A575" s="3"/>
      <c r="B575" s="2">
        <v>2574</v>
      </c>
      <c r="C575" s="2">
        <v>3574</v>
      </c>
      <c r="E575" s="2">
        <f>COUNTIFS(Data!$A$1:$A$66,SCHEDULE!$C579)</f>
        <v>0</v>
      </c>
      <c r="F575" s="2">
        <f>COUNTIFS(Data!$B$1:$B$1000,SCHEDULE!$C579)</f>
        <v>0</v>
      </c>
      <c r="G575" s="2">
        <f>COUNTIFS(Data!$C$1:$C$1000,SCHEDULE!$C579)</f>
        <v>0</v>
      </c>
      <c r="H575" s="18" t="str">
        <f t="shared" si="8"/>
        <v/>
      </c>
      <c r="I575" s="18" t="str">
        <f>IF(Data!$E575&lt;&gt;0,INDEX(SCHEDULE!$C$5:$I$190,MATCH(SCHEDULE!$C579,SCHEDULE!$C$5:$C$190,0),1),IF(Data!$F575&lt;&gt;0,INDEX(SCHEDULE!$C$5:$I$190,MATCH(SCHEDULE!$C579,SCHEDULE!$C$5:$C$190,0),1),IF(Data!$G575&lt;&gt;0,INDEX(SCHEDULE!$C$5:$I$190,MATCH(SCHEDULE!$C579,SCHEDULE!$C$5:$C$190,0),1),"")))</f>
        <v/>
      </c>
      <c r="J575" s="18" t="str">
        <f>IF(Data!$E575&lt;&gt;0,INDEX(SCHEDULE!$C$5:$I$190,MATCH(SCHEDULE!$C579,SCHEDULE!$C$5:$C$190,0),2),IF(Data!$F575&lt;&gt;0,INDEX(SCHEDULE!$C$5:$I$190,MATCH(SCHEDULE!$C579,SCHEDULE!$C$5:$C$190,0),2),IF(Data!$G575&lt;&gt;0,INDEX(SCHEDULE!$C$5:$I$190,MATCH(SCHEDULE!$C579,SCHEDULE!$C$5:$C$190,0),2),"")))</f>
        <v/>
      </c>
      <c r="K575" s="18" t="str">
        <f>IF(Data!$E575&lt;&gt;0,INDEX(SCHEDULE!$C$5:$I$190,MATCH(SCHEDULE!$C579,SCHEDULE!$C$5:$C$190,0),6),IF(Data!$F575&lt;&gt;0,INDEX(SCHEDULE!$C$5:$I$190,MATCH(SCHEDULE!$C579,SCHEDULE!$C$5:$C$190,0),6),IF(Data!$G575&lt;&gt;0,INDEX(SCHEDULE!$C$5:$I$190,MATCH(SCHEDULE!$C579,SCHEDULE!$C$5:$C$190,0),6),"")))</f>
        <v/>
      </c>
      <c r="L575" s="19" t="str">
        <f>IF(Data!$E575&lt;&gt;0,INDEX(SCHEDULE!$C$5:$I$190,MATCH(SCHEDULE!$C579,SCHEDULE!$C$5:$C$190,0),4),IF(Data!$F575&lt;&gt;0,INDEX(SCHEDULE!$C$5:$I$190,MATCH(SCHEDULE!$C579,SCHEDULE!$C$5:$C$190,0),4),IF(Data!$G575&lt;&gt;0,INDEX(SCHEDULE!$C$5:$I$190,MATCH(SCHEDULE!$C579,SCHEDULE!$C$5:$C$190,0),4),"")))</f>
        <v/>
      </c>
      <c r="M575" s="19" t="str">
        <f>IF(Data!$E575&lt;&gt;0,INDEX(SCHEDULE!$C$5:$I$190,MATCH(SCHEDULE!$C579,SCHEDULE!$C$5:$C$190,0),5),IF(Data!$F575&lt;&gt;0,INDEX(SCHEDULE!$C$5:$I$190,MATCH(SCHEDULE!$C579,SCHEDULE!$C$5:$C$190,0),5),IF(Data!$G575&lt;&gt;0,INDEX(SCHEDULE!$C$5:$I$190,MATCH(SCHEDULE!$C579,SCHEDULE!$C$5:$C$190,0),5),"")))</f>
        <v/>
      </c>
    </row>
    <row r="576" spans="1:13" x14ac:dyDescent="0.25">
      <c r="A576" s="3"/>
      <c r="B576" s="2">
        <v>2575</v>
      </c>
      <c r="C576" s="2">
        <v>3575</v>
      </c>
      <c r="E576" s="2">
        <f>COUNTIFS(Data!$A$1:$A$66,SCHEDULE!$C580)</f>
        <v>0</v>
      </c>
      <c r="F576" s="2">
        <f>COUNTIFS(Data!$B$1:$B$1000,SCHEDULE!$C580)</f>
        <v>0</v>
      </c>
      <c r="G576" s="2">
        <f>COUNTIFS(Data!$C$1:$C$1000,SCHEDULE!$C580)</f>
        <v>0</v>
      </c>
      <c r="H576" s="18" t="str">
        <f t="shared" si="8"/>
        <v/>
      </c>
      <c r="I576" s="18" t="str">
        <f>IF(Data!$E576&lt;&gt;0,INDEX(SCHEDULE!$C$5:$I$190,MATCH(SCHEDULE!$C580,SCHEDULE!$C$5:$C$190,0),1),IF(Data!$F576&lt;&gt;0,INDEX(SCHEDULE!$C$5:$I$190,MATCH(SCHEDULE!$C580,SCHEDULE!$C$5:$C$190,0),1),IF(Data!$G576&lt;&gt;0,INDEX(SCHEDULE!$C$5:$I$190,MATCH(SCHEDULE!$C580,SCHEDULE!$C$5:$C$190,0),1),"")))</f>
        <v/>
      </c>
      <c r="J576" s="18" t="str">
        <f>IF(Data!$E576&lt;&gt;0,INDEX(SCHEDULE!$C$5:$I$190,MATCH(SCHEDULE!$C580,SCHEDULE!$C$5:$C$190,0),2),IF(Data!$F576&lt;&gt;0,INDEX(SCHEDULE!$C$5:$I$190,MATCH(SCHEDULE!$C580,SCHEDULE!$C$5:$C$190,0),2),IF(Data!$G576&lt;&gt;0,INDEX(SCHEDULE!$C$5:$I$190,MATCH(SCHEDULE!$C580,SCHEDULE!$C$5:$C$190,0),2),"")))</f>
        <v/>
      </c>
      <c r="K576" s="18" t="str">
        <f>IF(Data!$E576&lt;&gt;0,INDEX(SCHEDULE!$C$5:$I$190,MATCH(SCHEDULE!$C580,SCHEDULE!$C$5:$C$190,0),6),IF(Data!$F576&lt;&gt;0,INDEX(SCHEDULE!$C$5:$I$190,MATCH(SCHEDULE!$C580,SCHEDULE!$C$5:$C$190,0),6),IF(Data!$G576&lt;&gt;0,INDEX(SCHEDULE!$C$5:$I$190,MATCH(SCHEDULE!$C580,SCHEDULE!$C$5:$C$190,0),6),"")))</f>
        <v/>
      </c>
      <c r="L576" s="19" t="str">
        <f>IF(Data!$E576&lt;&gt;0,INDEX(SCHEDULE!$C$5:$I$190,MATCH(SCHEDULE!$C580,SCHEDULE!$C$5:$C$190,0),4),IF(Data!$F576&lt;&gt;0,INDEX(SCHEDULE!$C$5:$I$190,MATCH(SCHEDULE!$C580,SCHEDULE!$C$5:$C$190,0),4),IF(Data!$G576&lt;&gt;0,INDEX(SCHEDULE!$C$5:$I$190,MATCH(SCHEDULE!$C580,SCHEDULE!$C$5:$C$190,0),4),"")))</f>
        <v/>
      </c>
      <c r="M576" s="19" t="str">
        <f>IF(Data!$E576&lt;&gt;0,INDEX(SCHEDULE!$C$5:$I$190,MATCH(SCHEDULE!$C580,SCHEDULE!$C$5:$C$190,0),5),IF(Data!$F576&lt;&gt;0,INDEX(SCHEDULE!$C$5:$I$190,MATCH(SCHEDULE!$C580,SCHEDULE!$C$5:$C$190,0),5),IF(Data!$G576&lt;&gt;0,INDEX(SCHEDULE!$C$5:$I$190,MATCH(SCHEDULE!$C580,SCHEDULE!$C$5:$C$190,0),5),"")))</f>
        <v/>
      </c>
    </row>
    <row r="577" spans="1:13" x14ac:dyDescent="0.25">
      <c r="A577" s="3"/>
      <c r="B577" s="2">
        <v>2576</v>
      </c>
      <c r="C577" s="2">
        <v>3576</v>
      </c>
      <c r="E577" s="2">
        <f>COUNTIFS(Data!$A$1:$A$66,SCHEDULE!$C581)</f>
        <v>0</v>
      </c>
      <c r="F577" s="2">
        <f>COUNTIFS(Data!$B$1:$B$1000,SCHEDULE!$C581)</f>
        <v>0</v>
      </c>
      <c r="G577" s="2">
        <f>COUNTIFS(Data!$C$1:$C$1000,SCHEDULE!$C581)</f>
        <v>0</v>
      </c>
      <c r="H577" s="18" t="str">
        <f t="shared" si="8"/>
        <v/>
      </c>
      <c r="I577" s="18" t="str">
        <f>IF(Data!$E577&lt;&gt;0,INDEX(SCHEDULE!$C$5:$I$190,MATCH(SCHEDULE!$C581,SCHEDULE!$C$5:$C$190,0),1),IF(Data!$F577&lt;&gt;0,INDEX(SCHEDULE!$C$5:$I$190,MATCH(SCHEDULE!$C581,SCHEDULE!$C$5:$C$190,0),1),IF(Data!$G577&lt;&gt;0,INDEX(SCHEDULE!$C$5:$I$190,MATCH(SCHEDULE!$C581,SCHEDULE!$C$5:$C$190,0),1),"")))</f>
        <v/>
      </c>
      <c r="J577" s="18" t="str">
        <f>IF(Data!$E577&lt;&gt;0,INDEX(SCHEDULE!$C$5:$I$190,MATCH(SCHEDULE!$C581,SCHEDULE!$C$5:$C$190,0),2),IF(Data!$F577&lt;&gt;0,INDEX(SCHEDULE!$C$5:$I$190,MATCH(SCHEDULE!$C581,SCHEDULE!$C$5:$C$190,0),2),IF(Data!$G577&lt;&gt;0,INDEX(SCHEDULE!$C$5:$I$190,MATCH(SCHEDULE!$C581,SCHEDULE!$C$5:$C$190,0),2),"")))</f>
        <v/>
      </c>
      <c r="K577" s="18" t="str">
        <f>IF(Data!$E577&lt;&gt;0,INDEX(SCHEDULE!$C$5:$I$190,MATCH(SCHEDULE!$C581,SCHEDULE!$C$5:$C$190,0),6),IF(Data!$F577&lt;&gt;0,INDEX(SCHEDULE!$C$5:$I$190,MATCH(SCHEDULE!$C581,SCHEDULE!$C$5:$C$190,0),6),IF(Data!$G577&lt;&gt;0,INDEX(SCHEDULE!$C$5:$I$190,MATCH(SCHEDULE!$C581,SCHEDULE!$C$5:$C$190,0),6),"")))</f>
        <v/>
      </c>
      <c r="L577" s="19" t="str">
        <f>IF(Data!$E577&lt;&gt;0,INDEX(SCHEDULE!$C$5:$I$190,MATCH(SCHEDULE!$C581,SCHEDULE!$C$5:$C$190,0),4),IF(Data!$F577&lt;&gt;0,INDEX(SCHEDULE!$C$5:$I$190,MATCH(SCHEDULE!$C581,SCHEDULE!$C$5:$C$190,0),4),IF(Data!$G577&lt;&gt;0,INDEX(SCHEDULE!$C$5:$I$190,MATCH(SCHEDULE!$C581,SCHEDULE!$C$5:$C$190,0),4),"")))</f>
        <v/>
      </c>
      <c r="M577" s="19" t="str">
        <f>IF(Data!$E577&lt;&gt;0,INDEX(SCHEDULE!$C$5:$I$190,MATCH(SCHEDULE!$C581,SCHEDULE!$C$5:$C$190,0),5),IF(Data!$F577&lt;&gt;0,INDEX(SCHEDULE!$C$5:$I$190,MATCH(SCHEDULE!$C581,SCHEDULE!$C$5:$C$190,0),5),IF(Data!$G577&lt;&gt;0,INDEX(SCHEDULE!$C$5:$I$190,MATCH(SCHEDULE!$C581,SCHEDULE!$C$5:$C$190,0),5),"")))</f>
        <v/>
      </c>
    </row>
    <row r="578" spans="1:13" x14ac:dyDescent="0.25">
      <c r="A578" s="3"/>
      <c r="B578" s="2">
        <v>2577</v>
      </c>
      <c r="C578" s="2">
        <v>3577</v>
      </c>
      <c r="E578" s="2">
        <f>COUNTIFS(Data!$A$1:$A$66,SCHEDULE!$C582)</f>
        <v>0</v>
      </c>
      <c r="F578" s="2">
        <f>COUNTIFS(Data!$B$1:$B$1000,SCHEDULE!$C582)</f>
        <v>0</v>
      </c>
      <c r="G578" s="2">
        <f>COUNTIFS(Data!$C$1:$C$1000,SCHEDULE!$C582)</f>
        <v>0</v>
      </c>
      <c r="H578" s="18" t="str">
        <f t="shared" ref="H578:H641" si="9">IF($I578&lt;&gt;"",ROW()+1,"")</f>
        <v/>
      </c>
      <c r="I578" s="18" t="str">
        <f>IF(Data!$E578&lt;&gt;0,INDEX(SCHEDULE!$C$5:$I$190,MATCH(SCHEDULE!$C582,SCHEDULE!$C$5:$C$190,0),1),IF(Data!$F578&lt;&gt;0,INDEX(SCHEDULE!$C$5:$I$190,MATCH(SCHEDULE!$C582,SCHEDULE!$C$5:$C$190,0),1),IF(Data!$G578&lt;&gt;0,INDEX(SCHEDULE!$C$5:$I$190,MATCH(SCHEDULE!$C582,SCHEDULE!$C$5:$C$190,0),1),"")))</f>
        <v/>
      </c>
      <c r="J578" s="18" t="str">
        <f>IF(Data!$E578&lt;&gt;0,INDEX(SCHEDULE!$C$5:$I$190,MATCH(SCHEDULE!$C582,SCHEDULE!$C$5:$C$190,0),2),IF(Data!$F578&lt;&gt;0,INDEX(SCHEDULE!$C$5:$I$190,MATCH(SCHEDULE!$C582,SCHEDULE!$C$5:$C$190,0),2),IF(Data!$G578&lt;&gt;0,INDEX(SCHEDULE!$C$5:$I$190,MATCH(SCHEDULE!$C582,SCHEDULE!$C$5:$C$190,0),2),"")))</f>
        <v/>
      </c>
      <c r="K578" s="18" t="str">
        <f>IF(Data!$E578&lt;&gt;0,INDEX(SCHEDULE!$C$5:$I$190,MATCH(SCHEDULE!$C582,SCHEDULE!$C$5:$C$190,0),6),IF(Data!$F578&lt;&gt;0,INDEX(SCHEDULE!$C$5:$I$190,MATCH(SCHEDULE!$C582,SCHEDULE!$C$5:$C$190,0),6),IF(Data!$G578&lt;&gt;0,INDEX(SCHEDULE!$C$5:$I$190,MATCH(SCHEDULE!$C582,SCHEDULE!$C$5:$C$190,0),6),"")))</f>
        <v/>
      </c>
      <c r="L578" s="19" t="str">
        <f>IF(Data!$E578&lt;&gt;0,INDEX(SCHEDULE!$C$5:$I$190,MATCH(SCHEDULE!$C582,SCHEDULE!$C$5:$C$190,0),4),IF(Data!$F578&lt;&gt;0,INDEX(SCHEDULE!$C$5:$I$190,MATCH(SCHEDULE!$C582,SCHEDULE!$C$5:$C$190,0),4),IF(Data!$G578&lt;&gt;0,INDEX(SCHEDULE!$C$5:$I$190,MATCH(SCHEDULE!$C582,SCHEDULE!$C$5:$C$190,0),4),"")))</f>
        <v/>
      </c>
      <c r="M578" s="19" t="str">
        <f>IF(Data!$E578&lt;&gt;0,INDEX(SCHEDULE!$C$5:$I$190,MATCH(SCHEDULE!$C582,SCHEDULE!$C$5:$C$190,0),5),IF(Data!$F578&lt;&gt;0,INDEX(SCHEDULE!$C$5:$I$190,MATCH(SCHEDULE!$C582,SCHEDULE!$C$5:$C$190,0),5),IF(Data!$G578&lt;&gt;0,INDEX(SCHEDULE!$C$5:$I$190,MATCH(SCHEDULE!$C582,SCHEDULE!$C$5:$C$190,0),5),"")))</f>
        <v/>
      </c>
    </row>
    <row r="579" spans="1:13" x14ac:dyDescent="0.25">
      <c r="A579" s="3"/>
      <c r="B579" s="2">
        <v>2578</v>
      </c>
      <c r="C579" s="2">
        <v>3578</v>
      </c>
      <c r="E579" s="2">
        <f>COUNTIFS(Data!$A$1:$A$66,SCHEDULE!$C583)</f>
        <v>0</v>
      </c>
      <c r="F579" s="2">
        <f>COUNTIFS(Data!$B$1:$B$1000,SCHEDULE!$C583)</f>
        <v>0</v>
      </c>
      <c r="G579" s="2">
        <f>COUNTIFS(Data!$C$1:$C$1000,SCHEDULE!$C583)</f>
        <v>0</v>
      </c>
      <c r="H579" s="18" t="str">
        <f t="shared" si="9"/>
        <v/>
      </c>
      <c r="I579" s="18" t="str">
        <f>IF(Data!$E579&lt;&gt;0,INDEX(SCHEDULE!$C$5:$I$190,MATCH(SCHEDULE!$C583,SCHEDULE!$C$5:$C$190,0),1),IF(Data!$F579&lt;&gt;0,INDEX(SCHEDULE!$C$5:$I$190,MATCH(SCHEDULE!$C583,SCHEDULE!$C$5:$C$190,0),1),IF(Data!$G579&lt;&gt;0,INDEX(SCHEDULE!$C$5:$I$190,MATCH(SCHEDULE!$C583,SCHEDULE!$C$5:$C$190,0),1),"")))</f>
        <v/>
      </c>
      <c r="J579" s="18" t="str">
        <f>IF(Data!$E579&lt;&gt;0,INDEX(SCHEDULE!$C$5:$I$190,MATCH(SCHEDULE!$C583,SCHEDULE!$C$5:$C$190,0),2),IF(Data!$F579&lt;&gt;0,INDEX(SCHEDULE!$C$5:$I$190,MATCH(SCHEDULE!$C583,SCHEDULE!$C$5:$C$190,0),2),IF(Data!$G579&lt;&gt;0,INDEX(SCHEDULE!$C$5:$I$190,MATCH(SCHEDULE!$C583,SCHEDULE!$C$5:$C$190,0),2),"")))</f>
        <v/>
      </c>
      <c r="K579" s="18" t="str">
        <f>IF(Data!$E579&lt;&gt;0,INDEX(SCHEDULE!$C$5:$I$190,MATCH(SCHEDULE!$C583,SCHEDULE!$C$5:$C$190,0),6),IF(Data!$F579&lt;&gt;0,INDEX(SCHEDULE!$C$5:$I$190,MATCH(SCHEDULE!$C583,SCHEDULE!$C$5:$C$190,0),6),IF(Data!$G579&lt;&gt;0,INDEX(SCHEDULE!$C$5:$I$190,MATCH(SCHEDULE!$C583,SCHEDULE!$C$5:$C$190,0),6),"")))</f>
        <v/>
      </c>
      <c r="L579" s="19" t="str">
        <f>IF(Data!$E579&lt;&gt;0,INDEX(SCHEDULE!$C$5:$I$190,MATCH(SCHEDULE!$C583,SCHEDULE!$C$5:$C$190,0),4),IF(Data!$F579&lt;&gt;0,INDEX(SCHEDULE!$C$5:$I$190,MATCH(SCHEDULE!$C583,SCHEDULE!$C$5:$C$190,0),4),IF(Data!$G579&lt;&gt;0,INDEX(SCHEDULE!$C$5:$I$190,MATCH(SCHEDULE!$C583,SCHEDULE!$C$5:$C$190,0),4),"")))</f>
        <v/>
      </c>
      <c r="M579" s="19" t="str">
        <f>IF(Data!$E579&lt;&gt;0,INDEX(SCHEDULE!$C$5:$I$190,MATCH(SCHEDULE!$C583,SCHEDULE!$C$5:$C$190,0),5),IF(Data!$F579&lt;&gt;0,INDEX(SCHEDULE!$C$5:$I$190,MATCH(SCHEDULE!$C583,SCHEDULE!$C$5:$C$190,0),5),IF(Data!$G579&lt;&gt;0,INDEX(SCHEDULE!$C$5:$I$190,MATCH(SCHEDULE!$C583,SCHEDULE!$C$5:$C$190,0),5),"")))</f>
        <v/>
      </c>
    </row>
    <row r="580" spans="1:13" x14ac:dyDescent="0.25">
      <c r="A580" s="3"/>
      <c r="B580" s="2">
        <v>2579</v>
      </c>
      <c r="C580" s="2">
        <v>3579</v>
      </c>
      <c r="E580" s="2">
        <f>COUNTIFS(Data!$A$1:$A$66,SCHEDULE!$C584)</f>
        <v>0</v>
      </c>
      <c r="F580" s="2">
        <f>COUNTIFS(Data!$B$1:$B$1000,SCHEDULE!$C584)</f>
        <v>0</v>
      </c>
      <c r="G580" s="2">
        <f>COUNTIFS(Data!$C$1:$C$1000,SCHEDULE!$C584)</f>
        <v>0</v>
      </c>
      <c r="H580" s="18" t="str">
        <f t="shared" si="9"/>
        <v/>
      </c>
      <c r="I580" s="18" t="str">
        <f>IF(Data!$E580&lt;&gt;0,INDEX(SCHEDULE!$C$5:$I$190,MATCH(SCHEDULE!$C584,SCHEDULE!$C$5:$C$190,0),1),IF(Data!$F580&lt;&gt;0,INDEX(SCHEDULE!$C$5:$I$190,MATCH(SCHEDULE!$C584,SCHEDULE!$C$5:$C$190,0),1),IF(Data!$G580&lt;&gt;0,INDEX(SCHEDULE!$C$5:$I$190,MATCH(SCHEDULE!$C584,SCHEDULE!$C$5:$C$190,0),1),"")))</f>
        <v/>
      </c>
      <c r="J580" s="18" t="str">
        <f>IF(Data!$E580&lt;&gt;0,INDEX(SCHEDULE!$C$5:$I$190,MATCH(SCHEDULE!$C584,SCHEDULE!$C$5:$C$190,0),2),IF(Data!$F580&lt;&gt;0,INDEX(SCHEDULE!$C$5:$I$190,MATCH(SCHEDULE!$C584,SCHEDULE!$C$5:$C$190,0),2),IF(Data!$G580&lt;&gt;0,INDEX(SCHEDULE!$C$5:$I$190,MATCH(SCHEDULE!$C584,SCHEDULE!$C$5:$C$190,0),2),"")))</f>
        <v/>
      </c>
      <c r="K580" s="18" t="str">
        <f>IF(Data!$E580&lt;&gt;0,INDEX(SCHEDULE!$C$5:$I$190,MATCH(SCHEDULE!$C584,SCHEDULE!$C$5:$C$190,0),6),IF(Data!$F580&lt;&gt;0,INDEX(SCHEDULE!$C$5:$I$190,MATCH(SCHEDULE!$C584,SCHEDULE!$C$5:$C$190,0),6),IF(Data!$G580&lt;&gt;0,INDEX(SCHEDULE!$C$5:$I$190,MATCH(SCHEDULE!$C584,SCHEDULE!$C$5:$C$190,0),6),"")))</f>
        <v/>
      </c>
      <c r="L580" s="19" t="str">
        <f>IF(Data!$E580&lt;&gt;0,INDEX(SCHEDULE!$C$5:$I$190,MATCH(SCHEDULE!$C584,SCHEDULE!$C$5:$C$190,0),4),IF(Data!$F580&lt;&gt;0,INDEX(SCHEDULE!$C$5:$I$190,MATCH(SCHEDULE!$C584,SCHEDULE!$C$5:$C$190,0),4),IF(Data!$G580&lt;&gt;0,INDEX(SCHEDULE!$C$5:$I$190,MATCH(SCHEDULE!$C584,SCHEDULE!$C$5:$C$190,0),4),"")))</f>
        <v/>
      </c>
      <c r="M580" s="19" t="str">
        <f>IF(Data!$E580&lt;&gt;0,INDEX(SCHEDULE!$C$5:$I$190,MATCH(SCHEDULE!$C584,SCHEDULE!$C$5:$C$190,0),5),IF(Data!$F580&lt;&gt;0,INDEX(SCHEDULE!$C$5:$I$190,MATCH(SCHEDULE!$C584,SCHEDULE!$C$5:$C$190,0),5),IF(Data!$G580&lt;&gt;0,INDEX(SCHEDULE!$C$5:$I$190,MATCH(SCHEDULE!$C584,SCHEDULE!$C$5:$C$190,0),5),"")))</f>
        <v/>
      </c>
    </row>
    <row r="581" spans="1:13" x14ac:dyDescent="0.25">
      <c r="A581" s="3"/>
      <c r="B581" s="2">
        <v>2580</v>
      </c>
      <c r="C581" s="2">
        <v>3580</v>
      </c>
      <c r="E581" s="2">
        <f>COUNTIFS(Data!$A$1:$A$66,SCHEDULE!$C585)</f>
        <v>0</v>
      </c>
      <c r="F581" s="2">
        <f>COUNTIFS(Data!$B$1:$B$1000,SCHEDULE!$C585)</f>
        <v>0</v>
      </c>
      <c r="G581" s="2">
        <f>COUNTIFS(Data!$C$1:$C$1000,SCHEDULE!$C585)</f>
        <v>0</v>
      </c>
      <c r="H581" s="18" t="str">
        <f t="shared" si="9"/>
        <v/>
      </c>
      <c r="I581" s="18" t="str">
        <f>IF(Data!$E581&lt;&gt;0,INDEX(SCHEDULE!$C$5:$I$190,MATCH(SCHEDULE!$C585,SCHEDULE!$C$5:$C$190,0),1),IF(Data!$F581&lt;&gt;0,INDEX(SCHEDULE!$C$5:$I$190,MATCH(SCHEDULE!$C585,SCHEDULE!$C$5:$C$190,0),1),IF(Data!$G581&lt;&gt;0,INDEX(SCHEDULE!$C$5:$I$190,MATCH(SCHEDULE!$C585,SCHEDULE!$C$5:$C$190,0),1),"")))</f>
        <v/>
      </c>
      <c r="J581" s="18" t="str">
        <f>IF(Data!$E581&lt;&gt;0,INDEX(SCHEDULE!$C$5:$I$190,MATCH(SCHEDULE!$C585,SCHEDULE!$C$5:$C$190,0),2),IF(Data!$F581&lt;&gt;0,INDEX(SCHEDULE!$C$5:$I$190,MATCH(SCHEDULE!$C585,SCHEDULE!$C$5:$C$190,0),2),IF(Data!$G581&lt;&gt;0,INDEX(SCHEDULE!$C$5:$I$190,MATCH(SCHEDULE!$C585,SCHEDULE!$C$5:$C$190,0),2),"")))</f>
        <v/>
      </c>
      <c r="K581" s="18" t="str">
        <f>IF(Data!$E581&lt;&gt;0,INDEX(SCHEDULE!$C$5:$I$190,MATCH(SCHEDULE!$C585,SCHEDULE!$C$5:$C$190,0),6),IF(Data!$F581&lt;&gt;0,INDEX(SCHEDULE!$C$5:$I$190,MATCH(SCHEDULE!$C585,SCHEDULE!$C$5:$C$190,0),6),IF(Data!$G581&lt;&gt;0,INDEX(SCHEDULE!$C$5:$I$190,MATCH(SCHEDULE!$C585,SCHEDULE!$C$5:$C$190,0),6),"")))</f>
        <v/>
      </c>
      <c r="L581" s="19" t="str">
        <f>IF(Data!$E581&lt;&gt;0,INDEX(SCHEDULE!$C$5:$I$190,MATCH(SCHEDULE!$C585,SCHEDULE!$C$5:$C$190,0),4),IF(Data!$F581&lt;&gt;0,INDEX(SCHEDULE!$C$5:$I$190,MATCH(SCHEDULE!$C585,SCHEDULE!$C$5:$C$190,0),4),IF(Data!$G581&lt;&gt;0,INDEX(SCHEDULE!$C$5:$I$190,MATCH(SCHEDULE!$C585,SCHEDULE!$C$5:$C$190,0),4),"")))</f>
        <v/>
      </c>
      <c r="M581" s="19" t="str">
        <f>IF(Data!$E581&lt;&gt;0,INDEX(SCHEDULE!$C$5:$I$190,MATCH(SCHEDULE!$C585,SCHEDULE!$C$5:$C$190,0),5),IF(Data!$F581&lt;&gt;0,INDEX(SCHEDULE!$C$5:$I$190,MATCH(SCHEDULE!$C585,SCHEDULE!$C$5:$C$190,0),5),IF(Data!$G581&lt;&gt;0,INDEX(SCHEDULE!$C$5:$I$190,MATCH(SCHEDULE!$C585,SCHEDULE!$C$5:$C$190,0),5),"")))</f>
        <v/>
      </c>
    </row>
    <row r="582" spans="1:13" x14ac:dyDescent="0.25">
      <c r="A582" s="3"/>
      <c r="B582" s="2">
        <v>2581</v>
      </c>
      <c r="C582" s="2">
        <v>3581</v>
      </c>
      <c r="E582" s="2">
        <f>COUNTIFS(Data!$A$1:$A$66,SCHEDULE!$C586)</f>
        <v>0</v>
      </c>
      <c r="F582" s="2">
        <f>COUNTIFS(Data!$B$1:$B$1000,SCHEDULE!$C586)</f>
        <v>0</v>
      </c>
      <c r="G582" s="2">
        <f>COUNTIFS(Data!$C$1:$C$1000,SCHEDULE!$C586)</f>
        <v>0</v>
      </c>
      <c r="H582" s="18" t="str">
        <f t="shared" si="9"/>
        <v/>
      </c>
      <c r="I582" s="18" t="str">
        <f>IF(Data!$E582&lt;&gt;0,INDEX(SCHEDULE!$C$5:$I$190,MATCH(SCHEDULE!$C586,SCHEDULE!$C$5:$C$190,0),1),IF(Data!$F582&lt;&gt;0,INDEX(SCHEDULE!$C$5:$I$190,MATCH(SCHEDULE!$C586,SCHEDULE!$C$5:$C$190,0),1),IF(Data!$G582&lt;&gt;0,INDEX(SCHEDULE!$C$5:$I$190,MATCH(SCHEDULE!$C586,SCHEDULE!$C$5:$C$190,0),1),"")))</f>
        <v/>
      </c>
      <c r="J582" s="18" t="str">
        <f>IF(Data!$E582&lt;&gt;0,INDEX(SCHEDULE!$C$5:$I$190,MATCH(SCHEDULE!$C586,SCHEDULE!$C$5:$C$190,0),2),IF(Data!$F582&lt;&gt;0,INDEX(SCHEDULE!$C$5:$I$190,MATCH(SCHEDULE!$C586,SCHEDULE!$C$5:$C$190,0),2),IF(Data!$G582&lt;&gt;0,INDEX(SCHEDULE!$C$5:$I$190,MATCH(SCHEDULE!$C586,SCHEDULE!$C$5:$C$190,0),2),"")))</f>
        <v/>
      </c>
      <c r="K582" s="18" t="str">
        <f>IF(Data!$E582&lt;&gt;0,INDEX(SCHEDULE!$C$5:$I$190,MATCH(SCHEDULE!$C586,SCHEDULE!$C$5:$C$190,0),6),IF(Data!$F582&lt;&gt;0,INDEX(SCHEDULE!$C$5:$I$190,MATCH(SCHEDULE!$C586,SCHEDULE!$C$5:$C$190,0),6),IF(Data!$G582&lt;&gt;0,INDEX(SCHEDULE!$C$5:$I$190,MATCH(SCHEDULE!$C586,SCHEDULE!$C$5:$C$190,0),6),"")))</f>
        <v/>
      </c>
      <c r="L582" s="19" t="str">
        <f>IF(Data!$E582&lt;&gt;0,INDEX(SCHEDULE!$C$5:$I$190,MATCH(SCHEDULE!$C586,SCHEDULE!$C$5:$C$190,0),4),IF(Data!$F582&lt;&gt;0,INDEX(SCHEDULE!$C$5:$I$190,MATCH(SCHEDULE!$C586,SCHEDULE!$C$5:$C$190,0),4),IF(Data!$G582&lt;&gt;0,INDEX(SCHEDULE!$C$5:$I$190,MATCH(SCHEDULE!$C586,SCHEDULE!$C$5:$C$190,0),4),"")))</f>
        <v/>
      </c>
      <c r="M582" s="19" t="str">
        <f>IF(Data!$E582&lt;&gt;0,INDEX(SCHEDULE!$C$5:$I$190,MATCH(SCHEDULE!$C586,SCHEDULE!$C$5:$C$190,0),5),IF(Data!$F582&lt;&gt;0,INDEX(SCHEDULE!$C$5:$I$190,MATCH(SCHEDULE!$C586,SCHEDULE!$C$5:$C$190,0),5),IF(Data!$G582&lt;&gt;0,INDEX(SCHEDULE!$C$5:$I$190,MATCH(SCHEDULE!$C586,SCHEDULE!$C$5:$C$190,0),5),"")))</f>
        <v/>
      </c>
    </row>
    <row r="583" spans="1:13" x14ac:dyDescent="0.25">
      <c r="A583" s="3"/>
      <c r="B583" s="2">
        <v>2582</v>
      </c>
      <c r="C583" s="2">
        <v>3582</v>
      </c>
      <c r="E583" s="2">
        <f>COUNTIFS(Data!$A$1:$A$66,SCHEDULE!$C587)</f>
        <v>0</v>
      </c>
      <c r="F583" s="2">
        <f>COUNTIFS(Data!$B$1:$B$1000,SCHEDULE!$C587)</f>
        <v>0</v>
      </c>
      <c r="G583" s="2">
        <f>COUNTIFS(Data!$C$1:$C$1000,SCHEDULE!$C587)</f>
        <v>0</v>
      </c>
      <c r="H583" s="18" t="str">
        <f t="shared" si="9"/>
        <v/>
      </c>
      <c r="I583" s="18" t="str">
        <f>IF(Data!$E583&lt;&gt;0,INDEX(SCHEDULE!$C$5:$I$190,MATCH(SCHEDULE!$C587,SCHEDULE!$C$5:$C$190,0),1),IF(Data!$F583&lt;&gt;0,INDEX(SCHEDULE!$C$5:$I$190,MATCH(SCHEDULE!$C587,SCHEDULE!$C$5:$C$190,0),1),IF(Data!$G583&lt;&gt;0,INDEX(SCHEDULE!$C$5:$I$190,MATCH(SCHEDULE!$C587,SCHEDULE!$C$5:$C$190,0),1),"")))</f>
        <v/>
      </c>
      <c r="J583" s="18" t="str">
        <f>IF(Data!$E583&lt;&gt;0,INDEX(SCHEDULE!$C$5:$I$190,MATCH(SCHEDULE!$C587,SCHEDULE!$C$5:$C$190,0),2),IF(Data!$F583&lt;&gt;0,INDEX(SCHEDULE!$C$5:$I$190,MATCH(SCHEDULE!$C587,SCHEDULE!$C$5:$C$190,0),2),IF(Data!$G583&lt;&gt;0,INDEX(SCHEDULE!$C$5:$I$190,MATCH(SCHEDULE!$C587,SCHEDULE!$C$5:$C$190,0),2),"")))</f>
        <v/>
      </c>
      <c r="K583" s="18" t="str">
        <f>IF(Data!$E583&lt;&gt;0,INDEX(SCHEDULE!$C$5:$I$190,MATCH(SCHEDULE!$C587,SCHEDULE!$C$5:$C$190,0),6),IF(Data!$F583&lt;&gt;0,INDEX(SCHEDULE!$C$5:$I$190,MATCH(SCHEDULE!$C587,SCHEDULE!$C$5:$C$190,0),6),IF(Data!$G583&lt;&gt;0,INDEX(SCHEDULE!$C$5:$I$190,MATCH(SCHEDULE!$C587,SCHEDULE!$C$5:$C$190,0),6),"")))</f>
        <v/>
      </c>
      <c r="L583" s="19" t="str">
        <f>IF(Data!$E583&lt;&gt;0,INDEX(SCHEDULE!$C$5:$I$190,MATCH(SCHEDULE!$C587,SCHEDULE!$C$5:$C$190,0),4),IF(Data!$F583&lt;&gt;0,INDEX(SCHEDULE!$C$5:$I$190,MATCH(SCHEDULE!$C587,SCHEDULE!$C$5:$C$190,0),4),IF(Data!$G583&lt;&gt;0,INDEX(SCHEDULE!$C$5:$I$190,MATCH(SCHEDULE!$C587,SCHEDULE!$C$5:$C$190,0),4),"")))</f>
        <v/>
      </c>
      <c r="M583" s="19" t="str">
        <f>IF(Data!$E583&lt;&gt;0,INDEX(SCHEDULE!$C$5:$I$190,MATCH(SCHEDULE!$C587,SCHEDULE!$C$5:$C$190,0),5),IF(Data!$F583&lt;&gt;0,INDEX(SCHEDULE!$C$5:$I$190,MATCH(SCHEDULE!$C587,SCHEDULE!$C$5:$C$190,0),5),IF(Data!$G583&lt;&gt;0,INDEX(SCHEDULE!$C$5:$I$190,MATCH(SCHEDULE!$C587,SCHEDULE!$C$5:$C$190,0),5),"")))</f>
        <v/>
      </c>
    </row>
    <row r="584" spans="1:13" x14ac:dyDescent="0.25">
      <c r="A584" s="3"/>
      <c r="B584" s="2">
        <v>2583</v>
      </c>
      <c r="C584" s="2">
        <v>3583</v>
      </c>
      <c r="E584" s="2">
        <f>COUNTIFS(Data!$A$1:$A$66,SCHEDULE!$C588)</f>
        <v>0</v>
      </c>
      <c r="F584" s="2">
        <f>COUNTIFS(Data!$B$1:$B$1000,SCHEDULE!$C588)</f>
        <v>0</v>
      </c>
      <c r="G584" s="2">
        <f>COUNTIFS(Data!$C$1:$C$1000,SCHEDULE!$C588)</f>
        <v>0</v>
      </c>
      <c r="H584" s="18" t="str">
        <f t="shared" si="9"/>
        <v/>
      </c>
      <c r="I584" s="18" t="str">
        <f>IF(Data!$E584&lt;&gt;0,INDEX(SCHEDULE!$C$5:$I$190,MATCH(SCHEDULE!$C588,SCHEDULE!$C$5:$C$190,0),1),IF(Data!$F584&lt;&gt;0,INDEX(SCHEDULE!$C$5:$I$190,MATCH(SCHEDULE!$C588,SCHEDULE!$C$5:$C$190,0),1),IF(Data!$G584&lt;&gt;0,INDEX(SCHEDULE!$C$5:$I$190,MATCH(SCHEDULE!$C588,SCHEDULE!$C$5:$C$190,0),1),"")))</f>
        <v/>
      </c>
      <c r="J584" s="18" t="str">
        <f>IF(Data!$E584&lt;&gt;0,INDEX(SCHEDULE!$C$5:$I$190,MATCH(SCHEDULE!$C588,SCHEDULE!$C$5:$C$190,0),2),IF(Data!$F584&lt;&gt;0,INDEX(SCHEDULE!$C$5:$I$190,MATCH(SCHEDULE!$C588,SCHEDULE!$C$5:$C$190,0),2),IF(Data!$G584&lt;&gt;0,INDEX(SCHEDULE!$C$5:$I$190,MATCH(SCHEDULE!$C588,SCHEDULE!$C$5:$C$190,0),2),"")))</f>
        <v/>
      </c>
      <c r="K584" s="18" t="str">
        <f>IF(Data!$E584&lt;&gt;0,INDEX(SCHEDULE!$C$5:$I$190,MATCH(SCHEDULE!$C588,SCHEDULE!$C$5:$C$190,0),6),IF(Data!$F584&lt;&gt;0,INDEX(SCHEDULE!$C$5:$I$190,MATCH(SCHEDULE!$C588,SCHEDULE!$C$5:$C$190,0),6),IF(Data!$G584&lt;&gt;0,INDEX(SCHEDULE!$C$5:$I$190,MATCH(SCHEDULE!$C588,SCHEDULE!$C$5:$C$190,0),6),"")))</f>
        <v/>
      </c>
      <c r="L584" s="19" t="str">
        <f>IF(Data!$E584&lt;&gt;0,INDEX(SCHEDULE!$C$5:$I$190,MATCH(SCHEDULE!$C588,SCHEDULE!$C$5:$C$190,0),4),IF(Data!$F584&lt;&gt;0,INDEX(SCHEDULE!$C$5:$I$190,MATCH(SCHEDULE!$C588,SCHEDULE!$C$5:$C$190,0),4),IF(Data!$G584&lt;&gt;0,INDEX(SCHEDULE!$C$5:$I$190,MATCH(SCHEDULE!$C588,SCHEDULE!$C$5:$C$190,0),4),"")))</f>
        <v/>
      </c>
      <c r="M584" s="19" t="str">
        <f>IF(Data!$E584&lt;&gt;0,INDEX(SCHEDULE!$C$5:$I$190,MATCH(SCHEDULE!$C588,SCHEDULE!$C$5:$C$190,0),5),IF(Data!$F584&lt;&gt;0,INDEX(SCHEDULE!$C$5:$I$190,MATCH(SCHEDULE!$C588,SCHEDULE!$C$5:$C$190,0),5),IF(Data!$G584&lt;&gt;0,INDEX(SCHEDULE!$C$5:$I$190,MATCH(SCHEDULE!$C588,SCHEDULE!$C$5:$C$190,0),5),"")))</f>
        <v/>
      </c>
    </row>
    <row r="585" spans="1:13" x14ac:dyDescent="0.25">
      <c r="A585" s="3"/>
      <c r="B585" s="2">
        <v>2584</v>
      </c>
      <c r="C585" s="2">
        <v>3584</v>
      </c>
      <c r="E585" s="2">
        <f>COUNTIFS(Data!$A$1:$A$66,SCHEDULE!$C589)</f>
        <v>0</v>
      </c>
      <c r="F585" s="2">
        <f>COUNTIFS(Data!$B$1:$B$1000,SCHEDULE!$C589)</f>
        <v>0</v>
      </c>
      <c r="G585" s="2">
        <f>COUNTIFS(Data!$C$1:$C$1000,SCHEDULE!$C589)</f>
        <v>0</v>
      </c>
      <c r="H585" s="18" t="str">
        <f t="shared" si="9"/>
        <v/>
      </c>
      <c r="I585" s="18" t="str">
        <f>IF(Data!$E585&lt;&gt;0,INDEX(SCHEDULE!$C$5:$I$190,MATCH(SCHEDULE!$C589,SCHEDULE!$C$5:$C$190,0),1),IF(Data!$F585&lt;&gt;0,INDEX(SCHEDULE!$C$5:$I$190,MATCH(SCHEDULE!$C589,SCHEDULE!$C$5:$C$190,0),1),IF(Data!$G585&lt;&gt;0,INDEX(SCHEDULE!$C$5:$I$190,MATCH(SCHEDULE!$C589,SCHEDULE!$C$5:$C$190,0),1),"")))</f>
        <v/>
      </c>
      <c r="J585" s="18" t="str">
        <f>IF(Data!$E585&lt;&gt;0,INDEX(SCHEDULE!$C$5:$I$190,MATCH(SCHEDULE!$C589,SCHEDULE!$C$5:$C$190,0),2),IF(Data!$F585&lt;&gt;0,INDEX(SCHEDULE!$C$5:$I$190,MATCH(SCHEDULE!$C589,SCHEDULE!$C$5:$C$190,0),2),IF(Data!$G585&lt;&gt;0,INDEX(SCHEDULE!$C$5:$I$190,MATCH(SCHEDULE!$C589,SCHEDULE!$C$5:$C$190,0),2),"")))</f>
        <v/>
      </c>
      <c r="K585" s="18" t="str">
        <f>IF(Data!$E585&lt;&gt;0,INDEX(SCHEDULE!$C$5:$I$190,MATCH(SCHEDULE!$C589,SCHEDULE!$C$5:$C$190,0),6),IF(Data!$F585&lt;&gt;0,INDEX(SCHEDULE!$C$5:$I$190,MATCH(SCHEDULE!$C589,SCHEDULE!$C$5:$C$190,0),6),IF(Data!$G585&lt;&gt;0,INDEX(SCHEDULE!$C$5:$I$190,MATCH(SCHEDULE!$C589,SCHEDULE!$C$5:$C$190,0),6),"")))</f>
        <v/>
      </c>
      <c r="L585" s="19" t="str">
        <f>IF(Data!$E585&lt;&gt;0,INDEX(SCHEDULE!$C$5:$I$190,MATCH(SCHEDULE!$C589,SCHEDULE!$C$5:$C$190,0),4),IF(Data!$F585&lt;&gt;0,INDEX(SCHEDULE!$C$5:$I$190,MATCH(SCHEDULE!$C589,SCHEDULE!$C$5:$C$190,0),4),IF(Data!$G585&lt;&gt;0,INDEX(SCHEDULE!$C$5:$I$190,MATCH(SCHEDULE!$C589,SCHEDULE!$C$5:$C$190,0),4),"")))</f>
        <v/>
      </c>
      <c r="M585" s="19" t="str">
        <f>IF(Data!$E585&lt;&gt;0,INDEX(SCHEDULE!$C$5:$I$190,MATCH(SCHEDULE!$C589,SCHEDULE!$C$5:$C$190,0),5),IF(Data!$F585&lt;&gt;0,INDEX(SCHEDULE!$C$5:$I$190,MATCH(SCHEDULE!$C589,SCHEDULE!$C$5:$C$190,0),5),IF(Data!$G585&lt;&gt;0,INDEX(SCHEDULE!$C$5:$I$190,MATCH(SCHEDULE!$C589,SCHEDULE!$C$5:$C$190,0),5),"")))</f>
        <v/>
      </c>
    </row>
    <row r="586" spans="1:13" x14ac:dyDescent="0.25">
      <c r="A586" s="3"/>
      <c r="B586" s="2">
        <v>2585</v>
      </c>
      <c r="C586" s="2">
        <v>3585</v>
      </c>
      <c r="E586" s="2">
        <f>COUNTIFS(Data!$A$1:$A$66,SCHEDULE!$C590)</f>
        <v>0</v>
      </c>
      <c r="F586" s="2">
        <f>COUNTIFS(Data!$B$1:$B$1000,SCHEDULE!$C590)</f>
        <v>0</v>
      </c>
      <c r="G586" s="2">
        <f>COUNTIFS(Data!$C$1:$C$1000,SCHEDULE!$C590)</f>
        <v>0</v>
      </c>
      <c r="H586" s="18" t="str">
        <f t="shared" si="9"/>
        <v/>
      </c>
      <c r="I586" s="18" t="str">
        <f>IF(Data!$E586&lt;&gt;0,INDEX(SCHEDULE!$C$5:$I$190,MATCH(SCHEDULE!$C590,SCHEDULE!$C$5:$C$190,0),1),IF(Data!$F586&lt;&gt;0,INDEX(SCHEDULE!$C$5:$I$190,MATCH(SCHEDULE!$C590,SCHEDULE!$C$5:$C$190,0),1),IF(Data!$G586&lt;&gt;0,INDEX(SCHEDULE!$C$5:$I$190,MATCH(SCHEDULE!$C590,SCHEDULE!$C$5:$C$190,0),1),"")))</f>
        <v/>
      </c>
      <c r="J586" s="18" t="str">
        <f>IF(Data!$E586&lt;&gt;0,INDEX(SCHEDULE!$C$5:$I$190,MATCH(SCHEDULE!$C590,SCHEDULE!$C$5:$C$190,0),2),IF(Data!$F586&lt;&gt;0,INDEX(SCHEDULE!$C$5:$I$190,MATCH(SCHEDULE!$C590,SCHEDULE!$C$5:$C$190,0),2),IF(Data!$G586&lt;&gt;0,INDEX(SCHEDULE!$C$5:$I$190,MATCH(SCHEDULE!$C590,SCHEDULE!$C$5:$C$190,0),2),"")))</f>
        <v/>
      </c>
      <c r="K586" s="18" t="str">
        <f>IF(Data!$E586&lt;&gt;0,INDEX(SCHEDULE!$C$5:$I$190,MATCH(SCHEDULE!$C590,SCHEDULE!$C$5:$C$190,0),6),IF(Data!$F586&lt;&gt;0,INDEX(SCHEDULE!$C$5:$I$190,MATCH(SCHEDULE!$C590,SCHEDULE!$C$5:$C$190,0),6),IF(Data!$G586&lt;&gt;0,INDEX(SCHEDULE!$C$5:$I$190,MATCH(SCHEDULE!$C590,SCHEDULE!$C$5:$C$190,0),6),"")))</f>
        <v/>
      </c>
      <c r="L586" s="19" t="str">
        <f>IF(Data!$E586&lt;&gt;0,INDEX(SCHEDULE!$C$5:$I$190,MATCH(SCHEDULE!$C590,SCHEDULE!$C$5:$C$190,0),4),IF(Data!$F586&lt;&gt;0,INDEX(SCHEDULE!$C$5:$I$190,MATCH(SCHEDULE!$C590,SCHEDULE!$C$5:$C$190,0),4),IF(Data!$G586&lt;&gt;0,INDEX(SCHEDULE!$C$5:$I$190,MATCH(SCHEDULE!$C590,SCHEDULE!$C$5:$C$190,0),4),"")))</f>
        <v/>
      </c>
      <c r="M586" s="19" t="str">
        <f>IF(Data!$E586&lt;&gt;0,INDEX(SCHEDULE!$C$5:$I$190,MATCH(SCHEDULE!$C590,SCHEDULE!$C$5:$C$190,0),5),IF(Data!$F586&lt;&gt;0,INDEX(SCHEDULE!$C$5:$I$190,MATCH(SCHEDULE!$C590,SCHEDULE!$C$5:$C$190,0),5),IF(Data!$G586&lt;&gt;0,INDEX(SCHEDULE!$C$5:$I$190,MATCH(SCHEDULE!$C590,SCHEDULE!$C$5:$C$190,0),5),"")))</f>
        <v/>
      </c>
    </row>
    <row r="587" spans="1:13" x14ac:dyDescent="0.25">
      <c r="A587" s="3"/>
      <c r="B587" s="2">
        <v>2586</v>
      </c>
      <c r="C587" s="2">
        <v>3586</v>
      </c>
      <c r="E587" s="2">
        <f>COUNTIFS(Data!$A$1:$A$66,SCHEDULE!$C591)</f>
        <v>0</v>
      </c>
      <c r="F587" s="2">
        <f>COUNTIFS(Data!$B$1:$B$1000,SCHEDULE!$C591)</f>
        <v>0</v>
      </c>
      <c r="G587" s="2">
        <f>COUNTIFS(Data!$C$1:$C$1000,SCHEDULE!$C591)</f>
        <v>0</v>
      </c>
      <c r="H587" s="18" t="str">
        <f t="shared" si="9"/>
        <v/>
      </c>
      <c r="I587" s="18" t="str">
        <f>IF(Data!$E587&lt;&gt;0,INDEX(SCHEDULE!$C$5:$I$190,MATCH(SCHEDULE!$C591,SCHEDULE!$C$5:$C$190,0),1),IF(Data!$F587&lt;&gt;0,INDEX(SCHEDULE!$C$5:$I$190,MATCH(SCHEDULE!$C591,SCHEDULE!$C$5:$C$190,0),1),IF(Data!$G587&lt;&gt;0,INDEX(SCHEDULE!$C$5:$I$190,MATCH(SCHEDULE!$C591,SCHEDULE!$C$5:$C$190,0),1),"")))</f>
        <v/>
      </c>
      <c r="J587" s="18" t="str">
        <f>IF(Data!$E587&lt;&gt;0,INDEX(SCHEDULE!$C$5:$I$190,MATCH(SCHEDULE!$C591,SCHEDULE!$C$5:$C$190,0),2),IF(Data!$F587&lt;&gt;0,INDEX(SCHEDULE!$C$5:$I$190,MATCH(SCHEDULE!$C591,SCHEDULE!$C$5:$C$190,0),2),IF(Data!$G587&lt;&gt;0,INDEX(SCHEDULE!$C$5:$I$190,MATCH(SCHEDULE!$C591,SCHEDULE!$C$5:$C$190,0),2),"")))</f>
        <v/>
      </c>
      <c r="K587" s="18" t="str">
        <f>IF(Data!$E587&lt;&gt;0,INDEX(SCHEDULE!$C$5:$I$190,MATCH(SCHEDULE!$C591,SCHEDULE!$C$5:$C$190,0),6),IF(Data!$F587&lt;&gt;0,INDEX(SCHEDULE!$C$5:$I$190,MATCH(SCHEDULE!$C591,SCHEDULE!$C$5:$C$190,0),6),IF(Data!$G587&lt;&gt;0,INDEX(SCHEDULE!$C$5:$I$190,MATCH(SCHEDULE!$C591,SCHEDULE!$C$5:$C$190,0),6),"")))</f>
        <v/>
      </c>
      <c r="L587" s="19" t="str">
        <f>IF(Data!$E587&lt;&gt;0,INDEX(SCHEDULE!$C$5:$I$190,MATCH(SCHEDULE!$C591,SCHEDULE!$C$5:$C$190,0),4),IF(Data!$F587&lt;&gt;0,INDEX(SCHEDULE!$C$5:$I$190,MATCH(SCHEDULE!$C591,SCHEDULE!$C$5:$C$190,0),4),IF(Data!$G587&lt;&gt;0,INDEX(SCHEDULE!$C$5:$I$190,MATCH(SCHEDULE!$C591,SCHEDULE!$C$5:$C$190,0),4),"")))</f>
        <v/>
      </c>
      <c r="M587" s="19" t="str">
        <f>IF(Data!$E587&lt;&gt;0,INDEX(SCHEDULE!$C$5:$I$190,MATCH(SCHEDULE!$C591,SCHEDULE!$C$5:$C$190,0),5),IF(Data!$F587&lt;&gt;0,INDEX(SCHEDULE!$C$5:$I$190,MATCH(SCHEDULE!$C591,SCHEDULE!$C$5:$C$190,0),5),IF(Data!$G587&lt;&gt;0,INDEX(SCHEDULE!$C$5:$I$190,MATCH(SCHEDULE!$C591,SCHEDULE!$C$5:$C$190,0),5),"")))</f>
        <v/>
      </c>
    </row>
    <row r="588" spans="1:13" x14ac:dyDescent="0.25">
      <c r="A588" s="3"/>
      <c r="B588" s="2">
        <v>2587</v>
      </c>
      <c r="C588" s="2">
        <v>3587</v>
      </c>
      <c r="E588" s="2">
        <f>COUNTIFS(Data!$A$1:$A$66,SCHEDULE!$C592)</f>
        <v>0</v>
      </c>
      <c r="F588" s="2">
        <f>COUNTIFS(Data!$B$1:$B$1000,SCHEDULE!$C592)</f>
        <v>0</v>
      </c>
      <c r="G588" s="2">
        <f>COUNTIFS(Data!$C$1:$C$1000,SCHEDULE!$C592)</f>
        <v>0</v>
      </c>
      <c r="H588" s="18" t="str">
        <f t="shared" si="9"/>
        <v/>
      </c>
      <c r="I588" s="18" t="str">
        <f>IF(Data!$E588&lt;&gt;0,INDEX(SCHEDULE!$C$5:$I$190,MATCH(SCHEDULE!$C592,SCHEDULE!$C$5:$C$190,0),1),IF(Data!$F588&lt;&gt;0,INDEX(SCHEDULE!$C$5:$I$190,MATCH(SCHEDULE!$C592,SCHEDULE!$C$5:$C$190,0),1),IF(Data!$G588&lt;&gt;0,INDEX(SCHEDULE!$C$5:$I$190,MATCH(SCHEDULE!$C592,SCHEDULE!$C$5:$C$190,0),1),"")))</f>
        <v/>
      </c>
      <c r="J588" s="18" t="str">
        <f>IF(Data!$E588&lt;&gt;0,INDEX(SCHEDULE!$C$5:$I$190,MATCH(SCHEDULE!$C592,SCHEDULE!$C$5:$C$190,0),2),IF(Data!$F588&lt;&gt;0,INDEX(SCHEDULE!$C$5:$I$190,MATCH(SCHEDULE!$C592,SCHEDULE!$C$5:$C$190,0),2),IF(Data!$G588&lt;&gt;0,INDEX(SCHEDULE!$C$5:$I$190,MATCH(SCHEDULE!$C592,SCHEDULE!$C$5:$C$190,0),2),"")))</f>
        <v/>
      </c>
      <c r="K588" s="18" t="str">
        <f>IF(Data!$E588&lt;&gt;0,INDEX(SCHEDULE!$C$5:$I$190,MATCH(SCHEDULE!$C592,SCHEDULE!$C$5:$C$190,0),6),IF(Data!$F588&lt;&gt;0,INDEX(SCHEDULE!$C$5:$I$190,MATCH(SCHEDULE!$C592,SCHEDULE!$C$5:$C$190,0),6),IF(Data!$G588&lt;&gt;0,INDEX(SCHEDULE!$C$5:$I$190,MATCH(SCHEDULE!$C592,SCHEDULE!$C$5:$C$190,0),6),"")))</f>
        <v/>
      </c>
      <c r="L588" s="19" t="str">
        <f>IF(Data!$E588&lt;&gt;0,INDEX(SCHEDULE!$C$5:$I$190,MATCH(SCHEDULE!$C592,SCHEDULE!$C$5:$C$190,0),4),IF(Data!$F588&lt;&gt;0,INDEX(SCHEDULE!$C$5:$I$190,MATCH(SCHEDULE!$C592,SCHEDULE!$C$5:$C$190,0),4),IF(Data!$G588&lt;&gt;0,INDEX(SCHEDULE!$C$5:$I$190,MATCH(SCHEDULE!$C592,SCHEDULE!$C$5:$C$190,0),4),"")))</f>
        <v/>
      </c>
      <c r="M588" s="19" t="str">
        <f>IF(Data!$E588&lt;&gt;0,INDEX(SCHEDULE!$C$5:$I$190,MATCH(SCHEDULE!$C592,SCHEDULE!$C$5:$C$190,0),5),IF(Data!$F588&lt;&gt;0,INDEX(SCHEDULE!$C$5:$I$190,MATCH(SCHEDULE!$C592,SCHEDULE!$C$5:$C$190,0),5),IF(Data!$G588&lt;&gt;0,INDEX(SCHEDULE!$C$5:$I$190,MATCH(SCHEDULE!$C592,SCHEDULE!$C$5:$C$190,0),5),"")))</f>
        <v/>
      </c>
    </row>
    <row r="589" spans="1:13" x14ac:dyDescent="0.25">
      <c r="A589" s="3"/>
      <c r="B589" s="2">
        <v>2588</v>
      </c>
      <c r="C589" s="2">
        <v>3588</v>
      </c>
      <c r="E589" s="2">
        <f>COUNTIFS(Data!$A$1:$A$66,SCHEDULE!$C593)</f>
        <v>0</v>
      </c>
      <c r="F589" s="2">
        <f>COUNTIFS(Data!$B$1:$B$1000,SCHEDULE!$C593)</f>
        <v>0</v>
      </c>
      <c r="G589" s="2">
        <f>COUNTIFS(Data!$C$1:$C$1000,SCHEDULE!$C593)</f>
        <v>0</v>
      </c>
      <c r="H589" s="18" t="str">
        <f t="shared" si="9"/>
        <v/>
      </c>
      <c r="I589" s="18" t="str">
        <f>IF(Data!$E589&lt;&gt;0,INDEX(SCHEDULE!$C$5:$I$190,MATCH(SCHEDULE!$C593,SCHEDULE!$C$5:$C$190,0),1),IF(Data!$F589&lt;&gt;0,INDEX(SCHEDULE!$C$5:$I$190,MATCH(SCHEDULE!$C593,SCHEDULE!$C$5:$C$190,0),1),IF(Data!$G589&lt;&gt;0,INDEX(SCHEDULE!$C$5:$I$190,MATCH(SCHEDULE!$C593,SCHEDULE!$C$5:$C$190,0),1),"")))</f>
        <v/>
      </c>
      <c r="J589" s="18" t="str">
        <f>IF(Data!$E589&lt;&gt;0,INDEX(SCHEDULE!$C$5:$I$190,MATCH(SCHEDULE!$C593,SCHEDULE!$C$5:$C$190,0),2),IF(Data!$F589&lt;&gt;0,INDEX(SCHEDULE!$C$5:$I$190,MATCH(SCHEDULE!$C593,SCHEDULE!$C$5:$C$190,0),2),IF(Data!$G589&lt;&gt;0,INDEX(SCHEDULE!$C$5:$I$190,MATCH(SCHEDULE!$C593,SCHEDULE!$C$5:$C$190,0),2),"")))</f>
        <v/>
      </c>
      <c r="K589" s="18" t="str">
        <f>IF(Data!$E589&lt;&gt;0,INDEX(SCHEDULE!$C$5:$I$190,MATCH(SCHEDULE!$C593,SCHEDULE!$C$5:$C$190,0),6),IF(Data!$F589&lt;&gt;0,INDEX(SCHEDULE!$C$5:$I$190,MATCH(SCHEDULE!$C593,SCHEDULE!$C$5:$C$190,0),6),IF(Data!$G589&lt;&gt;0,INDEX(SCHEDULE!$C$5:$I$190,MATCH(SCHEDULE!$C593,SCHEDULE!$C$5:$C$190,0),6),"")))</f>
        <v/>
      </c>
      <c r="L589" s="19" t="str">
        <f>IF(Data!$E589&lt;&gt;0,INDEX(SCHEDULE!$C$5:$I$190,MATCH(SCHEDULE!$C593,SCHEDULE!$C$5:$C$190,0),4),IF(Data!$F589&lt;&gt;0,INDEX(SCHEDULE!$C$5:$I$190,MATCH(SCHEDULE!$C593,SCHEDULE!$C$5:$C$190,0),4),IF(Data!$G589&lt;&gt;0,INDEX(SCHEDULE!$C$5:$I$190,MATCH(SCHEDULE!$C593,SCHEDULE!$C$5:$C$190,0),4),"")))</f>
        <v/>
      </c>
      <c r="M589" s="19" t="str">
        <f>IF(Data!$E589&lt;&gt;0,INDEX(SCHEDULE!$C$5:$I$190,MATCH(SCHEDULE!$C593,SCHEDULE!$C$5:$C$190,0),5),IF(Data!$F589&lt;&gt;0,INDEX(SCHEDULE!$C$5:$I$190,MATCH(SCHEDULE!$C593,SCHEDULE!$C$5:$C$190,0),5),IF(Data!$G589&lt;&gt;0,INDEX(SCHEDULE!$C$5:$I$190,MATCH(SCHEDULE!$C593,SCHEDULE!$C$5:$C$190,0),5),"")))</f>
        <v/>
      </c>
    </row>
    <row r="590" spans="1:13" x14ac:dyDescent="0.25">
      <c r="A590" s="3"/>
      <c r="B590" s="2">
        <v>2589</v>
      </c>
      <c r="C590" s="2">
        <v>3589</v>
      </c>
      <c r="E590" s="2">
        <f>COUNTIFS(Data!$A$1:$A$66,SCHEDULE!$C594)</f>
        <v>0</v>
      </c>
      <c r="F590" s="2">
        <f>COUNTIFS(Data!$B$1:$B$1000,SCHEDULE!$C594)</f>
        <v>0</v>
      </c>
      <c r="G590" s="2">
        <f>COUNTIFS(Data!$C$1:$C$1000,SCHEDULE!$C594)</f>
        <v>0</v>
      </c>
      <c r="H590" s="18" t="str">
        <f t="shared" si="9"/>
        <v/>
      </c>
      <c r="I590" s="18" t="str">
        <f>IF(Data!$E590&lt;&gt;0,INDEX(SCHEDULE!$C$5:$I$190,MATCH(SCHEDULE!$C594,SCHEDULE!$C$5:$C$190,0),1),IF(Data!$F590&lt;&gt;0,INDEX(SCHEDULE!$C$5:$I$190,MATCH(SCHEDULE!$C594,SCHEDULE!$C$5:$C$190,0),1),IF(Data!$G590&lt;&gt;0,INDEX(SCHEDULE!$C$5:$I$190,MATCH(SCHEDULE!$C594,SCHEDULE!$C$5:$C$190,0),1),"")))</f>
        <v/>
      </c>
      <c r="J590" s="18" t="str">
        <f>IF(Data!$E590&lt;&gt;0,INDEX(SCHEDULE!$C$5:$I$190,MATCH(SCHEDULE!$C594,SCHEDULE!$C$5:$C$190,0),2),IF(Data!$F590&lt;&gt;0,INDEX(SCHEDULE!$C$5:$I$190,MATCH(SCHEDULE!$C594,SCHEDULE!$C$5:$C$190,0),2),IF(Data!$G590&lt;&gt;0,INDEX(SCHEDULE!$C$5:$I$190,MATCH(SCHEDULE!$C594,SCHEDULE!$C$5:$C$190,0),2),"")))</f>
        <v/>
      </c>
      <c r="K590" s="18" t="str">
        <f>IF(Data!$E590&lt;&gt;0,INDEX(SCHEDULE!$C$5:$I$190,MATCH(SCHEDULE!$C594,SCHEDULE!$C$5:$C$190,0),6),IF(Data!$F590&lt;&gt;0,INDEX(SCHEDULE!$C$5:$I$190,MATCH(SCHEDULE!$C594,SCHEDULE!$C$5:$C$190,0),6),IF(Data!$G590&lt;&gt;0,INDEX(SCHEDULE!$C$5:$I$190,MATCH(SCHEDULE!$C594,SCHEDULE!$C$5:$C$190,0),6),"")))</f>
        <v/>
      </c>
      <c r="L590" s="19" t="str">
        <f>IF(Data!$E590&lt;&gt;0,INDEX(SCHEDULE!$C$5:$I$190,MATCH(SCHEDULE!$C594,SCHEDULE!$C$5:$C$190,0),4),IF(Data!$F590&lt;&gt;0,INDEX(SCHEDULE!$C$5:$I$190,MATCH(SCHEDULE!$C594,SCHEDULE!$C$5:$C$190,0),4),IF(Data!$G590&lt;&gt;0,INDEX(SCHEDULE!$C$5:$I$190,MATCH(SCHEDULE!$C594,SCHEDULE!$C$5:$C$190,0),4),"")))</f>
        <v/>
      </c>
      <c r="M590" s="19" t="str">
        <f>IF(Data!$E590&lt;&gt;0,INDEX(SCHEDULE!$C$5:$I$190,MATCH(SCHEDULE!$C594,SCHEDULE!$C$5:$C$190,0),5),IF(Data!$F590&lt;&gt;0,INDEX(SCHEDULE!$C$5:$I$190,MATCH(SCHEDULE!$C594,SCHEDULE!$C$5:$C$190,0),5),IF(Data!$G590&lt;&gt;0,INDEX(SCHEDULE!$C$5:$I$190,MATCH(SCHEDULE!$C594,SCHEDULE!$C$5:$C$190,0),5),"")))</f>
        <v/>
      </c>
    </row>
    <row r="591" spans="1:13" x14ac:dyDescent="0.25">
      <c r="A591" s="3"/>
      <c r="B591" s="2">
        <v>2590</v>
      </c>
      <c r="C591" s="2">
        <v>3590</v>
      </c>
      <c r="E591" s="2">
        <f>COUNTIFS(Data!$A$1:$A$66,SCHEDULE!$C595)</f>
        <v>0</v>
      </c>
      <c r="F591" s="2">
        <f>COUNTIFS(Data!$B$1:$B$1000,SCHEDULE!$C595)</f>
        <v>0</v>
      </c>
      <c r="G591" s="2">
        <f>COUNTIFS(Data!$C$1:$C$1000,SCHEDULE!$C595)</f>
        <v>0</v>
      </c>
      <c r="H591" s="18" t="str">
        <f t="shared" si="9"/>
        <v/>
      </c>
      <c r="I591" s="18" t="str">
        <f>IF(Data!$E591&lt;&gt;0,INDEX(SCHEDULE!$C$5:$I$190,MATCH(SCHEDULE!$C595,SCHEDULE!$C$5:$C$190,0),1),IF(Data!$F591&lt;&gt;0,INDEX(SCHEDULE!$C$5:$I$190,MATCH(SCHEDULE!$C595,SCHEDULE!$C$5:$C$190,0),1),IF(Data!$G591&lt;&gt;0,INDEX(SCHEDULE!$C$5:$I$190,MATCH(SCHEDULE!$C595,SCHEDULE!$C$5:$C$190,0),1),"")))</f>
        <v/>
      </c>
      <c r="J591" s="18" t="str">
        <f>IF(Data!$E591&lt;&gt;0,INDEX(SCHEDULE!$C$5:$I$190,MATCH(SCHEDULE!$C595,SCHEDULE!$C$5:$C$190,0),2),IF(Data!$F591&lt;&gt;0,INDEX(SCHEDULE!$C$5:$I$190,MATCH(SCHEDULE!$C595,SCHEDULE!$C$5:$C$190,0),2),IF(Data!$G591&lt;&gt;0,INDEX(SCHEDULE!$C$5:$I$190,MATCH(SCHEDULE!$C595,SCHEDULE!$C$5:$C$190,0),2),"")))</f>
        <v/>
      </c>
      <c r="K591" s="18" t="str">
        <f>IF(Data!$E591&lt;&gt;0,INDEX(SCHEDULE!$C$5:$I$190,MATCH(SCHEDULE!$C595,SCHEDULE!$C$5:$C$190,0),6),IF(Data!$F591&lt;&gt;0,INDEX(SCHEDULE!$C$5:$I$190,MATCH(SCHEDULE!$C595,SCHEDULE!$C$5:$C$190,0),6),IF(Data!$G591&lt;&gt;0,INDEX(SCHEDULE!$C$5:$I$190,MATCH(SCHEDULE!$C595,SCHEDULE!$C$5:$C$190,0),6),"")))</f>
        <v/>
      </c>
      <c r="L591" s="19" t="str">
        <f>IF(Data!$E591&lt;&gt;0,INDEX(SCHEDULE!$C$5:$I$190,MATCH(SCHEDULE!$C595,SCHEDULE!$C$5:$C$190,0),4),IF(Data!$F591&lt;&gt;0,INDEX(SCHEDULE!$C$5:$I$190,MATCH(SCHEDULE!$C595,SCHEDULE!$C$5:$C$190,0),4),IF(Data!$G591&lt;&gt;0,INDEX(SCHEDULE!$C$5:$I$190,MATCH(SCHEDULE!$C595,SCHEDULE!$C$5:$C$190,0),4),"")))</f>
        <v/>
      </c>
      <c r="M591" s="19" t="str">
        <f>IF(Data!$E591&lt;&gt;0,INDEX(SCHEDULE!$C$5:$I$190,MATCH(SCHEDULE!$C595,SCHEDULE!$C$5:$C$190,0),5),IF(Data!$F591&lt;&gt;0,INDEX(SCHEDULE!$C$5:$I$190,MATCH(SCHEDULE!$C595,SCHEDULE!$C$5:$C$190,0),5),IF(Data!$G591&lt;&gt;0,INDEX(SCHEDULE!$C$5:$I$190,MATCH(SCHEDULE!$C595,SCHEDULE!$C$5:$C$190,0),5),"")))</f>
        <v/>
      </c>
    </row>
    <row r="592" spans="1:13" x14ac:dyDescent="0.25">
      <c r="A592" s="3"/>
      <c r="B592" s="2">
        <v>2591</v>
      </c>
      <c r="C592" s="2">
        <v>3591</v>
      </c>
      <c r="E592" s="2">
        <f>COUNTIFS(Data!$A$1:$A$66,SCHEDULE!$C596)</f>
        <v>0</v>
      </c>
      <c r="F592" s="2">
        <f>COUNTIFS(Data!$B$1:$B$1000,SCHEDULE!$C596)</f>
        <v>0</v>
      </c>
      <c r="G592" s="2">
        <f>COUNTIFS(Data!$C$1:$C$1000,SCHEDULE!$C596)</f>
        <v>0</v>
      </c>
      <c r="H592" s="18" t="str">
        <f t="shared" si="9"/>
        <v/>
      </c>
      <c r="I592" s="18" t="str">
        <f>IF(Data!$E592&lt;&gt;0,INDEX(SCHEDULE!$C$5:$I$190,MATCH(SCHEDULE!$C596,SCHEDULE!$C$5:$C$190,0),1),IF(Data!$F592&lt;&gt;0,INDEX(SCHEDULE!$C$5:$I$190,MATCH(SCHEDULE!$C596,SCHEDULE!$C$5:$C$190,0),1),IF(Data!$G592&lt;&gt;0,INDEX(SCHEDULE!$C$5:$I$190,MATCH(SCHEDULE!$C596,SCHEDULE!$C$5:$C$190,0),1),"")))</f>
        <v/>
      </c>
      <c r="J592" s="18" t="str">
        <f>IF(Data!$E592&lt;&gt;0,INDEX(SCHEDULE!$C$5:$I$190,MATCH(SCHEDULE!$C596,SCHEDULE!$C$5:$C$190,0),2),IF(Data!$F592&lt;&gt;0,INDEX(SCHEDULE!$C$5:$I$190,MATCH(SCHEDULE!$C596,SCHEDULE!$C$5:$C$190,0),2),IF(Data!$G592&lt;&gt;0,INDEX(SCHEDULE!$C$5:$I$190,MATCH(SCHEDULE!$C596,SCHEDULE!$C$5:$C$190,0),2),"")))</f>
        <v/>
      </c>
      <c r="K592" s="18" t="str">
        <f>IF(Data!$E592&lt;&gt;0,INDEX(SCHEDULE!$C$5:$I$190,MATCH(SCHEDULE!$C596,SCHEDULE!$C$5:$C$190,0),6),IF(Data!$F592&lt;&gt;0,INDEX(SCHEDULE!$C$5:$I$190,MATCH(SCHEDULE!$C596,SCHEDULE!$C$5:$C$190,0),6),IF(Data!$G592&lt;&gt;0,INDEX(SCHEDULE!$C$5:$I$190,MATCH(SCHEDULE!$C596,SCHEDULE!$C$5:$C$190,0),6),"")))</f>
        <v/>
      </c>
      <c r="L592" s="19" t="str">
        <f>IF(Data!$E592&lt;&gt;0,INDEX(SCHEDULE!$C$5:$I$190,MATCH(SCHEDULE!$C596,SCHEDULE!$C$5:$C$190,0),4),IF(Data!$F592&lt;&gt;0,INDEX(SCHEDULE!$C$5:$I$190,MATCH(SCHEDULE!$C596,SCHEDULE!$C$5:$C$190,0),4),IF(Data!$G592&lt;&gt;0,INDEX(SCHEDULE!$C$5:$I$190,MATCH(SCHEDULE!$C596,SCHEDULE!$C$5:$C$190,0),4),"")))</f>
        <v/>
      </c>
      <c r="M592" s="19" t="str">
        <f>IF(Data!$E592&lt;&gt;0,INDEX(SCHEDULE!$C$5:$I$190,MATCH(SCHEDULE!$C596,SCHEDULE!$C$5:$C$190,0),5),IF(Data!$F592&lt;&gt;0,INDEX(SCHEDULE!$C$5:$I$190,MATCH(SCHEDULE!$C596,SCHEDULE!$C$5:$C$190,0),5),IF(Data!$G592&lt;&gt;0,INDEX(SCHEDULE!$C$5:$I$190,MATCH(SCHEDULE!$C596,SCHEDULE!$C$5:$C$190,0),5),"")))</f>
        <v/>
      </c>
    </row>
    <row r="593" spans="1:13" x14ac:dyDescent="0.25">
      <c r="A593" s="3"/>
      <c r="B593" s="2">
        <v>2592</v>
      </c>
      <c r="C593" s="2">
        <v>3592</v>
      </c>
      <c r="E593" s="2">
        <f>COUNTIFS(Data!$A$1:$A$66,SCHEDULE!$C597)</f>
        <v>0</v>
      </c>
      <c r="F593" s="2">
        <f>COUNTIFS(Data!$B$1:$B$1000,SCHEDULE!$C597)</f>
        <v>0</v>
      </c>
      <c r="G593" s="2">
        <f>COUNTIFS(Data!$C$1:$C$1000,SCHEDULE!$C597)</f>
        <v>0</v>
      </c>
      <c r="H593" s="18" t="str">
        <f t="shared" si="9"/>
        <v/>
      </c>
      <c r="I593" s="18" t="str">
        <f>IF(Data!$E593&lt;&gt;0,INDEX(SCHEDULE!$C$5:$I$190,MATCH(SCHEDULE!$C597,SCHEDULE!$C$5:$C$190,0),1),IF(Data!$F593&lt;&gt;0,INDEX(SCHEDULE!$C$5:$I$190,MATCH(SCHEDULE!$C597,SCHEDULE!$C$5:$C$190,0),1),IF(Data!$G593&lt;&gt;0,INDEX(SCHEDULE!$C$5:$I$190,MATCH(SCHEDULE!$C597,SCHEDULE!$C$5:$C$190,0),1),"")))</f>
        <v/>
      </c>
      <c r="J593" s="18" t="str">
        <f>IF(Data!$E593&lt;&gt;0,INDEX(SCHEDULE!$C$5:$I$190,MATCH(SCHEDULE!$C597,SCHEDULE!$C$5:$C$190,0),2),IF(Data!$F593&lt;&gt;0,INDEX(SCHEDULE!$C$5:$I$190,MATCH(SCHEDULE!$C597,SCHEDULE!$C$5:$C$190,0),2),IF(Data!$G593&lt;&gt;0,INDEX(SCHEDULE!$C$5:$I$190,MATCH(SCHEDULE!$C597,SCHEDULE!$C$5:$C$190,0),2),"")))</f>
        <v/>
      </c>
      <c r="K593" s="18" t="str">
        <f>IF(Data!$E593&lt;&gt;0,INDEX(SCHEDULE!$C$5:$I$190,MATCH(SCHEDULE!$C597,SCHEDULE!$C$5:$C$190,0),6),IF(Data!$F593&lt;&gt;0,INDEX(SCHEDULE!$C$5:$I$190,MATCH(SCHEDULE!$C597,SCHEDULE!$C$5:$C$190,0),6),IF(Data!$G593&lt;&gt;0,INDEX(SCHEDULE!$C$5:$I$190,MATCH(SCHEDULE!$C597,SCHEDULE!$C$5:$C$190,0),6),"")))</f>
        <v/>
      </c>
      <c r="L593" s="19" t="str">
        <f>IF(Data!$E593&lt;&gt;0,INDEX(SCHEDULE!$C$5:$I$190,MATCH(SCHEDULE!$C597,SCHEDULE!$C$5:$C$190,0),4),IF(Data!$F593&lt;&gt;0,INDEX(SCHEDULE!$C$5:$I$190,MATCH(SCHEDULE!$C597,SCHEDULE!$C$5:$C$190,0),4),IF(Data!$G593&lt;&gt;0,INDEX(SCHEDULE!$C$5:$I$190,MATCH(SCHEDULE!$C597,SCHEDULE!$C$5:$C$190,0),4),"")))</f>
        <v/>
      </c>
      <c r="M593" s="19" t="str">
        <f>IF(Data!$E593&lt;&gt;0,INDEX(SCHEDULE!$C$5:$I$190,MATCH(SCHEDULE!$C597,SCHEDULE!$C$5:$C$190,0),5),IF(Data!$F593&lt;&gt;0,INDEX(SCHEDULE!$C$5:$I$190,MATCH(SCHEDULE!$C597,SCHEDULE!$C$5:$C$190,0),5),IF(Data!$G593&lt;&gt;0,INDEX(SCHEDULE!$C$5:$I$190,MATCH(SCHEDULE!$C597,SCHEDULE!$C$5:$C$190,0),5),"")))</f>
        <v/>
      </c>
    </row>
    <row r="594" spans="1:13" x14ac:dyDescent="0.25">
      <c r="A594" s="3"/>
      <c r="B594" s="2">
        <v>2593</v>
      </c>
      <c r="C594" s="2">
        <v>3593</v>
      </c>
      <c r="H594" s="18" t="str">
        <f t="shared" si="9"/>
        <v/>
      </c>
      <c r="I594" s="18" t="str">
        <f>IF(Data!$E594&lt;&gt;0,INDEX(SCHEDULE!$C$5:$I$190,MATCH(SCHEDULE!$C598,SCHEDULE!$C$5:$C$190,0),1),IF(Data!$F594&lt;&gt;0,INDEX(SCHEDULE!$C$5:$I$190,MATCH(SCHEDULE!$C598,SCHEDULE!$C$5:$C$190,0),1),IF(Data!$G594&lt;&gt;0,INDEX(SCHEDULE!$C$5:$I$190,MATCH(SCHEDULE!$C598,SCHEDULE!$C$5:$C$190,0),1),"")))</f>
        <v/>
      </c>
      <c r="J594" s="18" t="str">
        <f>IF(Data!$E594&lt;&gt;0,INDEX(SCHEDULE!$C$5:$I$190,MATCH(SCHEDULE!$C598,SCHEDULE!$C$5:$C$190,0),2),IF(Data!$F594&lt;&gt;0,INDEX(SCHEDULE!$C$5:$I$190,MATCH(SCHEDULE!$C598,SCHEDULE!$C$5:$C$190,0),2),IF(Data!$G594&lt;&gt;0,INDEX(SCHEDULE!$C$5:$I$190,MATCH(SCHEDULE!$C598,SCHEDULE!$C$5:$C$190,0),2),"")))</f>
        <v/>
      </c>
      <c r="K594" s="18" t="str">
        <f>IF(Data!$E594&lt;&gt;0,INDEX(SCHEDULE!$C$5:$I$190,MATCH(SCHEDULE!$C598,SCHEDULE!$C$5:$C$190,0),6),IF(Data!$F594&lt;&gt;0,INDEX(SCHEDULE!$C$5:$I$190,MATCH(SCHEDULE!$C598,SCHEDULE!$C$5:$C$190,0),6),IF(Data!$G594&lt;&gt;0,INDEX(SCHEDULE!$C$5:$I$190,MATCH(SCHEDULE!$C598,SCHEDULE!$C$5:$C$190,0),6),"")))</f>
        <v/>
      </c>
      <c r="L594" s="19" t="str">
        <f>IF(Data!$E594&lt;&gt;0,INDEX(SCHEDULE!$C$5:$I$190,MATCH(SCHEDULE!$C598,SCHEDULE!$C$5:$C$190,0),4),IF(Data!$F594&lt;&gt;0,INDEX(SCHEDULE!$C$5:$I$190,MATCH(SCHEDULE!$C598,SCHEDULE!$C$5:$C$190,0),4),IF(Data!$G594&lt;&gt;0,INDEX(SCHEDULE!$C$5:$I$190,MATCH(SCHEDULE!$C598,SCHEDULE!$C$5:$C$190,0),4),"")))</f>
        <v/>
      </c>
      <c r="M594" s="19" t="str">
        <f>IF(Data!$E594&lt;&gt;0,INDEX(SCHEDULE!$C$5:$I$190,MATCH(SCHEDULE!$C598,SCHEDULE!$C$5:$C$190,0),5),IF(Data!$F594&lt;&gt;0,INDEX(SCHEDULE!$C$5:$I$190,MATCH(SCHEDULE!$C598,SCHEDULE!$C$5:$C$190,0),5),IF(Data!$G594&lt;&gt;0,INDEX(SCHEDULE!$C$5:$I$190,MATCH(SCHEDULE!$C598,SCHEDULE!$C$5:$C$190,0),5),"")))</f>
        <v/>
      </c>
    </row>
    <row r="595" spans="1:13" x14ac:dyDescent="0.25">
      <c r="A595" s="3"/>
      <c r="B595" s="2">
        <v>2594</v>
      </c>
      <c r="C595" s="2">
        <v>3594</v>
      </c>
      <c r="H595" s="18" t="str">
        <f t="shared" si="9"/>
        <v/>
      </c>
      <c r="I595" s="18" t="str">
        <f>IF(Data!$E595&lt;&gt;0,INDEX(SCHEDULE!$C$5:$I$190,MATCH(SCHEDULE!$C599,SCHEDULE!$C$5:$C$190,0),1),IF(Data!$F595&lt;&gt;0,INDEX(SCHEDULE!$C$5:$I$190,MATCH(SCHEDULE!$C599,SCHEDULE!$C$5:$C$190,0),1),IF(Data!$G595&lt;&gt;0,INDEX(SCHEDULE!$C$5:$I$190,MATCH(SCHEDULE!$C599,SCHEDULE!$C$5:$C$190,0),1),"")))</f>
        <v/>
      </c>
      <c r="J595" s="18" t="str">
        <f>IF(Data!$E595&lt;&gt;0,INDEX(SCHEDULE!$C$5:$I$190,MATCH(SCHEDULE!$C599,SCHEDULE!$C$5:$C$190,0),2),IF(Data!$F595&lt;&gt;0,INDEX(SCHEDULE!$C$5:$I$190,MATCH(SCHEDULE!$C599,SCHEDULE!$C$5:$C$190,0),2),IF(Data!$G595&lt;&gt;0,INDEX(SCHEDULE!$C$5:$I$190,MATCH(SCHEDULE!$C599,SCHEDULE!$C$5:$C$190,0),2),"")))</f>
        <v/>
      </c>
      <c r="K595" s="18" t="str">
        <f>IF(Data!$E595&lt;&gt;0,INDEX(SCHEDULE!$C$5:$I$190,MATCH(SCHEDULE!$C599,SCHEDULE!$C$5:$C$190,0),6),IF(Data!$F595&lt;&gt;0,INDEX(SCHEDULE!$C$5:$I$190,MATCH(SCHEDULE!$C599,SCHEDULE!$C$5:$C$190,0),6),IF(Data!$G595&lt;&gt;0,INDEX(SCHEDULE!$C$5:$I$190,MATCH(SCHEDULE!$C599,SCHEDULE!$C$5:$C$190,0),6),"")))</f>
        <v/>
      </c>
      <c r="L595" s="19" t="str">
        <f>IF(Data!$E595&lt;&gt;0,INDEX(SCHEDULE!$C$5:$I$190,MATCH(SCHEDULE!$C599,SCHEDULE!$C$5:$C$190,0),4),IF(Data!$F595&lt;&gt;0,INDEX(SCHEDULE!$C$5:$I$190,MATCH(SCHEDULE!$C599,SCHEDULE!$C$5:$C$190,0),4),IF(Data!$G595&lt;&gt;0,INDEX(SCHEDULE!$C$5:$I$190,MATCH(SCHEDULE!$C599,SCHEDULE!$C$5:$C$190,0),4),"")))</f>
        <v/>
      </c>
      <c r="M595" s="19" t="str">
        <f>IF(Data!$E595&lt;&gt;0,INDEX(SCHEDULE!$C$5:$I$190,MATCH(SCHEDULE!$C599,SCHEDULE!$C$5:$C$190,0),5),IF(Data!$F595&lt;&gt;0,INDEX(SCHEDULE!$C$5:$I$190,MATCH(SCHEDULE!$C599,SCHEDULE!$C$5:$C$190,0),5),IF(Data!$G595&lt;&gt;0,INDEX(SCHEDULE!$C$5:$I$190,MATCH(SCHEDULE!$C599,SCHEDULE!$C$5:$C$190,0),5),"")))</f>
        <v/>
      </c>
    </row>
    <row r="596" spans="1:13" x14ac:dyDescent="0.25">
      <c r="A596" s="3"/>
      <c r="B596" s="2">
        <v>2595</v>
      </c>
      <c r="C596" s="2">
        <v>3595</v>
      </c>
      <c r="H596" s="18" t="str">
        <f t="shared" si="9"/>
        <v/>
      </c>
      <c r="I596" s="18" t="str">
        <f>IF(Data!$E596&lt;&gt;0,INDEX(SCHEDULE!$C$5:$I$190,MATCH(SCHEDULE!$C600,SCHEDULE!$C$5:$C$190,0),1),IF(Data!$F596&lt;&gt;0,INDEX(SCHEDULE!$C$5:$I$190,MATCH(SCHEDULE!$C600,SCHEDULE!$C$5:$C$190,0),1),IF(Data!$G596&lt;&gt;0,INDEX(SCHEDULE!$C$5:$I$190,MATCH(SCHEDULE!$C600,SCHEDULE!$C$5:$C$190,0),1),"")))</f>
        <v/>
      </c>
      <c r="J596" s="18" t="str">
        <f>IF(Data!$E596&lt;&gt;0,INDEX(SCHEDULE!$C$5:$I$190,MATCH(SCHEDULE!$C600,SCHEDULE!$C$5:$C$190,0),2),IF(Data!$F596&lt;&gt;0,INDEX(SCHEDULE!$C$5:$I$190,MATCH(SCHEDULE!$C600,SCHEDULE!$C$5:$C$190,0),2),IF(Data!$G596&lt;&gt;0,INDEX(SCHEDULE!$C$5:$I$190,MATCH(SCHEDULE!$C600,SCHEDULE!$C$5:$C$190,0),2),"")))</f>
        <v/>
      </c>
      <c r="K596" s="18" t="str">
        <f>IF(Data!$E596&lt;&gt;0,INDEX(SCHEDULE!$C$5:$I$190,MATCH(SCHEDULE!$C600,SCHEDULE!$C$5:$C$190,0),6),IF(Data!$F596&lt;&gt;0,INDEX(SCHEDULE!$C$5:$I$190,MATCH(SCHEDULE!$C600,SCHEDULE!$C$5:$C$190,0),6),IF(Data!$G596&lt;&gt;0,INDEX(SCHEDULE!$C$5:$I$190,MATCH(SCHEDULE!$C600,SCHEDULE!$C$5:$C$190,0),6),"")))</f>
        <v/>
      </c>
      <c r="L596" s="19" t="str">
        <f>IF(Data!$E596&lt;&gt;0,INDEX(SCHEDULE!$C$5:$I$190,MATCH(SCHEDULE!$C600,SCHEDULE!$C$5:$C$190,0),4),IF(Data!$F596&lt;&gt;0,INDEX(SCHEDULE!$C$5:$I$190,MATCH(SCHEDULE!$C600,SCHEDULE!$C$5:$C$190,0),4),IF(Data!$G596&lt;&gt;0,INDEX(SCHEDULE!$C$5:$I$190,MATCH(SCHEDULE!$C600,SCHEDULE!$C$5:$C$190,0),4),"")))</f>
        <v/>
      </c>
      <c r="M596" s="19" t="str">
        <f>IF(Data!$E596&lt;&gt;0,INDEX(SCHEDULE!$C$5:$I$190,MATCH(SCHEDULE!$C600,SCHEDULE!$C$5:$C$190,0),5),IF(Data!$F596&lt;&gt;0,INDEX(SCHEDULE!$C$5:$I$190,MATCH(SCHEDULE!$C600,SCHEDULE!$C$5:$C$190,0),5),IF(Data!$G596&lt;&gt;0,INDEX(SCHEDULE!$C$5:$I$190,MATCH(SCHEDULE!$C600,SCHEDULE!$C$5:$C$190,0),5),"")))</f>
        <v/>
      </c>
    </row>
    <row r="597" spans="1:13" x14ac:dyDescent="0.25">
      <c r="A597" s="3"/>
      <c r="B597" s="2">
        <v>2596</v>
      </c>
      <c r="C597" s="2">
        <v>3596</v>
      </c>
      <c r="H597" s="18" t="str">
        <f t="shared" si="9"/>
        <v/>
      </c>
      <c r="I597" s="18" t="str">
        <f>IF(Data!$E597&lt;&gt;0,INDEX(SCHEDULE!$C$5:$I$190,MATCH(SCHEDULE!$C601,SCHEDULE!$C$5:$C$190,0),1),IF(Data!$F597&lt;&gt;0,INDEX(SCHEDULE!$C$5:$I$190,MATCH(SCHEDULE!$C601,SCHEDULE!$C$5:$C$190,0),1),IF(Data!$G597&lt;&gt;0,INDEX(SCHEDULE!$C$5:$I$190,MATCH(SCHEDULE!$C601,SCHEDULE!$C$5:$C$190,0),1),"")))</f>
        <v/>
      </c>
      <c r="J597" s="18" t="str">
        <f>IF(Data!$E597&lt;&gt;0,INDEX(SCHEDULE!$C$5:$I$190,MATCH(SCHEDULE!$C601,SCHEDULE!$C$5:$C$190,0),2),IF(Data!$F597&lt;&gt;0,INDEX(SCHEDULE!$C$5:$I$190,MATCH(SCHEDULE!$C601,SCHEDULE!$C$5:$C$190,0),2),IF(Data!$G597&lt;&gt;0,INDEX(SCHEDULE!$C$5:$I$190,MATCH(SCHEDULE!$C601,SCHEDULE!$C$5:$C$190,0),2),"")))</f>
        <v/>
      </c>
      <c r="K597" s="18" t="str">
        <f>IF(Data!$E597&lt;&gt;0,INDEX(SCHEDULE!$C$5:$I$190,MATCH(SCHEDULE!$C601,SCHEDULE!$C$5:$C$190,0),6),IF(Data!$F597&lt;&gt;0,INDEX(SCHEDULE!$C$5:$I$190,MATCH(SCHEDULE!$C601,SCHEDULE!$C$5:$C$190,0),6),IF(Data!$G597&lt;&gt;0,INDEX(SCHEDULE!$C$5:$I$190,MATCH(SCHEDULE!$C601,SCHEDULE!$C$5:$C$190,0),6),"")))</f>
        <v/>
      </c>
      <c r="L597" s="19" t="str">
        <f>IF(Data!$E597&lt;&gt;0,INDEX(SCHEDULE!$C$5:$I$190,MATCH(SCHEDULE!$C601,SCHEDULE!$C$5:$C$190,0),4),IF(Data!$F597&lt;&gt;0,INDEX(SCHEDULE!$C$5:$I$190,MATCH(SCHEDULE!$C601,SCHEDULE!$C$5:$C$190,0),4),IF(Data!$G597&lt;&gt;0,INDEX(SCHEDULE!$C$5:$I$190,MATCH(SCHEDULE!$C601,SCHEDULE!$C$5:$C$190,0),4),"")))</f>
        <v/>
      </c>
      <c r="M597" s="19" t="str">
        <f>IF(Data!$E597&lt;&gt;0,INDEX(SCHEDULE!$C$5:$I$190,MATCH(SCHEDULE!$C601,SCHEDULE!$C$5:$C$190,0),5),IF(Data!$F597&lt;&gt;0,INDEX(SCHEDULE!$C$5:$I$190,MATCH(SCHEDULE!$C601,SCHEDULE!$C$5:$C$190,0),5),IF(Data!$G597&lt;&gt;0,INDEX(SCHEDULE!$C$5:$I$190,MATCH(SCHEDULE!$C601,SCHEDULE!$C$5:$C$190,0),5),"")))</f>
        <v/>
      </c>
    </row>
    <row r="598" spans="1:13" x14ac:dyDescent="0.25">
      <c r="A598" s="3"/>
      <c r="B598" s="2">
        <v>2597</v>
      </c>
      <c r="C598" s="2">
        <v>3597</v>
      </c>
      <c r="H598" s="18" t="str">
        <f t="shared" si="9"/>
        <v/>
      </c>
      <c r="I598" s="18" t="str">
        <f>IF(Data!$E598&lt;&gt;0,INDEX(SCHEDULE!$C$5:$I$190,MATCH(SCHEDULE!$C602,SCHEDULE!$C$5:$C$190,0),1),IF(Data!$F598&lt;&gt;0,INDEX(SCHEDULE!$C$5:$I$190,MATCH(SCHEDULE!$C602,SCHEDULE!$C$5:$C$190,0),1),IF(Data!$G598&lt;&gt;0,INDEX(SCHEDULE!$C$5:$I$190,MATCH(SCHEDULE!$C602,SCHEDULE!$C$5:$C$190,0),1),"")))</f>
        <v/>
      </c>
      <c r="J598" s="18" t="str">
        <f>IF(Data!$E598&lt;&gt;0,INDEX(SCHEDULE!$C$5:$I$190,MATCH(SCHEDULE!$C602,SCHEDULE!$C$5:$C$190,0),2),IF(Data!$F598&lt;&gt;0,INDEX(SCHEDULE!$C$5:$I$190,MATCH(SCHEDULE!$C602,SCHEDULE!$C$5:$C$190,0),2),IF(Data!$G598&lt;&gt;0,INDEX(SCHEDULE!$C$5:$I$190,MATCH(SCHEDULE!$C602,SCHEDULE!$C$5:$C$190,0),2),"")))</f>
        <v/>
      </c>
      <c r="K598" s="18" t="str">
        <f>IF(Data!$E598&lt;&gt;0,INDEX(SCHEDULE!$C$5:$I$190,MATCH(SCHEDULE!$C602,SCHEDULE!$C$5:$C$190,0),6),IF(Data!$F598&lt;&gt;0,INDEX(SCHEDULE!$C$5:$I$190,MATCH(SCHEDULE!$C602,SCHEDULE!$C$5:$C$190,0),6),IF(Data!$G598&lt;&gt;0,INDEX(SCHEDULE!$C$5:$I$190,MATCH(SCHEDULE!$C602,SCHEDULE!$C$5:$C$190,0),6),"")))</f>
        <v/>
      </c>
      <c r="L598" s="19" t="str">
        <f>IF(Data!$E598&lt;&gt;0,INDEX(SCHEDULE!$C$5:$I$190,MATCH(SCHEDULE!$C602,SCHEDULE!$C$5:$C$190,0),4),IF(Data!$F598&lt;&gt;0,INDEX(SCHEDULE!$C$5:$I$190,MATCH(SCHEDULE!$C602,SCHEDULE!$C$5:$C$190,0),4),IF(Data!$G598&lt;&gt;0,INDEX(SCHEDULE!$C$5:$I$190,MATCH(SCHEDULE!$C602,SCHEDULE!$C$5:$C$190,0),4),"")))</f>
        <v/>
      </c>
      <c r="M598" s="19" t="str">
        <f>IF(Data!$E598&lt;&gt;0,INDEX(SCHEDULE!$C$5:$I$190,MATCH(SCHEDULE!$C602,SCHEDULE!$C$5:$C$190,0),5),IF(Data!$F598&lt;&gt;0,INDEX(SCHEDULE!$C$5:$I$190,MATCH(SCHEDULE!$C602,SCHEDULE!$C$5:$C$190,0),5),IF(Data!$G598&lt;&gt;0,INDEX(SCHEDULE!$C$5:$I$190,MATCH(SCHEDULE!$C602,SCHEDULE!$C$5:$C$190,0),5),"")))</f>
        <v/>
      </c>
    </row>
    <row r="599" spans="1:13" x14ac:dyDescent="0.25">
      <c r="A599" s="3"/>
      <c r="B599" s="2">
        <v>2598</v>
      </c>
      <c r="C599" s="2">
        <v>3598</v>
      </c>
      <c r="H599" s="18" t="str">
        <f t="shared" si="9"/>
        <v/>
      </c>
      <c r="I599" s="18" t="str">
        <f>IF(Data!$E599&lt;&gt;0,INDEX(SCHEDULE!$C$5:$I$190,MATCH(SCHEDULE!$C603,SCHEDULE!$C$5:$C$190,0),1),IF(Data!$F599&lt;&gt;0,INDEX(SCHEDULE!$C$5:$I$190,MATCH(SCHEDULE!$C603,SCHEDULE!$C$5:$C$190,0),1),IF(Data!$G599&lt;&gt;0,INDEX(SCHEDULE!$C$5:$I$190,MATCH(SCHEDULE!$C603,SCHEDULE!$C$5:$C$190,0),1),"")))</f>
        <v/>
      </c>
      <c r="J599" s="18" t="str">
        <f>IF(Data!$E599&lt;&gt;0,INDEX(SCHEDULE!$C$5:$I$190,MATCH(SCHEDULE!$C603,SCHEDULE!$C$5:$C$190,0),2),IF(Data!$F599&lt;&gt;0,INDEX(SCHEDULE!$C$5:$I$190,MATCH(SCHEDULE!$C603,SCHEDULE!$C$5:$C$190,0),2),IF(Data!$G599&lt;&gt;0,INDEX(SCHEDULE!$C$5:$I$190,MATCH(SCHEDULE!$C603,SCHEDULE!$C$5:$C$190,0),2),"")))</f>
        <v/>
      </c>
      <c r="K599" s="18" t="str">
        <f>IF(Data!$E599&lt;&gt;0,INDEX(SCHEDULE!$C$5:$I$190,MATCH(SCHEDULE!$C603,SCHEDULE!$C$5:$C$190,0),6),IF(Data!$F599&lt;&gt;0,INDEX(SCHEDULE!$C$5:$I$190,MATCH(SCHEDULE!$C603,SCHEDULE!$C$5:$C$190,0),6),IF(Data!$G599&lt;&gt;0,INDEX(SCHEDULE!$C$5:$I$190,MATCH(SCHEDULE!$C603,SCHEDULE!$C$5:$C$190,0),6),"")))</f>
        <v/>
      </c>
      <c r="L599" s="19" t="str">
        <f>IF(Data!$E599&lt;&gt;0,INDEX(SCHEDULE!$C$5:$I$190,MATCH(SCHEDULE!$C603,SCHEDULE!$C$5:$C$190,0),4),IF(Data!$F599&lt;&gt;0,INDEX(SCHEDULE!$C$5:$I$190,MATCH(SCHEDULE!$C603,SCHEDULE!$C$5:$C$190,0),4),IF(Data!$G599&lt;&gt;0,INDEX(SCHEDULE!$C$5:$I$190,MATCH(SCHEDULE!$C603,SCHEDULE!$C$5:$C$190,0),4),"")))</f>
        <v/>
      </c>
      <c r="M599" s="19" t="str">
        <f>IF(Data!$E599&lt;&gt;0,INDEX(SCHEDULE!$C$5:$I$190,MATCH(SCHEDULE!$C603,SCHEDULE!$C$5:$C$190,0),5),IF(Data!$F599&lt;&gt;0,INDEX(SCHEDULE!$C$5:$I$190,MATCH(SCHEDULE!$C603,SCHEDULE!$C$5:$C$190,0),5),IF(Data!$G599&lt;&gt;0,INDEX(SCHEDULE!$C$5:$I$190,MATCH(SCHEDULE!$C603,SCHEDULE!$C$5:$C$190,0),5),"")))</f>
        <v/>
      </c>
    </row>
    <row r="600" spans="1:13" x14ac:dyDescent="0.25">
      <c r="A600" s="3"/>
      <c r="B600" s="2">
        <v>2599</v>
      </c>
      <c r="C600" s="2">
        <v>3599</v>
      </c>
      <c r="H600" s="18" t="str">
        <f t="shared" si="9"/>
        <v/>
      </c>
      <c r="I600" s="18" t="str">
        <f>IF(Data!$E600&lt;&gt;0,INDEX(SCHEDULE!$C$5:$I$190,MATCH(SCHEDULE!$C604,SCHEDULE!$C$5:$C$190,0),1),IF(Data!$F600&lt;&gt;0,INDEX(SCHEDULE!$C$5:$I$190,MATCH(SCHEDULE!$C604,SCHEDULE!$C$5:$C$190,0),1),IF(Data!$G600&lt;&gt;0,INDEX(SCHEDULE!$C$5:$I$190,MATCH(SCHEDULE!$C604,SCHEDULE!$C$5:$C$190,0),1),"")))</f>
        <v/>
      </c>
      <c r="J600" s="18" t="str">
        <f>IF(Data!$E600&lt;&gt;0,INDEX(SCHEDULE!$C$5:$I$190,MATCH(SCHEDULE!$C604,SCHEDULE!$C$5:$C$190,0),2),IF(Data!$F600&lt;&gt;0,INDEX(SCHEDULE!$C$5:$I$190,MATCH(SCHEDULE!$C604,SCHEDULE!$C$5:$C$190,0),2),IF(Data!$G600&lt;&gt;0,INDEX(SCHEDULE!$C$5:$I$190,MATCH(SCHEDULE!$C604,SCHEDULE!$C$5:$C$190,0),2),"")))</f>
        <v/>
      </c>
      <c r="K600" s="18" t="str">
        <f>IF(Data!$E600&lt;&gt;0,INDEX(SCHEDULE!$C$5:$I$190,MATCH(SCHEDULE!$C604,SCHEDULE!$C$5:$C$190,0),6),IF(Data!$F600&lt;&gt;0,INDEX(SCHEDULE!$C$5:$I$190,MATCH(SCHEDULE!$C604,SCHEDULE!$C$5:$C$190,0),6),IF(Data!$G600&lt;&gt;0,INDEX(SCHEDULE!$C$5:$I$190,MATCH(SCHEDULE!$C604,SCHEDULE!$C$5:$C$190,0),6),"")))</f>
        <v/>
      </c>
      <c r="L600" s="19" t="str">
        <f>IF(Data!$E600&lt;&gt;0,INDEX(SCHEDULE!$C$5:$I$190,MATCH(SCHEDULE!$C604,SCHEDULE!$C$5:$C$190,0),4),IF(Data!$F600&lt;&gt;0,INDEX(SCHEDULE!$C$5:$I$190,MATCH(SCHEDULE!$C604,SCHEDULE!$C$5:$C$190,0),4),IF(Data!$G600&lt;&gt;0,INDEX(SCHEDULE!$C$5:$I$190,MATCH(SCHEDULE!$C604,SCHEDULE!$C$5:$C$190,0),4),"")))</f>
        <v/>
      </c>
      <c r="M600" s="19" t="str">
        <f>IF(Data!$E600&lt;&gt;0,INDEX(SCHEDULE!$C$5:$I$190,MATCH(SCHEDULE!$C604,SCHEDULE!$C$5:$C$190,0),5),IF(Data!$F600&lt;&gt;0,INDEX(SCHEDULE!$C$5:$I$190,MATCH(SCHEDULE!$C604,SCHEDULE!$C$5:$C$190,0),5),IF(Data!$G600&lt;&gt;0,INDEX(SCHEDULE!$C$5:$I$190,MATCH(SCHEDULE!$C604,SCHEDULE!$C$5:$C$190,0),5),"")))</f>
        <v/>
      </c>
    </row>
    <row r="601" spans="1:13" x14ac:dyDescent="0.25">
      <c r="A601" s="3"/>
      <c r="B601" s="2">
        <v>2600</v>
      </c>
      <c r="C601" s="2">
        <v>3600</v>
      </c>
      <c r="H601" s="18" t="str">
        <f t="shared" si="9"/>
        <v/>
      </c>
      <c r="I601" s="18" t="str">
        <f>IF(Data!$E601&lt;&gt;0,INDEX(SCHEDULE!$C$5:$I$190,MATCH(SCHEDULE!$C605,SCHEDULE!$C$5:$C$190,0),1),IF(Data!$F601&lt;&gt;0,INDEX(SCHEDULE!$C$5:$I$190,MATCH(SCHEDULE!$C605,SCHEDULE!$C$5:$C$190,0),1),IF(Data!$G601&lt;&gt;0,INDEX(SCHEDULE!$C$5:$I$190,MATCH(SCHEDULE!$C605,SCHEDULE!$C$5:$C$190,0),1),"")))</f>
        <v/>
      </c>
      <c r="J601" s="18" t="str">
        <f>IF(Data!$E601&lt;&gt;0,INDEX(SCHEDULE!$C$5:$I$190,MATCH(SCHEDULE!$C605,SCHEDULE!$C$5:$C$190,0),2),IF(Data!$F601&lt;&gt;0,INDEX(SCHEDULE!$C$5:$I$190,MATCH(SCHEDULE!$C605,SCHEDULE!$C$5:$C$190,0),2),IF(Data!$G601&lt;&gt;0,INDEX(SCHEDULE!$C$5:$I$190,MATCH(SCHEDULE!$C605,SCHEDULE!$C$5:$C$190,0),2),"")))</f>
        <v/>
      </c>
      <c r="K601" s="18" t="str">
        <f>IF(Data!$E601&lt;&gt;0,INDEX(SCHEDULE!$C$5:$I$190,MATCH(SCHEDULE!$C605,SCHEDULE!$C$5:$C$190,0),6),IF(Data!$F601&lt;&gt;0,INDEX(SCHEDULE!$C$5:$I$190,MATCH(SCHEDULE!$C605,SCHEDULE!$C$5:$C$190,0),6),IF(Data!$G601&lt;&gt;0,INDEX(SCHEDULE!$C$5:$I$190,MATCH(SCHEDULE!$C605,SCHEDULE!$C$5:$C$190,0),6),"")))</f>
        <v/>
      </c>
      <c r="L601" s="19" t="str">
        <f>IF(Data!$E601&lt;&gt;0,INDEX(SCHEDULE!$C$5:$I$190,MATCH(SCHEDULE!$C605,SCHEDULE!$C$5:$C$190,0),4),IF(Data!$F601&lt;&gt;0,INDEX(SCHEDULE!$C$5:$I$190,MATCH(SCHEDULE!$C605,SCHEDULE!$C$5:$C$190,0),4),IF(Data!$G601&lt;&gt;0,INDEX(SCHEDULE!$C$5:$I$190,MATCH(SCHEDULE!$C605,SCHEDULE!$C$5:$C$190,0),4),"")))</f>
        <v/>
      </c>
      <c r="M601" s="19" t="str">
        <f>IF(Data!$E601&lt;&gt;0,INDEX(SCHEDULE!$C$5:$I$190,MATCH(SCHEDULE!$C605,SCHEDULE!$C$5:$C$190,0),5),IF(Data!$F601&lt;&gt;0,INDEX(SCHEDULE!$C$5:$I$190,MATCH(SCHEDULE!$C605,SCHEDULE!$C$5:$C$190,0),5),IF(Data!$G601&lt;&gt;0,INDEX(SCHEDULE!$C$5:$I$190,MATCH(SCHEDULE!$C605,SCHEDULE!$C$5:$C$190,0),5),"")))</f>
        <v/>
      </c>
    </row>
    <row r="602" spans="1:13" x14ac:dyDescent="0.25">
      <c r="A602" s="3"/>
      <c r="B602" s="2">
        <v>2601</v>
      </c>
      <c r="C602" s="2">
        <v>3601</v>
      </c>
      <c r="H602" s="18" t="str">
        <f t="shared" si="9"/>
        <v/>
      </c>
      <c r="I602" s="18" t="str">
        <f>IF(Data!$E602&lt;&gt;0,INDEX(SCHEDULE!$C$5:$I$190,MATCH(SCHEDULE!$C606,SCHEDULE!$C$5:$C$190,0),1),IF(Data!$F602&lt;&gt;0,INDEX(SCHEDULE!$C$5:$I$190,MATCH(SCHEDULE!$C606,SCHEDULE!$C$5:$C$190,0),1),IF(Data!$G602&lt;&gt;0,INDEX(SCHEDULE!$C$5:$I$190,MATCH(SCHEDULE!$C606,SCHEDULE!$C$5:$C$190,0),1),"")))</f>
        <v/>
      </c>
      <c r="J602" s="18" t="str">
        <f>IF(Data!$E602&lt;&gt;0,INDEX(SCHEDULE!$C$5:$I$190,MATCH(SCHEDULE!$C606,SCHEDULE!$C$5:$C$190,0),2),IF(Data!$F602&lt;&gt;0,INDEX(SCHEDULE!$C$5:$I$190,MATCH(SCHEDULE!$C606,SCHEDULE!$C$5:$C$190,0),2),IF(Data!$G602&lt;&gt;0,INDEX(SCHEDULE!$C$5:$I$190,MATCH(SCHEDULE!$C606,SCHEDULE!$C$5:$C$190,0),2),"")))</f>
        <v/>
      </c>
      <c r="K602" s="18" t="str">
        <f>IF(Data!$E602&lt;&gt;0,INDEX(SCHEDULE!$C$5:$I$190,MATCH(SCHEDULE!$C606,SCHEDULE!$C$5:$C$190,0),6),IF(Data!$F602&lt;&gt;0,INDEX(SCHEDULE!$C$5:$I$190,MATCH(SCHEDULE!$C606,SCHEDULE!$C$5:$C$190,0),6),IF(Data!$G602&lt;&gt;0,INDEX(SCHEDULE!$C$5:$I$190,MATCH(SCHEDULE!$C606,SCHEDULE!$C$5:$C$190,0),6),"")))</f>
        <v/>
      </c>
      <c r="L602" s="19" t="str">
        <f>IF(Data!$E602&lt;&gt;0,INDEX(SCHEDULE!$C$5:$I$190,MATCH(SCHEDULE!$C606,SCHEDULE!$C$5:$C$190,0),4),IF(Data!$F602&lt;&gt;0,INDEX(SCHEDULE!$C$5:$I$190,MATCH(SCHEDULE!$C606,SCHEDULE!$C$5:$C$190,0),4),IF(Data!$G602&lt;&gt;0,INDEX(SCHEDULE!$C$5:$I$190,MATCH(SCHEDULE!$C606,SCHEDULE!$C$5:$C$190,0),4),"")))</f>
        <v/>
      </c>
      <c r="M602" s="19" t="str">
        <f>IF(Data!$E602&lt;&gt;0,INDEX(SCHEDULE!$C$5:$I$190,MATCH(SCHEDULE!$C606,SCHEDULE!$C$5:$C$190,0),5),IF(Data!$F602&lt;&gt;0,INDEX(SCHEDULE!$C$5:$I$190,MATCH(SCHEDULE!$C606,SCHEDULE!$C$5:$C$190,0),5),IF(Data!$G602&lt;&gt;0,INDEX(SCHEDULE!$C$5:$I$190,MATCH(SCHEDULE!$C606,SCHEDULE!$C$5:$C$190,0),5),"")))</f>
        <v/>
      </c>
    </row>
    <row r="603" spans="1:13" x14ac:dyDescent="0.25">
      <c r="A603" s="3"/>
      <c r="B603" s="2">
        <v>2602</v>
      </c>
      <c r="C603" s="2">
        <v>3602</v>
      </c>
      <c r="H603" s="18" t="str">
        <f t="shared" si="9"/>
        <v/>
      </c>
      <c r="I603" s="18" t="str">
        <f>IF(Data!$E603&lt;&gt;0,INDEX(SCHEDULE!$C$5:$I$190,MATCH(SCHEDULE!$C607,SCHEDULE!$C$5:$C$190,0),1),IF(Data!$F603&lt;&gt;0,INDEX(SCHEDULE!$C$5:$I$190,MATCH(SCHEDULE!$C607,SCHEDULE!$C$5:$C$190,0),1),IF(Data!$G603&lt;&gt;0,INDEX(SCHEDULE!$C$5:$I$190,MATCH(SCHEDULE!$C607,SCHEDULE!$C$5:$C$190,0),1),"")))</f>
        <v/>
      </c>
      <c r="J603" s="18" t="str">
        <f>IF(Data!$E603&lt;&gt;0,INDEX(SCHEDULE!$C$5:$I$190,MATCH(SCHEDULE!$C607,SCHEDULE!$C$5:$C$190,0),2),IF(Data!$F603&lt;&gt;0,INDEX(SCHEDULE!$C$5:$I$190,MATCH(SCHEDULE!$C607,SCHEDULE!$C$5:$C$190,0),2),IF(Data!$G603&lt;&gt;0,INDEX(SCHEDULE!$C$5:$I$190,MATCH(SCHEDULE!$C607,SCHEDULE!$C$5:$C$190,0),2),"")))</f>
        <v/>
      </c>
      <c r="K603" s="18" t="str">
        <f>IF(Data!$E603&lt;&gt;0,INDEX(SCHEDULE!$C$5:$I$190,MATCH(SCHEDULE!$C607,SCHEDULE!$C$5:$C$190,0),6),IF(Data!$F603&lt;&gt;0,INDEX(SCHEDULE!$C$5:$I$190,MATCH(SCHEDULE!$C607,SCHEDULE!$C$5:$C$190,0),6),IF(Data!$G603&lt;&gt;0,INDEX(SCHEDULE!$C$5:$I$190,MATCH(SCHEDULE!$C607,SCHEDULE!$C$5:$C$190,0),6),"")))</f>
        <v/>
      </c>
      <c r="L603" s="19" t="str">
        <f>IF(Data!$E603&lt;&gt;0,INDEX(SCHEDULE!$C$5:$I$190,MATCH(SCHEDULE!$C607,SCHEDULE!$C$5:$C$190,0),4),IF(Data!$F603&lt;&gt;0,INDEX(SCHEDULE!$C$5:$I$190,MATCH(SCHEDULE!$C607,SCHEDULE!$C$5:$C$190,0),4),IF(Data!$G603&lt;&gt;0,INDEX(SCHEDULE!$C$5:$I$190,MATCH(SCHEDULE!$C607,SCHEDULE!$C$5:$C$190,0),4),"")))</f>
        <v/>
      </c>
      <c r="M603" s="19" t="str">
        <f>IF(Data!$E603&lt;&gt;0,INDEX(SCHEDULE!$C$5:$I$190,MATCH(SCHEDULE!$C607,SCHEDULE!$C$5:$C$190,0),5),IF(Data!$F603&lt;&gt;0,INDEX(SCHEDULE!$C$5:$I$190,MATCH(SCHEDULE!$C607,SCHEDULE!$C$5:$C$190,0),5),IF(Data!$G603&lt;&gt;0,INDEX(SCHEDULE!$C$5:$I$190,MATCH(SCHEDULE!$C607,SCHEDULE!$C$5:$C$190,0),5),"")))</f>
        <v/>
      </c>
    </row>
    <row r="604" spans="1:13" x14ac:dyDescent="0.25">
      <c r="A604" s="3"/>
      <c r="B604" s="2">
        <v>2603</v>
      </c>
      <c r="C604" s="2">
        <v>3603</v>
      </c>
      <c r="H604" s="18" t="str">
        <f t="shared" si="9"/>
        <v/>
      </c>
      <c r="I604" s="18" t="str">
        <f>IF(Data!$E604&lt;&gt;0,INDEX(SCHEDULE!$C$5:$I$190,MATCH(SCHEDULE!$C608,SCHEDULE!$C$5:$C$190,0),1),IF(Data!$F604&lt;&gt;0,INDEX(SCHEDULE!$C$5:$I$190,MATCH(SCHEDULE!$C608,SCHEDULE!$C$5:$C$190,0),1),IF(Data!$G604&lt;&gt;0,INDEX(SCHEDULE!$C$5:$I$190,MATCH(SCHEDULE!$C608,SCHEDULE!$C$5:$C$190,0),1),"")))</f>
        <v/>
      </c>
      <c r="J604" s="18" t="str">
        <f>IF(Data!$E604&lt;&gt;0,INDEX(SCHEDULE!$C$5:$I$190,MATCH(SCHEDULE!$C608,SCHEDULE!$C$5:$C$190,0),2),IF(Data!$F604&lt;&gt;0,INDEX(SCHEDULE!$C$5:$I$190,MATCH(SCHEDULE!$C608,SCHEDULE!$C$5:$C$190,0),2),IF(Data!$G604&lt;&gt;0,INDEX(SCHEDULE!$C$5:$I$190,MATCH(SCHEDULE!$C608,SCHEDULE!$C$5:$C$190,0),2),"")))</f>
        <v/>
      </c>
      <c r="K604" s="18" t="str">
        <f>IF(Data!$E604&lt;&gt;0,INDEX(SCHEDULE!$C$5:$I$190,MATCH(SCHEDULE!$C608,SCHEDULE!$C$5:$C$190,0),6),IF(Data!$F604&lt;&gt;0,INDEX(SCHEDULE!$C$5:$I$190,MATCH(SCHEDULE!$C608,SCHEDULE!$C$5:$C$190,0),6),IF(Data!$G604&lt;&gt;0,INDEX(SCHEDULE!$C$5:$I$190,MATCH(SCHEDULE!$C608,SCHEDULE!$C$5:$C$190,0),6),"")))</f>
        <v/>
      </c>
      <c r="L604" s="19" t="str">
        <f>IF(Data!$E604&lt;&gt;0,INDEX(SCHEDULE!$C$5:$I$190,MATCH(SCHEDULE!$C608,SCHEDULE!$C$5:$C$190,0),4),IF(Data!$F604&lt;&gt;0,INDEX(SCHEDULE!$C$5:$I$190,MATCH(SCHEDULE!$C608,SCHEDULE!$C$5:$C$190,0),4),IF(Data!$G604&lt;&gt;0,INDEX(SCHEDULE!$C$5:$I$190,MATCH(SCHEDULE!$C608,SCHEDULE!$C$5:$C$190,0),4),"")))</f>
        <v/>
      </c>
      <c r="M604" s="19" t="str">
        <f>IF(Data!$E604&lt;&gt;0,INDEX(SCHEDULE!$C$5:$I$190,MATCH(SCHEDULE!$C608,SCHEDULE!$C$5:$C$190,0),5),IF(Data!$F604&lt;&gt;0,INDEX(SCHEDULE!$C$5:$I$190,MATCH(SCHEDULE!$C608,SCHEDULE!$C$5:$C$190,0),5),IF(Data!$G604&lt;&gt;0,INDEX(SCHEDULE!$C$5:$I$190,MATCH(SCHEDULE!$C608,SCHEDULE!$C$5:$C$190,0),5),"")))</f>
        <v/>
      </c>
    </row>
    <row r="605" spans="1:13" x14ac:dyDescent="0.25">
      <c r="A605" s="3"/>
      <c r="B605" s="2">
        <v>2604</v>
      </c>
      <c r="C605" s="2">
        <v>3604</v>
      </c>
      <c r="H605" s="18" t="str">
        <f t="shared" si="9"/>
        <v/>
      </c>
      <c r="I605" s="18" t="str">
        <f>IF(Data!$E605&lt;&gt;0,INDEX(SCHEDULE!$C$5:$I$190,MATCH(SCHEDULE!$C609,SCHEDULE!$C$5:$C$190,0),1),IF(Data!$F605&lt;&gt;0,INDEX(SCHEDULE!$C$5:$I$190,MATCH(SCHEDULE!$C609,SCHEDULE!$C$5:$C$190,0),1),IF(Data!$G605&lt;&gt;0,INDEX(SCHEDULE!$C$5:$I$190,MATCH(SCHEDULE!$C609,SCHEDULE!$C$5:$C$190,0),1),"")))</f>
        <v/>
      </c>
      <c r="J605" s="18" t="str">
        <f>IF(Data!$E605&lt;&gt;0,INDEX(SCHEDULE!$C$5:$I$190,MATCH(SCHEDULE!$C609,SCHEDULE!$C$5:$C$190,0),2),IF(Data!$F605&lt;&gt;0,INDEX(SCHEDULE!$C$5:$I$190,MATCH(SCHEDULE!$C609,SCHEDULE!$C$5:$C$190,0),2),IF(Data!$G605&lt;&gt;0,INDEX(SCHEDULE!$C$5:$I$190,MATCH(SCHEDULE!$C609,SCHEDULE!$C$5:$C$190,0),2),"")))</f>
        <v/>
      </c>
      <c r="K605" s="18" t="str">
        <f>IF(Data!$E605&lt;&gt;0,INDEX(SCHEDULE!$C$5:$I$190,MATCH(SCHEDULE!$C609,SCHEDULE!$C$5:$C$190,0),6),IF(Data!$F605&lt;&gt;0,INDEX(SCHEDULE!$C$5:$I$190,MATCH(SCHEDULE!$C609,SCHEDULE!$C$5:$C$190,0),6),IF(Data!$G605&lt;&gt;0,INDEX(SCHEDULE!$C$5:$I$190,MATCH(SCHEDULE!$C609,SCHEDULE!$C$5:$C$190,0),6),"")))</f>
        <v/>
      </c>
      <c r="L605" s="19" t="str">
        <f>IF(Data!$E605&lt;&gt;0,INDEX(SCHEDULE!$C$5:$I$190,MATCH(SCHEDULE!$C609,SCHEDULE!$C$5:$C$190,0),4),IF(Data!$F605&lt;&gt;0,INDEX(SCHEDULE!$C$5:$I$190,MATCH(SCHEDULE!$C609,SCHEDULE!$C$5:$C$190,0),4),IF(Data!$G605&lt;&gt;0,INDEX(SCHEDULE!$C$5:$I$190,MATCH(SCHEDULE!$C609,SCHEDULE!$C$5:$C$190,0),4),"")))</f>
        <v/>
      </c>
      <c r="M605" s="19" t="str">
        <f>IF(Data!$E605&lt;&gt;0,INDEX(SCHEDULE!$C$5:$I$190,MATCH(SCHEDULE!$C609,SCHEDULE!$C$5:$C$190,0),5),IF(Data!$F605&lt;&gt;0,INDEX(SCHEDULE!$C$5:$I$190,MATCH(SCHEDULE!$C609,SCHEDULE!$C$5:$C$190,0),5),IF(Data!$G605&lt;&gt;0,INDEX(SCHEDULE!$C$5:$I$190,MATCH(SCHEDULE!$C609,SCHEDULE!$C$5:$C$190,0),5),"")))</f>
        <v/>
      </c>
    </row>
    <row r="606" spans="1:13" x14ac:dyDescent="0.25">
      <c r="A606" s="3"/>
      <c r="B606" s="2">
        <v>2605</v>
      </c>
      <c r="C606" s="2">
        <v>3605</v>
      </c>
      <c r="H606" s="18" t="str">
        <f t="shared" si="9"/>
        <v/>
      </c>
      <c r="I606" s="18" t="str">
        <f>IF(Data!$E606&lt;&gt;0,INDEX(SCHEDULE!$C$5:$I$190,MATCH(SCHEDULE!$C610,SCHEDULE!$C$5:$C$190,0),1),IF(Data!$F606&lt;&gt;0,INDEX(SCHEDULE!$C$5:$I$190,MATCH(SCHEDULE!$C610,SCHEDULE!$C$5:$C$190,0),1),IF(Data!$G606&lt;&gt;0,INDEX(SCHEDULE!$C$5:$I$190,MATCH(SCHEDULE!$C610,SCHEDULE!$C$5:$C$190,0),1),"")))</f>
        <v/>
      </c>
      <c r="J606" s="18" t="str">
        <f>IF(Data!$E606&lt;&gt;0,INDEX(SCHEDULE!$C$5:$I$190,MATCH(SCHEDULE!$C610,SCHEDULE!$C$5:$C$190,0),2),IF(Data!$F606&lt;&gt;0,INDEX(SCHEDULE!$C$5:$I$190,MATCH(SCHEDULE!$C610,SCHEDULE!$C$5:$C$190,0),2),IF(Data!$G606&lt;&gt;0,INDEX(SCHEDULE!$C$5:$I$190,MATCH(SCHEDULE!$C610,SCHEDULE!$C$5:$C$190,0),2),"")))</f>
        <v/>
      </c>
      <c r="K606" s="18" t="str">
        <f>IF(Data!$E606&lt;&gt;0,INDEX(SCHEDULE!$C$5:$I$190,MATCH(SCHEDULE!$C610,SCHEDULE!$C$5:$C$190,0),6),IF(Data!$F606&lt;&gt;0,INDEX(SCHEDULE!$C$5:$I$190,MATCH(SCHEDULE!$C610,SCHEDULE!$C$5:$C$190,0),6),IF(Data!$G606&lt;&gt;0,INDEX(SCHEDULE!$C$5:$I$190,MATCH(SCHEDULE!$C610,SCHEDULE!$C$5:$C$190,0),6),"")))</f>
        <v/>
      </c>
      <c r="L606" s="19" t="str">
        <f>IF(Data!$E606&lt;&gt;0,INDEX(SCHEDULE!$C$5:$I$190,MATCH(SCHEDULE!$C610,SCHEDULE!$C$5:$C$190,0),4),IF(Data!$F606&lt;&gt;0,INDEX(SCHEDULE!$C$5:$I$190,MATCH(SCHEDULE!$C610,SCHEDULE!$C$5:$C$190,0),4),IF(Data!$G606&lt;&gt;0,INDEX(SCHEDULE!$C$5:$I$190,MATCH(SCHEDULE!$C610,SCHEDULE!$C$5:$C$190,0),4),"")))</f>
        <v/>
      </c>
      <c r="M606" s="19" t="str">
        <f>IF(Data!$E606&lt;&gt;0,INDEX(SCHEDULE!$C$5:$I$190,MATCH(SCHEDULE!$C610,SCHEDULE!$C$5:$C$190,0),5),IF(Data!$F606&lt;&gt;0,INDEX(SCHEDULE!$C$5:$I$190,MATCH(SCHEDULE!$C610,SCHEDULE!$C$5:$C$190,0),5),IF(Data!$G606&lt;&gt;0,INDEX(SCHEDULE!$C$5:$I$190,MATCH(SCHEDULE!$C610,SCHEDULE!$C$5:$C$190,0),5),"")))</f>
        <v/>
      </c>
    </row>
    <row r="607" spans="1:13" x14ac:dyDescent="0.25">
      <c r="A607" s="3"/>
      <c r="B607" s="2">
        <v>2606</v>
      </c>
      <c r="C607" s="2">
        <v>3606</v>
      </c>
      <c r="H607" s="18" t="str">
        <f t="shared" si="9"/>
        <v/>
      </c>
      <c r="I607" s="18" t="str">
        <f>IF(Data!$E607&lt;&gt;0,INDEX(SCHEDULE!$C$5:$I$190,MATCH(SCHEDULE!$C611,SCHEDULE!$C$5:$C$190,0),1),IF(Data!$F607&lt;&gt;0,INDEX(SCHEDULE!$C$5:$I$190,MATCH(SCHEDULE!$C611,SCHEDULE!$C$5:$C$190,0),1),IF(Data!$G607&lt;&gt;0,INDEX(SCHEDULE!$C$5:$I$190,MATCH(SCHEDULE!$C611,SCHEDULE!$C$5:$C$190,0),1),"")))</f>
        <v/>
      </c>
      <c r="J607" s="18" t="str">
        <f>IF(Data!$E607&lt;&gt;0,INDEX(SCHEDULE!$C$5:$I$190,MATCH(SCHEDULE!$C611,SCHEDULE!$C$5:$C$190,0),2),IF(Data!$F607&lt;&gt;0,INDEX(SCHEDULE!$C$5:$I$190,MATCH(SCHEDULE!$C611,SCHEDULE!$C$5:$C$190,0),2),IF(Data!$G607&lt;&gt;0,INDEX(SCHEDULE!$C$5:$I$190,MATCH(SCHEDULE!$C611,SCHEDULE!$C$5:$C$190,0),2),"")))</f>
        <v/>
      </c>
      <c r="K607" s="18" t="str">
        <f>IF(Data!$E607&lt;&gt;0,INDEX(SCHEDULE!$C$5:$I$190,MATCH(SCHEDULE!$C611,SCHEDULE!$C$5:$C$190,0),6),IF(Data!$F607&lt;&gt;0,INDEX(SCHEDULE!$C$5:$I$190,MATCH(SCHEDULE!$C611,SCHEDULE!$C$5:$C$190,0),6),IF(Data!$G607&lt;&gt;0,INDEX(SCHEDULE!$C$5:$I$190,MATCH(SCHEDULE!$C611,SCHEDULE!$C$5:$C$190,0),6),"")))</f>
        <v/>
      </c>
      <c r="L607" s="19" t="str">
        <f>IF(Data!$E607&lt;&gt;0,INDEX(SCHEDULE!$C$5:$I$190,MATCH(SCHEDULE!$C611,SCHEDULE!$C$5:$C$190,0),4),IF(Data!$F607&lt;&gt;0,INDEX(SCHEDULE!$C$5:$I$190,MATCH(SCHEDULE!$C611,SCHEDULE!$C$5:$C$190,0),4),IF(Data!$G607&lt;&gt;0,INDEX(SCHEDULE!$C$5:$I$190,MATCH(SCHEDULE!$C611,SCHEDULE!$C$5:$C$190,0),4),"")))</f>
        <v/>
      </c>
      <c r="M607" s="19" t="str">
        <f>IF(Data!$E607&lt;&gt;0,INDEX(SCHEDULE!$C$5:$I$190,MATCH(SCHEDULE!$C611,SCHEDULE!$C$5:$C$190,0),5),IF(Data!$F607&lt;&gt;0,INDEX(SCHEDULE!$C$5:$I$190,MATCH(SCHEDULE!$C611,SCHEDULE!$C$5:$C$190,0),5),IF(Data!$G607&lt;&gt;0,INDEX(SCHEDULE!$C$5:$I$190,MATCH(SCHEDULE!$C611,SCHEDULE!$C$5:$C$190,0),5),"")))</f>
        <v/>
      </c>
    </row>
    <row r="608" spans="1:13" x14ac:dyDescent="0.25">
      <c r="A608" s="3"/>
      <c r="B608" s="2">
        <v>2607</v>
      </c>
      <c r="C608" s="2">
        <v>3607</v>
      </c>
      <c r="H608" s="18" t="str">
        <f t="shared" si="9"/>
        <v/>
      </c>
      <c r="I608" s="18" t="str">
        <f>IF(Data!$E608&lt;&gt;0,INDEX(SCHEDULE!$C$5:$I$190,MATCH(SCHEDULE!$C612,SCHEDULE!$C$5:$C$190,0),1),IF(Data!$F608&lt;&gt;0,INDEX(SCHEDULE!$C$5:$I$190,MATCH(SCHEDULE!$C612,SCHEDULE!$C$5:$C$190,0),1),IF(Data!$G608&lt;&gt;0,INDEX(SCHEDULE!$C$5:$I$190,MATCH(SCHEDULE!$C612,SCHEDULE!$C$5:$C$190,0),1),"")))</f>
        <v/>
      </c>
      <c r="J608" s="18" t="str">
        <f>IF(Data!$E608&lt;&gt;0,INDEX(SCHEDULE!$C$5:$I$190,MATCH(SCHEDULE!$C612,SCHEDULE!$C$5:$C$190,0),2),IF(Data!$F608&lt;&gt;0,INDEX(SCHEDULE!$C$5:$I$190,MATCH(SCHEDULE!$C612,SCHEDULE!$C$5:$C$190,0),2),IF(Data!$G608&lt;&gt;0,INDEX(SCHEDULE!$C$5:$I$190,MATCH(SCHEDULE!$C612,SCHEDULE!$C$5:$C$190,0),2),"")))</f>
        <v/>
      </c>
      <c r="K608" s="18" t="str">
        <f>IF(Data!$E608&lt;&gt;0,INDEX(SCHEDULE!$C$5:$I$190,MATCH(SCHEDULE!$C612,SCHEDULE!$C$5:$C$190,0),6),IF(Data!$F608&lt;&gt;0,INDEX(SCHEDULE!$C$5:$I$190,MATCH(SCHEDULE!$C612,SCHEDULE!$C$5:$C$190,0),6),IF(Data!$G608&lt;&gt;0,INDEX(SCHEDULE!$C$5:$I$190,MATCH(SCHEDULE!$C612,SCHEDULE!$C$5:$C$190,0),6),"")))</f>
        <v/>
      </c>
      <c r="L608" s="19" t="str">
        <f>IF(Data!$E608&lt;&gt;0,INDEX(SCHEDULE!$C$5:$I$190,MATCH(SCHEDULE!$C612,SCHEDULE!$C$5:$C$190,0),4),IF(Data!$F608&lt;&gt;0,INDEX(SCHEDULE!$C$5:$I$190,MATCH(SCHEDULE!$C612,SCHEDULE!$C$5:$C$190,0),4),IF(Data!$G608&lt;&gt;0,INDEX(SCHEDULE!$C$5:$I$190,MATCH(SCHEDULE!$C612,SCHEDULE!$C$5:$C$190,0),4),"")))</f>
        <v/>
      </c>
      <c r="M608" s="19" t="str">
        <f>IF(Data!$E608&lt;&gt;0,INDEX(SCHEDULE!$C$5:$I$190,MATCH(SCHEDULE!$C612,SCHEDULE!$C$5:$C$190,0),5),IF(Data!$F608&lt;&gt;0,INDEX(SCHEDULE!$C$5:$I$190,MATCH(SCHEDULE!$C612,SCHEDULE!$C$5:$C$190,0),5),IF(Data!$G608&lt;&gt;0,INDEX(SCHEDULE!$C$5:$I$190,MATCH(SCHEDULE!$C612,SCHEDULE!$C$5:$C$190,0),5),"")))</f>
        <v/>
      </c>
    </row>
    <row r="609" spans="1:13" x14ac:dyDescent="0.25">
      <c r="A609" s="3"/>
      <c r="B609" s="2">
        <v>2608</v>
      </c>
      <c r="C609" s="2">
        <v>3608</v>
      </c>
      <c r="H609" s="18" t="str">
        <f t="shared" si="9"/>
        <v/>
      </c>
      <c r="I609" s="18" t="str">
        <f>IF(Data!$E609&lt;&gt;0,INDEX(SCHEDULE!$C$5:$I$190,MATCH(SCHEDULE!$C613,SCHEDULE!$C$5:$C$190,0),1),IF(Data!$F609&lt;&gt;0,INDEX(SCHEDULE!$C$5:$I$190,MATCH(SCHEDULE!$C613,SCHEDULE!$C$5:$C$190,0),1),IF(Data!$G609&lt;&gt;0,INDEX(SCHEDULE!$C$5:$I$190,MATCH(SCHEDULE!$C613,SCHEDULE!$C$5:$C$190,0),1),"")))</f>
        <v/>
      </c>
      <c r="J609" s="18" t="str">
        <f>IF(Data!$E609&lt;&gt;0,INDEX(SCHEDULE!$C$5:$I$190,MATCH(SCHEDULE!$C613,SCHEDULE!$C$5:$C$190,0),2),IF(Data!$F609&lt;&gt;0,INDEX(SCHEDULE!$C$5:$I$190,MATCH(SCHEDULE!$C613,SCHEDULE!$C$5:$C$190,0),2),IF(Data!$G609&lt;&gt;0,INDEX(SCHEDULE!$C$5:$I$190,MATCH(SCHEDULE!$C613,SCHEDULE!$C$5:$C$190,0),2),"")))</f>
        <v/>
      </c>
      <c r="K609" s="18" t="str">
        <f>IF(Data!$E609&lt;&gt;0,INDEX(SCHEDULE!$C$5:$I$190,MATCH(SCHEDULE!$C613,SCHEDULE!$C$5:$C$190,0),6),IF(Data!$F609&lt;&gt;0,INDEX(SCHEDULE!$C$5:$I$190,MATCH(SCHEDULE!$C613,SCHEDULE!$C$5:$C$190,0),6),IF(Data!$G609&lt;&gt;0,INDEX(SCHEDULE!$C$5:$I$190,MATCH(SCHEDULE!$C613,SCHEDULE!$C$5:$C$190,0),6),"")))</f>
        <v/>
      </c>
      <c r="L609" s="19" t="str">
        <f>IF(Data!$E609&lt;&gt;0,INDEX(SCHEDULE!$C$5:$I$190,MATCH(SCHEDULE!$C613,SCHEDULE!$C$5:$C$190,0),4),IF(Data!$F609&lt;&gt;0,INDEX(SCHEDULE!$C$5:$I$190,MATCH(SCHEDULE!$C613,SCHEDULE!$C$5:$C$190,0),4),IF(Data!$G609&lt;&gt;0,INDEX(SCHEDULE!$C$5:$I$190,MATCH(SCHEDULE!$C613,SCHEDULE!$C$5:$C$190,0),4),"")))</f>
        <v/>
      </c>
      <c r="M609" s="19" t="str">
        <f>IF(Data!$E609&lt;&gt;0,INDEX(SCHEDULE!$C$5:$I$190,MATCH(SCHEDULE!$C613,SCHEDULE!$C$5:$C$190,0),5),IF(Data!$F609&lt;&gt;0,INDEX(SCHEDULE!$C$5:$I$190,MATCH(SCHEDULE!$C613,SCHEDULE!$C$5:$C$190,0),5),IF(Data!$G609&lt;&gt;0,INDEX(SCHEDULE!$C$5:$I$190,MATCH(SCHEDULE!$C613,SCHEDULE!$C$5:$C$190,0),5),"")))</f>
        <v/>
      </c>
    </row>
    <row r="610" spans="1:13" x14ac:dyDescent="0.25">
      <c r="A610" s="3"/>
      <c r="B610" s="2">
        <v>2609</v>
      </c>
      <c r="C610" s="2">
        <v>3609</v>
      </c>
      <c r="H610" s="18" t="str">
        <f t="shared" si="9"/>
        <v/>
      </c>
      <c r="I610" s="18" t="str">
        <f>IF(Data!$E610&lt;&gt;0,INDEX(SCHEDULE!$C$5:$I$190,MATCH(SCHEDULE!$C614,SCHEDULE!$C$5:$C$190,0),1),IF(Data!$F610&lt;&gt;0,INDEX(SCHEDULE!$C$5:$I$190,MATCH(SCHEDULE!$C614,SCHEDULE!$C$5:$C$190,0),1),IF(Data!$G610&lt;&gt;0,INDEX(SCHEDULE!$C$5:$I$190,MATCH(SCHEDULE!$C614,SCHEDULE!$C$5:$C$190,0),1),"")))</f>
        <v/>
      </c>
      <c r="J610" s="18" t="str">
        <f>IF(Data!$E610&lt;&gt;0,INDEX(SCHEDULE!$C$5:$I$190,MATCH(SCHEDULE!$C614,SCHEDULE!$C$5:$C$190,0),2),IF(Data!$F610&lt;&gt;0,INDEX(SCHEDULE!$C$5:$I$190,MATCH(SCHEDULE!$C614,SCHEDULE!$C$5:$C$190,0),2),IF(Data!$G610&lt;&gt;0,INDEX(SCHEDULE!$C$5:$I$190,MATCH(SCHEDULE!$C614,SCHEDULE!$C$5:$C$190,0),2),"")))</f>
        <v/>
      </c>
      <c r="K610" s="18" t="str">
        <f>IF(Data!$E610&lt;&gt;0,INDEX(SCHEDULE!$C$5:$I$190,MATCH(SCHEDULE!$C614,SCHEDULE!$C$5:$C$190,0),6),IF(Data!$F610&lt;&gt;0,INDEX(SCHEDULE!$C$5:$I$190,MATCH(SCHEDULE!$C614,SCHEDULE!$C$5:$C$190,0),6),IF(Data!$G610&lt;&gt;0,INDEX(SCHEDULE!$C$5:$I$190,MATCH(SCHEDULE!$C614,SCHEDULE!$C$5:$C$190,0),6),"")))</f>
        <v/>
      </c>
      <c r="L610" s="19" t="str">
        <f>IF(Data!$E610&lt;&gt;0,INDEX(SCHEDULE!$C$5:$I$190,MATCH(SCHEDULE!$C614,SCHEDULE!$C$5:$C$190,0),4),IF(Data!$F610&lt;&gt;0,INDEX(SCHEDULE!$C$5:$I$190,MATCH(SCHEDULE!$C614,SCHEDULE!$C$5:$C$190,0),4),IF(Data!$G610&lt;&gt;0,INDEX(SCHEDULE!$C$5:$I$190,MATCH(SCHEDULE!$C614,SCHEDULE!$C$5:$C$190,0),4),"")))</f>
        <v/>
      </c>
      <c r="M610" s="19" t="str">
        <f>IF(Data!$E610&lt;&gt;0,INDEX(SCHEDULE!$C$5:$I$190,MATCH(SCHEDULE!$C614,SCHEDULE!$C$5:$C$190,0),5),IF(Data!$F610&lt;&gt;0,INDEX(SCHEDULE!$C$5:$I$190,MATCH(SCHEDULE!$C614,SCHEDULE!$C$5:$C$190,0),5),IF(Data!$G610&lt;&gt;0,INDEX(SCHEDULE!$C$5:$I$190,MATCH(SCHEDULE!$C614,SCHEDULE!$C$5:$C$190,0),5),"")))</f>
        <v/>
      </c>
    </row>
    <row r="611" spans="1:13" x14ac:dyDescent="0.25">
      <c r="A611" s="3"/>
      <c r="B611" s="2">
        <v>2610</v>
      </c>
      <c r="C611" s="2">
        <v>3610</v>
      </c>
      <c r="H611" s="18" t="str">
        <f t="shared" si="9"/>
        <v/>
      </c>
      <c r="I611" s="18" t="str">
        <f>IF(Data!$E611&lt;&gt;0,INDEX(SCHEDULE!$C$5:$I$190,MATCH(SCHEDULE!$C615,SCHEDULE!$C$5:$C$190,0),1),IF(Data!$F611&lt;&gt;0,INDEX(SCHEDULE!$C$5:$I$190,MATCH(SCHEDULE!$C615,SCHEDULE!$C$5:$C$190,0),1),IF(Data!$G611&lt;&gt;0,INDEX(SCHEDULE!$C$5:$I$190,MATCH(SCHEDULE!$C615,SCHEDULE!$C$5:$C$190,0),1),"")))</f>
        <v/>
      </c>
      <c r="J611" s="18" t="str">
        <f>IF(Data!$E611&lt;&gt;0,INDEX(SCHEDULE!$C$5:$I$190,MATCH(SCHEDULE!$C615,SCHEDULE!$C$5:$C$190,0),2),IF(Data!$F611&lt;&gt;0,INDEX(SCHEDULE!$C$5:$I$190,MATCH(SCHEDULE!$C615,SCHEDULE!$C$5:$C$190,0),2),IF(Data!$G611&lt;&gt;0,INDEX(SCHEDULE!$C$5:$I$190,MATCH(SCHEDULE!$C615,SCHEDULE!$C$5:$C$190,0),2),"")))</f>
        <v/>
      </c>
      <c r="K611" s="18" t="str">
        <f>IF(Data!$E611&lt;&gt;0,INDEX(SCHEDULE!$C$5:$I$190,MATCH(SCHEDULE!$C615,SCHEDULE!$C$5:$C$190,0),6),IF(Data!$F611&lt;&gt;0,INDEX(SCHEDULE!$C$5:$I$190,MATCH(SCHEDULE!$C615,SCHEDULE!$C$5:$C$190,0),6),IF(Data!$G611&lt;&gt;0,INDEX(SCHEDULE!$C$5:$I$190,MATCH(SCHEDULE!$C615,SCHEDULE!$C$5:$C$190,0),6),"")))</f>
        <v/>
      </c>
      <c r="L611" s="19" t="str">
        <f>IF(Data!$E611&lt;&gt;0,INDEX(SCHEDULE!$C$5:$I$190,MATCH(SCHEDULE!$C615,SCHEDULE!$C$5:$C$190,0),4),IF(Data!$F611&lt;&gt;0,INDEX(SCHEDULE!$C$5:$I$190,MATCH(SCHEDULE!$C615,SCHEDULE!$C$5:$C$190,0),4),IF(Data!$G611&lt;&gt;0,INDEX(SCHEDULE!$C$5:$I$190,MATCH(SCHEDULE!$C615,SCHEDULE!$C$5:$C$190,0),4),"")))</f>
        <v/>
      </c>
      <c r="M611" s="19" t="str">
        <f>IF(Data!$E611&lt;&gt;0,INDEX(SCHEDULE!$C$5:$I$190,MATCH(SCHEDULE!$C615,SCHEDULE!$C$5:$C$190,0),5),IF(Data!$F611&lt;&gt;0,INDEX(SCHEDULE!$C$5:$I$190,MATCH(SCHEDULE!$C615,SCHEDULE!$C$5:$C$190,0),5),IF(Data!$G611&lt;&gt;0,INDEX(SCHEDULE!$C$5:$I$190,MATCH(SCHEDULE!$C615,SCHEDULE!$C$5:$C$190,0),5),"")))</f>
        <v/>
      </c>
    </row>
    <row r="612" spans="1:13" x14ac:dyDescent="0.25">
      <c r="A612" s="3"/>
      <c r="B612" s="2">
        <v>2611</v>
      </c>
      <c r="C612" s="2">
        <v>3611</v>
      </c>
      <c r="H612" s="18" t="str">
        <f t="shared" si="9"/>
        <v/>
      </c>
      <c r="I612" s="18" t="str">
        <f>IF(Data!$E612&lt;&gt;0,INDEX(SCHEDULE!$C$5:$I$190,MATCH(SCHEDULE!$C616,SCHEDULE!$C$5:$C$190,0),1),IF(Data!$F612&lt;&gt;0,INDEX(SCHEDULE!$C$5:$I$190,MATCH(SCHEDULE!$C616,SCHEDULE!$C$5:$C$190,0),1),IF(Data!$G612&lt;&gt;0,INDEX(SCHEDULE!$C$5:$I$190,MATCH(SCHEDULE!$C616,SCHEDULE!$C$5:$C$190,0),1),"")))</f>
        <v/>
      </c>
      <c r="J612" s="18" t="str">
        <f>IF(Data!$E612&lt;&gt;0,INDEX(SCHEDULE!$C$5:$I$190,MATCH(SCHEDULE!$C616,SCHEDULE!$C$5:$C$190,0),2),IF(Data!$F612&lt;&gt;0,INDEX(SCHEDULE!$C$5:$I$190,MATCH(SCHEDULE!$C616,SCHEDULE!$C$5:$C$190,0),2),IF(Data!$G612&lt;&gt;0,INDEX(SCHEDULE!$C$5:$I$190,MATCH(SCHEDULE!$C616,SCHEDULE!$C$5:$C$190,0),2),"")))</f>
        <v/>
      </c>
      <c r="K612" s="18" t="str">
        <f>IF(Data!$E612&lt;&gt;0,INDEX(SCHEDULE!$C$5:$I$190,MATCH(SCHEDULE!$C616,SCHEDULE!$C$5:$C$190,0),6),IF(Data!$F612&lt;&gt;0,INDEX(SCHEDULE!$C$5:$I$190,MATCH(SCHEDULE!$C616,SCHEDULE!$C$5:$C$190,0),6),IF(Data!$G612&lt;&gt;0,INDEX(SCHEDULE!$C$5:$I$190,MATCH(SCHEDULE!$C616,SCHEDULE!$C$5:$C$190,0),6),"")))</f>
        <v/>
      </c>
      <c r="L612" s="19" t="str">
        <f>IF(Data!$E612&lt;&gt;0,INDEX(SCHEDULE!$C$5:$I$190,MATCH(SCHEDULE!$C616,SCHEDULE!$C$5:$C$190,0),4),IF(Data!$F612&lt;&gt;0,INDEX(SCHEDULE!$C$5:$I$190,MATCH(SCHEDULE!$C616,SCHEDULE!$C$5:$C$190,0),4),IF(Data!$G612&lt;&gt;0,INDEX(SCHEDULE!$C$5:$I$190,MATCH(SCHEDULE!$C616,SCHEDULE!$C$5:$C$190,0),4),"")))</f>
        <v/>
      </c>
      <c r="M612" s="19" t="str">
        <f>IF(Data!$E612&lt;&gt;0,INDEX(SCHEDULE!$C$5:$I$190,MATCH(SCHEDULE!$C616,SCHEDULE!$C$5:$C$190,0),5),IF(Data!$F612&lt;&gt;0,INDEX(SCHEDULE!$C$5:$I$190,MATCH(SCHEDULE!$C616,SCHEDULE!$C$5:$C$190,0),5),IF(Data!$G612&lt;&gt;0,INDEX(SCHEDULE!$C$5:$I$190,MATCH(SCHEDULE!$C616,SCHEDULE!$C$5:$C$190,0),5),"")))</f>
        <v/>
      </c>
    </row>
    <row r="613" spans="1:13" x14ac:dyDescent="0.25">
      <c r="A613" s="3"/>
      <c r="B613" s="2">
        <v>2612</v>
      </c>
      <c r="C613" s="2">
        <v>3612</v>
      </c>
      <c r="H613" s="18" t="str">
        <f t="shared" si="9"/>
        <v/>
      </c>
      <c r="I613" s="18" t="str">
        <f>IF(Data!$E613&lt;&gt;0,INDEX(SCHEDULE!$C$5:$I$190,MATCH(SCHEDULE!$C617,SCHEDULE!$C$5:$C$190,0),1),IF(Data!$F613&lt;&gt;0,INDEX(SCHEDULE!$C$5:$I$190,MATCH(SCHEDULE!$C617,SCHEDULE!$C$5:$C$190,0),1),IF(Data!$G613&lt;&gt;0,INDEX(SCHEDULE!$C$5:$I$190,MATCH(SCHEDULE!$C617,SCHEDULE!$C$5:$C$190,0),1),"")))</f>
        <v/>
      </c>
      <c r="J613" s="18" t="str">
        <f>IF(Data!$E613&lt;&gt;0,INDEX(SCHEDULE!$C$5:$I$190,MATCH(SCHEDULE!$C617,SCHEDULE!$C$5:$C$190,0),2),IF(Data!$F613&lt;&gt;0,INDEX(SCHEDULE!$C$5:$I$190,MATCH(SCHEDULE!$C617,SCHEDULE!$C$5:$C$190,0),2),IF(Data!$G613&lt;&gt;0,INDEX(SCHEDULE!$C$5:$I$190,MATCH(SCHEDULE!$C617,SCHEDULE!$C$5:$C$190,0),2),"")))</f>
        <v/>
      </c>
      <c r="K613" s="18" t="str">
        <f>IF(Data!$E613&lt;&gt;0,INDEX(SCHEDULE!$C$5:$I$190,MATCH(SCHEDULE!$C617,SCHEDULE!$C$5:$C$190,0),6),IF(Data!$F613&lt;&gt;0,INDEX(SCHEDULE!$C$5:$I$190,MATCH(SCHEDULE!$C617,SCHEDULE!$C$5:$C$190,0),6),IF(Data!$G613&lt;&gt;0,INDEX(SCHEDULE!$C$5:$I$190,MATCH(SCHEDULE!$C617,SCHEDULE!$C$5:$C$190,0),6),"")))</f>
        <v/>
      </c>
      <c r="L613" s="19" t="str">
        <f>IF(Data!$E613&lt;&gt;0,INDEX(SCHEDULE!$C$5:$I$190,MATCH(SCHEDULE!$C617,SCHEDULE!$C$5:$C$190,0),4),IF(Data!$F613&lt;&gt;0,INDEX(SCHEDULE!$C$5:$I$190,MATCH(SCHEDULE!$C617,SCHEDULE!$C$5:$C$190,0),4),IF(Data!$G613&lt;&gt;0,INDEX(SCHEDULE!$C$5:$I$190,MATCH(SCHEDULE!$C617,SCHEDULE!$C$5:$C$190,0),4),"")))</f>
        <v/>
      </c>
      <c r="M613" s="19" t="str">
        <f>IF(Data!$E613&lt;&gt;0,INDEX(SCHEDULE!$C$5:$I$190,MATCH(SCHEDULE!$C617,SCHEDULE!$C$5:$C$190,0),5),IF(Data!$F613&lt;&gt;0,INDEX(SCHEDULE!$C$5:$I$190,MATCH(SCHEDULE!$C617,SCHEDULE!$C$5:$C$190,0),5),IF(Data!$G613&lt;&gt;0,INDEX(SCHEDULE!$C$5:$I$190,MATCH(SCHEDULE!$C617,SCHEDULE!$C$5:$C$190,0),5),"")))</f>
        <v/>
      </c>
    </row>
    <row r="614" spans="1:13" x14ac:dyDescent="0.25">
      <c r="A614" s="3"/>
      <c r="B614" s="2">
        <v>2613</v>
      </c>
      <c r="C614" s="2">
        <v>3613</v>
      </c>
      <c r="H614" s="18" t="str">
        <f t="shared" si="9"/>
        <v/>
      </c>
      <c r="I614" s="18" t="str">
        <f>IF(Data!$E614&lt;&gt;0,INDEX(SCHEDULE!$C$5:$I$190,MATCH(SCHEDULE!$C618,SCHEDULE!$C$5:$C$190,0),1),IF(Data!$F614&lt;&gt;0,INDEX(SCHEDULE!$C$5:$I$190,MATCH(SCHEDULE!$C618,SCHEDULE!$C$5:$C$190,0),1),IF(Data!$G614&lt;&gt;0,INDEX(SCHEDULE!$C$5:$I$190,MATCH(SCHEDULE!$C618,SCHEDULE!$C$5:$C$190,0),1),"")))</f>
        <v/>
      </c>
      <c r="J614" s="18" t="str">
        <f>IF(Data!$E614&lt;&gt;0,INDEX(SCHEDULE!$C$5:$I$190,MATCH(SCHEDULE!$C618,SCHEDULE!$C$5:$C$190,0),2),IF(Data!$F614&lt;&gt;0,INDEX(SCHEDULE!$C$5:$I$190,MATCH(SCHEDULE!$C618,SCHEDULE!$C$5:$C$190,0),2),IF(Data!$G614&lt;&gt;0,INDEX(SCHEDULE!$C$5:$I$190,MATCH(SCHEDULE!$C618,SCHEDULE!$C$5:$C$190,0),2),"")))</f>
        <v/>
      </c>
      <c r="K614" s="18" t="str">
        <f>IF(Data!$E614&lt;&gt;0,INDEX(SCHEDULE!$C$5:$I$190,MATCH(SCHEDULE!$C618,SCHEDULE!$C$5:$C$190,0),6),IF(Data!$F614&lt;&gt;0,INDEX(SCHEDULE!$C$5:$I$190,MATCH(SCHEDULE!$C618,SCHEDULE!$C$5:$C$190,0),6),IF(Data!$G614&lt;&gt;0,INDEX(SCHEDULE!$C$5:$I$190,MATCH(SCHEDULE!$C618,SCHEDULE!$C$5:$C$190,0),6),"")))</f>
        <v/>
      </c>
      <c r="L614" s="19" t="str">
        <f>IF(Data!$E614&lt;&gt;0,INDEX(SCHEDULE!$C$5:$I$190,MATCH(SCHEDULE!$C618,SCHEDULE!$C$5:$C$190,0),4),IF(Data!$F614&lt;&gt;0,INDEX(SCHEDULE!$C$5:$I$190,MATCH(SCHEDULE!$C618,SCHEDULE!$C$5:$C$190,0),4),IF(Data!$G614&lt;&gt;0,INDEX(SCHEDULE!$C$5:$I$190,MATCH(SCHEDULE!$C618,SCHEDULE!$C$5:$C$190,0),4),"")))</f>
        <v/>
      </c>
      <c r="M614" s="19" t="str">
        <f>IF(Data!$E614&lt;&gt;0,INDEX(SCHEDULE!$C$5:$I$190,MATCH(SCHEDULE!$C618,SCHEDULE!$C$5:$C$190,0),5),IF(Data!$F614&lt;&gt;0,INDEX(SCHEDULE!$C$5:$I$190,MATCH(SCHEDULE!$C618,SCHEDULE!$C$5:$C$190,0),5),IF(Data!$G614&lt;&gt;0,INDEX(SCHEDULE!$C$5:$I$190,MATCH(SCHEDULE!$C618,SCHEDULE!$C$5:$C$190,0),5),"")))</f>
        <v/>
      </c>
    </row>
    <row r="615" spans="1:13" x14ac:dyDescent="0.25">
      <c r="A615" s="3"/>
      <c r="B615" s="2">
        <v>2614</v>
      </c>
      <c r="C615" s="2">
        <v>3614</v>
      </c>
      <c r="H615" s="18" t="str">
        <f t="shared" si="9"/>
        <v/>
      </c>
      <c r="I615" s="18" t="str">
        <f>IF(Data!$E615&lt;&gt;0,INDEX(SCHEDULE!$C$5:$I$190,MATCH(SCHEDULE!$C619,SCHEDULE!$C$5:$C$190,0),1),IF(Data!$F615&lt;&gt;0,INDEX(SCHEDULE!$C$5:$I$190,MATCH(SCHEDULE!$C619,SCHEDULE!$C$5:$C$190,0),1),IF(Data!$G615&lt;&gt;0,INDEX(SCHEDULE!$C$5:$I$190,MATCH(SCHEDULE!$C619,SCHEDULE!$C$5:$C$190,0),1),"")))</f>
        <v/>
      </c>
      <c r="J615" s="18" t="str">
        <f>IF(Data!$E615&lt;&gt;0,INDEX(SCHEDULE!$C$5:$I$190,MATCH(SCHEDULE!$C619,SCHEDULE!$C$5:$C$190,0),2),IF(Data!$F615&lt;&gt;0,INDEX(SCHEDULE!$C$5:$I$190,MATCH(SCHEDULE!$C619,SCHEDULE!$C$5:$C$190,0),2),IF(Data!$G615&lt;&gt;0,INDEX(SCHEDULE!$C$5:$I$190,MATCH(SCHEDULE!$C619,SCHEDULE!$C$5:$C$190,0),2),"")))</f>
        <v/>
      </c>
      <c r="K615" s="18" t="str">
        <f>IF(Data!$E615&lt;&gt;0,INDEX(SCHEDULE!$C$5:$I$190,MATCH(SCHEDULE!$C619,SCHEDULE!$C$5:$C$190,0),6),IF(Data!$F615&lt;&gt;0,INDEX(SCHEDULE!$C$5:$I$190,MATCH(SCHEDULE!$C619,SCHEDULE!$C$5:$C$190,0),6),IF(Data!$G615&lt;&gt;0,INDEX(SCHEDULE!$C$5:$I$190,MATCH(SCHEDULE!$C619,SCHEDULE!$C$5:$C$190,0),6),"")))</f>
        <v/>
      </c>
      <c r="L615" s="19" t="str">
        <f>IF(Data!$E615&lt;&gt;0,INDEX(SCHEDULE!$C$5:$I$190,MATCH(SCHEDULE!$C619,SCHEDULE!$C$5:$C$190,0),4),IF(Data!$F615&lt;&gt;0,INDEX(SCHEDULE!$C$5:$I$190,MATCH(SCHEDULE!$C619,SCHEDULE!$C$5:$C$190,0),4),IF(Data!$G615&lt;&gt;0,INDEX(SCHEDULE!$C$5:$I$190,MATCH(SCHEDULE!$C619,SCHEDULE!$C$5:$C$190,0),4),"")))</f>
        <v/>
      </c>
      <c r="M615" s="19" t="str">
        <f>IF(Data!$E615&lt;&gt;0,INDEX(SCHEDULE!$C$5:$I$190,MATCH(SCHEDULE!$C619,SCHEDULE!$C$5:$C$190,0),5),IF(Data!$F615&lt;&gt;0,INDEX(SCHEDULE!$C$5:$I$190,MATCH(SCHEDULE!$C619,SCHEDULE!$C$5:$C$190,0),5),IF(Data!$G615&lt;&gt;0,INDEX(SCHEDULE!$C$5:$I$190,MATCH(SCHEDULE!$C619,SCHEDULE!$C$5:$C$190,0),5),"")))</f>
        <v/>
      </c>
    </row>
    <row r="616" spans="1:13" x14ac:dyDescent="0.25">
      <c r="A616" s="3"/>
      <c r="B616" s="2">
        <v>2615</v>
      </c>
      <c r="C616" s="2">
        <v>3615</v>
      </c>
      <c r="H616" s="18" t="str">
        <f t="shared" si="9"/>
        <v/>
      </c>
      <c r="I616" s="18" t="str">
        <f>IF(Data!$E616&lt;&gt;0,INDEX(SCHEDULE!$C$5:$I$190,MATCH(SCHEDULE!$C620,SCHEDULE!$C$5:$C$190,0),1),IF(Data!$F616&lt;&gt;0,INDEX(SCHEDULE!$C$5:$I$190,MATCH(SCHEDULE!$C620,SCHEDULE!$C$5:$C$190,0),1),IF(Data!$G616&lt;&gt;0,INDEX(SCHEDULE!$C$5:$I$190,MATCH(SCHEDULE!$C620,SCHEDULE!$C$5:$C$190,0),1),"")))</f>
        <v/>
      </c>
      <c r="J616" s="18" t="str">
        <f>IF(Data!$E616&lt;&gt;0,INDEX(SCHEDULE!$C$5:$I$190,MATCH(SCHEDULE!$C620,SCHEDULE!$C$5:$C$190,0),2),IF(Data!$F616&lt;&gt;0,INDEX(SCHEDULE!$C$5:$I$190,MATCH(SCHEDULE!$C620,SCHEDULE!$C$5:$C$190,0),2),IF(Data!$G616&lt;&gt;0,INDEX(SCHEDULE!$C$5:$I$190,MATCH(SCHEDULE!$C620,SCHEDULE!$C$5:$C$190,0),2),"")))</f>
        <v/>
      </c>
      <c r="K616" s="18" t="str">
        <f>IF(Data!$E616&lt;&gt;0,INDEX(SCHEDULE!$C$5:$I$190,MATCH(SCHEDULE!$C620,SCHEDULE!$C$5:$C$190,0),6),IF(Data!$F616&lt;&gt;0,INDEX(SCHEDULE!$C$5:$I$190,MATCH(SCHEDULE!$C620,SCHEDULE!$C$5:$C$190,0),6),IF(Data!$G616&lt;&gt;0,INDEX(SCHEDULE!$C$5:$I$190,MATCH(SCHEDULE!$C620,SCHEDULE!$C$5:$C$190,0),6),"")))</f>
        <v/>
      </c>
      <c r="L616" s="19" t="str">
        <f>IF(Data!$E616&lt;&gt;0,INDEX(SCHEDULE!$C$5:$I$190,MATCH(SCHEDULE!$C620,SCHEDULE!$C$5:$C$190,0),4),IF(Data!$F616&lt;&gt;0,INDEX(SCHEDULE!$C$5:$I$190,MATCH(SCHEDULE!$C620,SCHEDULE!$C$5:$C$190,0),4),IF(Data!$G616&lt;&gt;0,INDEX(SCHEDULE!$C$5:$I$190,MATCH(SCHEDULE!$C620,SCHEDULE!$C$5:$C$190,0),4),"")))</f>
        <v/>
      </c>
      <c r="M616" s="19" t="str">
        <f>IF(Data!$E616&lt;&gt;0,INDEX(SCHEDULE!$C$5:$I$190,MATCH(SCHEDULE!$C620,SCHEDULE!$C$5:$C$190,0),5),IF(Data!$F616&lt;&gt;0,INDEX(SCHEDULE!$C$5:$I$190,MATCH(SCHEDULE!$C620,SCHEDULE!$C$5:$C$190,0),5),IF(Data!$G616&lt;&gt;0,INDEX(SCHEDULE!$C$5:$I$190,MATCH(SCHEDULE!$C620,SCHEDULE!$C$5:$C$190,0),5),"")))</f>
        <v/>
      </c>
    </row>
    <row r="617" spans="1:13" x14ac:dyDescent="0.25">
      <c r="A617" s="3"/>
      <c r="B617" s="2">
        <v>2616</v>
      </c>
      <c r="C617" s="2">
        <v>3616</v>
      </c>
      <c r="H617" s="18" t="str">
        <f t="shared" si="9"/>
        <v/>
      </c>
      <c r="I617" s="18" t="str">
        <f>IF(Data!$E617&lt;&gt;0,INDEX(SCHEDULE!$C$5:$I$190,MATCH(SCHEDULE!$C621,SCHEDULE!$C$5:$C$190,0),1),IF(Data!$F617&lt;&gt;0,INDEX(SCHEDULE!$C$5:$I$190,MATCH(SCHEDULE!$C621,SCHEDULE!$C$5:$C$190,0),1),IF(Data!$G617&lt;&gt;0,INDEX(SCHEDULE!$C$5:$I$190,MATCH(SCHEDULE!$C621,SCHEDULE!$C$5:$C$190,0),1),"")))</f>
        <v/>
      </c>
      <c r="J617" s="18" t="str">
        <f>IF(Data!$E617&lt;&gt;0,INDEX(SCHEDULE!$C$5:$I$190,MATCH(SCHEDULE!$C621,SCHEDULE!$C$5:$C$190,0),2),IF(Data!$F617&lt;&gt;0,INDEX(SCHEDULE!$C$5:$I$190,MATCH(SCHEDULE!$C621,SCHEDULE!$C$5:$C$190,0),2),IF(Data!$G617&lt;&gt;0,INDEX(SCHEDULE!$C$5:$I$190,MATCH(SCHEDULE!$C621,SCHEDULE!$C$5:$C$190,0),2),"")))</f>
        <v/>
      </c>
      <c r="K617" s="18" t="str">
        <f>IF(Data!$E617&lt;&gt;0,INDEX(SCHEDULE!$C$5:$I$190,MATCH(SCHEDULE!$C621,SCHEDULE!$C$5:$C$190,0),6),IF(Data!$F617&lt;&gt;0,INDEX(SCHEDULE!$C$5:$I$190,MATCH(SCHEDULE!$C621,SCHEDULE!$C$5:$C$190,0),6),IF(Data!$G617&lt;&gt;0,INDEX(SCHEDULE!$C$5:$I$190,MATCH(SCHEDULE!$C621,SCHEDULE!$C$5:$C$190,0),6),"")))</f>
        <v/>
      </c>
      <c r="L617" s="19" t="str">
        <f>IF(Data!$E617&lt;&gt;0,INDEX(SCHEDULE!$C$5:$I$190,MATCH(SCHEDULE!$C621,SCHEDULE!$C$5:$C$190,0),4),IF(Data!$F617&lt;&gt;0,INDEX(SCHEDULE!$C$5:$I$190,MATCH(SCHEDULE!$C621,SCHEDULE!$C$5:$C$190,0),4),IF(Data!$G617&lt;&gt;0,INDEX(SCHEDULE!$C$5:$I$190,MATCH(SCHEDULE!$C621,SCHEDULE!$C$5:$C$190,0),4),"")))</f>
        <v/>
      </c>
      <c r="M617" s="19" t="str">
        <f>IF(Data!$E617&lt;&gt;0,INDEX(SCHEDULE!$C$5:$I$190,MATCH(SCHEDULE!$C621,SCHEDULE!$C$5:$C$190,0),5),IF(Data!$F617&lt;&gt;0,INDEX(SCHEDULE!$C$5:$I$190,MATCH(SCHEDULE!$C621,SCHEDULE!$C$5:$C$190,0),5),IF(Data!$G617&lt;&gt;0,INDEX(SCHEDULE!$C$5:$I$190,MATCH(SCHEDULE!$C621,SCHEDULE!$C$5:$C$190,0),5),"")))</f>
        <v/>
      </c>
    </row>
    <row r="618" spans="1:13" x14ac:dyDescent="0.25">
      <c r="A618" s="3"/>
      <c r="B618" s="2">
        <v>2617</v>
      </c>
      <c r="C618" s="2">
        <v>3617</v>
      </c>
      <c r="H618" s="18" t="str">
        <f t="shared" si="9"/>
        <v/>
      </c>
      <c r="I618" s="18" t="str">
        <f>IF(Data!$E618&lt;&gt;0,INDEX(SCHEDULE!$C$5:$I$190,MATCH(SCHEDULE!$C622,SCHEDULE!$C$5:$C$190,0),1),IF(Data!$F618&lt;&gt;0,INDEX(SCHEDULE!$C$5:$I$190,MATCH(SCHEDULE!$C622,SCHEDULE!$C$5:$C$190,0),1),IF(Data!$G618&lt;&gt;0,INDEX(SCHEDULE!$C$5:$I$190,MATCH(SCHEDULE!$C622,SCHEDULE!$C$5:$C$190,0),1),"")))</f>
        <v/>
      </c>
      <c r="J618" s="18" t="str">
        <f>IF(Data!$E618&lt;&gt;0,INDEX(SCHEDULE!$C$5:$I$190,MATCH(SCHEDULE!$C622,SCHEDULE!$C$5:$C$190,0),2),IF(Data!$F618&lt;&gt;0,INDEX(SCHEDULE!$C$5:$I$190,MATCH(SCHEDULE!$C622,SCHEDULE!$C$5:$C$190,0),2),IF(Data!$G618&lt;&gt;0,INDEX(SCHEDULE!$C$5:$I$190,MATCH(SCHEDULE!$C622,SCHEDULE!$C$5:$C$190,0),2),"")))</f>
        <v/>
      </c>
      <c r="K618" s="18" t="str">
        <f>IF(Data!$E618&lt;&gt;0,INDEX(SCHEDULE!$C$5:$I$190,MATCH(SCHEDULE!$C622,SCHEDULE!$C$5:$C$190,0),6),IF(Data!$F618&lt;&gt;0,INDEX(SCHEDULE!$C$5:$I$190,MATCH(SCHEDULE!$C622,SCHEDULE!$C$5:$C$190,0),6),IF(Data!$G618&lt;&gt;0,INDEX(SCHEDULE!$C$5:$I$190,MATCH(SCHEDULE!$C622,SCHEDULE!$C$5:$C$190,0),6),"")))</f>
        <v/>
      </c>
      <c r="L618" s="19" t="str">
        <f>IF(Data!$E618&lt;&gt;0,INDEX(SCHEDULE!$C$5:$I$190,MATCH(SCHEDULE!$C622,SCHEDULE!$C$5:$C$190,0),4),IF(Data!$F618&lt;&gt;0,INDEX(SCHEDULE!$C$5:$I$190,MATCH(SCHEDULE!$C622,SCHEDULE!$C$5:$C$190,0),4),IF(Data!$G618&lt;&gt;0,INDEX(SCHEDULE!$C$5:$I$190,MATCH(SCHEDULE!$C622,SCHEDULE!$C$5:$C$190,0),4),"")))</f>
        <v/>
      </c>
      <c r="M618" s="19" t="str">
        <f>IF(Data!$E618&lt;&gt;0,INDEX(SCHEDULE!$C$5:$I$190,MATCH(SCHEDULE!$C622,SCHEDULE!$C$5:$C$190,0),5),IF(Data!$F618&lt;&gt;0,INDEX(SCHEDULE!$C$5:$I$190,MATCH(SCHEDULE!$C622,SCHEDULE!$C$5:$C$190,0),5),IF(Data!$G618&lt;&gt;0,INDEX(SCHEDULE!$C$5:$I$190,MATCH(SCHEDULE!$C622,SCHEDULE!$C$5:$C$190,0),5),"")))</f>
        <v/>
      </c>
    </row>
    <row r="619" spans="1:13" x14ac:dyDescent="0.25">
      <c r="A619" s="3"/>
      <c r="B619" s="2">
        <v>2618</v>
      </c>
      <c r="C619" s="2">
        <v>3618</v>
      </c>
      <c r="H619" s="18" t="str">
        <f t="shared" si="9"/>
        <v/>
      </c>
      <c r="I619" s="18" t="str">
        <f>IF(Data!$E619&lt;&gt;0,INDEX(SCHEDULE!$C$5:$I$190,MATCH(SCHEDULE!$C623,SCHEDULE!$C$5:$C$190,0),1),IF(Data!$F619&lt;&gt;0,INDEX(SCHEDULE!$C$5:$I$190,MATCH(SCHEDULE!$C623,SCHEDULE!$C$5:$C$190,0),1),IF(Data!$G619&lt;&gt;0,INDEX(SCHEDULE!$C$5:$I$190,MATCH(SCHEDULE!$C623,SCHEDULE!$C$5:$C$190,0),1),"")))</f>
        <v/>
      </c>
      <c r="J619" s="18" t="str">
        <f>IF(Data!$E619&lt;&gt;0,INDEX(SCHEDULE!$C$5:$I$190,MATCH(SCHEDULE!$C623,SCHEDULE!$C$5:$C$190,0),2),IF(Data!$F619&lt;&gt;0,INDEX(SCHEDULE!$C$5:$I$190,MATCH(SCHEDULE!$C623,SCHEDULE!$C$5:$C$190,0),2),IF(Data!$G619&lt;&gt;0,INDEX(SCHEDULE!$C$5:$I$190,MATCH(SCHEDULE!$C623,SCHEDULE!$C$5:$C$190,0),2),"")))</f>
        <v/>
      </c>
      <c r="K619" s="18" t="str">
        <f>IF(Data!$E619&lt;&gt;0,INDEX(SCHEDULE!$C$5:$I$190,MATCH(SCHEDULE!$C623,SCHEDULE!$C$5:$C$190,0),6),IF(Data!$F619&lt;&gt;0,INDEX(SCHEDULE!$C$5:$I$190,MATCH(SCHEDULE!$C623,SCHEDULE!$C$5:$C$190,0),6),IF(Data!$G619&lt;&gt;0,INDEX(SCHEDULE!$C$5:$I$190,MATCH(SCHEDULE!$C623,SCHEDULE!$C$5:$C$190,0),6),"")))</f>
        <v/>
      </c>
      <c r="L619" s="19" t="str">
        <f>IF(Data!$E619&lt;&gt;0,INDEX(SCHEDULE!$C$5:$I$190,MATCH(SCHEDULE!$C623,SCHEDULE!$C$5:$C$190,0),4),IF(Data!$F619&lt;&gt;0,INDEX(SCHEDULE!$C$5:$I$190,MATCH(SCHEDULE!$C623,SCHEDULE!$C$5:$C$190,0),4),IF(Data!$G619&lt;&gt;0,INDEX(SCHEDULE!$C$5:$I$190,MATCH(SCHEDULE!$C623,SCHEDULE!$C$5:$C$190,0),4),"")))</f>
        <v/>
      </c>
      <c r="M619" s="19" t="str">
        <f>IF(Data!$E619&lt;&gt;0,INDEX(SCHEDULE!$C$5:$I$190,MATCH(SCHEDULE!$C623,SCHEDULE!$C$5:$C$190,0),5),IF(Data!$F619&lt;&gt;0,INDEX(SCHEDULE!$C$5:$I$190,MATCH(SCHEDULE!$C623,SCHEDULE!$C$5:$C$190,0),5),IF(Data!$G619&lt;&gt;0,INDEX(SCHEDULE!$C$5:$I$190,MATCH(SCHEDULE!$C623,SCHEDULE!$C$5:$C$190,0),5),"")))</f>
        <v/>
      </c>
    </row>
    <row r="620" spans="1:13" x14ac:dyDescent="0.25">
      <c r="A620" s="3"/>
      <c r="B620" s="2">
        <v>2619</v>
      </c>
      <c r="C620" s="2">
        <v>3619</v>
      </c>
      <c r="H620" s="18" t="str">
        <f t="shared" si="9"/>
        <v/>
      </c>
      <c r="I620" s="18" t="str">
        <f>IF(Data!$E620&lt;&gt;0,INDEX(SCHEDULE!$C$5:$I$190,MATCH(SCHEDULE!$C624,SCHEDULE!$C$5:$C$190,0),1),IF(Data!$F620&lt;&gt;0,INDEX(SCHEDULE!$C$5:$I$190,MATCH(SCHEDULE!$C624,SCHEDULE!$C$5:$C$190,0),1),IF(Data!$G620&lt;&gt;0,INDEX(SCHEDULE!$C$5:$I$190,MATCH(SCHEDULE!$C624,SCHEDULE!$C$5:$C$190,0),1),"")))</f>
        <v/>
      </c>
      <c r="J620" s="18" t="str">
        <f>IF(Data!$E620&lt;&gt;0,INDEX(SCHEDULE!$C$5:$I$190,MATCH(SCHEDULE!$C624,SCHEDULE!$C$5:$C$190,0),2),IF(Data!$F620&lt;&gt;0,INDEX(SCHEDULE!$C$5:$I$190,MATCH(SCHEDULE!$C624,SCHEDULE!$C$5:$C$190,0),2),IF(Data!$G620&lt;&gt;0,INDEX(SCHEDULE!$C$5:$I$190,MATCH(SCHEDULE!$C624,SCHEDULE!$C$5:$C$190,0),2),"")))</f>
        <v/>
      </c>
      <c r="K620" s="18" t="str">
        <f>IF(Data!$E620&lt;&gt;0,INDEX(SCHEDULE!$C$5:$I$190,MATCH(SCHEDULE!$C624,SCHEDULE!$C$5:$C$190,0),6),IF(Data!$F620&lt;&gt;0,INDEX(SCHEDULE!$C$5:$I$190,MATCH(SCHEDULE!$C624,SCHEDULE!$C$5:$C$190,0),6),IF(Data!$G620&lt;&gt;0,INDEX(SCHEDULE!$C$5:$I$190,MATCH(SCHEDULE!$C624,SCHEDULE!$C$5:$C$190,0),6),"")))</f>
        <v/>
      </c>
      <c r="L620" s="19" t="str">
        <f>IF(Data!$E620&lt;&gt;0,INDEX(SCHEDULE!$C$5:$I$190,MATCH(SCHEDULE!$C624,SCHEDULE!$C$5:$C$190,0),4),IF(Data!$F620&lt;&gt;0,INDEX(SCHEDULE!$C$5:$I$190,MATCH(SCHEDULE!$C624,SCHEDULE!$C$5:$C$190,0),4),IF(Data!$G620&lt;&gt;0,INDEX(SCHEDULE!$C$5:$I$190,MATCH(SCHEDULE!$C624,SCHEDULE!$C$5:$C$190,0),4),"")))</f>
        <v/>
      </c>
      <c r="M620" s="19" t="str">
        <f>IF(Data!$E620&lt;&gt;0,INDEX(SCHEDULE!$C$5:$I$190,MATCH(SCHEDULE!$C624,SCHEDULE!$C$5:$C$190,0),5),IF(Data!$F620&lt;&gt;0,INDEX(SCHEDULE!$C$5:$I$190,MATCH(SCHEDULE!$C624,SCHEDULE!$C$5:$C$190,0),5),IF(Data!$G620&lt;&gt;0,INDEX(SCHEDULE!$C$5:$I$190,MATCH(SCHEDULE!$C624,SCHEDULE!$C$5:$C$190,0),5),"")))</f>
        <v/>
      </c>
    </row>
    <row r="621" spans="1:13" x14ac:dyDescent="0.25">
      <c r="A621" s="3"/>
      <c r="B621" s="2">
        <v>2620</v>
      </c>
      <c r="C621" s="2">
        <v>3620</v>
      </c>
      <c r="H621" s="18" t="str">
        <f t="shared" si="9"/>
        <v/>
      </c>
      <c r="I621" s="18" t="str">
        <f>IF(Data!$E621&lt;&gt;0,INDEX(SCHEDULE!$C$5:$I$190,MATCH(SCHEDULE!$C625,SCHEDULE!$C$5:$C$190,0),1),IF(Data!$F621&lt;&gt;0,INDEX(SCHEDULE!$C$5:$I$190,MATCH(SCHEDULE!$C625,SCHEDULE!$C$5:$C$190,0),1),IF(Data!$G621&lt;&gt;0,INDEX(SCHEDULE!$C$5:$I$190,MATCH(SCHEDULE!$C625,SCHEDULE!$C$5:$C$190,0),1),"")))</f>
        <v/>
      </c>
      <c r="J621" s="18" t="str">
        <f>IF(Data!$E621&lt;&gt;0,INDEX(SCHEDULE!$C$5:$I$190,MATCH(SCHEDULE!$C625,SCHEDULE!$C$5:$C$190,0),2),IF(Data!$F621&lt;&gt;0,INDEX(SCHEDULE!$C$5:$I$190,MATCH(SCHEDULE!$C625,SCHEDULE!$C$5:$C$190,0),2),IF(Data!$G621&lt;&gt;0,INDEX(SCHEDULE!$C$5:$I$190,MATCH(SCHEDULE!$C625,SCHEDULE!$C$5:$C$190,0),2),"")))</f>
        <v/>
      </c>
      <c r="K621" s="18" t="str">
        <f>IF(Data!$E621&lt;&gt;0,INDEX(SCHEDULE!$C$5:$I$190,MATCH(SCHEDULE!$C625,SCHEDULE!$C$5:$C$190,0),6),IF(Data!$F621&lt;&gt;0,INDEX(SCHEDULE!$C$5:$I$190,MATCH(SCHEDULE!$C625,SCHEDULE!$C$5:$C$190,0),6),IF(Data!$G621&lt;&gt;0,INDEX(SCHEDULE!$C$5:$I$190,MATCH(SCHEDULE!$C625,SCHEDULE!$C$5:$C$190,0),6),"")))</f>
        <v/>
      </c>
      <c r="L621" s="19" t="str">
        <f>IF(Data!$E621&lt;&gt;0,INDEX(SCHEDULE!$C$5:$I$190,MATCH(SCHEDULE!$C625,SCHEDULE!$C$5:$C$190,0),4),IF(Data!$F621&lt;&gt;0,INDEX(SCHEDULE!$C$5:$I$190,MATCH(SCHEDULE!$C625,SCHEDULE!$C$5:$C$190,0),4),IF(Data!$G621&lt;&gt;0,INDEX(SCHEDULE!$C$5:$I$190,MATCH(SCHEDULE!$C625,SCHEDULE!$C$5:$C$190,0),4),"")))</f>
        <v/>
      </c>
      <c r="M621" s="19" t="str">
        <f>IF(Data!$E621&lt;&gt;0,INDEX(SCHEDULE!$C$5:$I$190,MATCH(SCHEDULE!$C625,SCHEDULE!$C$5:$C$190,0),5),IF(Data!$F621&lt;&gt;0,INDEX(SCHEDULE!$C$5:$I$190,MATCH(SCHEDULE!$C625,SCHEDULE!$C$5:$C$190,0),5),IF(Data!$G621&lt;&gt;0,INDEX(SCHEDULE!$C$5:$I$190,MATCH(SCHEDULE!$C625,SCHEDULE!$C$5:$C$190,0),5),"")))</f>
        <v/>
      </c>
    </row>
    <row r="622" spans="1:13" x14ac:dyDescent="0.25">
      <c r="A622" s="3"/>
      <c r="B622" s="2">
        <v>2621</v>
      </c>
      <c r="C622" s="2">
        <v>3621</v>
      </c>
      <c r="H622" s="18" t="str">
        <f t="shared" si="9"/>
        <v/>
      </c>
      <c r="I622" s="18" t="str">
        <f>IF(Data!$E622&lt;&gt;0,INDEX(SCHEDULE!$C$5:$I$190,MATCH(SCHEDULE!$C626,SCHEDULE!$C$5:$C$190,0),1),IF(Data!$F622&lt;&gt;0,INDEX(SCHEDULE!$C$5:$I$190,MATCH(SCHEDULE!$C626,SCHEDULE!$C$5:$C$190,0),1),IF(Data!$G622&lt;&gt;0,INDEX(SCHEDULE!$C$5:$I$190,MATCH(SCHEDULE!$C626,SCHEDULE!$C$5:$C$190,0),1),"")))</f>
        <v/>
      </c>
      <c r="J622" s="18" t="str">
        <f>IF(Data!$E622&lt;&gt;0,INDEX(SCHEDULE!$C$5:$I$190,MATCH(SCHEDULE!$C626,SCHEDULE!$C$5:$C$190,0),2),IF(Data!$F622&lt;&gt;0,INDEX(SCHEDULE!$C$5:$I$190,MATCH(SCHEDULE!$C626,SCHEDULE!$C$5:$C$190,0),2),IF(Data!$G622&lt;&gt;0,INDEX(SCHEDULE!$C$5:$I$190,MATCH(SCHEDULE!$C626,SCHEDULE!$C$5:$C$190,0),2),"")))</f>
        <v/>
      </c>
      <c r="K622" s="18" t="str">
        <f>IF(Data!$E622&lt;&gt;0,INDEX(SCHEDULE!$C$5:$I$190,MATCH(SCHEDULE!$C626,SCHEDULE!$C$5:$C$190,0),6),IF(Data!$F622&lt;&gt;0,INDEX(SCHEDULE!$C$5:$I$190,MATCH(SCHEDULE!$C626,SCHEDULE!$C$5:$C$190,0),6),IF(Data!$G622&lt;&gt;0,INDEX(SCHEDULE!$C$5:$I$190,MATCH(SCHEDULE!$C626,SCHEDULE!$C$5:$C$190,0),6),"")))</f>
        <v/>
      </c>
      <c r="L622" s="19" t="str">
        <f>IF(Data!$E622&lt;&gt;0,INDEX(SCHEDULE!$C$5:$I$190,MATCH(SCHEDULE!$C626,SCHEDULE!$C$5:$C$190,0),4),IF(Data!$F622&lt;&gt;0,INDEX(SCHEDULE!$C$5:$I$190,MATCH(SCHEDULE!$C626,SCHEDULE!$C$5:$C$190,0),4),IF(Data!$G622&lt;&gt;0,INDEX(SCHEDULE!$C$5:$I$190,MATCH(SCHEDULE!$C626,SCHEDULE!$C$5:$C$190,0),4),"")))</f>
        <v/>
      </c>
      <c r="M622" s="19" t="str">
        <f>IF(Data!$E622&lt;&gt;0,INDEX(SCHEDULE!$C$5:$I$190,MATCH(SCHEDULE!$C626,SCHEDULE!$C$5:$C$190,0),5),IF(Data!$F622&lt;&gt;0,INDEX(SCHEDULE!$C$5:$I$190,MATCH(SCHEDULE!$C626,SCHEDULE!$C$5:$C$190,0),5),IF(Data!$G622&lt;&gt;0,INDEX(SCHEDULE!$C$5:$I$190,MATCH(SCHEDULE!$C626,SCHEDULE!$C$5:$C$190,0),5),"")))</f>
        <v/>
      </c>
    </row>
    <row r="623" spans="1:13" x14ac:dyDescent="0.25">
      <c r="A623" s="3"/>
      <c r="B623" s="2">
        <v>2622</v>
      </c>
      <c r="C623" s="2">
        <v>3622</v>
      </c>
      <c r="H623" s="18" t="str">
        <f t="shared" si="9"/>
        <v/>
      </c>
      <c r="I623" s="18" t="str">
        <f>IF(Data!$E623&lt;&gt;0,INDEX(SCHEDULE!$C$5:$I$190,MATCH(SCHEDULE!$C627,SCHEDULE!$C$5:$C$190,0),1),IF(Data!$F623&lt;&gt;0,INDEX(SCHEDULE!$C$5:$I$190,MATCH(SCHEDULE!$C627,SCHEDULE!$C$5:$C$190,0),1),IF(Data!$G623&lt;&gt;0,INDEX(SCHEDULE!$C$5:$I$190,MATCH(SCHEDULE!$C627,SCHEDULE!$C$5:$C$190,0),1),"")))</f>
        <v/>
      </c>
      <c r="J623" s="18" t="str">
        <f>IF(Data!$E623&lt;&gt;0,INDEX(SCHEDULE!$C$5:$I$190,MATCH(SCHEDULE!$C627,SCHEDULE!$C$5:$C$190,0),2),IF(Data!$F623&lt;&gt;0,INDEX(SCHEDULE!$C$5:$I$190,MATCH(SCHEDULE!$C627,SCHEDULE!$C$5:$C$190,0),2),IF(Data!$G623&lt;&gt;0,INDEX(SCHEDULE!$C$5:$I$190,MATCH(SCHEDULE!$C627,SCHEDULE!$C$5:$C$190,0),2),"")))</f>
        <v/>
      </c>
      <c r="K623" s="18" t="str">
        <f>IF(Data!$E623&lt;&gt;0,INDEX(SCHEDULE!$C$5:$I$190,MATCH(SCHEDULE!$C627,SCHEDULE!$C$5:$C$190,0),6),IF(Data!$F623&lt;&gt;0,INDEX(SCHEDULE!$C$5:$I$190,MATCH(SCHEDULE!$C627,SCHEDULE!$C$5:$C$190,0),6),IF(Data!$G623&lt;&gt;0,INDEX(SCHEDULE!$C$5:$I$190,MATCH(SCHEDULE!$C627,SCHEDULE!$C$5:$C$190,0),6),"")))</f>
        <v/>
      </c>
      <c r="L623" s="19" t="str">
        <f>IF(Data!$E623&lt;&gt;0,INDEX(SCHEDULE!$C$5:$I$190,MATCH(SCHEDULE!$C627,SCHEDULE!$C$5:$C$190,0),4),IF(Data!$F623&lt;&gt;0,INDEX(SCHEDULE!$C$5:$I$190,MATCH(SCHEDULE!$C627,SCHEDULE!$C$5:$C$190,0),4),IF(Data!$G623&lt;&gt;0,INDEX(SCHEDULE!$C$5:$I$190,MATCH(SCHEDULE!$C627,SCHEDULE!$C$5:$C$190,0),4),"")))</f>
        <v/>
      </c>
      <c r="M623" s="19" t="str">
        <f>IF(Data!$E623&lt;&gt;0,INDEX(SCHEDULE!$C$5:$I$190,MATCH(SCHEDULE!$C627,SCHEDULE!$C$5:$C$190,0),5),IF(Data!$F623&lt;&gt;0,INDEX(SCHEDULE!$C$5:$I$190,MATCH(SCHEDULE!$C627,SCHEDULE!$C$5:$C$190,0),5),IF(Data!$G623&lt;&gt;0,INDEX(SCHEDULE!$C$5:$I$190,MATCH(SCHEDULE!$C627,SCHEDULE!$C$5:$C$190,0),5),"")))</f>
        <v/>
      </c>
    </row>
    <row r="624" spans="1:13" x14ac:dyDescent="0.25">
      <c r="A624" s="3"/>
      <c r="B624" s="2">
        <v>2623</v>
      </c>
      <c r="C624" s="2">
        <v>3623</v>
      </c>
      <c r="H624" s="18" t="str">
        <f t="shared" si="9"/>
        <v/>
      </c>
      <c r="I624" s="18" t="str">
        <f>IF(Data!$E624&lt;&gt;0,INDEX(SCHEDULE!$C$5:$I$190,MATCH(SCHEDULE!$C628,SCHEDULE!$C$5:$C$190,0),1),IF(Data!$F624&lt;&gt;0,INDEX(SCHEDULE!$C$5:$I$190,MATCH(SCHEDULE!$C628,SCHEDULE!$C$5:$C$190,0),1),IF(Data!$G624&lt;&gt;0,INDEX(SCHEDULE!$C$5:$I$190,MATCH(SCHEDULE!$C628,SCHEDULE!$C$5:$C$190,0),1),"")))</f>
        <v/>
      </c>
      <c r="J624" s="18" t="str">
        <f>IF(Data!$E624&lt;&gt;0,INDEX(SCHEDULE!$C$5:$I$190,MATCH(SCHEDULE!$C628,SCHEDULE!$C$5:$C$190,0),2),IF(Data!$F624&lt;&gt;0,INDEX(SCHEDULE!$C$5:$I$190,MATCH(SCHEDULE!$C628,SCHEDULE!$C$5:$C$190,0),2),IF(Data!$G624&lt;&gt;0,INDEX(SCHEDULE!$C$5:$I$190,MATCH(SCHEDULE!$C628,SCHEDULE!$C$5:$C$190,0),2),"")))</f>
        <v/>
      </c>
      <c r="K624" s="18" t="str">
        <f>IF(Data!$E624&lt;&gt;0,INDEX(SCHEDULE!$C$5:$I$190,MATCH(SCHEDULE!$C628,SCHEDULE!$C$5:$C$190,0),6),IF(Data!$F624&lt;&gt;0,INDEX(SCHEDULE!$C$5:$I$190,MATCH(SCHEDULE!$C628,SCHEDULE!$C$5:$C$190,0),6),IF(Data!$G624&lt;&gt;0,INDEX(SCHEDULE!$C$5:$I$190,MATCH(SCHEDULE!$C628,SCHEDULE!$C$5:$C$190,0),6),"")))</f>
        <v/>
      </c>
      <c r="L624" s="19" t="str">
        <f>IF(Data!$E624&lt;&gt;0,INDEX(SCHEDULE!$C$5:$I$190,MATCH(SCHEDULE!$C628,SCHEDULE!$C$5:$C$190,0),4),IF(Data!$F624&lt;&gt;0,INDEX(SCHEDULE!$C$5:$I$190,MATCH(SCHEDULE!$C628,SCHEDULE!$C$5:$C$190,0),4),IF(Data!$G624&lt;&gt;0,INDEX(SCHEDULE!$C$5:$I$190,MATCH(SCHEDULE!$C628,SCHEDULE!$C$5:$C$190,0),4),"")))</f>
        <v/>
      </c>
      <c r="M624" s="19" t="str">
        <f>IF(Data!$E624&lt;&gt;0,INDEX(SCHEDULE!$C$5:$I$190,MATCH(SCHEDULE!$C628,SCHEDULE!$C$5:$C$190,0),5),IF(Data!$F624&lt;&gt;0,INDEX(SCHEDULE!$C$5:$I$190,MATCH(SCHEDULE!$C628,SCHEDULE!$C$5:$C$190,0),5),IF(Data!$G624&lt;&gt;0,INDEX(SCHEDULE!$C$5:$I$190,MATCH(SCHEDULE!$C628,SCHEDULE!$C$5:$C$190,0),5),"")))</f>
        <v/>
      </c>
    </row>
    <row r="625" spans="1:13" x14ac:dyDescent="0.25">
      <c r="A625" s="3"/>
      <c r="B625" s="2">
        <v>2624</v>
      </c>
      <c r="C625" s="2">
        <v>3624</v>
      </c>
      <c r="H625" s="18" t="str">
        <f t="shared" si="9"/>
        <v/>
      </c>
      <c r="I625" s="18" t="str">
        <f>IF(Data!$E625&lt;&gt;0,INDEX(SCHEDULE!$C$5:$I$190,MATCH(SCHEDULE!$C629,SCHEDULE!$C$5:$C$190,0),1),IF(Data!$F625&lt;&gt;0,INDEX(SCHEDULE!$C$5:$I$190,MATCH(SCHEDULE!$C629,SCHEDULE!$C$5:$C$190,0),1),IF(Data!$G625&lt;&gt;0,INDEX(SCHEDULE!$C$5:$I$190,MATCH(SCHEDULE!$C629,SCHEDULE!$C$5:$C$190,0),1),"")))</f>
        <v/>
      </c>
      <c r="J625" s="18" t="str">
        <f>IF(Data!$E625&lt;&gt;0,INDEX(SCHEDULE!$C$5:$I$190,MATCH(SCHEDULE!$C629,SCHEDULE!$C$5:$C$190,0),2),IF(Data!$F625&lt;&gt;0,INDEX(SCHEDULE!$C$5:$I$190,MATCH(SCHEDULE!$C629,SCHEDULE!$C$5:$C$190,0),2),IF(Data!$G625&lt;&gt;0,INDEX(SCHEDULE!$C$5:$I$190,MATCH(SCHEDULE!$C629,SCHEDULE!$C$5:$C$190,0),2),"")))</f>
        <v/>
      </c>
      <c r="K625" s="18" t="str">
        <f>IF(Data!$E625&lt;&gt;0,INDEX(SCHEDULE!$C$5:$I$190,MATCH(SCHEDULE!$C629,SCHEDULE!$C$5:$C$190,0),6),IF(Data!$F625&lt;&gt;0,INDEX(SCHEDULE!$C$5:$I$190,MATCH(SCHEDULE!$C629,SCHEDULE!$C$5:$C$190,0),6),IF(Data!$G625&lt;&gt;0,INDEX(SCHEDULE!$C$5:$I$190,MATCH(SCHEDULE!$C629,SCHEDULE!$C$5:$C$190,0),6),"")))</f>
        <v/>
      </c>
      <c r="L625" s="19" t="str">
        <f>IF(Data!$E625&lt;&gt;0,INDEX(SCHEDULE!$C$5:$I$190,MATCH(SCHEDULE!$C629,SCHEDULE!$C$5:$C$190,0),4),IF(Data!$F625&lt;&gt;0,INDEX(SCHEDULE!$C$5:$I$190,MATCH(SCHEDULE!$C629,SCHEDULE!$C$5:$C$190,0),4),IF(Data!$G625&lt;&gt;0,INDEX(SCHEDULE!$C$5:$I$190,MATCH(SCHEDULE!$C629,SCHEDULE!$C$5:$C$190,0),4),"")))</f>
        <v/>
      </c>
      <c r="M625" s="19" t="str">
        <f>IF(Data!$E625&lt;&gt;0,INDEX(SCHEDULE!$C$5:$I$190,MATCH(SCHEDULE!$C629,SCHEDULE!$C$5:$C$190,0),5),IF(Data!$F625&lt;&gt;0,INDEX(SCHEDULE!$C$5:$I$190,MATCH(SCHEDULE!$C629,SCHEDULE!$C$5:$C$190,0),5),IF(Data!$G625&lt;&gt;0,INDEX(SCHEDULE!$C$5:$I$190,MATCH(SCHEDULE!$C629,SCHEDULE!$C$5:$C$190,0),5),"")))</f>
        <v/>
      </c>
    </row>
    <row r="626" spans="1:13" x14ac:dyDescent="0.25">
      <c r="A626" s="3"/>
      <c r="B626" s="2">
        <v>2625</v>
      </c>
      <c r="C626" s="2">
        <v>3625</v>
      </c>
      <c r="H626" s="18" t="str">
        <f t="shared" si="9"/>
        <v/>
      </c>
      <c r="I626" s="18" t="str">
        <f>IF(Data!$E626&lt;&gt;0,INDEX(SCHEDULE!$C$5:$I$190,MATCH(SCHEDULE!$C630,SCHEDULE!$C$5:$C$190,0),1),IF(Data!$F626&lt;&gt;0,INDEX(SCHEDULE!$C$5:$I$190,MATCH(SCHEDULE!$C630,SCHEDULE!$C$5:$C$190,0),1),IF(Data!$G626&lt;&gt;0,INDEX(SCHEDULE!$C$5:$I$190,MATCH(SCHEDULE!$C630,SCHEDULE!$C$5:$C$190,0),1),"")))</f>
        <v/>
      </c>
      <c r="J626" s="18" t="str">
        <f>IF(Data!$E626&lt;&gt;0,INDEX(SCHEDULE!$C$5:$I$190,MATCH(SCHEDULE!$C630,SCHEDULE!$C$5:$C$190,0),2),IF(Data!$F626&lt;&gt;0,INDEX(SCHEDULE!$C$5:$I$190,MATCH(SCHEDULE!$C630,SCHEDULE!$C$5:$C$190,0),2),IF(Data!$G626&lt;&gt;0,INDEX(SCHEDULE!$C$5:$I$190,MATCH(SCHEDULE!$C630,SCHEDULE!$C$5:$C$190,0),2),"")))</f>
        <v/>
      </c>
      <c r="K626" s="18" t="str">
        <f>IF(Data!$E626&lt;&gt;0,INDEX(SCHEDULE!$C$5:$I$190,MATCH(SCHEDULE!$C630,SCHEDULE!$C$5:$C$190,0),6),IF(Data!$F626&lt;&gt;0,INDEX(SCHEDULE!$C$5:$I$190,MATCH(SCHEDULE!$C630,SCHEDULE!$C$5:$C$190,0),6),IF(Data!$G626&lt;&gt;0,INDEX(SCHEDULE!$C$5:$I$190,MATCH(SCHEDULE!$C630,SCHEDULE!$C$5:$C$190,0),6),"")))</f>
        <v/>
      </c>
      <c r="L626" s="19" t="str">
        <f>IF(Data!$E626&lt;&gt;0,INDEX(SCHEDULE!$C$5:$I$190,MATCH(SCHEDULE!$C630,SCHEDULE!$C$5:$C$190,0),4),IF(Data!$F626&lt;&gt;0,INDEX(SCHEDULE!$C$5:$I$190,MATCH(SCHEDULE!$C630,SCHEDULE!$C$5:$C$190,0),4),IF(Data!$G626&lt;&gt;0,INDEX(SCHEDULE!$C$5:$I$190,MATCH(SCHEDULE!$C630,SCHEDULE!$C$5:$C$190,0),4),"")))</f>
        <v/>
      </c>
      <c r="M626" s="19" t="str">
        <f>IF(Data!$E626&lt;&gt;0,INDEX(SCHEDULE!$C$5:$I$190,MATCH(SCHEDULE!$C630,SCHEDULE!$C$5:$C$190,0),5),IF(Data!$F626&lt;&gt;0,INDEX(SCHEDULE!$C$5:$I$190,MATCH(SCHEDULE!$C630,SCHEDULE!$C$5:$C$190,0),5),IF(Data!$G626&lt;&gt;0,INDEX(SCHEDULE!$C$5:$I$190,MATCH(SCHEDULE!$C630,SCHEDULE!$C$5:$C$190,0),5),"")))</f>
        <v/>
      </c>
    </row>
    <row r="627" spans="1:13" x14ac:dyDescent="0.25">
      <c r="A627" s="3"/>
      <c r="B627" s="2">
        <v>2626</v>
      </c>
      <c r="C627" s="2">
        <v>3626</v>
      </c>
      <c r="H627" s="18" t="str">
        <f t="shared" si="9"/>
        <v/>
      </c>
      <c r="I627" s="18" t="str">
        <f>IF(Data!$E627&lt;&gt;0,INDEX(SCHEDULE!$C$5:$I$190,MATCH(SCHEDULE!$C631,SCHEDULE!$C$5:$C$190,0),1),IF(Data!$F627&lt;&gt;0,INDEX(SCHEDULE!$C$5:$I$190,MATCH(SCHEDULE!$C631,SCHEDULE!$C$5:$C$190,0),1),IF(Data!$G627&lt;&gt;0,INDEX(SCHEDULE!$C$5:$I$190,MATCH(SCHEDULE!$C631,SCHEDULE!$C$5:$C$190,0),1),"")))</f>
        <v/>
      </c>
      <c r="J627" s="18" t="str">
        <f>IF(Data!$E627&lt;&gt;0,INDEX(SCHEDULE!$C$5:$I$190,MATCH(SCHEDULE!$C631,SCHEDULE!$C$5:$C$190,0),2),IF(Data!$F627&lt;&gt;0,INDEX(SCHEDULE!$C$5:$I$190,MATCH(SCHEDULE!$C631,SCHEDULE!$C$5:$C$190,0),2),IF(Data!$G627&lt;&gt;0,INDEX(SCHEDULE!$C$5:$I$190,MATCH(SCHEDULE!$C631,SCHEDULE!$C$5:$C$190,0),2),"")))</f>
        <v/>
      </c>
      <c r="K627" s="18" t="str">
        <f>IF(Data!$E627&lt;&gt;0,INDEX(SCHEDULE!$C$5:$I$190,MATCH(SCHEDULE!$C631,SCHEDULE!$C$5:$C$190,0),6),IF(Data!$F627&lt;&gt;0,INDEX(SCHEDULE!$C$5:$I$190,MATCH(SCHEDULE!$C631,SCHEDULE!$C$5:$C$190,0),6),IF(Data!$G627&lt;&gt;0,INDEX(SCHEDULE!$C$5:$I$190,MATCH(SCHEDULE!$C631,SCHEDULE!$C$5:$C$190,0),6),"")))</f>
        <v/>
      </c>
      <c r="L627" s="19" t="str">
        <f>IF(Data!$E627&lt;&gt;0,INDEX(SCHEDULE!$C$5:$I$190,MATCH(SCHEDULE!$C631,SCHEDULE!$C$5:$C$190,0),4),IF(Data!$F627&lt;&gt;0,INDEX(SCHEDULE!$C$5:$I$190,MATCH(SCHEDULE!$C631,SCHEDULE!$C$5:$C$190,0),4),IF(Data!$G627&lt;&gt;0,INDEX(SCHEDULE!$C$5:$I$190,MATCH(SCHEDULE!$C631,SCHEDULE!$C$5:$C$190,0),4),"")))</f>
        <v/>
      </c>
      <c r="M627" s="19" t="str">
        <f>IF(Data!$E627&lt;&gt;0,INDEX(SCHEDULE!$C$5:$I$190,MATCH(SCHEDULE!$C631,SCHEDULE!$C$5:$C$190,0),5),IF(Data!$F627&lt;&gt;0,INDEX(SCHEDULE!$C$5:$I$190,MATCH(SCHEDULE!$C631,SCHEDULE!$C$5:$C$190,0),5),IF(Data!$G627&lt;&gt;0,INDEX(SCHEDULE!$C$5:$I$190,MATCH(SCHEDULE!$C631,SCHEDULE!$C$5:$C$190,0),5),"")))</f>
        <v/>
      </c>
    </row>
    <row r="628" spans="1:13" x14ac:dyDescent="0.25">
      <c r="A628" s="3"/>
      <c r="B628" s="2">
        <v>2627</v>
      </c>
      <c r="C628" s="2">
        <v>3627</v>
      </c>
      <c r="H628" s="18" t="str">
        <f t="shared" si="9"/>
        <v/>
      </c>
      <c r="I628" s="18" t="str">
        <f>IF(Data!$E628&lt;&gt;0,INDEX(SCHEDULE!$C$5:$I$190,MATCH(SCHEDULE!$C632,SCHEDULE!$C$5:$C$190,0),1),IF(Data!$F628&lt;&gt;0,INDEX(SCHEDULE!$C$5:$I$190,MATCH(SCHEDULE!$C632,SCHEDULE!$C$5:$C$190,0),1),IF(Data!$G628&lt;&gt;0,INDEX(SCHEDULE!$C$5:$I$190,MATCH(SCHEDULE!$C632,SCHEDULE!$C$5:$C$190,0),1),"")))</f>
        <v/>
      </c>
      <c r="J628" s="18" t="str">
        <f>IF(Data!$E628&lt;&gt;0,INDEX(SCHEDULE!$C$5:$I$190,MATCH(SCHEDULE!$C632,SCHEDULE!$C$5:$C$190,0),2),IF(Data!$F628&lt;&gt;0,INDEX(SCHEDULE!$C$5:$I$190,MATCH(SCHEDULE!$C632,SCHEDULE!$C$5:$C$190,0),2),IF(Data!$G628&lt;&gt;0,INDEX(SCHEDULE!$C$5:$I$190,MATCH(SCHEDULE!$C632,SCHEDULE!$C$5:$C$190,0),2),"")))</f>
        <v/>
      </c>
      <c r="K628" s="18" t="str">
        <f>IF(Data!$E628&lt;&gt;0,INDEX(SCHEDULE!$C$5:$I$190,MATCH(SCHEDULE!$C632,SCHEDULE!$C$5:$C$190,0),6),IF(Data!$F628&lt;&gt;0,INDEX(SCHEDULE!$C$5:$I$190,MATCH(SCHEDULE!$C632,SCHEDULE!$C$5:$C$190,0),6),IF(Data!$G628&lt;&gt;0,INDEX(SCHEDULE!$C$5:$I$190,MATCH(SCHEDULE!$C632,SCHEDULE!$C$5:$C$190,0),6),"")))</f>
        <v/>
      </c>
      <c r="L628" s="19" t="str">
        <f>IF(Data!$E628&lt;&gt;0,INDEX(SCHEDULE!$C$5:$I$190,MATCH(SCHEDULE!$C632,SCHEDULE!$C$5:$C$190,0),4),IF(Data!$F628&lt;&gt;0,INDEX(SCHEDULE!$C$5:$I$190,MATCH(SCHEDULE!$C632,SCHEDULE!$C$5:$C$190,0),4),IF(Data!$G628&lt;&gt;0,INDEX(SCHEDULE!$C$5:$I$190,MATCH(SCHEDULE!$C632,SCHEDULE!$C$5:$C$190,0),4),"")))</f>
        <v/>
      </c>
      <c r="M628" s="19" t="str">
        <f>IF(Data!$E628&lt;&gt;0,INDEX(SCHEDULE!$C$5:$I$190,MATCH(SCHEDULE!$C632,SCHEDULE!$C$5:$C$190,0),5),IF(Data!$F628&lt;&gt;0,INDEX(SCHEDULE!$C$5:$I$190,MATCH(SCHEDULE!$C632,SCHEDULE!$C$5:$C$190,0),5),IF(Data!$G628&lt;&gt;0,INDEX(SCHEDULE!$C$5:$I$190,MATCH(SCHEDULE!$C632,SCHEDULE!$C$5:$C$190,0),5),"")))</f>
        <v/>
      </c>
    </row>
    <row r="629" spans="1:13" x14ac:dyDescent="0.25">
      <c r="A629" s="3"/>
      <c r="B629" s="2">
        <v>2628</v>
      </c>
      <c r="C629" s="2">
        <v>3628</v>
      </c>
      <c r="H629" s="18" t="str">
        <f t="shared" si="9"/>
        <v/>
      </c>
      <c r="I629" s="18" t="str">
        <f>IF(Data!$E629&lt;&gt;0,INDEX(SCHEDULE!$C$5:$I$190,MATCH(SCHEDULE!$C633,SCHEDULE!$C$5:$C$190,0),1),IF(Data!$F629&lt;&gt;0,INDEX(SCHEDULE!$C$5:$I$190,MATCH(SCHEDULE!$C633,SCHEDULE!$C$5:$C$190,0),1),IF(Data!$G629&lt;&gt;0,INDEX(SCHEDULE!$C$5:$I$190,MATCH(SCHEDULE!$C633,SCHEDULE!$C$5:$C$190,0),1),"")))</f>
        <v/>
      </c>
      <c r="J629" s="18" t="str">
        <f>IF(Data!$E629&lt;&gt;0,INDEX(SCHEDULE!$C$5:$I$190,MATCH(SCHEDULE!$C633,SCHEDULE!$C$5:$C$190,0),2),IF(Data!$F629&lt;&gt;0,INDEX(SCHEDULE!$C$5:$I$190,MATCH(SCHEDULE!$C633,SCHEDULE!$C$5:$C$190,0),2),IF(Data!$G629&lt;&gt;0,INDEX(SCHEDULE!$C$5:$I$190,MATCH(SCHEDULE!$C633,SCHEDULE!$C$5:$C$190,0),2),"")))</f>
        <v/>
      </c>
      <c r="K629" s="18" t="str">
        <f>IF(Data!$E629&lt;&gt;0,INDEX(SCHEDULE!$C$5:$I$190,MATCH(SCHEDULE!$C633,SCHEDULE!$C$5:$C$190,0),6),IF(Data!$F629&lt;&gt;0,INDEX(SCHEDULE!$C$5:$I$190,MATCH(SCHEDULE!$C633,SCHEDULE!$C$5:$C$190,0),6),IF(Data!$G629&lt;&gt;0,INDEX(SCHEDULE!$C$5:$I$190,MATCH(SCHEDULE!$C633,SCHEDULE!$C$5:$C$190,0),6),"")))</f>
        <v/>
      </c>
      <c r="L629" s="19" t="str">
        <f>IF(Data!$E629&lt;&gt;0,INDEX(SCHEDULE!$C$5:$I$190,MATCH(SCHEDULE!$C633,SCHEDULE!$C$5:$C$190,0),4),IF(Data!$F629&lt;&gt;0,INDEX(SCHEDULE!$C$5:$I$190,MATCH(SCHEDULE!$C633,SCHEDULE!$C$5:$C$190,0),4),IF(Data!$G629&lt;&gt;0,INDEX(SCHEDULE!$C$5:$I$190,MATCH(SCHEDULE!$C633,SCHEDULE!$C$5:$C$190,0),4),"")))</f>
        <v/>
      </c>
      <c r="M629" s="19" t="str">
        <f>IF(Data!$E629&lt;&gt;0,INDEX(SCHEDULE!$C$5:$I$190,MATCH(SCHEDULE!$C633,SCHEDULE!$C$5:$C$190,0),5),IF(Data!$F629&lt;&gt;0,INDEX(SCHEDULE!$C$5:$I$190,MATCH(SCHEDULE!$C633,SCHEDULE!$C$5:$C$190,0),5),IF(Data!$G629&lt;&gt;0,INDEX(SCHEDULE!$C$5:$I$190,MATCH(SCHEDULE!$C633,SCHEDULE!$C$5:$C$190,0),5),"")))</f>
        <v/>
      </c>
    </row>
    <row r="630" spans="1:13" x14ac:dyDescent="0.25">
      <c r="A630" s="3"/>
      <c r="B630" s="2">
        <v>2629</v>
      </c>
      <c r="C630" s="2">
        <v>3629</v>
      </c>
      <c r="H630" s="18" t="str">
        <f t="shared" si="9"/>
        <v/>
      </c>
      <c r="I630" s="18" t="str">
        <f>IF(Data!$E630&lt;&gt;0,INDEX(SCHEDULE!$C$5:$I$190,MATCH(SCHEDULE!$C634,SCHEDULE!$C$5:$C$190,0),1),IF(Data!$F630&lt;&gt;0,INDEX(SCHEDULE!$C$5:$I$190,MATCH(SCHEDULE!$C634,SCHEDULE!$C$5:$C$190,0),1),IF(Data!$G630&lt;&gt;0,INDEX(SCHEDULE!$C$5:$I$190,MATCH(SCHEDULE!$C634,SCHEDULE!$C$5:$C$190,0),1),"")))</f>
        <v/>
      </c>
      <c r="J630" s="18" t="str">
        <f>IF(Data!$E630&lt;&gt;0,INDEX(SCHEDULE!$C$5:$I$190,MATCH(SCHEDULE!$C634,SCHEDULE!$C$5:$C$190,0),2),IF(Data!$F630&lt;&gt;0,INDEX(SCHEDULE!$C$5:$I$190,MATCH(SCHEDULE!$C634,SCHEDULE!$C$5:$C$190,0),2),IF(Data!$G630&lt;&gt;0,INDEX(SCHEDULE!$C$5:$I$190,MATCH(SCHEDULE!$C634,SCHEDULE!$C$5:$C$190,0),2),"")))</f>
        <v/>
      </c>
      <c r="K630" s="18" t="str">
        <f>IF(Data!$E630&lt;&gt;0,INDEX(SCHEDULE!$C$5:$I$190,MATCH(SCHEDULE!$C634,SCHEDULE!$C$5:$C$190,0),6),IF(Data!$F630&lt;&gt;0,INDEX(SCHEDULE!$C$5:$I$190,MATCH(SCHEDULE!$C634,SCHEDULE!$C$5:$C$190,0),6),IF(Data!$G630&lt;&gt;0,INDEX(SCHEDULE!$C$5:$I$190,MATCH(SCHEDULE!$C634,SCHEDULE!$C$5:$C$190,0),6),"")))</f>
        <v/>
      </c>
      <c r="L630" s="19" t="str">
        <f>IF(Data!$E630&lt;&gt;0,INDEX(SCHEDULE!$C$5:$I$190,MATCH(SCHEDULE!$C634,SCHEDULE!$C$5:$C$190,0),4),IF(Data!$F630&lt;&gt;0,INDEX(SCHEDULE!$C$5:$I$190,MATCH(SCHEDULE!$C634,SCHEDULE!$C$5:$C$190,0),4),IF(Data!$G630&lt;&gt;0,INDEX(SCHEDULE!$C$5:$I$190,MATCH(SCHEDULE!$C634,SCHEDULE!$C$5:$C$190,0),4),"")))</f>
        <v/>
      </c>
      <c r="M630" s="19" t="str">
        <f>IF(Data!$E630&lt;&gt;0,INDEX(SCHEDULE!$C$5:$I$190,MATCH(SCHEDULE!$C634,SCHEDULE!$C$5:$C$190,0),5),IF(Data!$F630&lt;&gt;0,INDEX(SCHEDULE!$C$5:$I$190,MATCH(SCHEDULE!$C634,SCHEDULE!$C$5:$C$190,0),5),IF(Data!$G630&lt;&gt;0,INDEX(SCHEDULE!$C$5:$I$190,MATCH(SCHEDULE!$C634,SCHEDULE!$C$5:$C$190,0),5),"")))</f>
        <v/>
      </c>
    </row>
    <row r="631" spans="1:13" x14ac:dyDescent="0.25">
      <c r="A631" s="3"/>
      <c r="B631" s="2">
        <v>2630</v>
      </c>
      <c r="C631" s="2">
        <v>3630</v>
      </c>
      <c r="H631" s="18" t="str">
        <f t="shared" si="9"/>
        <v/>
      </c>
      <c r="I631" s="18" t="str">
        <f>IF(Data!$E631&lt;&gt;0,INDEX(SCHEDULE!$C$5:$I$190,MATCH(SCHEDULE!$C635,SCHEDULE!$C$5:$C$190,0),1),IF(Data!$F631&lt;&gt;0,INDEX(SCHEDULE!$C$5:$I$190,MATCH(SCHEDULE!$C635,SCHEDULE!$C$5:$C$190,0),1),IF(Data!$G631&lt;&gt;0,INDEX(SCHEDULE!$C$5:$I$190,MATCH(SCHEDULE!$C635,SCHEDULE!$C$5:$C$190,0),1),"")))</f>
        <v/>
      </c>
      <c r="J631" s="18" t="str">
        <f>IF(Data!$E631&lt;&gt;0,INDEX(SCHEDULE!$C$5:$I$190,MATCH(SCHEDULE!$C635,SCHEDULE!$C$5:$C$190,0),2),IF(Data!$F631&lt;&gt;0,INDEX(SCHEDULE!$C$5:$I$190,MATCH(SCHEDULE!$C635,SCHEDULE!$C$5:$C$190,0),2),IF(Data!$G631&lt;&gt;0,INDEX(SCHEDULE!$C$5:$I$190,MATCH(SCHEDULE!$C635,SCHEDULE!$C$5:$C$190,0),2),"")))</f>
        <v/>
      </c>
      <c r="K631" s="18" t="str">
        <f>IF(Data!$E631&lt;&gt;0,INDEX(SCHEDULE!$C$5:$I$190,MATCH(SCHEDULE!$C635,SCHEDULE!$C$5:$C$190,0),6),IF(Data!$F631&lt;&gt;0,INDEX(SCHEDULE!$C$5:$I$190,MATCH(SCHEDULE!$C635,SCHEDULE!$C$5:$C$190,0),6),IF(Data!$G631&lt;&gt;0,INDEX(SCHEDULE!$C$5:$I$190,MATCH(SCHEDULE!$C635,SCHEDULE!$C$5:$C$190,0),6),"")))</f>
        <v/>
      </c>
      <c r="L631" s="19" t="str">
        <f>IF(Data!$E631&lt;&gt;0,INDEX(SCHEDULE!$C$5:$I$190,MATCH(SCHEDULE!$C635,SCHEDULE!$C$5:$C$190,0),4),IF(Data!$F631&lt;&gt;0,INDEX(SCHEDULE!$C$5:$I$190,MATCH(SCHEDULE!$C635,SCHEDULE!$C$5:$C$190,0),4),IF(Data!$G631&lt;&gt;0,INDEX(SCHEDULE!$C$5:$I$190,MATCH(SCHEDULE!$C635,SCHEDULE!$C$5:$C$190,0),4),"")))</f>
        <v/>
      </c>
      <c r="M631" s="19" t="str">
        <f>IF(Data!$E631&lt;&gt;0,INDEX(SCHEDULE!$C$5:$I$190,MATCH(SCHEDULE!$C635,SCHEDULE!$C$5:$C$190,0),5),IF(Data!$F631&lt;&gt;0,INDEX(SCHEDULE!$C$5:$I$190,MATCH(SCHEDULE!$C635,SCHEDULE!$C$5:$C$190,0),5),IF(Data!$G631&lt;&gt;0,INDEX(SCHEDULE!$C$5:$I$190,MATCH(SCHEDULE!$C635,SCHEDULE!$C$5:$C$190,0),5),"")))</f>
        <v/>
      </c>
    </row>
    <row r="632" spans="1:13" x14ac:dyDescent="0.25">
      <c r="A632" s="3"/>
      <c r="B632" s="2">
        <v>2631</v>
      </c>
      <c r="C632" s="2">
        <v>3631</v>
      </c>
      <c r="H632" s="18" t="str">
        <f t="shared" si="9"/>
        <v/>
      </c>
      <c r="I632" s="18" t="str">
        <f>IF(Data!$E632&lt;&gt;0,INDEX(SCHEDULE!$C$5:$I$190,MATCH(SCHEDULE!$C636,SCHEDULE!$C$5:$C$190,0),1),IF(Data!$F632&lt;&gt;0,INDEX(SCHEDULE!$C$5:$I$190,MATCH(SCHEDULE!$C636,SCHEDULE!$C$5:$C$190,0),1),IF(Data!$G632&lt;&gt;0,INDEX(SCHEDULE!$C$5:$I$190,MATCH(SCHEDULE!$C636,SCHEDULE!$C$5:$C$190,0),1),"")))</f>
        <v/>
      </c>
      <c r="J632" s="18" t="str">
        <f>IF(Data!$E632&lt;&gt;0,INDEX(SCHEDULE!$C$5:$I$190,MATCH(SCHEDULE!$C636,SCHEDULE!$C$5:$C$190,0),2),IF(Data!$F632&lt;&gt;0,INDEX(SCHEDULE!$C$5:$I$190,MATCH(SCHEDULE!$C636,SCHEDULE!$C$5:$C$190,0),2),IF(Data!$G632&lt;&gt;0,INDEX(SCHEDULE!$C$5:$I$190,MATCH(SCHEDULE!$C636,SCHEDULE!$C$5:$C$190,0),2),"")))</f>
        <v/>
      </c>
      <c r="K632" s="18" t="str">
        <f>IF(Data!$E632&lt;&gt;0,INDEX(SCHEDULE!$C$5:$I$190,MATCH(SCHEDULE!$C636,SCHEDULE!$C$5:$C$190,0),6),IF(Data!$F632&lt;&gt;0,INDEX(SCHEDULE!$C$5:$I$190,MATCH(SCHEDULE!$C636,SCHEDULE!$C$5:$C$190,0),6),IF(Data!$G632&lt;&gt;0,INDEX(SCHEDULE!$C$5:$I$190,MATCH(SCHEDULE!$C636,SCHEDULE!$C$5:$C$190,0),6),"")))</f>
        <v/>
      </c>
      <c r="L632" s="19" t="str">
        <f>IF(Data!$E632&lt;&gt;0,INDEX(SCHEDULE!$C$5:$I$190,MATCH(SCHEDULE!$C636,SCHEDULE!$C$5:$C$190,0),4),IF(Data!$F632&lt;&gt;0,INDEX(SCHEDULE!$C$5:$I$190,MATCH(SCHEDULE!$C636,SCHEDULE!$C$5:$C$190,0),4),IF(Data!$G632&lt;&gt;0,INDEX(SCHEDULE!$C$5:$I$190,MATCH(SCHEDULE!$C636,SCHEDULE!$C$5:$C$190,0),4),"")))</f>
        <v/>
      </c>
      <c r="M632" s="19" t="str">
        <f>IF(Data!$E632&lt;&gt;0,INDEX(SCHEDULE!$C$5:$I$190,MATCH(SCHEDULE!$C636,SCHEDULE!$C$5:$C$190,0),5),IF(Data!$F632&lt;&gt;0,INDEX(SCHEDULE!$C$5:$I$190,MATCH(SCHEDULE!$C636,SCHEDULE!$C$5:$C$190,0),5),IF(Data!$G632&lt;&gt;0,INDEX(SCHEDULE!$C$5:$I$190,MATCH(SCHEDULE!$C636,SCHEDULE!$C$5:$C$190,0),5),"")))</f>
        <v/>
      </c>
    </row>
    <row r="633" spans="1:13" x14ac:dyDescent="0.25">
      <c r="A633" s="3"/>
      <c r="B633" s="2">
        <v>2632</v>
      </c>
      <c r="C633" s="2">
        <v>3632</v>
      </c>
      <c r="H633" s="18" t="str">
        <f t="shared" si="9"/>
        <v/>
      </c>
      <c r="I633" s="18" t="str">
        <f>IF(Data!$E633&lt;&gt;0,INDEX(SCHEDULE!$C$5:$I$190,MATCH(SCHEDULE!$C637,SCHEDULE!$C$5:$C$190,0),1),IF(Data!$F633&lt;&gt;0,INDEX(SCHEDULE!$C$5:$I$190,MATCH(SCHEDULE!$C637,SCHEDULE!$C$5:$C$190,0),1),IF(Data!$G633&lt;&gt;0,INDEX(SCHEDULE!$C$5:$I$190,MATCH(SCHEDULE!$C637,SCHEDULE!$C$5:$C$190,0),1),"")))</f>
        <v/>
      </c>
      <c r="J633" s="18" t="str">
        <f>IF(Data!$E633&lt;&gt;0,INDEX(SCHEDULE!$C$5:$I$190,MATCH(SCHEDULE!$C637,SCHEDULE!$C$5:$C$190,0),2),IF(Data!$F633&lt;&gt;0,INDEX(SCHEDULE!$C$5:$I$190,MATCH(SCHEDULE!$C637,SCHEDULE!$C$5:$C$190,0),2),IF(Data!$G633&lt;&gt;0,INDEX(SCHEDULE!$C$5:$I$190,MATCH(SCHEDULE!$C637,SCHEDULE!$C$5:$C$190,0),2),"")))</f>
        <v/>
      </c>
      <c r="K633" s="18" t="str">
        <f>IF(Data!$E633&lt;&gt;0,INDEX(SCHEDULE!$C$5:$I$190,MATCH(SCHEDULE!$C637,SCHEDULE!$C$5:$C$190,0),6),IF(Data!$F633&lt;&gt;0,INDEX(SCHEDULE!$C$5:$I$190,MATCH(SCHEDULE!$C637,SCHEDULE!$C$5:$C$190,0),6),IF(Data!$G633&lt;&gt;0,INDEX(SCHEDULE!$C$5:$I$190,MATCH(SCHEDULE!$C637,SCHEDULE!$C$5:$C$190,0),6),"")))</f>
        <v/>
      </c>
      <c r="L633" s="19" t="str">
        <f>IF(Data!$E633&lt;&gt;0,INDEX(SCHEDULE!$C$5:$I$190,MATCH(SCHEDULE!$C637,SCHEDULE!$C$5:$C$190,0),4),IF(Data!$F633&lt;&gt;0,INDEX(SCHEDULE!$C$5:$I$190,MATCH(SCHEDULE!$C637,SCHEDULE!$C$5:$C$190,0),4),IF(Data!$G633&lt;&gt;0,INDEX(SCHEDULE!$C$5:$I$190,MATCH(SCHEDULE!$C637,SCHEDULE!$C$5:$C$190,0),4),"")))</f>
        <v/>
      </c>
      <c r="M633" s="19" t="str">
        <f>IF(Data!$E633&lt;&gt;0,INDEX(SCHEDULE!$C$5:$I$190,MATCH(SCHEDULE!$C637,SCHEDULE!$C$5:$C$190,0),5),IF(Data!$F633&lt;&gt;0,INDEX(SCHEDULE!$C$5:$I$190,MATCH(SCHEDULE!$C637,SCHEDULE!$C$5:$C$190,0),5),IF(Data!$G633&lt;&gt;0,INDEX(SCHEDULE!$C$5:$I$190,MATCH(SCHEDULE!$C637,SCHEDULE!$C$5:$C$190,0),5),"")))</f>
        <v/>
      </c>
    </row>
    <row r="634" spans="1:13" x14ac:dyDescent="0.25">
      <c r="A634" s="3"/>
      <c r="B634" s="2">
        <v>2633</v>
      </c>
      <c r="C634" s="2">
        <v>3633</v>
      </c>
      <c r="H634" s="18" t="str">
        <f t="shared" si="9"/>
        <v/>
      </c>
      <c r="I634" s="18" t="str">
        <f>IF(Data!$E634&lt;&gt;0,INDEX(SCHEDULE!$C$5:$I$190,MATCH(SCHEDULE!$C638,SCHEDULE!$C$5:$C$190,0),1),IF(Data!$F634&lt;&gt;0,INDEX(SCHEDULE!$C$5:$I$190,MATCH(SCHEDULE!$C638,SCHEDULE!$C$5:$C$190,0),1),IF(Data!$G634&lt;&gt;0,INDEX(SCHEDULE!$C$5:$I$190,MATCH(SCHEDULE!$C638,SCHEDULE!$C$5:$C$190,0),1),"")))</f>
        <v/>
      </c>
      <c r="J634" s="18" t="str">
        <f>IF(Data!$E634&lt;&gt;0,INDEX(SCHEDULE!$C$5:$I$190,MATCH(SCHEDULE!$C638,SCHEDULE!$C$5:$C$190,0),2),IF(Data!$F634&lt;&gt;0,INDEX(SCHEDULE!$C$5:$I$190,MATCH(SCHEDULE!$C638,SCHEDULE!$C$5:$C$190,0),2),IF(Data!$G634&lt;&gt;0,INDEX(SCHEDULE!$C$5:$I$190,MATCH(SCHEDULE!$C638,SCHEDULE!$C$5:$C$190,0),2),"")))</f>
        <v/>
      </c>
      <c r="K634" s="18" t="str">
        <f>IF(Data!$E634&lt;&gt;0,INDEX(SCHEDULE!$C$5:$I$190,MATCH(SCHEDULE!$C638,SCHEDULE!$C$5:$C$190,0),6),IF(Data!$F634&lt;&gt;0,INDEX(SCHEDULE!$C$5:$I$190,MATCH(SCHEDULE!$C638,SCHEDULE!$C$5:$C$190,0),6),IF(Data!$G634&lt;&gt;0,INDEX(SCHEDULE!$C$5:$I$190,MATCH(SCHEDULE!$C638,SCHEDULE!$C$5:$C$190,0),6),"")))</f>
        <v/>
      </c>
      <c r="L634" s="19" t="str">
        <f>IF(Data!$E634&lt;&gt;0,INDEX(SCHEDULE!$C$5:$I$190,MATCH(SCHEDULE!$C638,SCHEDULE!$C$5:$C$190,0),4),IF(Data!$F634&lt;&gt;0,INDEX(SCHEDULE!$C$5:$I$190,MATCH(SCHEDULE!$C638,SCHEDULE!$C$5:$C$190,0),4),IF(Data!$G634&lt;&gt;0,INDEX(SCHEDULE!$C$5:$I$190,MATCH(SCHEDULE!$C638,SCHEDULE!$C$5:$C$190,0),4),"")))</f>
        <v/>
      </c>
      <c r="M634" s="19" t="str">
        <f>IF(Data!$E634&lt;&gt;0,INDEX(SCHEDULE!$C$5:$I$190,MATCH(SCHEDULE!$C638,SCHEDULE!$C$5:$C$190,0),5),IF(Data!$F634&lt;&gt;0,INDEX(SCHEDULE!$C$5:$I$190,MATCH(SCHEDULE!$C638,SCHEDULE!$C$5:$C$190,0),5),IF(Data!$G634&lt;&gt;0,INDEX(SCHEDULE!$C$5:$I$190,MATCH(SCHEDULE!$C638,SCHEDULE!$C$5:$C$190,0),5),"")))</f>
        <v/>
      </c>
    </row>
    <row r="635" spans="1:13" x14ac:dyDescent="0.25">
      <c r="A635" s="3"/>
      <c r="B635" s="2">
        <v>2634</v>
      </c>
      <c r="C635" s="2">
        <v>3634</v>
      </c>
      <c r="H635" s="18" t="str">
        <f t="shared" si="9"/>
        <v/>
      </c>
      <c r="I635" s="18" t="str">
        <f>IF(Data!$E635&lt;&gt;0,INDEX(SCHEDULE!$C$5:$I$190,MATCH(SCHEDULE!$C639,SCHEDULE!$C$5:$C$190,0),1),IF(Data!$F635&lt;&gt;0,INDEX(SCHEDULE!$C$5:$I$190,MATCH(SCHEDULE!$C639,SCHEDULE!$C$5:$C$190,0),1),IF(Data!$G635&lt;&gt;0,INDEX(SCHEDULE!$C$5:$I$190,MATCH(SCHEDULE!$C639,SCHEDULE!$C$5:$C$190,0),1),"")))</f>
        <v/>
      </c>
      <c r="J635" s="18" t="str">
        <f>IF(Data!$E635&lt;&gt;0,INDEX(SCHEDULE!$C$5:$I$190,MATCH(SCHEDULE!$C639,SCHEDULE!$C$5:$C$190,0),2),IF(Data!$F635&lt;&gt;0,INDEX(SCHEDULE!$C$5:$I$190,MATCH(SCHEDULE!$C639,SCHEDULE!$C$5:$C$190,0),2),IF(Data!$G635&lt;&gt;0,INDEX(SCHEDULE!$C$5:$I$190,MATCH(SCHEDULE!$C639,SCHEDULE!$C$5:$C$190,0),2),"")))</f>
        <v/>
      </c>
      <c r="K635" s="18" t="str">
        <f>IF(Data!$E635&lt;&gt;0,INDEX(SCHEDULE!$C$5:$I$190,MATCH(SCHEDULE!$C639,SCHEDULE!$C$5:$C$190,0),6),IF(Data!$F635&lt;&gt;0,INDEX(SCHEDULE!$C$5:$I$190,MATCH(SCHEDULE!$C639,SCHEDULE!$C$5:$C$190,0),6),IF(Data!$G635&lt;&gt;0,INDEX(SCHEDULE!$C$5:$I$190,MATCH(SCHEDULE!$C639,SCHEDULE!$C$5:$C$190,0),6),"")))</f>
        <v/>
      </c>
      <c r="L635" s="19" t="str">
        <f>IF(Data!$E635&lt;&gt;0,INDEX(SCHEDULE!$C$5:$I$190,MATCH(SCHEDULE!$C639,SCHEDULE!$C$5:$C$190,0),4),IF(Data!$F635&lt;&gt;0,INDEX(SCHEDULE!$C$5:$I$190,MATCH(SCHEDULE!$C639,SCHEDULE!$C$5:$C$190,0),4),IF(Data!$G635&lt;&gt;0,INDEX(SCHEDULE!$C$5:$I$190,MATCH(SCHEDULE!$C639,SCHEDULE!$C$5:$C$190,0),4),"")))</f>
        <v/>
      </c>
      <c r="M635" s="19" t="str">
        <f>IF(Data!$E635&lt;&gt;0,INDEX(SCHEDULE!$C$5:$I$190,MATCH(SCHEDULE!$C639,SCHEDULE!$C$5:$C$190,0),5),IF(Data!$F635&lt;&gt;0,INDEX(SCHEDULE!$C$5:$I$190,MATCH(SCHEDULE!$C639,SCHEDULE!$C$5:$C$190,0),5),IF(Data!$G635&lt;&gt;0,INDEX(SCHEDULE!$C$5:$I$190,MATCH(SCHEDULE!$C639,SCHEDULE!$C$5:$C$190,0),5),"")))</f>
        <v/>
      </c>
    </row>
    <row r="636" spans="1:13" x14ac:dyDescent="0.25">
      <c r="A636" s="3"/>
      <c r="B636" s="2">
        <v>2635</v>
      </c>
      <c r="C636" s="2">
        <v>3635</v>
      </c>
      <c r="H636" s="18" t="str">
        <f t="shared" si="9"/>
        <v/>
      </c>
      <c r="I636" s="18" t="str">
        <f>IF(Data!$E636&lt;&gt;0,INDEX(SCHEDULE!$C$5:$I$190,MATCH(SCHEDULE!$C640,SCHEDULE!$C$5:$C$190,0),1),IF(Data!$F636&lt;&gt;0,INDEX(SCHEDULE!$C$5:$I$190,MATCH(SCHEDULE!$C640,SCHEDULE!$C$5:$C$190,0),1),IF(Data!$G636&lt;&gt;0,INDEX(SCHEDULE!$C$5:$I$190,MATCH(SCHEDULE!$C640,SCHEDULE!$C$5:$C$190,0),1),"")))</f>
        <v/>
      </c>
      <c r="J636" s="18" t="str">
        <f>IF(Data!$E636&lt;&gt;0,INDEX(SCHEDULE!$C$5:$I$190,MATCH(SCHEDULE!$C640,SCHEDULE!$C$5:$C$190,0),2),IF(Data!$F636&lt;&gt;0,INDEX(SCHEDULE!$C$5:$I$190,MATCH(SCHEDULE!$C640,SCHEDULE!$C$5:$C$190,0),2),IF(Data!$G636&lt;&gt;0,INDEX(SCHEDULE!$C$5:$I$190,MATCH(SCHEDULE!$C640,SCHEDULE!$C$5:$C$190,0),2),"")))</f>
        <v/>
      </c>
      <c r="K636" s="18" t="str">
        <f>IF(Data!$E636&lt;&gt;0,INDEX(SCHEDULE!$C$5:$I$190,MATCH(SCHEDULE!$C640,SCHEDULE!$C$5:$C$190,0),6),IF(Data!$F636&lt;&gt;0,INDEX(SCHEDULE!$C$5:$I$190,MATCH(SCHEDULE!$C640,SCHEDULE!$C$5:$C$190,0),6),IF(Data!$G636&lt;&gt;0,INDEX(SCHEDULE!$C$5:$I$190,MATCH(SCHEDULE!$C640,SCHEDULE!$C$5:$C$190,0),6),"")))</f>
        <v/>
      </c>
      <c r="L636" s="19" t="str">
        <f>IF(Data!$E636&lt;&gt;0,INDEX(SCHEDULE!$C$5:$I$190,MATCH(SCHEDULE!$C640,SCHEDULE!$C$5:$C$190,0),4),IF(Data!$F636&lt;&gt;0,INDEX(SCHEDULE!$C$5:$I$190,MATCH(SCHEDULE!$C640,SCHEDULE!$C$5:$C$190,0),4),IF(Data!$G636&lt;&gt;0,INDEX(SCHEDULE!$C$5:$I$190,MATCH(SCHEDULE!$C640,SCHEDULE!$C$5:$C$190,0),4),"")))</f>
        <v/>
      </c>
      <c r="M636" s="19" t="str">
        <f>IF(Data!$E636&lt;&gt;0,INDEX(SCHEDULE!$C$5:$I$190,MATCH(SCHEDULE!$C640,SCHEDULE!$C$5:$C$190,0),5),IF(Data!$F636&lt;&gt;0,INDEX(SCHEDULE!$C$5:$I$190,MATCH(SCHEDULE!$C640,SCHEDULE!$C$5:$C$190,0),5),IF(Data!$G636&lt;&gt;0,INDEX(SCHEDULE!$C$5:$I$190,MATCH(SCHEDULE!$C640,SCHEDULE!$C$5:$C$190,0),5),"")))</f>
        <v/>
      </c>
    </row>
    <row r="637" spans="1:13" x14ac:dyDescent="0.25">
      <c r="A637" s="3"/>
      <c r="B637" s="2">
        <v>2636</v>
      </c>
      <c r="C637" s="2">
        <v>3636</v>
      </c>
      <c r="H637" s="18" t="str">
        <f t="shared" si="9"/>
        <v/>
      </c>
      <c r="I637" s="18" t="str">
        <f>IF(Data!$E637&lt;&gt;0,INDEX(SCHEDULE!$C$5:$I$190,MATCH(SCHEDULE!$C641,SCHEDULE!$C$5:$C$190,0),1),IF(Data!$F637&lt;&gt;0,INDEX(SCHEDULE!$C$5:$I$190,MATCH(SCHEDULE!$C641,SCHEDULE!$C$5:$C$190,0),1),IF(Data!$G637&lt;&gt;0,INDEX(SCHEDULE!$C$5:$I$190,MATCH(SCHEDULE!$C641,SCHEDULE!$C$5:$C$190,0),1),"")))</f>
        <v/>
      </c>
      <c r="J637" s="18" t="str">
        <f>IF(Data!$E637&lt;&gt;0,INDEX(SCHEDULE!$C$5:$I$190,MATCH(SCHEDULE!$C641,SCHEDULE!$C$5:$C$190,0),2),IF(Data!$F637&lt;&gt;0,INDEX(SCHEDULE!$C$5:$I$190,MATCH(SCHEDULE!$C641,SCHEDULE!$C$5:$C$190,0),2),IF(Data!$G637&lt;&gt;0,INDEX(SCHEDULE!$C$5:$I$190,MATCH(SCHEDULE!$C641,SCHEDULE!$C$5:$C$190,0),2),"")))</f>
        <v/>
      </c>
      <c r="K637" s="18" t="str">
        <f>IF(Data!$E637&lt;&gt;0,INDEX(SCHEDULE!$C$5:$I$190,MATCH(SCHEDULE!$C641,SCHEDULE!$C$5:$C$190,0),6),IF(Data!$F637&lt;&gt;0,INDEX(SCHEDULE!$C$5:$I$190,MATCH(SCHEDULE!$C641,SCHEDULE!$C$5:$C$190,0),6),IF(Data!$G637&lt;&gt;0,INDEX(SCHEDULE!$C$5:$I$190,MATCH(SCHEDULE!$C641,SCHEDULE!$C$5:$C$190,0),6),"")))</f>
        <v/>
      </c>
      <c r="L637" s="19" t="str">
        <f>IF(Data!$E637&lt;&gt;0,INDEX(SCHEDULE!$C$5:$I$190,MATCH(SCHEDULE!$C641,SCHEDULE!$C$5:$C$190,0),4),IF(Data!$F637&lt;&gt;0,INDEX(SCHEDULE!$C$5:$I$190,MATCH(SCHEDULE!$C641,SCHEDULE!$C$5:$C$190,0),4),IF(Data!$G637&lt;&gt;0,INDEX(SCHEDULE!$C$5:$I$190,MATCH(SCHEDULE!$C641,SCHEDULE!$C$5:$C$190,0),4),"")))</f>
        <v/>
      </c>
      <c r="M637" s="19" t="str">
        <f>IF(Data!$E637&lt;&gt;0,INDEX(SCHEDULE!$C$5:$I$190,MATCH(SCHEDULE!$C641,SCHEDULE!$C$5:$C$190,0),5),IF(Data!$F637&lt;&gt;0,INDEX(SCHEDULE!$C$5:$I$190,MATCH(SCHEDULE!$C641,SCHEDULE!$C$5:$C$190,0),5),IF(Data!$G637&lt;&gt;0,INDEX(SCHEDULE!$C$5:$I$190,MATCH(SCHEDULE!$C641,SCHEDULE!$C$5:$C$190,0),5),"")))</f>
        <v/>
      </c>
    </row>
    <row r="638" spans="1:13" x14ac:dyDescent="0.25">
      <c r="A638" s="3"/>
      <c r="B638" s="2">
        <v>2637</v>
      </c>
      <c r="C638" s="2">
        <v>3637</v>
      </c>
      <c r="H638" s="18" t="str">
        <f t="shared" si="9"/>
        <v/>
      </c>
      <c r="I638" s="18" t="str">
        <f>IF(Data!$E638&lt;&gt;0,INDEX(SCHEDULE!$C$5:$I$190,MATCH(SCHEDULE!$C642,SCHEDULE!$C$5:$C$190,0),1),IF(Data!$F638&lt;&gt;0,INDEX(SCHEDULE!$C$5:$I$190,MATCH(SCHEDULE!$C642,SCHEDULE!$C$5:$C$190,0),1),IF(Data!$G638&lt;&gt;0,INDEX(SCHEDULE!$C$5:$I$190,MATCH(SCHEDULE!$C642,SCHEDULE!$C$5:$C$190,0),1),"")))</f>
        <v/>
      </c>
      <c r="J638" s="18" t="str">
        <f>IF(Data!$E638&lt;&gt;0,INDEX(SCHEDULE!$C$5:$I$190,MATCH(SCHEDULE!$C642,SCHEDULE!$C$5:$C$190,0),2),IF(Data!$F638&lt;&gt;0,INDEX(SCHEDULE!$C$5:$I$190,MATCH(SCHEDULE!$C642,SCHEDULE!$C$5:$C$190,0),2),IF(Data!$G638&lt;&gt;0,INDEX(SCHEDULE!$C$5:$I$190,MATCH(SCHEDULE!$C642,SCHEDULE!$C$5:$C$190,0),2),"")))</f>
        <v/>
      </c>
      <c r="K638" s="18" t="str">
        <f>IF(Data!$E638&lt;&gt;0,INDEX(SCHEDULE!$C$5:$I$190,MATCH(SCHEDULE!$C642,SCHEDULE!$C$5:$C$190,0),6),IF(Data!$F638&lt;&gt;0,INDEX(SCHEDULE!$C$5:$I$190,MATCH(SCHEDULE!$C642,SCHEDULE!$C$5:$C$190,0),6),IF(Data!$G638&lt;&gt;0,INDEX(SCHEDULE!$C$5:$I$190,MATCH(SCHEDULE!$C642,SCHEDULE!$C$5:$C$190,0),6),"")))</f>
        <v/>
      </c>
      <c r="L638" s="19" t="str">
        <f>IF(Data!$E638&lt;&gt;0,INDEX(SCHEDULE!$C$5:$I$190,MATCH(SCHEDULE!$C642,SCHEDULE!$C$5:$C$190,0),4),IF(Data!$F638&lt;&gt;0,INDEX(SCHEDULE!$C$5:$I$190,MATCH(SCHEDULE!$C642,SCHEDULE!$C$5:$C$190,0),4),IF(Data!$G638&lt;&gt;0,INDEX(SCHEDULE!$C$5:$I$190,MATCH(SCHEDULE!$C642,SCHEDULE!$C$5:$C$190,0),4),"")))</f>
        <v/>
      </c>
      <c r="M638" s="19" t="str">
        <f>IF(Data!$E638&lt;&gt;0,INDEX(SCHEDULE!$C$5:$I$190,MATCH(SCHEDULE!$C642,SCHEDULE!$C$5:$C$190,0),5),IF(Data!$F638&lt;&gt;0,INDEX(SCHEDULE!$C$5:$I$190,MATCH(SCHEDULE!$C642,SCHEDULE!$C$5:$C$190,0),5),IF(Data!$G638&lt;&gt;0,INDEX(SCHEDULE!$C$5:$I$190,MATCH(SCHEDULE!$C642,SCHEDULE!$C$5:$C$190,0),5),"")))</f>
        <v/>
      </c>
    </row>
    <row r="639" spans="1:13" x14ac:dyDescent="0.25">
      <c r="A639" s="3"/>
      <c r="B639" s="2">
        <v>2638</v>
      </c>
      <c r="C639" s="2">
        <v>3638</v>
      </c>
      <c r="H639" s="18" t="str">
        <f t="shared" si="9"/>
        <v/>
      </c>
      <c r="I639" s="18" t="str">
        <f>IF(Data!$E639&lt;&gt;0,INDEX(SCHEDULE!$C$5:$I$190,MATCH(SCHEDULE!$C643,SCHEDULE!$C$5:$C$190,0),1),IF(Data!$F639&lt;&gt;0,INDEX(SCHEDULE!$C$5:$I$190,MATCH(SCHEDULE!$C643,SCHEDULE!$C$5:$C$190,0),1),IF(Data!$G639&lt;&gt;0,INDEX(SCHEDULE!$C$5:$I$190,MATCH(SCHEDULE!$C643,SCHEDULE!$C$5:$C$190,0),1),"")))</f>
        <v/>
      </c>
      <c r="J639" s="18" t="str">
        <f>IF(Data!$E639&lt;&gt;0,INDEX(SCHEDULE!$C$5:$I$190,MATCH(SCHEDULE!$C643,SCHEDULE!$C$5:$C$190,0),2),IF(Data!$F639&lt;&gt;0,INDEX(SCHEDULE!$C$5:$I$190,MATCH(SCHEDULE!$C643,SCHEDULE!$C$5:$C$190,0),2),IF(Data!$G639&lt;&gt;0,INDEX(SCHEDULE!$C$5:$I$190,MATCH(SCHEDULE!$C643,SCHEDULE!$C$5:$C$190,0),2),"")))</f>
        <v/>
      </c>
      <c r="K639" s="18" t="str">
        <f>IF(Data!$E639&lt;&gt;0,INDEX(SCHEDULE!$C$5:$I$190,MATCH(SCHEDULE!$C643,SCHEDULE!$C$5:$C$190,0),6),IF(Data!$F639&lt;&gt;0,INDEX(SCHEDULE!$C$5:$I$190,MATCH(SCHEDULE!$C643,SCHEDULE!$C$5:$C$190,0),6),IF(Data!$G639&lt;&gt;0,INDEX(SCHEDULE!$C$5:$I$190,MATCH(SCHEDULE!$C643,SCHEDULE!$C$5:$C$190,0),6),"")))</f>
        <v/>
      </c>
      <c r="L639" s="19" t="str">
        <f>IF(Data!$E639&lt;&gt;0,INDEX(SCHEDULE!$C$5:$I$190,MATCH(SCHEDULE!$C643,SCHEDULE!$C$5:$C$190,0),4),IF(Data!$F639&lt;&gt;0,INDEX(SCHEDULE!$C$5:$I$190,MATCH(SCHEDULE!$C643,SCHEDULE!$C$5:$C$190,0),4),IF(Data!$G639&lt;&gt;0,INDEX(SCHEDULE!$C$5:$I$190,MATCH(SCHEDULE!$C643,SCHEDULE!$C$5:$C$190,0),4),"")))</f>
        <v/>
      </c>
      <c r="M639" s="19" t="str">
        <f>IF(Data!$E639&lt;&gt;0,INDEX(SCHEDULE!$C$5:$I$190,MATCH(SCHEDULE!$C643,SCHEDULE!$C$5:$C$190,0),5),IF(Data!$F639&lt;&gt;0,INDEX(SCHEDULE!$C$5:$I$190,MATCH(SCHEDULE!$C643,SCHEDULE!$C$5:$C$190,0),5),IF(Data!$G639&lt;&gt;0,INDEX(SCHEDULE!$C$5:$I$190,MATCH(SCHEDULE!$C643,SCHEDULE!$C$5:$C$190,0),5),"")))</f>
        <v/>
      </c>
    </row>
    <row r="640" spans="1:13" x14ac:dyDescent="0.25">
      <c r="A640" s="3"/>
      <c r="B640" s="2">
        <v>2639</v>
      </c>
      <c r="C640" s="2">
        <v>3639</v>
      </c>
      <c r="H640" s="18" t="str">
        <f t="shared" si="9"/>
        <v/>
      </c>
      <c r="I640" s="18" t="str">
        <f>IF(Data!$E640&lt;&gt;0,INDEX(SCHEDULE!$C$5:$I$190,MATCH(SCHEDULE!$C644,SCHEDULE!$C$5:$C$190,0),1),IF(Data!$F640&lt;&gt;0,INDEX(SCHEDULE!$C$5:$I$190,MATCH(SCHEDULE!$C644,SCHEDULE!$C$5:$C$190,0),1),IF(Data!$G640&lt;&gt;0,INDEX(SCHEDULE!$C$5:$I$190,MATCH(SCHEDULE!$C644,SCHEDULE!$C$5:$C$190,0),1),"")))</f>
        <v/>
      </c>
      <c r="J640" s="18" t="str">
        <f>IF(Data!$E640&lt;&gt;0,INDEX(SCHEDULE!$C$5:$I$190,MATCH(SCHEDULE!$C644,SCHEDULE!$C$5:$C$190,0),2),IF(Data!$F640&lt;&gt;0,INDEX(SCHEDULE!$C$5:$I$190,MATCH(SCHEDULE!$C644,SCHEDULE!$C$5:$C$190,0),2),IF(Data!$G640&lt;&gt;0,INDEX(SCHEDULE!$C$5:$I$190,MATCH(SCHEDULE!$C644,SCHEDULE!$C$5:$C$190,0),2),"")))</f>
        <v/>
      </c>
      <c r="K640" s="18" t="str">
        <f>IF(Data!$E640&lt;&gt;0,INDEX(SCHEDULE!$C$5:$I$190,MATCH(SCHEDULE!$C644,SCHEDULE!$C$5:$C$190,0),6),IF(Data!$F640&lt;&gt;0,INDEX(SCHEDULE!$C$5:$I$190,MATCH(SCHEDULE!$C644,SCHEDULE!$C$5:$C$190,0),6),IF(Data!$G640&lt;&gt;0,INDEX(SCHEDULE!$C$5:$I$190,MATCH(SCHEDULE!$C644,SCHEDULE!$C$5:$C$190,0),6),"")))</f>
        <v/>
      </c>
      <c r="L640" s="19" t="str">
        <f>IF(Data!$E640&lt;&gt;0,INDEX(SCHEDULE!$C$5:$I$190,MATCH(SCHEDULE!$C644,SCHEDULE!$C$5:$C$190,0),4),IF(Data!$F640&lt;&gt;0,INDEX(SCHEDULE!$C$5:$I$190,MATCH(SCHEDULE!$C644,SCHEDULE!$C$5:$C$190,0),4),IF(Data!$G640&lt;&gt;0,INDEX(SCHEDULE!$C$5:$I$190,MATCH(SCHEDULE!$C644,SCHEDULE!$C$5:$C$190,0),4),"")))</f>
        <v/>
      </c>
      <c r="M640" s="19" t="str">
        <f>IF(Data!$E640&lt;&gt;0,INDEX(SCHEDULE!$C$5:$I$190,MATCH(SCHEDULE!$C644,SCHEDULE!$C$5:$C$190,0),5),IF(Data!$F640&lt;&gt;0,INDEX(SCHEDULE!$C$5:$I$190,MATCH(SCHEDULE!$C644,SCHEDULE!$C$5:$C$190,0),5),IF(Data!$G640&lt;&gt;0,INDEX(SCHEDULE!$C$5:$I$190,MATCH(SCHEDULE!$C644,SCHEDULE!$C$5:$C$190,0),5),"")))</f>
        <v/>
      </c>
    </row>
    <row r="641" spans="1:13" x14ac:dyDescent="0.25">
      <c r="A641" s="3"/>
      <c r="B641" s="2">
        <v>2640</v>
      </c>
      <c r="C641" s="2">
        <v>3640</v>
      </c>
      <c r="H641" s="18" t="str">
        <f t="shared" si="9"/>
        <v/>
      </c>
      <c r="I641" s="18" t="str">
        <f>IF(Data!$E641&lt;&gt;0,INDEX(SCHEDULE!$C$5:$I$190,MATCH(SCHEDULE!$C645,SCHEDULE!$C$5:$C$190,0),1),IF(Data!$F641&lt;&gt;0,INDEX(SCHEDULE!$C$5:$I$190,MATCH(SCHEDULE!$C645,SCHEDULE!$C$5:$C$190,0),1),IF(Data!$G641&lt;&gt;0,INDEX(SCHEDULE!$C$5:$I$190,MATCH(SCHEDULE!$C645,SCHEDULE!$C$5:$C$190,0),1),"")))</f>
        <v/>
      </c>
      <c r="J641" s="18" t="str">
        <f>IF(Data!$E641&lt;&gt;0,INDEX(SCHEDULE!$C$5:$I$190,MATCH(SCHEDULE!$C645,SCHEDULE!$C$5:$C$190,0),2),IF(Data!$F641&lt;&gt;0,INDEX(SCHEDULE!$C$5:$I$190,MATCH(SCHEDULE!$C645,SCHEDULE!$C$5:$C$190,0),2),IF(Data!$G641&lt;&gt;0,INDEX(SCHEDULE!$C$5:$I$190,MATCH(SCHEDULE!$C645,SCHEDULE!$C$5:$C$190,0),2),"")))</f>
        <v/>
      </c>
      <c r="K641" s="18" t="str">
        <f>IF(Data!$E641&lt;&gt;0,INDEX(SCHEDULE!$C$5:$I$190,MATCH(SCHEDULE!$C645,SCHEDULE!$C$5:$C$190,0),6),IF(Data!$F641&lt;&gt;0,INDEX(SCHEDULE!$C$5:$I$190,MATCH(SCHEDULE!$C645,SCHEDULE!$C$5:$C$190,0),6),IF(Data!$G641&lt;&gt;0,INDEX(SCHEDULE!$C$5:$I$190,MATCH(SCHEDULE!$C645,SCHEDULE!$C$5:$C$190,0),6),"")))</f>
        <v/>
      </c>
      <c r="L641" s="19" t="str">
        <f>IF(Data!$E641&lt;&gt;0,INDEX(SCHEDULE!$C$5:$I$190,MATCH(SCHEDULE!$C645,SCHEDULE!$C$5:$C$190,0),4),IF(Data!$F641&lt;&gt;0,INDEX(SCHEDULE!$C$5:$I$190,MATCH(SCHEDULE!$C645,SCHEDULE!$C$5:$C$190,0),4),IF(Data!$G641&lt;&gt;0,INDEX(SCHEDULE!$C$5:$I$190,MATCH(SCHEDULE!$C645,SCHEDULE!$C$5:$C$190,0),4),"")))</f>
        <v/>
      </c>
      <c r="M641" s="19" t="str">
        <f>IF(Data!$E641&lt;&gt;0,INDEX(SCHEDULE!$C$5:$I$190,MATCH(SCHEDULE!$C645,SCHEDULE!$C$5:$C$190,0),5),IF(Data!$F641&lt;&gt;0,INDEX(SCHEDULE!$C$5:$I$190,MATCH(SCHEDULE!$C645,SCHEDULE!$C$5:$C$190,0),5),IF(Data!$G641&lt;&gt;0,INDEX(SCHEDULE!$C$5:$I$190,MATCH(SCHEDULE!$C645,SCHEDULE!$C$5:$C$190,0),5),"")))</f>
        <v/>
      </c>
    </row>
    <row r="642" spans="1:13" x14ac:dyDescent="0.25">
      <c r="A642" s="3"/>
      <c r="B642" s="2">
        <v>2641</v>
      </c>
      <c r="C642" s="2">
        <v>3641</v>
      </c>
      <c r="H642" s="18" t="str">
        <f t="shared" ref="H642:H705" si="10">IF($I642&lt;&gt;"",ROW()+1,"")</f>
        <v/>
      </c>
      <c r="I642" s="18" t="str">
        <f>IF(Data!$E642&lt;&gt;0,INDEX(SCHEDULE!$C$5:$I$190,MATCH(SCHEDULE!$C646,SCHEDULE!$C$5:$C$190,0),1),IF(Data!$F642&lt;&gt;0,INDEX(SCHEDULE!$C$5:$I$190,MATCH(SCHEDULE!$C646,SCHEDULE!$C$5:$C$190,0),1),IF(Data!$G642&lt;&gt;0,INDEX(SCHEDULE!$C$5:$I$190,MATCH(SCHEDULE!$C646,SCHEDULE!$C$5:$C$190,0),1),"")))</f>
        <v/>
      </c>
      <c r="J642" s="18" t="str">
        <f>IF(Data!$E642&lt;&gt;0,INDEX(SCHEDULE!$C$5:$I$190,MATCH(SCHEDULE!$C646,SCHEDULE!$C$5:$C$190,0),2),IF(Data!$F642&lt;&gt;0,INDEX(SCHEDULE!$C$5:$I$190,MATCH(SCHEDULE!$C646,SCHEDULE!$C$5:$C$190,0),2),IF(Data!$G642&lt;&gt;0,INDEX(SCHEDULE!$C$5:$I$190,MATCH(SCHEDULE!$C646,SCHEDULE!$C$5:$C$190,0),2),"")))</f>
        <v/>
      </c>
      <c r="K642" s="18" t="str">
        <f>IF(Data!$E642&lt;&gt;0,INDEX(SCHEDULE!$C$5:$I$190,MATCH(SCHEDULE!$C646,SCHEDULE!$C$5:$C$190,0),6),IF(Data!$F642&lt;&gt;0,INDEX(SCHEDULE!$C$5:$I$190,MATCH(SCHEDULE!$C646,SCHEDULE!$C$5:$C$190,0),6),IF(Data!$G642&lt;&gt;0,INDEX(SCHEDULE!$C$5:$I$190,MATCH(SCHEDULE!$C646,SCHEDULE!$C$5:$C$190,0),6),"")))</f>
        <v/>
      </c>
      <c r="L642" s="19" t="str">
        <f>IF(Data!$E642&lt;&gt;0,INDEX(SCHEDULE!$C$5:$I$190,MATCH(SCHEDULE!$C646,SCHEDULE!$C$5:$C$190,0),4),IF(Data!$F642&lt;&gt;0,INDEX(SCHEDULE!$C$5:$I$190,MATCH(SCHEDULE!$C646,SCHEDULE!$C$5:$C$190,0),4),IF(Data!$G642&lt;&gt;0,INDEX(SCHEDULE!$C$5:$I$190,MATCH(SCHEDULE!$C646,SCHEDULE!$C$5:$C$190,0),4),"")))</f>
        <v/>
      </c>
      <c r="M642" s="19" t="str">
        <f>IF(Data!$E642&lt;&gt;0,INDEX(SCHEDULE!$C$5:$I$190,MATCH(SCHEDULE!$C646,SCHEDULE!$C$5:$C$190,0),5),IF(Data!$F642&lt;&gt;0,INDEX(SCHEDULE!$C$5:$I$190,MATCH(SCHEDULE!$C646,SCHEDULE!$C$5:$C$190,0),5),IF(Data!$G642&lt;&gt;0,INDEX(SCHEDULE!$C$5:$I$190,MATCH(SCHEDULE!$C646,SCHEDULE!$C$5:$C$190,0),5),"")))</f>
        <v/>
      </c>
    </row>
    <row r="643" spans="1:13" x14ac:dyDescent="0.25">
      <c r="A643" s="3"/>
      <c r="B643" s="2">
        <v>2642</v>
      </c>
      <c r="C643" s="2">
        <v>3642</v>
      </c>
      <c r="H643" s="18" t="str">
        <f t="shared" si="10"/>
        <v/>
      </c>
      <c r="I643" s="18" t="str">
        <f>IF(Data!$E643&lt;&gt;0,INDEX(SCHEDULE!$C$5:$I$190,MATCH(SCHEDULE!$C647,SCHEDULE!$C$5:$C$190,0),1),IF(Data!$F643&lt;&gt;0,INDEX(SCHEDULE!$C$5:$I$190,MATCH(SCHEDULE!$C647,SCHEDULE!$C$5:$C$190,0),1),IF(Data!$G643&lt;&gt;0,INDEX(SCHEDULE!$C$5:$I$190,MATCH(SCHEDULE!$C647,SCHEDULE!$C$5:$C$190,0),1),"")))</f>
        <v/>
      </c>
      <c r="J643" s="18" t="str">
        <f>IF(Data!$E643&lt;&gt;0,INDEX(SCHEDULE!$C$5:$I$190,MATCH(SCHEDULE!$C647,SCHEDULE!$C$5:$C$190,0),2),IF(Data!$F643&lt;&gt;0,INDEX(SCHEDULE!$C$5:$I$190,MATCH(SCHEDULE!$C647,SCHEDULE!$C$5:$C$190,0),2),IF(Data!$G643&lt;&gt;0,INDEX(SCHEDULE!$C$5:$I$190,MATCH(SCHEDULE!$C647,SCHEDULE!$C$5:$C$190,0),2),"")))</f>
        <v/>
      </c>
      <c r="K643" s="18" t="str">
        <f>IF(Data!$E643&lt;&gt;0,INDEX(SCHEDULE!$C$5:$I$190,MATCH(SCHEDULE!$C647,SCHEDULE!$C$5:$C$190,0),6),IF(Data!$F643&lt;&gt;0,INDEX(SCHEDULE!$C$5:$I$190,MATCH(SCHEDULE!$C647,SCHEDULE!$C$5:$C$190,0),6),IF(Data!$G643&lt;&gt;0,INDEX(SCHEDULE!$C$5:$I$190,MATCH(SCHEDULE!$C647,SCHEDULE!$C$5:$C$190,0),6),"")))</f>
        <v/>
      </c>
      <c r="L643" s="19" t="str">
        <f>IF(Data!$E643&lt;&gt;0,INDEX(SCHEDULE!$C$5:$I$190,MATCH(SCHEDULE!$C647,SCHEDULE!$C$5:$C$190,0),4),IF(Data!$F643&lt;&gt;0,INDEX(SCHEDULE!$C$5:$I$190,MATCH(SCHEDULE!$C647,SCHEDULE!$C$5:$C$190,0),4),IF(Data!$G643&lt;&gt;0,INDEX(SCHEDULE!$C$5:$I$190,MATCH(SCHEDULE!$C647,SCHEDULE!$C$5:$C$190,0),4),"")))</f>
        <v/>
      </c>
      <c r="M643" s="19" t="str">
        <f>IF(Data!$E643&lt;&gt;0,INDEX(SCHEDULE!$C$5:$I$190,MATCH(SCHEDULE!$C647,SCHEDULE!$C$5:$C$190,0),5),IF(Data!$F643&lt;&gt;0,INDEX(SCHEDULE!$C$5:$I$190,MATCH(SCHEDULE!$C647,SCHEDULE!$C$5:$C$190,0),5),IF(Data!$G643&lt;&gt;0,INDEX(SCHEDULE!$C$5:$I$190,MATCH(SCHEDULE!$C647,SCHEDULE!$C$5:$C$190,0),5),"")))</f>
        <v/>
      </c>
    </row>
    <row r="644" spans="1:13" x14ac:dyDescent="0.25">
      <c r="A644" s="3"/>
      <c r="B644" s="2">
        <v>2643</v>
      </c>
      <c r="C644" s="2">
        <v>3643</v>
      </c>
      <c r="H644" s="18" t="str">
        <f t="shared" si="10"/>
        <v/>
      </c>
      <c r="I644" s="18" t="str">
        <f>IF(Data!$E644&lt;&gt;0,INDEX(SCHEDULE!$C$5:$I$190,MATCH(SCHEDULE!$C648,SCHEDULE!$C$5:$C$190,0),1),IF(Data!$F644&lt;&gt;0,INDEX(SCHEDULE!$C$5:$I$190,MATCH(SCHEDULE!$C648,SCHEDULE!$C$5:$C$190,0),1),IF(Data!$G644&lt;&gt;0,INDEX(SCHEDULE!$C$5:$I$190,MATCH(SCHEDULE!$C648,SCHEDULE!$C$5:$C$190,0),1),"")))</f>
        <v/>
      </c>
      <c r="J644" s="18" t="str">
        <f>IF(Data!$E644&lt;&gt;0,INDEX(SCHEDULE!$C$5:$I$190,MATCH(SCHEDULE!$C648,SCHEDULE!$C$5:$C$190,0),2),IF(Data!$F644&lt;&gt;0,INDEX(SCHEDULE!$C$5:$I$190,MATCH(SCHEDULE!$C648,SCHEDULE!$C$5:$C$190,0),2),IF(Data!$G644&lt;&gt;0,INDEX(SCHEDULE!$C$5:$I$190,MATCH(SCHEDULE!$C648,SCHEDULE!$C$5:$C$190,0),2),"")))</f>
        <v/>
      </c>
      <c r="K644" s="18" t="str">
        <f>IF(Data!$E644&lt;&gt;0,INDEX(SCHEDULE!$C$5:$I$190,MATCH(SCHEDULE!$C648,SCHEDULE!$C$5:$C$190,0),6),IF(Data!$F644&lt;&gt;0,INDEX(SCHEDULE!$C$5:$I$190,MATCH(SCHEDULE!$C648,SCHEDULE!$C$5:$C$190,0),6),IF(Data!$G644&lt;&gt;0,INDEX(SCHEDULE!$C$5:$I$190,MATCH(SCHEDULE!$C648,SCHEDULE!$C$5:$C$190,0),6),"")))</f>
        <v/>
      </c>
      <c r="L644" s="19" t="str">
        <f>IF(Data!$E644&lt;&gt;0,INDEX(SCHEDULE!$C$5:$I$190,MATCH(SCHEDULE!$C648,SCHEDULE!$C$5:$C$190,0),4),IF(Data!$F644&lt;&gt;0,INDEX(SCHEDULE!$C$5:$I$190,MATCH(SCHEDULE!$C648,SCHEDULE!$C$5:$C$190,0),4),IF(Data!$G644&lt;&gt;0,INDEX(SCHEDULE!$C$5:$I$190,MATCH(SCHEDULE!$C648,SCHEDULE!$C$5:$C$190,0),4),"")))</f>
        <v/>
      </c>
      <c r="M644" s="19" t="str">
        <f>IF(Data!$E644&lt;&gt;0,INDEX(SCHEDULE!$C$5:$I$190,MATCH(SCHEDULE!$C648,SCHEDULE!$C$5:$C$190,0),5),IF(Data!$F644&lt;&gt;0,INDEX(SCHEDULE!$C$5:$I$190,MATCH(SCHEDULE!$C648,SCHEDULE!$C$5:$C$190,0),5),IF(Data!$G644&lt;&gt;0,INDEX(SCHEDULE!$C$5:$I$190,MATCH(SCHEDULE!$C648,SCHEDULE!$C$5:$C$190,0),5),"")))</f>
        <v/>
      </c>
    </row>
    <row r="645" spans="1:13" x14ac:dyDescent="0.25">
      <c r="A645" s="3"/>
      <c r="B645" s="2">
        <v>2644</v>
      </c>
      <c r="C645" s="2">
        <v>3644</v>
      </c>
      <c r="H645" s="18" t="str">
        <f t="shared" si="10"/>
        <v/>
      </c>
      <c r="I645" s="18" t="str">
        <f>IF(Data!$E645&lt;&gt;0,INDEX(SCHEDULE!$C$5:$I$190,MATCH(SCHEDULE!$C649,SCHEDULE!$C$5:$C$190,0),1),IF(Data!$F645&lt;&gt;0,INDEX(SCHEDULE!$C$5:$I$190,MATCH(SCHEDULE!$C649,SCHEDULE!$C$5:$C$190,0),1),IF(Data!$G645&lt;&gt;0,INDEX(SCHEDULE!$C$5:$I$190,MATCH(SCHEDULE!$C649,SCHEDULE!$C$5:$C$190,0),1),"")))</f>
        <v/>
      </c>
      <c r="J645" s="18" t="str">
        <f>IF(Data!$E645&lt;&gt;0,INDEX(SCHEDULE!$C$5:$I$190,MATCH(SCHEDULE!$C649,SCHEDULE!$C$5:$C$190,0),2),IF(Data!$F645&lt;&gt;0,INDEX(SCHEDULE!$C$5:$I$190,MATCH(SCHEDULE!$C649,SCHEDULE!$C$5:$C$190,0),2),IF(Data!$G645&lt;&gt;0,INDEX(SCHEDULE!$C$5:$I$190,MATCH(SCHEDULE!$C649,SCHEDULE!$C$5:$C$190,0),2),"")))</f>
        <v/>
      </c>
      <c r="K645" s="18" t="str">
        <f>IF(Data!$E645&lt;&gt;0,INDEX(SCHEDULE!$C$5:$I$190,MATCH(SCHEDULE!$C649,SCHEDULE!$C$5:$C$190,0),6),IF(Data!$F645&lt;&gt;0,INDEX(SCHEDULE!$C$5:$I$190,MATCH(SCHEDULE!$C649,SCHEDULE!$C$5:$C$190,0),6),IF(Data!$G645&lt;&gt;0,INDEX(SCHEDULE!$C$5:$I$190,MATCH(SCHEDULE!$C649,SCHEDULE!$C$5:$C$190,0),6),"")))</f>
        <v/>
      </c>
      <c r="L645" s="19" t="str">
        <f>IF(Data!$E645&lt;&gt;0,INDEX(SCHEDULE!$C$5:$I$190,MATCH(SCHEDULE!$C649,SCHEDULE!$C$5:$C$190,0),4),IF(Data!$F645&lt;&gt;0,INDEX(SCHEDULE!$C$5:$I$190,MATCH(SCHEDULE!$C649,SCHEDULE!$C$5:$C$190,0),4),IF(Data!$G645&lt;&gt;0,INDEX(SCHEDULE!$C$5:$I$190,MATCH(SCHEDULE!$C649,SCHEDULE!$C$5:$C$190,0),4),"")))</f>
        <v/>
      </c>
      <c r="M645" s="19" t="str">
        <f>IF(Data!$E645&lt;&gt;0,INDEX(SCHEDULE!$C$5:$I$190,MATCH(SCHEDULE!$C649,SCHEDULE!$C$5:$C$190,0),5),IF(Data!$F645&lt;&gt;0,INDEX(SCHEDULE!$C$5:$I$190,MATCH(SCHEDULE!$C649,SCHEDULE!$C$5:$C$190,0),5),IF(Data!$G645&lt;&gt;0,INDEX(SCHEDULE!$C$5:$I$190,MATCH(SCHEDULE!$C649,SCHEDULE!$C$5:$C$190,0),5),"")))</f>
        <v/>
      </c>
    </row>
    <row r="646" spans="1:13" x14ac:dyDescent="0.25">
      <c r="A646" s="3"/>
      <c r="B646" s="2">
        <v>2645</v>
      </c>
      <c r="C646" s="2">
        <v>3645</v>
      </c>
      <c r="H646" s="18" t="str">
        <f t="shared" si="10"/>
        <v/>
      </c>
      <c r="I646" s="18" t="str">
        <f>IF(Data!$E646&lt;&gt;0,INDEX(SCHEDULE!$C$5:$I$190,MATCH(SCHEDULE!$C650,SCHEDULE!$C$5:$C$190,0),1),IF(Data!$F646&lt;&gt;0,INDEX(SCHEDULE!$C$5:$I$190,MATCH(SCHEDULE!$C650,SCHEDULE!$C$5:$C$190,0),1),IF(Data!$G646&lt;&gt;0,INDEX(SCHEDULE!$C$5:$I$190,MATCH(SCHEDULE!$C650,SCHEDULE!$C$5:$C$190,0),1),"")))</f>
        <v/>
      </c>
      <c r="J646" s="18" t="str">
        <f>IF(Data!$E646&lt;&gt;0,INDEX(SCHEDULE!$C$5:$I$190,MATCH(SCHEDULE!$C650,SCHEDULE!$C$5:$C$190,0),2),IF(Data!$F646&lt;&gt;0,INDEX(SCHEDULE!$C$5:$I$190,MATCH(SCHEDULE!$C650,SCHEDULE!$C$5:$C$190,0),2),IF(Data!$G646&lt;&gt;0,INDEX(SCHEDULE!$C$5:$I$190,MATCH(SCHEDULE!$C650,SCHEDULE!$C$5:$C$190,0),2),"")))</f>
        <v/>
      </c>
      <c r="K646" s="18" t="str">
        <f>IF(Data!$E646&lt;&gt;0,INDEX(SCHEDULE!$C$5:$I$190,MATCH(SCHEDULE!$C650,SCHEDULE!$C$5:$C$190,0),6),IF(Data!$F646&lt;&gt;0,INDEX(SCHEDULE!$C$5:$I$190,MATCH(SCHEDULE!$C650,SCHEDULE!$C$5:$C$190,0),6),IF(Data!$G646&lt;&gt;0,INDEX(SCHEDULE!$C$5:$I$190,MATCH(SCHEDULE!$C650,SCHEDULE!$C$5:$C$190,0),6),"")))</f>
        <v/>
      </c>
      <c r="L646" s="19" t="str">
        <f>IF(Data!$E646&lt;&gt;0,INDEX(SCHEDULE!$C$5:$I$190,MATCH(SCHEDULE!$C650,SCHEDULE!$C$5:$C$190,0),4),IF(Data!$F646&lt;&gt;0,INDEX(SCHEDULE!$C$5:$I$190,MATCH(SCHEDULE!$C650,SCHEDULE!$C$5:$C$190,0),4),IF(Data!$G646&lt;&gt;0,INDEX(SCHEDULE!$C$5:$I$190,MATCH(SCHEDULE!$C650,SCHEDULE!$C$5:$C$190,0),4),"")))</f>
        <v/>
      </c>
      <c r="M646" s="19" t="str">
        <f>IF(Data!$E646&lt;&gt;0,INDEX(SCHEDULE!$C$5:$I$190,MATCH(SCHEDULE!$C650,SCHEDULE!$C$5:$C$190,0),5),IF(Data!$F646&lt;&gt;0,INDEX(SCHEDULE!$C$5:$I$190,MATCH(SCHEDULE!$C650,SCHEDULE!$C$5:$C$190,0),5),IF(Data!$G646&lt;&gt;0,INDEX(SCHEDULE!$C$5:$I$190,MATCH(SCHEDULE!$C650,SCHEDULE!$C$5:$C$190,0),5),"")))</f>
        <v/>
      </c>
    </row>
    <row r="647" spans="1:13" x14ac:dyDescent="0.25">
      <c r="A647" s="3"/>
      <c r="B647" s="2">
        <v>2646</v>
      </c>
      <c r="C647" s="2">
        <v>3646</v>
      </c>
      <c r="H647" s="18" t="str">
        <f t="shared" si="10"/>
        <v/>
      </c>
      <c r="I647" s="18" t="str">
        <f>IF(Data!$E647&lt;&gt;0,INDEX(SCHEDULE!$C$5:$I$190,MATCH(SCHEDULE!$C651,SCHEDULE!$C$5:$C$190,0),1),IF(Data!$F647&lt;&gt;0,INDEX(SCHEDULE!$C$5:$I$190,MATCH(SCHEDULE!$C651,SCHEDULE!$C$5:$C$190,0),1),IF(Data!$G647&lt;&gt;0,INDEX(SCHEDULE!$C$5:$I$190,MATCH(SCHEDULE!$C651,SCHEDULE!$C$5:$C$190,0),1),"")))</f>
        <v/>
      </c>
      <c r="J647" s="18" t="str">
        <f>IF(Data!$E647&lt;&gt;0,INDEX(SCHEDULE!$C$5:$I$190,MATCH(SCHEDULE!$C651,SCHEDULE!$C$5:$C$190,0),2),IF(Data!$F647&lt;&gt;0,INDEX(SCHEDULE!$C$5:$I$190,MATCH(SCHEDULE!$C651,SCHEDULE!$C$5:$C$190,0),2),IF(Data!$G647&lt;&gt;0,INDEX(SCHEDULE!$C$5:$I$190,MATCH(SCHEDULE!$C651,SCHEDULE!$C$5:$C$190,0),2),"")))</f>
        <v/>
      </c>
      <c r="K647" s="18" t="str">
        <f>IF(Data!$E647&lt;&gt;0,INDEX(SCHEDULE!$C$5:$I$190,MATCH(SCHEDULE!$C651,SCHEDULE!$C$5:$C$190,0),6),IF(Data!$F647&lt;&gt;0,INDEX(SCHEDULE!$C$5:$I$190,MATCH(SCHEDULE!$C651,SCHEDULE!$C$5:$C$190,0),6),IF(Data!$G647&lt;&gt;0,INDEX(SCHEDULE!$C$5:$I$190,MATCH(SCHEDULE!$C651,SCHEDULE!$C$5:$C$190,0),6),"")))</f>
        <v/>
      </c>
      <c r="L647" s="19" t="str">
        <f>IF(Data!$E647&lt;&gt;0,INDEX(SCHEDULE!$C$5:$I$190,MATCH(SCHEDULE!$C651,SCHEDULE!$C$5:$C$190,0),4),IF(Data!$F647&lt;&gt;0,INDEX(SCHEDULE!$C$5:$I$190,MATCH(SCHEDULE!$C651,SCHEDULE!$C$5:$C$190,0),4),IF(Data!$G647&lt;&gt;0,INDEX(SCHEDULE!$C$5:$I$190,MATCH(SCHEDULE!$C651,SCHEDULE!$C$5:$C$190,0),4),"")))</f>
        <v/>
      </c>
      <c r="M647" s="19" t="str">
        <f>IF(Data!$E647&lt;&gt;0,INDEX(SCHEDULE!$C$5:$I$190,MATCH(SCHEDULE!$C651,SCHEDULE!$C$5:$C$190,0),5),IF(Data!$F647&lt;&gt;0,INDEX(SCHEDULE!$C$5:$I$190,MATCH(SCHEDULE!$C651,SCHEDULE!$C$5:$C$190,0),5),IF(Data!$G647&lt;&gt;0,INDEX(SCHEDULE!$C$5:$I$190,MATCH(SCHEDULE!$C651,SCHEDULE!$C$5:$C$190,0),5),"")))</f>
        <v/>
      </c>
    </row>
    <row r="648" spans="1:13" x14ac:dyDescent="0.25">
      <c r="A648" s="3"/>
      <c r="B648" s="2">
        <v>2647</v>
      </c>
      <c r="C648" s="2">
        <v>3647</v>
      </c>
      <c r="H648" s="18" t="str">
        <f t="shared" si="10"/>
        <v/>
      </c>
      <c r="I648" s="18" t="str">
        <f>IF(Data!$E648&lt;&gt;0,INDEX(SCHEDULE!$C$5:$I$190,MATCH(SCHEDULE!$C652,SCHEDULE!$C$5:$C$190,0),1),IF(Data!$F648&lt;&gt;0,INDEX(SCHEDULE!$C$5:$I$190,MATCH(SCHEDULE!$C652,SCHEDULE!$C$5:$C$190,0),1),IF(Data!$G648&lt;&gt;0,INDEX(SCHEDULE!$C$5:$I$190,MATCH(SCHEDULE!$C652,SCHEDULE!$C$5:$C$190,0),1),"")))</f>
        <v/>
      </c>
      <c r="J648" s="18" t="str">
        <f>IF(Data!$E648&lt;&gt;0,INDEX(SCHEDULE!$C$5:$I$190,MATCH(SCHEDULE!$C652,SCHEDULE!$C$5:$C$190,0),2),IF(Data!$F648&lt;&gt;0,INDEX(SCHEDULE!$C$5:$I$190,MATCH(SCHEDULE!$C652,SCHEDULE!$C$5:$C$190,0),2),IF(Data!$G648&lt;&gt;0,INDEX(SCHEDULE!$C$5:$I$190,MATCH(SCHEDULE!$C652,SCHEDULE!$C$5:$C$190,0),2),"")))</f>
        <v/>
      </c>
      <c r="K648" s="18" t="str">
        <f>IF(Data!$E648&lt;&gt;0,INDEX(SCHEDULE!$C$5:$I$190,MATCH(SCHEDULE!$C652,SCHEDULE!$C$5:$C$190,0),6),IF(Data!$F648&lt;&gt;0,INDEX(SCHEDULE!$C$5:$I$190,MATCH(SCHEDULE!$C652,SCHEDULE!$C$5:$C$190,0),6),IF(Data!$G648&lt;&gt;0,INDEX(SCHEDULE!$C$5:$I$190,MATCH(SCHEDULE!$C652,SCHEDULE!$C$5:$C$190,0),6),"")))</f>
        <v/>
      </c>
      <c r="L648" s="19" t="str">
        <f>IF(Data!$E648&lt;&gt;0,INDEX(SCHEDULE!$C$5:$I$190,MATCH(SCHEDULE!$C652,SCHEDULE!$C$5:$C$190,0),4),IF(Data!$F648&lt;&gt;0,INDEX(SCHEDULE!$C$5:$I$190,MATCH(SCHEDULE!$C652,SCHEDULE!$C$5:$C$190,0),4),IF(Data!$G648&lt;&gt;0,INDEX(SCHEDULE!$C$5:$I$190,MATCH(SCHEDULE!$C652,SCHEDULE!$C$5:$C$190,0),4),"")))</f>
        <v/>
      </c>
      <c r="M648" s="19" t="str">
        <f>IF(Data!$E648&lt;&gt;0,INDEX(SCHEDULE!$C$5:$I$190,MATCH(SCHEDULE!$C652,SCHEDULE!$C$5:$C$190,0),5),IF(Data!$F648&lt;&gt;0,INDEX(SCHEDULE!$C$5:$I$190,MATCH(SCHEDULE!$C652,SCHEDULE!$C$5:$C$190,0),5),IF(Data!$G648&lt;&gt;0,INDEX(SCHEDULE!$C$5:$I$190,MATCH(SCHEDULE!$C652,SCHEDULE!$C$5:$C$190,0),5),"")))</f>
        <v/>
      </c>
    </row>
    <row r="649" spans="1:13" x14ac:dyDescent="0.25">
      <c r="A649" s="3"/>
      <c r="B649" s="2">
        <v>2648</v>
      </c>
      <c r="C649" s="2">
        <v>3648</v>
      </c>
      <c r="H649" s="18" t="str">
        <f t="shared" si="10"/>
        <v/>
      </c>
      <c r="I649" s="18" t="str">
        <f>IF(Data!$E649&lt;&gt;0,INDEX(SCHEDULE!$C$5:$I$190,MATCH(SCHEDULE!$C653,SCHEDULE!$C$5:$C$190,0),1),IF(Data!$F649&lt;&gt;0,INDEX(SCHEDULE!$C$5:$I$190,MATCH(SCHEDULE!$C653,SCHEDULE!$C$5:$C$190,0),1),IF(Data!$G649&lt;&gt;0,INDEX(SCHEDULE!$C$5:$I$190,MATCH(SCHEDULE!$C653,SCHEDULE!$C$5:$C$190,0),1),"")))</f>
        <v/>
      </c>
      <c r="J649" s="18" t="str">
        <f>IF(Data!$E649&lt;&gt;0,INDEX(SCHEDULE!$C$5:$I$190,MATCH(SCHEDULE!$C653,SCHEDULE!$C$5:$C$190,0),2),IF(Data!$F649&lt;&gt;0,INDEX(SCHEDULE!$C$5:$I$190,MATCH(SCHEDULE!$C653,SCHEDULE!$C$5:$C$190,0),2),IF(Data!$G649&lt;&gt;0,INDEX(SCHEDULE!$C$5:$I$190,MATCH(SCHEDULE!$C653,SCHEDULE!$C$5:$C$190,0),2),"")))</f>
        <v/>
      </c>
      <c r="K649" s="18" t="str">
        <f>IF(Data!$E649&lt;&gt;0,INDEX(SCHEDULE!$C$5:$I$190,MATCH(SCHEDULE!$C653,SCHEDULE!$C$5:$C$190,0),6),IF(Data!$F649&lt;&gt;0,INDEX(SCHEDULE!$C$5:$I$190,MATCH(SCHEDULE!$C653,SCHEDULE!$C$5:$C$190,0),6),IF(Data!$G649&lt;&gt;0,INDEX(SCHEDULE!$C$5:$I$190,MATCH(SCHEDULE!$C653,SCHEDULE!$C$5:$C$190,0),6),"")))</f>
        <v/>
      </c>
      <c r="L649" s="19" t="str">
        <f>IF(Data!$E649&lt;&gt;0,INDEX(SCHEDULE!$C$5:$I$190,MATCH(SCHEDULE!$C653,SCHEDULE!$C$5:$C$190,0),4),IF(Data!$F649&lt;&gt;0,INDEX(SCHEDULE!$C$5:$I$190,MATCH(SCHEDULE!$C653,SCHEDULE!$C$5:$C$190,0),4),IF(Data!$G649&lt;&gt;0,INDEX(SCHEDULE!$C$5:$I$190,MATCH(SCHEDULE!$C653,SCHEDULE!$C$5:$C$190,0),4),"")))</f>
        <v/>
      </c>
      <c r="M649" s="19" t="str">
        <f>IF(Data!$E649&lt;&gt;0,INDEX(SCHEDULE!$C$5:$I$190,MATCH(SCHEDULE!$C653,SCHEDULE!$C$5:$C$190,0),5),IF(Data!$F649&lt;&gt;0,INDEX(SCHEDULE!$C$5:$I$190,MATCH(SCHEDULE!$C653,SCHEDULE!$C$5:$C$190,0),5),IF(Data!$G649&lt;&gt;0,INDEX(SCHEDULE!$C$5:$I$190,MATCH(SCHEDULE!$C653,SCHEDULE!$C$5:$C$190,0),5),"")))</f>
        <v/>
      </c>
    </row>
    <row r="650" spans="1:13" x14ac:dyDescent="0.25">
      <c r="A650" s="3"/>
      <c r="B650" s="2">
        <v>2649</v>
      </c>
      <c r="C650" s="2">
        <v>3649</v>
      </c>
      <c r="H650" s="18" t="str">
        <f t="shared" si="10"/>
        <v/>
      </c>
      <c r="I650" s="18" t="str">
        <f>IF(Data!$E650&lt;&gt;0,INDEX(SCHEDULE!$C$5:$I$190,MATCH(SCHEDULE!$C654,SCHEDULE!$C$5:$C$190,0),1),IF(Data!$F650&lt;&gt;0,INDEX(SCHEDULE!$C$5:$I$190,MATCH(SCHEDULE!$C654,SCHEDULE!$C$5:$C$190,0),1),IF(Data!$G650&lt;&gt;0,INDEX(SCHEDULE!$C$5:$I$190,MATCH(SCHEDULE!$C654,SCHEDULE!$C$5:$C$190,0),1),"")))</f>
        <v/>
      </c>
      <c r="J650" s="18" t="str">
        <f>IF(Data!$E650&lt;&gt;0,INDEX(SCHEDULE!$C$5:$I$190,MATCH(SCHEDULE!$C654,SCHEDULE!$C$5:$C$190,0),2),IF(Data!$F650&lt;&gt;0,INDEX(SCHEDULE!$C$5:$I$190,MATCH(SCHEDULE!$C654,SCHEDULE!$C$5:$C$190,0),2),IF(Data!$G650&lt;&gt;0,INDEX(SCHEDULE!$C$5:$I$190,MATCH(SCHEDULE!$C654,SCHEDULE!$C$5:$C$190,0),2),"")))</f>
        <v/>
      </c>
      <c r="K650" s="18" t="str">
        <f>IF(Data!$E650&lt;&gt;0,INDEX(SCHEDULE!$C$5:$I$190,MATCH(SCHEDULE!$C654,SCHEDULE!$C$5:$C$190,0),6),IF(Data!$F650&lt;&gt;0,INDEX(SCHEDULE!$C$5:$I$190,MATCH(SCHEDULE!$C654,SCHEDULE!$C$5:$C$190,0),6),IF(Data!$G650&lt;&gt;0,INDEX(SCHEDULE!$C$5:$I$190,MATCH(SCHEDULE!$C654,SCHEDULE!$C$5:$C$190,0),6),"")))</f>
        <v/>
      </c>
      <c r="L650" s="19" t="str">
        <f>IF(Data!$E650&lt;&gt;0,INDEX(SCHEDULE!$C$5:$I$190,MATCH(SCHEDULE!$C654,SCHEDULE!$C$5:$C$190,0),4),IF(Data!$F650&lt;&gt;0,INDEX(SCHEDULE!$C$5:$I$190,MATCH(SCHEDULE!$C654,SCHEDULE!$C$5:$C$190,0),4),IF(Data!$G650&lt;&gt;0,INDEX(SCHEDULE!$C$5:$I$190,MATCH(SCHEDULE!$C654,SCHEDULE!$C$5:$C$190,0),4),"")))</f>
        <v/>
      </c>
      <c r="M650" s="19" t="str">
        <f>IF(Data!$E650&lt;&gt;0,INDEX(SCHEDULE!$C$5:$I$190,MATCH(SCHEDULE!$C654,SCHEDULE!$C$5:$C$190,0),5),IF(Data!$F650&lt;&gt;0,INDEX(SCHEDULE!$C$5:$I$190,MATCH(SCHEDULE!$C654,SCHEDULE!$C$5:$C$190,0),5),IF(Data!$G650&lt;&gt;0,INDEX(SCHEDULE!$C$5:$I$190,MATCH(SCHEDULE!$C654,SCHEDULE!$C$5:$C$190,0),5),"")))</f>
        <v/>
      </c>
    </row>
    <row r="651" spans="1:13" x14ac:dyDescent="0.25">
      <c r="A651" s="3"/>
      <c r="B651" s="2">
        <v>2650</v>
      </c>
      <c r="C651" s="2">
        <v>3650</v>
      </c>
      <c r="H651" s="18" t="str">
        <f t="shared" si="10"/>
        <v/>
      </c>
      <c r="I651" s="18" t="str">
        <f>IF(Data!$E651&lt;&gt;0,INDEX(SCHEDULE!$C$5:$I$190,MATCH(SCHEDULE!$C655,SCHEDULE!$C$5:$C$190,0),1),IF(Data!$F651&lt;&gt;0,INDEX(SCHEDULE!$C$5:$I$190,MATCH(SCHEDULE!$C655,SCHEDULE!$C$5:$C$190,0),1),IF(Data!$G651&lt;&gt;0,INDEX(SCHEDULE!$C$5:$I$190,MATCH(SCHEDULE!$C655,SCHEDULE!$C$5:$C$190,0),1),"")))</f>
        <v/>
      </c>
      <c r="J651" s="18" t="str">
        <f>IF(Data!$E651&lt;&gt;0,INDEX(SCHEDULE!$C$5:$I$190,MATCH(SCHEDULE!$C655,SCHEDULE!$C$5:$C$190,0),2),IF(Data!$F651&lt;&gt;0,INDEX(SCHEDULE!$C$5:$I$190,MATCH(SCHEDULE!$C655,SCHEDULE!$C$5:$C$190,0),2),IF(Data!$G651&lt;&gt;0,INDEX(SCHEDULE!$C$5:$I$190,MATCH(SCHEDULE!$C655,SCHEDULE!$C$5:$C$190,0),2),"")))</f>
        <v/>
      </c>
      <c r="K651" s="18" t="str">
        <f>IF(Data!$E651&lt;&gt;0,INDEX(SCHEDULE!$C$5:$I$190,MATCH(SCHEDULE!$C655,SCHEDULE!$C$5:$C$190,0),6),IF(Data!$F651&lt;&gt;0,INDEX(SCHEDULE!$C$5:$I$190,MATCH(SCHEDULE!$C655,SCHEDULE!$C$5:$C$190,0),6),IF(Data!$G651&lt;&gt;0,INDEX(SCHEDULE!$C$5:$I$190,MATCH(SCHEDULE!$C655,SCHEDULE!$C$5:$C$190,0),6),"")))</f>
        <v/>
      </c>
      <c r="L651" s="19" t="str">
        <f>IF(Data!$E651&lt;&gt;0,INDEX(SCHEDULE!$C$5:$I$190,MATCH(SCHEDULE!$C655,SCHEDULE!$C$5:$C$190,0),4),IF(Data!$F651&lt;&gt;0,INDEX(SCHEDULE!$C$5:$I$190,MATCH(SCHEDULE!$C655,SCHEDULE!$C$5:$C$190,0),4),IF(Data!$G651&lt;&gt;0,INDEX(SCHEDULE!$C$5:$I$190,MATCH(SCHEDULE!$C655,SCHEDULE!$C$5:$C$190,0),4),"")))</f>
        <v/>
      </c>
      <c r="M651" s="19" t="str">
        <f>IF(Data!$E651&lt;&gt;0,INDEX(SCHEDULE!$C$5:$I$190,MATCH(SCHEDULE!$C655,SCHEDULE!$C$5:$C$190,0),5),IF(Data!$F651&lt;&gt;0,INDEX(SCHEDULE!$C$5:$I$190,MATCH(SCHEDULE!$C655,SCHEDULE!$C$5:$C$190,0),5),IF(Data!$G651&lt;&gt;0,INDEX(SCHEDULE!$C$5:$I$190,MATCH(SCHEDULE!$C655,SCHEDULE!$C$5:$C$190,0),5),"")))</f>
        <v/>
      </c>
    </row>
    <row r="652" spans="1:13" x14ac:dyDescent="0.25">
      <c r="A652" s="3"/>
      <c r="B652" s="2">
        <v>2651</v>
      </c>
      <c r="C652" s="2">
        <v>3651</v>
      </c>
      <c r="H652" s="18" t="str">
        <f t="shared" si="10"/>
        <v/>
      </c>
      <c r="I652" s="18" t="str">
        <f>IF(Data!$E652&lt;&gt;0,INDEX(SCHEDULE!$C$5:$I$190,MATCH(SCHEDULE!$C656,SCHEDULE!$C$5:$C$190,0),1),IF(Data!$F652&lt;&gt;0,INDEX(SCHEDULE!$C$5:$I$190,MATCH(SCHEDULE!$C656,SCHEDULE!$C$5:$C$190,0),1),IF(Data!$G652&lt;&gt;0,INDEX(SCHEDULE!$C$5:$I$190,MATCH(SCHEDULE!$C656,SCHEDULE!$C$5:$C$190,0),1),"")))</f>
        <v/>
      </c>
      <c r="J652" s="18" t="str">
        <f>IF(Data!$E652&lt;&gt;0,INDEX(SCHEDULE!$C$5:$I$190,MATCH(SCHEDULE!$C656,SCHEDULE!$C$5:$C$190,0),2),IF(Data!$F652&lt;&gt;0,INDEX(SCHEDULE!$C$5:$I$190,MATCH(SCHEDULE!$C656,SCHEDULE!$C$5:$C$190,0),2),IF(Data!$G652&lt;&gt;0,INDEX(SCHEDULE!$C$5:$I$190,MATCH(SCHEDULE!$C656,SCHEDULE!$C$5:$C$190,0),2),"")))</f>
        <v/>
      </c>
      <c r="K652" s="18" t="str">
        <f>IF(Data!$E652&lt;&gt;0,INDEX(SCHEDULE!$C$5:$I$190,MATCH(SCHEDULE!$C656,SCHEDULE!$C$5:$C$190,0),6),IF(Data!$F652&lt;&gt;0,INDEX(SCHEDULE!$C$5:$I$190,MATCH(SCHEDULE!$C656,SCHEDULE!$C$5:$C$190,0),6),IF(Data!$G652&lt;&gt;0,INDEX(SCHEDULE!$C$5:$I$190,MATCH(SCHEDULE!$C656,SCHEDULE!$C$5:$C$190,0),6),"")))</f>
        <v/>
      </c>
      <c r="L652" s="19" t="str">
        <f>IF(Data!$E652&lt;&gt;0,INDEX(SCHEDULE!$C$5:$I$190,MATCH(SCHEDULE!$C656,SCHEDULE!$C$5:$C$190,0),4),IF(Data!$F652&lt;&gt;0,INDEX(SCHEDULE!$C$5:$I$190,MATCH(SCHEDULE!$C656,SCHEDULE!$C$5:$C$190,0),4),IF(Data!$G652&lt;&gt;0,INDEX(SCHEDULE!$C$5:$I$190,MATCH(SCHEDULE!$C656,SCHEDULE!$C$5:$C$190,0),4),"")))</f>
        <v/>
      </c>
      <c r="M652" s="19" t="str">
        <f>IF(Data!$E652&lt;&gt;0,INDEX(SCHEDULE!$C$5:$I$190,MATCH(SCHEDULE!$C656,SCHEDULE!$C$5:$C$190,0),5),IF(Data!$F652&lt;&gt;0,INDEX(SCHEDULE!$C$5:$I$190,MATCH(SCHEDULE!$C656,SCHEDULE!$C$5:$C$190,0),5),IF(Data!$G652&lt;&gt;0,INDEX(SCHEDULE!$C$5:$I$190,MATCH(SCHEDULE!$C656,SCHEDULE!$C$5:$C$190,0),5),"")))</f>
        <v/>
      </c>
    </row>
    <row r="653" spans="1:13" x14ac:dyDescent="0.25">
      <c r="A653" s="3"/>
      <c r="B653" s="2">
        <v>2652</v>
      </c>
      <c r="C653" s="2">
        <v>3652</v>
      </c>
      <c r="H653" s="18" t="str">
        <f t="shared" si="10"/>
        <v/>
      </c>
      <c r="I653" s="18" t="str">
        <f>IF(Data!$E653&lt;&gt;0,INDEX(SCHEDULE!$C$5:$I$190,MATCH(SCHEDULE!$C657,SCHEDULE!$C$5:$C$190,0),1),IF(Data!$F653&lt;&gt;0,INDEX(SCHEDULE!$C$5:$I$190,MATCH(SCHEDULE!$C657,SCHEDULE!$C$5:$C$190,0),1),IF(Data!$G653&lt;&gt;0,INDEX(SCHEDULE!$C$5:$I$190,MATCH(SCHEDULE!$C657,SCHEDULE!$C$5:$C$190,0),1),"")))</f>
        <v/>
      </c>
      <c r="J653" s="18" t="str">
        <f>IF(Data!$E653&lt;&gt;0,INDEX(SCHEDULE!$C$5:$I$190,MATCH(SCHEDULE!$C657,SCHEDULE!$C$5:$C$190,0),2),IF(Data!$F653&lt;&gt;0,INDEX(SCHEDULE!$C$5:$I$190,MATCH(SCHEDULE!$C657,SCHEDULE!$C$5:$C$190,0),2),IF(Data!$G653&lt;&gt;0,INDEX(SCHEDULE!$C$5:$I$190,MATCH(SCHEDULE!$C657,SCHEDULE!$C$5:$C$190,0),2),"")))</f>
        <v/>
      </c>
      <c r="K653" s="18" t="str">
        <f>IF(Data!$E653&lt;&gt;0,INDEX(SCHEDULE!$C$5:$I$190,MATCH(SCHEDULE!$C657,SCHEDULE!$C$5:$C$190,0),6),IF(Data!$F653&lt;&gt;0,INDEX(SCHEDULE!$C$5:$I$190,MATCH(SCHEDULE!$C657,SCHEDULE!$C$5:$C$190,0),6),IF(Data!$G653&lt;&gt;0,INDEX(SCHEDULE!$C$5:$I$190,MATCH(SCHEDULE!$C657,SCHEDULE!$C$5:$C$190,0),6),"")))</f>
        <v/>
      </c>
      <c r="L653" s="19" t="str">
        <f>IF(Data!$E653&lt;&gt;0,INDEX(SCHEDULE!$C$5:$I$190,MATCH(SCHEDULE!$C657,SCHEDULE!$C$5:$C$190,0),4),IF(Data!$F653&lt;&gt;0,INDEX(SCHEDULE!$C$5:$I$190,MATCH(SCHEDULE!$C657,SCHEDULE!$C$5:$C$190,0),4),IF(Data!$G653&lt;&gt;0,INDEX(SCHEDULE!$C$5:$I$190,MATCH(SCHEDULE!$C657,SCHEDULE!$C$5:$C$190,0),4),"")))</f>
        <v/>
      </c>
      <c r="M653" s="19" t="str">
        <f>IF(Data!$E653&lt;&gt;0,INDEX(SCHEDULE!$C$5:$I$190,MATCH(SCHEDULE!$C657,SCHEDULE!$C$5:$C$190,0),5),IF(Data!$F653&lt;&gt;0,INDEX(SCHEDULE!$C$5:$I$190,MATCH(SCHEDULE!$C657,SCHEDULE!$C$5:$C$190,0),5),IF(Data!$G653&lt;&gt;0,INDEX(SCHEDULE!$C$5:$I$190,MATCH(SCHEDULE!$C657,SCHEDULE!$C$5:$C$190,0),5),"")))</f>
        <v/>
      </c>
    </row>
    <row r="654" spans="1:13" x14ac:dyDescent="0.25">
      <c r="A654" s="3"/>
      <c r="B654" s="2">
        <v>2653</v>
      </c>
      <c r="C654" s="2">
        <v>3653</v>
      </c>
      <c r="H654" s="18" t="str">
        <f t="shared" si="10"/>
        <v/>
      </c>
      <c r="I654" s="18" t="str">
        <f>IF(Data!$E654&lt;&gt;0,INDEX(SCHEDULE!$C$5:$I$190,MATCH(SCHEDULE!$C658,SCHEDULE!$C$5:$C$190,0),1),IF(Data!$F654&lt;&gt;0,INDEX(SCHEDULE!$C$5:$I$190,MATCH(SCHEDULE!$C658,SCHEDULE!$C$5:$C$190,0),1),IF(Data!$G654&lt;&gt;0,INDEX(SCHEDULE!$C$5:$I$190,MATCH(SCHEDULE!$C658,SCHEDULE!$C$5:$C$190,0),1),"")))</f>
        <v/>
      </c>
      <c r="J654" s="18" t="str">
        <f>IF(Data!$E654&lt;&gt;0,INDEX(SCHEDULE!$C$5:$I$190,MATCH(SCHEDULE!$C658,SCHEDULE!$C$5:$C$190,0),2),IF(Data!$F654&lt;&gt;0,INDEX(SCHEDULE!$C$5:$I$190,MATCH(SCHEDULE!$C658,SCHEDULE!$C$5:$C$190,0),2),IF(Data!$G654&lt;&gt;0,INDEX(SCHEDULE!$C$5:$I$190,MATCH(SCHEDULE!$C658,SCHEDULE!$C$5:$C$190,0),2),"")))</f>
        <v/>
      </c>
      <c r="K654" s="18" t="str">
        <f>IF(Data!$E654&lt;&gt;0,INDEX(SCHEDULE!$C$5:$I$190,MATCH(SCHEDULE!$C658,SCHEDULE!$C$5:$C$190,0),6),IF(Data!$F654&lt;&gt;0,INDEX(SCHEDULE!$C$5:$I$190,MATCH(SCHEDULE!$C658,SCHEDULE!$C$5:$C$190,0),6),IF(Data!$G654&lt;&gt;0,INDEX(SCHEDULE!$C$5:$I$190,MATCH(SCHEDULE!$C658,SCHEDULE!$C$5:$C$190,0),6),"")))</f>
        <v/>
      </c>
      <c r="L654" s="19" t="str">
        <f>IF(Data!$E654&lt;&gt;0,INDEX(SCHEDULE!$C$5:$I$190,MATCH(SCHEDULE!$C658,SCHEDULE!$C$5:$C$190,0),4),IF(Data!$F654&lt;&gt;0,INDEX(SCHEDULE!$C$5:$I$190,MATCH(SCHEDULE!$C658,SCHEDULE!$C$5:$C$190,0),4),IF(Data!$G654&lt;&gt;0,INDEX(SCHEDULE!$C$5:$I$190,MATCH(SCHEDULE!$C658,SCHEDULE!$C$5:$C$190,0),4),"")))</f>
        <v/>
      </c>
      <c r="M654" s="19" t="str">
        <f>IF(Data!$E654&lt;&gt;0,INDEX(SCHEDULE!$C$5:$I$190,MATCH(SCHEDULE!$C658,SCHEDULE!$C$5:$C$190,0),5),IF(Data!$F654&lt;&gt;0,INDEX(SCHEDULE!$C$5:$I$190,MATCH(SCHEDULE!$C658,SCHEDULE!$C$5:$C$190,0),5),IF(Data!$G654&lt;&gt;0,INDEX(SCHEDULE!$C$5:$I$190,MATCH(SCHEDULE!$C658,SCHEDULE!$C$5:$C$190,0),5),"")))</f>
        <v/>
      </c>
    </row>
    <row r="655" spans="1:13" x14ac:dyDescent="0.25">
      <c r="A655" s="3"/>
      <c r="B655" s="2">
        <v>2654</v>
      </c>
      <c r="C655" s="2">
        <v>3654</v>
      </c>
      <c r="H655" s="18" t="str">
        <f t="shared" si="10"/>
        <v/>
      </c>
      <c r="I655" s="18" t="str">
        <f>IF(Data!$E655&lt;&gt;0,INDEX(SCHEDULE!$C$5:$I$190,MATCH(SCHEDULE!$C659,SCHEDULE!$C$5:$C$190,0),1),IF(Data!$F655&lt;&gt;0,INDEX(SCHEDULE!$C$5:$I$190,MATCH(SCHEDULE!$C659,SCHEDULE!$C$5:$C$190,0),1),IF(Data!$G655&lt;&gt;0,INDEX(SCHEDULE!$C$5:$I$190,MATCH(SCHEDULE!$C659,SCHEDULE!$C$5:$C$190,0),1),"")))</f>
        <v/>
      </c>
      <c r="J655" s="18" t="str">
        <f>IF(Data!$E655&lt;&gt;0,INDEX(SCHEDULE!$C$5:$I$190,MATCH(SCHEDULE!$C659,SCHEDULE!$C$5:$C$190,0),2),IF(Data!$F655&lt;&gt;0,INDEX(SCHEDULE!$C$5:$I$190,MATCH(SCHEDULE!$C659,SCHEDULE!$C$5:$C$190,0),2),IF(Data!$G655&lt;&gt;0,INDEX(SCHEDULE!$C$5:$I$190,MATCH(SCHEDULE!$C659,SCHEDULE!$C$5:$C$190,0),2),"")))</f>
        <v/>
      </c>
      <c r="K655" s="18" t="str">
        <f>IF(Data!$E655&lt;&gt;0,INDEX(SCHEDULE!$C$5:$I$190,MATCH(SCHEDULE!$C659,SCHEDULE!$C$5:$C$190,0),6),IF(Data!$F655&lt;&gt;0,INDEX(SCHEDULE!$C$5:$I$190,MATCH(SCHEDULE!$C659,SCHEDULE!$C$5:$C$190,0),6),IF(Data!$G655&lt;&gt;0,INDEX(SCHEDULE!$C$5:$I$190,MATCH(SCHEDULE!$C659,SCHEDULE!$C$5:$C$190,0),6),"")))</f>
        <v/>
      </c>
      <c r="L655" s="19" t="str">
        <f>IF(Data!$E655&lt;&gt;0,INDEX(SCHEDULE!$C$5:$I$190,MATCH(SCHEDULE!$C659,SCHEDULE!$C$5:$C$190,0),4),IF(Data!$F655&lt;&gt;0,INDEX(SCHEDULE!$C$5:$I$190,MATCH(SCHEDULE!$C659,SCHEDULE!$C$5:$C$190,0),4),IF(Data!$G655&lt;&gt;0,INDEX(SCHEDULE!$C$5:$I$190,MATCH(SCHEDULE!$C659,SCHEDULE!$C$5:$C$190,0),4),"")))</f>
        <v/>
      </c>
      <c r="M655" s="19" t="str">
        <f>IF(Data!$E655&lt;&gt;0,INDEX(SCHEDULE!$C$5:$I$190,MATCH(SCHEDULE!$C659,SCHEDULE!$C$5:$C$190,0),5),IF(Data!$F655&lt;&gt;0,INDEX(SCHEDULE!$C$5:$I$190,MATCH(SCHEDULE!$C659,SCHEDULE!$C$5:$C$190,0),5),IF(Data!$G655&lt;&gt;0,INDEX(SCHEDULE!$C$5:$I$190,MATCH(SCHEDULE!$C659,SCHEDULE!$C$5:$C$190,0),5),"")))</f>
        <v/>
      </c>
    </row>
    <row r="656" spans="1:13" x14ac:dyDescent="0.25">
      <c r="A656" s="3"/>
      <c r="B656" s="2">
        <v>2655</v>
      </c>
      <c r="C656" s="2">
        <v>3655</v>
      </c>
      <c r="H656" s="18" t="str">
        <f t="shared" si="10"/>
        <v/>
      </c>
      <c r="I656" s="18" t="str">
        <f>IF(Data!$E656&lt;&gt;0,INDEX(SCHEDULE!$C$5:$I$190,MATCH(SCHEDULE!$C660,SCHEDULE!$C$5:$C$190,0),1),IF(Data!$F656&lt;&gt;0,INDEX(SCHEDULE!$C$5:$I$190,MATCH(SCHEDULE!$C660,SCHEDULE!$C$5:$C$190,0),1),IF(Data!$G656&lt;&gt;0,INDEX(SCHEDULE!$C$5:$I$190,MATCH(SCHEDULE!$C660,SCHEDULE!$C$5:$C$190,0),1),"")))</f>
        <v/>
      </c>
      <c r="J656" s="18" t="str">
        <f>IF(Data!$E656&lt;&gt;0,INDEX(SCHEDULE!$C$5:$I$190,MATCH(SCHEDULE!$C660,SCHEDULE!$C$5:$C$190,0),2),IF(Data!$F656&lt;&gt;0,INDEX(SCHEDULE!$C$5:$I$190,MATCH(SCHEDULE!$C660,SCHEDULE!$C$5:$C$190,0),2),IF(Data!$G656&lt;&gt;0,INDEX(SCHEDULE!$C$5:$I$190,MATCH(SCHEDULE!$C660,SCHEDULE!$C$5:$C$190,0),2),"")))</f>
        <v/>
      </c>
      <c r="K656" s="18" t="str">
        <f>IF(Data!$E656&lt;&gt;0,INDEX(SCHEDULE!$C$5:$I$190,MATCH(SCHEDULE!$C660,SCHEDULE!$C$5:$C$190,0),6),IF(Data!$F656&lt;&gt;0,INDEX(SCHEDULE!$C$5:$I$190,MATCH(SCHEDULE!$C660,SCHEDULE!$C$5:$C$190,0),6),IF(Data!$G656&lt;&gt;0,INDEX(SCHEDULE!$C$5:$I$190,MATCH(SCHEDULE!$C660,SCHEDULE!$C$5:$C$190,0),6),"")))</f>
        <v/>
      </c>
      <c r="L656" s="19" t="str">
        <f>IF(Data!$E656&lt;&gt;0,INDEX(SCHEDULE!$C$5:$I$190,MATCH(SCHEDULE!$C660,SCHEDULE!$C$5:$C$190,0),4),IF(Data!$F656&lt;&gt;0,INDEX(SCHEDULE!$C$5:$I$190,MATCH(SCHEDULE!$C660,SCHEDULE!$C$5:$C$190,0),4),IF(Data!$G656&lt;&gt;0,INDEX(SCHEDULE!$C$5:$I$190,MATCH(SCHEDULE!$C660,SCHEDULE!$C$5:$C$190,0),4),"")))</f>
        <v/>
      </c>
      <c r="M656" s="19" t="str">
        <f>IF(Data!$E656&lt;&gt;0,INDEX(SCHEDULE!$C$5:$I$190,MATCH(SCHEDULE!$C660,SCHEDULE!$C$5:$C$190,0),5),IF(Data!$F656&lt;&gt;0,INDEX(SCHEDULE!$C$5:$I$190,MATCH(SCHEDULE!$C660,SCHEDULE!$C$5:$C$190,0),5),IF(Data!$G656&lt;&gt;0,INDEX(SCHEDULE!$C$5:$I$190,MATCH(SCHEDULE!$C660,SCHEDULE!$C$5:$C$190,0),5),"")))</f>
        <v/>
      </c>
    </row>
    <row r="657" spans="1:13" x14ac:dyDescent="0.25">
      <c r="A657" s="3"/>
      <c r="B657" s="2">
        <v>2656</v>
      </c>
      <c r="C657" s="2">
        <v>3656</v>
      </c>
      <c r="H657" s="18" t="str">
        <f t="shared" si="10"/>
        <v/>
      </c>
      <c r="I657" s="18" t="str">
        <f>IF(Data!$E657&lt;&gt;0,INDEX(SCHEDULE!$C$5:$I$190,MATCH(SCHEDULE!$C661,SCHEDULE!$C$5:$C$190,0),1),IF(Data!$F657&lt;&gt;0,INDEX(SCHEDULE!$C$5:$I$190,MATCH(SCHEDULE!$C661,SCHEDULE!$C$5:$C$190,0),1),IF(Data!$G657&lt;&gt;0,INDEX(SCHEDULE!$C$5:$I$190,MATCH(SCHEDULE!$C661,SCHEDULE!$C$5:$C$190,0),1),"")))</f>
        <v/>
      </c>
      <c r="J657" s="18" t="str">
        <f>IF(Data!$E657&lt;&gt;0,INDEX(SCHEDULE!$C$5:$I$190,MATCH(SCHEDULE!$C661,SCHEDULE!$C$5:$C$190,0),2),IF(Data!$F657&lt;&gt;0,INDEX(SCHEDULE!$C$5:$I$190,MATCH(SCHEDULE!$C661,SCHEDULE!$C$5:$C$190,0),2),IF(Data!$G657&lt;&gt;0,INDEX(SCHEDULE!$C$5:$I$190,MATCH(SCHEDULE!$C661,SCHEDULE!$C$5:$C$190,0),2),"")))</f>
        <v/>
      </c>
      <c r="K657" s="18" t="str">
        <f>IF(Data!$E657&lt;&gt;0,INDEX(SCHEDULE!$C$5:$I$190,MATCH(SCHEDULE!$C661,SCHEDULE!$C$5:$C$190,0),6),IF(Data!$F657&lt;&gt;0,INDEX(SCHEDULE!$C$5:$I$190,MATCH(SCHEDULE!$C661,SCHEDULE!$C$5:$C$190,0),6),IF(Data!$G657&lt;&gt;0,INDEX(SCHEDULE!$C$5:$I$190,MATCH(SCHEDULE!$C661,SCHEDULE!$C$5:$C$190,0),6),"")))</f>
        <v/>
      </c>
      <c r="L657" s="19" t="str">
        <f>IF(Data!$E657&lt;&gt;0,INDEX(SCHEDULE!$C$5:$I$190,MATCH(SCHEDULE!$C661,SCHEDULE!$C$5:$C$190,0),4),IF(Data!$F657&lt;&gt;0,INDEX(SCHEDULE!$C$5:$I$190,MATCH(SCHEDULE!$C661,SCHEDULE!$C$5:$C$190,0),4),IF(Data!$G657&lt;&gt;0,INDEX(SCHEDULE!$C$5:$I$190,MATCH(SCHEDULE!$C661,SCHEDULE!$C$5:$C$190,0),4),"")))</f>
        <v/>
      </c>
      <c r="M657" s="19" t="str">
        <f>IF(Data!$E657&lt;&gt;0,INDEX(SCHEDULE!$C$5:$I$190,MATCH(SCHEDULE!$C661,SCHEDULE!$C$5:$C$190,0),5),IF(Data!$F657&lt;&gt;0,INDEX(SCHEDULE!$C$5:$I$190,MATCH(SCHEDULE!$C661,SCHEDULE!$C$5:$C$190,0),5),IF(Data!$G657&lt;&gt;0,INDEX(SCHEDULE!$C$5:$I$190,MATCH(SCHEDULE!$C661,SCHEDULE!$C$5:$C$190,0),5),"")))</f>
        <v/>
      </c>
    </row>
    <row r="658" spans="1:13" x14ac:dyDescent="0.25">
      <c r="A658" s="3"/>
      <c r="B658" s="2">
        <v>2657</v>
      </c>
      <c r="C658" s="2">
        <v>3657</v>
      </c>
      <c r="H658" s="18" t="str">
        <f t="shared" si="10"/>
        <v/>
      </c>
      <c r="I658" s="18" t="str">
        <f>IF(Data!$E658&lt;&gt;0,INDEX(SCHEDULE!$C$5:$I$190,MATCH(SCHEDULE!$C662,SCHEDULE!$C$5:$C$190,0),1),IF(Data!$F658&lt;&gt;0,INDEX(SCHEDULE!$C$5:$I$190,MATCH(SCHEDULE!$C662,SCHEDULE!$C$5:$C$190,0),1),IF(Data!$G658&lt;&gt;0,INDEX(SCHEDULE!$C$5:$I$190,MATCH(SCHEDULE!$C662,SCHEDULE!$C$5:$C$190,0),1),"")))</f>
        <v/>
      </c>
      <c r="J658" s="18" t="str">
        <f>IF(Data!$E658&lt;&gt;0,INDEX(SCHEDULE!$C$5:$I$190,MATCH(SCHEDULE!$C662,SCHEDULE!$C$5:$C$190,0),2),IF(Data!$F658&lt;&gt;0,INDEX(SCHEDULE!$C$5:$I$190,MATCH(SCHEDULE!$C662,SCHEDULE!$C$5:$C$190,0),2),IF(Data!$G658&lt;&gt;0,INDEX(SCHEDULE!$C$5:$I$190,MATCH(SCHEDULE!$C662,SCHEDULE!$C$5:$C$190,0),2),"")))</f>
        <v/>
      </c>
      <c r="K658" s="18" t="str">
        <f>IF(Data!$E658&lt;&gt;0,INDEX(SCHEDULE!$C$5:$I$190,MATCH(SCHEDULE!$C662,SCHEDULE!$C$5:$C$190,0),6),IF(Data!$F658&lt;&gt;0,INDEX(SCHEDULE!$C$5:$I$190,MATCH(SCHEDULE!$C662,SCHEDULE!$C$5:$C$190,0),6),IF(Data!$G658&lt;&gt;0,INDEX(SCHEDULE!$C$5:$I$190,MATCH(SCHEDULE!$C662,SCHEDULE!$C$5:$C$190,0),6),"")))</f>
        <v/>
      </c>
      <c r="L658" s="19" t="str">
        <f>IF(Data!$E658&lt;&gt;0,INDEX(SCHEDULE!$C$5:$I$190,MATCH(SCHEDULE!$C662,SCHEDULE!$C$5:$C$190,0),4),IF(Data!$F658&lt;&gt;0,INDEX(SCHEDULE!$C$5:$I$190,MATCH(SCHEDULE!$C662,SCHEDULE!$C$5:$C$190,0),4),IF(Data!$G658&lt;&gt;0,INDEX(SCHEDULE!$C$5:$I$190,MATCH(SCHEDULE!$C662,SCHEDULE!$C$5:$C$190,0),4),"")))</f>
        <v/>
      </c>
      <c r="M658" s="19" t="str">
        <f>IF(Data!$E658&lt;&gt;0,INDEX(SCHEDULE!$C$5:$I$190,MATCH(SCHEDULE!$C662,SCHEDULE!$C$5:$C$190,0),5),IF(Data!$F658&lt;&gt;0,INDEX(SCHEDULE!$C$5:$I$190,MATCH(SCHEDULE!$C662,SCHEDULE!$C$5:$C$190,0),5),IF(Data!$G658&lt;&gt;0,INDEX(SCHEDULE!$C$5:$I$190,MATCH(SCHEDULE!$C662,SCHEDULE!$C$5:$C$190,0),5),"")))</f>
        <v/>
      </c>
    </row>
    <row r="659" spans="1:13" x14ac:dyDescent="0.25">
      <c r="A659" s="3"/>
      <c r="B659" s="2">
        <v>2658</v>
      </c>
      <c r="C659" s="2">
        <v>3658</v>
      </c>
      <c r="H659" s="18" t="str">
        <f t="shared" si="10"/>
        <v/>
      </c>
      <c r="I659" s="18" t="str">
        <f>IF(Data!$E659&lt;&gt;0,INDEX(SCHEDULE!$C$5:$I$190,MATCH(SCHEDULE!$C663,SCHEDULE!$C$5:$C$190,0),1),IF(Data!$F659&lt;&gt;0,INDEX(SCHEDULE!$C$5:$I$190,MATCH(SCHEDULE!$C663,SCHEDULE!$C$5:$C$190,0),1),IF(Data!$G659&lt;&gt;0,INDEX(SCHEDULE!$C$5:$I$190,MATCH(SCHEDULE!$C663,SCHEDULE!$C$5:$C$190,0),1),"")))</f>
        <v/>
      </c>
      <c r="J659" s="18" t="str">
        <f>IF(Data!$E659&lt;&gt;0,INDEX(SCHEDULE!$C$5:$I$190,MATCH(SCHEDULE!$C663,SCHEDULE!$C$5:$C$190,0),2),IF(Data!$F659&lt;&gt;0,INDEX(SCHEDULE!$C$5:$I$190,MATCH(SCHEDULE!$C663,SCHEDULE!$C$5:$C$190,0),2),IF(Data!$G659&lt;&gt;0,INDEX(SCHEDULE!$C$5:$I$190,MATCH(SCHEDULE!$C663,SCHEDULE!$C$5:$C$190,0),2),"")))</f>
        <v/>
      </c>
      <c r="K659" s="18" t="str">
        <f>IF(Data!$E659&lt;&gt;0,INDEX(SCHEDULE!$C$5:$I$190,MATCH(SCHEDULE!$C663,SCHEDULE!$C$5:$C$190,0),6),IF(Data!$F659&lt;&gt;0,INDEX(SCHEDULE!$C$5:$I$190,MATCH(SCHEDULE!$C663,SCHEDULE!$C$5:$C$190,0),6),IF(Data!$G659&lt;&gt;0,INDEX(SCHEDULE!$C$5:$I$190,MATCH(SCHEDULE!$C663,SCHEDULE!$C$5:$C$190,0),6),"")))</f>
        <v/>
      </c>
      <c r="L659" s="19" t="str">
        <f>IF(Data!$E659&lt;&gt;0,INDEX(SCHEDULE!$C$5:$I$190,MATCH(SCHEDULE!$C663,SCHEDULE!$C$5:$C$190,0),4),IF(Data!$F659&lt;&gt;0,INDEX(SCHEDULE!$C$5:$I$190,MATCH(SCHEDULE!$C663,SCHEDULE!$C$5:$C$190,0),4),IF(Data!$G659&lt;&gt;0,INDEX(SCHEDULE!$C$5:$I$190,MATCH(SCHEDULE!$C663,SCHEDULE!$C$5:$C$190,0),4),"")))</f>
        <v/>
      </c>
      <c r="M659" s="19" t="str">
        <f>IF(Data!$E659&lt;&gt;0,INDEX(SCHEDULE!$C$5:$I$190,MATCH(SCHEDULE!$C663,SCHEDULE!$C$5:$C$190,0),5),IF(Data!$F659&lt;&gt;0,INDEX(SCHEDULE!$C$5:$I$190,MATCH(SCHEDULE!$C663,SCHEDULE!$C$5:$C$190,0),5),IF(Data!$G659&lt;&gt;0,INDEX(SCHEDULE!$C$5:$I$190,MATCH(SCHEDULE!$C663,SCHEDULE!$C$5:$C$190,0),5),"")))</f>
        <v/>
      </c>
    </row>
    <row r="660" spans="1:13" x14ac:dyDescent="0.25">
      <c r="A660" s="3"/>
      <c r="B660" s="2">
        <v>2659</v>
      </c>
      <c r="C660" s="2">
        <v>3659</v>
      </c>
      <c r="H660" s="18" t="str">
        <f t="shared" si="10"/>
        <v/>
      </c>
      <c r="I660" s="18" t="str">
        <f>IF(Data!$E660&lt;&gt;0,INDEX(SCHEDULE!$C$5:$I$190,MATCH(SCHEDULE!$C664,SCHEDULE!$C$5:$C$190,0),1),IF(Data!$F660&lt;&gt;0,INDEX(SCHEDULE!$C$5:$I$190,MATCH(SCHEDULE!$C664,SCHEDULE!$C$5:$C$190,0),1),IF(Data!$G660&lt;&gt;0,INDEX(SCHEDULE!$C$5:$I$190,MATCH(SCHEDULE!$C664,SCHEDULE!$C$5:$C$190,0),1),"")))</f>
        <v/>
      </c>
      <c r="J660" s="18" t="str">
        <f>IF(Data!$E660&lt;&gt;0,INDEX(SCHEDULE!$C$5:$I$190,MATCH(SCHEDULE!$C664,SCHEDULE!$C$5:$C$190,0),2),IF(Data!$F660&lt;&gt;0,INDEX(SCHEDULE!$C$5:$I$190,MATCH(SCHEDULE!$C664,SCHEDULE!$C$5:$C$190,0),2),IF(Data!$G660&lt;&gt;0,INDEX(SCHEDULE!$C$5:$I$190,MATCH(SCHEDULE!$C664,SCHEDULE!$C$5:$C$190,0),2),"")))</f>
        <v/>
      </c>
      <c r="K660" s="18" t="str">
        <f>IF(Data!$E660&lt;&gt;0,INDEX(SCHEDULE!$C$5:$I$190,MATCH(SCHEDULE!$C664,SCHEDULE!$C$5:$C$190,0),6),IF(Data!$F660&lt;&gt;0,INDEX(SCHEDULE!$C$5:$I$190,MATCH(SCHEDULE!$C664,SCHEDULE!$C$5:$C$190,0),6),IF(Data!$G660&lt;&gt;0,INDEX(SCHEDULE!$C$5:$I$190,MATCH(SCHEDULE!$C664,SCHEDULE!$C$5:$C$190,0),6),"")))</f>
        <v/>
      </c>
      <c r="L660" s="19" t="str">
        <f>IF(Data!$E660&lt;&gt;0,INDEX(SCHEDULE!$C$5:$I$190,MATCH(SCHEDULE!$C664,SCHEDULE!$C$5:$C$190,0),4),IF(Data!$F660&lt;&gt;0,INDEX(SCHEDULE!$C$5:$I$190,MATCH(SCHEDULE!$C664,SCHEDULE!$C$5:$C$190,0),4),IF(Data!$G660&lt;&gt;0,INDEX(SCHEDULE!$C$5:$I$190,MATCH(SCHEDULE!$C664,SCHEDULE!$C$5:$C$190,0),4),"")))</f>
        <v/>
      </c>
      <c r="M660" s="19" t="str">
        <f>IF(Data!$E660&lt;&gt;0,INDEX(SCHEDULE!$C$5:$I$190,MATCH(SCHEDULE!$C664,SCHEDULE!$C$5:$C$190,0),5),IF(Data!$F660&lt;&gt;0,INDEX(SCHEDULE!$C$5:$I$190,MATCH(SCHEDULE!$C664,SCHEDULE!$C$5:$C$190,0),5),IF(Data!$G660&lt;&gt;0,INDEX(SCHEDULE!$C$5:$I$190,MATCH(SCHEDULE!$C664,SCHEDULE!$C$5:$C$190,0),5),"")))</f>
        <v/>
      </c>
    </row>
    <row r="661" spans="1:13" x14ac:dyDescent="0.25">
      <c r="A661" s="3"/>
      <c r="B661" s="2">
        <v>2660</v>
      </c>
      <c r="C661" s="2">
        <v>3660</v>
      </c>
      <c r="H661" s="18" t="str">
        <f t="shared" si="10"/>
        <v/>
      </c>
      <c r="I661" s="18" t="str">
        <f>IF(Data!$E661&lt;&gt;0,INDEX(SCHEDULE!$C$5:$I$190,MATCH(SCHEDULE!$C665,SCHEDULE!$C$5:$C$190,0),1),IF(Data!$F661&lt;&gt;0,INDEX(SCHEDULE!$C$5:$I$190,MATCH(SCHEDULE!$C665,SCHEDULE!$C$5:$C$190,0),1),IF(Data!$G661&lt;&gt;0,INDEX(SCHEDULE!$C$5:$I$190,MATCH(SCHEDULE!$C665,SCHEDULE!$C$5:$C$190,0),1),"")))</f>
        <v/>
      </c>
      <c r="J661" s="18" t="str">
        <f>IF(Data!$E661&lt;&gt;0,INDEX(SCHEDULE!$C$5:$I$190,MATCH(SCHEDULE!$C665,SCHEDULE!$C$5:$C$190,0),2),IF(Data!$F661&lt;&gt;0,INDEX(SCHEDULE!$C$5:$I$190,MATCH(SCHEDULE!$C665,SCHEDULE!$C$5:$C$190,0),2),IF(Data!$G661&lt;&gt;0,INDEX(SCHEDULE!$C$5:$I$190,MATCH(SCHEDULE!$C665,SCHEDULE!$C$5:$C$190,0),2),"")))</f>
        <v/>
      </c>
      <c r="K661" s="18" t="str">
        <f>IF(Data!$E661&lt;&gt;0,INDEX(SCHEDULE!$C$5:$I$190,MATCH(SCHEDULE!$C665,SCHEDULE!$C$5:$C$190,0),6),IF(Data!$F661&lt;&gt;0,INDEX(SCHEDULE!$C$5:$I$190,MATCH(SCHEDULE!$C665,SCHEDULE!$C$5:$C$190,0),6),IF(Data!$G661&lt;&gt;0,INDEX(SCHEDULE!$C$5:$I$190,MATCH(SCHEDULE!$C665,SCHEDULE!$C$5:$C$190,0),6),"")))</f>
        <v/>
      </c>
      <c r="L661" s="19" t="str">
        <f>IF(Data!$E661&lt;&gt;0,INDEX(SCHEDULE!$C$5:$I$190,MATCH(SCHEDULE!$C665,SCHEDULE!$C$5:$C$190,0),4),IF(Data!$F661&lt;&gt;0,INDEX(SCHEDULE!$C$5:$I$190,MATCH(SCHEDULE!$C665,SCHEDULE!$C$5:$C$190,0),4),IF(Data!$G661&lt;&gt;0,INDEX(SCHEDULE!$C$5:$I$190,MATCH(SCHEDULE!$C665,SCHEDULE!$C$5:$C$190,0),4),"")))</f>
        <v/>
      </c>
      <c r="M661" s="19" t="str">
        <f>IF(Data!$E661&lt;&gt;0,INDEX(SCHEDULE!$C$5:$I$190,MATCH(SCHEDULE!$C665,SCHEDULE!$C$5:$C$190,0),5),IF(Data!$F661&lt;&gt;0,INDEX(SCHEDULE!$C$5:$I$190,MATCH(SCHEDULE!$C665,SCHEDULE!$C$5:$C$190,0),5),IF(Data!$G661&lt;&gt;0,INDEX(SCHEDULE!$C$5:$I$190,MATCH(SCHEDULE!$C665,SCHEDULE!$C$5:$C$190,0),5),"")))</f>
        <v/>
      </c>
    </row>
    <row r="662" spans="1:13" x14ac:dyDescent="0.25">
      <c r="A662" s="3"/>
      <c r="B662" s="2">
        <v>2661</v>
      </c>
      <c r="C662" s="2">
        <v>3661</v>
      </c>
      <c r="H662" s="18" t="str">
        <f t="shared" si="10"/>
        <v/>
      </c>
      <c r="I662" s="18" t="str">
        <f>IF(Data!$E662&lt;&gt;0,INDEX(SCHEDULE!$C$5:$I$190,MATCH(SCHEDULE!$C666,SCHEDULE!$C$5:$C$190,0),1),IF(Data!$F662&lt;&gt;0,INDEX(SCHEDULE!$C$5:$I$190,MATCH(SCHEDULE!$C666,SCHEDULE!$C$5:$C$190,0),1),IF(Data!$G662&lt;&gt;0,INDEX(SCHEDULE!$C$5:$I$190,MATCH(SCHEDULE!$C666,SCHEDULE!$C$5:$C$190,0),1),"")))</f>
        <v/>
      </c>
      <c r="J662" s="18" t="str">
        <f>IF(Data!$E662&lt;&gt;0,INDEX(SCHEDULE!$C$5:$I$190,MATCH(SCHEDULE!$C666,SCHEDULE!$C$5:$C$190,0),2),IF(Data!$F662&lt;&gt;0,INDEX(SCHEDULE!$C$5:$I$190,MATCH(SCHEDULE!$C666,SCHEDULE!$C$5:$C$190,0),2),IF(Data!$G662&lt;&gt;0,INDEX(SCHEDULE!$C$5:$I$190,MATCH(SCHEDULE!$C666,SCHEDULE!$C$5:$C$190,0),2),"")))</f>
        <v/>
      </c>
      <c r="K662" s="18" t="str">
        <f>IF(Data!$E662&lt;&gt;0,INDEX(SCHEDULE!$C$5:$I$190,MATCH(SCHEDULE!$C666,SCHEDULE!$C$5:$C$190,0),6),IF(Data!$F662&lt;&gt;0,INDEX(SCHEDULE!$C$5:$I$190,MATCH(SCHEDULE!$C666,SCHEDULE!$C$5:$C$190,0),6),IF(Data!$G662&lt;&gt;0,INDEX(SCHEDULE!$C$5:$I$190,MATCH(SCHEDULE!$C666,SCHEDULE!$C$5:$C$190,0),6),"")))</f>
        <v/>
      </c>
      <c r="L662" s="19" t="str">
        <f>IF(Data!$E662&lt;&gt;0,INDEX(SCHEDULE!$C$5:$I$190,MATCH(SCHEDULE!$C666,SCHEDULE!$C$5:$C$190,0),4),IF(Data!$F662&lt;&gt;0,INDEX(SCHEDULE!$C$5:$I$190,MATCH(SCHEDULE!$C666,SCHEDULE!$C$5:$C$190,0),4),IF(Data!$G662&lt;&gt;0,INDEX(SCHEDULE!$C$5:$I$190,MATCH(SCHEDULE!$C666,SCHEDULE!$C$5:$C$190,0),4),"")))</f>
        <v/>
      </c>
      <c r="M662" s="19" t="str">
        <f>IF(Data!$E662&lt;&gt;0,INDEX(SCHEDULE!$C$5:$I$190,MATCH(SCHEDULE!$C666,SCHEDULE!$C$5:$C$190,0),5),IF(Data!$F662&lt;&gt;0,INDEX(SCHEDULE!$C$5:$I$190,MATCH(SCHEDULE!$C666,SCHEDULE!$C$5:$C$190,0),5),IF(Data!$G662&lt;&gt;0,INDEX(SCHEDULE!$C$5:$I$190,MATCH(SCHEDULE!$C666,SCHEDULE!$C$5:$C$190,0),5),"")))</f>
        <v/>
      </c>
    </row>
    <row r="663" spans="1:13" x14ac:dyDescent="0.25">
      <c r="A663" s="3"/>
      <c r="B663" s="2">
        <v>2662</v>
      </c>
      <c r="C663" s="2">
        <v>3662</v>
      </c>
      <c r="H663" s="18" t="str">
        <f t="shared" si="10"/>
        <v/>
      </c>
      <c r="I663" s="18" t="str">
        <f>IF(Data!$E663&lt;&gt;0,INDEX(SCHEDULE!$C$5:$I$190,MATCH(SCHEDULE!$C667,SCHEDULE!$C$5:$C$190,0),1),IF(Data!$F663&lt;&gt;0,INDEX(SCHEDULE!$C$5:$I$190,MATCH(SCHEDULE!$C667,SCHEDULE!$C$5:$C$190,0),1),IF(Data!$G663&lt;&gt;0,INDEX(SCHEDULE!$C$5:$I$190,MATCH(SCHEDULE!$C667,SCHEDULE!$C$5:$C$190,0),1),"")))</f>
        <v/>
      </c>
      <c r="J663" s="18" t="str">
        <f>IF(Data!$E663&lt;&gt;0,INDEX(SCHEDULE!$C$5:$I$190,MATCH(SCHEDULE!$C667,SCHEDULE!$C$5:$C$190,0),2),IF(Data!$F663&lt;&gt;0,INDEX(SCHEDULE!$C$5:$I$190,MATCH(SCHEDULE!$C667,SCHEDULE!$C$5:$C$190,0),2),IF(Data!$G663&lt;&gt;0,INDEX(SCHEDULE!$C$5:$I$190,MATCH(SCHEDULE!$C667,SCHEDULE!$C$5:$C$190,0),2),"")))</f>
        <v/>
      </c>
      <c r="K663" s="18" t="str">
        <f>IF(Data!$E663&lt;&gt;0,INDEX(SCHEDULE!$C$5:$I$190,MATCH(SCHEDULE!$C667,SCHEDULE!$C$5:$C$190,0),6),IF(Data!$F663&lt;&gt;0,INDEX(SCHEDULE!$C$5:$I$190,MATCH(SCHEDULE!$C667,SCHEDULE!$C$5:$C$190,0),6),IF(Data!$G663&lt;&gt;0,INDEX(SCHEDULE!$C$5:$I$190,MATCH(SCHEDULE!$C667,SCHEDULE!$C$5:$C$190,0),6),"")))</f>
        <v/>
      </c>
      <c r="L663" s="19" t="str">
        <f>IF(Data!$E663&lt;&gt;0,INDEX(SCHEDULE!$C$5:$I$190,MATCH(SCHEDULE!$C667,SCHEDULE!$C$5:$C$190,0),4),IF(Data!$F663&lt;&gt;0,INDEX(SCHEDULE!$C$5:$I$190,MATCH(SCHEDULE!$C667,SCHEDULE!$C$5:$C$190,0),4),IF(Data!$G663&lt;&gt;0,INDEX(SCHEDULE!$C$5:$I$190,MATCH(SCHEDULE!$C667,SCHEDULE!$C$5:$C$190,0),4),"")))</f>
        <v/>
      </c>
      <c r="M663" s="19" t="str">
        <f>IF(Data!$E663&lt;&gt;0,INDEX(SCHEDULE!$C$5:$I$190,MATCH(SCHEDULE!$C667,SCHEDULE!$C$5:$C$190,0),5),IF(Data!$F663&lt;&gt;0,INDEX(SCHEDULE!$C$5:$I$190,MATCH(SCHEDULE!$C667,SCHEDULE!$C$5:$C$190,0),5),IF(Data!$G663&lt;&gt;0,INDEX(SCHEDULE!$C$5:$I$190,MATCH(SCHEDULE!$C667,SCHEDULE!$C$5:$C$190,0),5),"")))</f>
        <v/>
      </c>
    </row>
    <row r="664" spans="1:13" x14ac:dyDescent="0.25">
      <c r="A664" s="3"/>
      <c r="B664" s="2">
        <v>2663</v>
      </c>
      <c r="C664" s="2">
        <v>3663</v>
      </c>
      <c r="H664" s="18" t="str">
        <f t="shared" si="10"/>
        <v/>
      </c>
      <c r="I664" s="18" t="str">
        <f>IF(Data!$E664&lt;&gt;0,INDEX(SCHEDULE!$C$5:$I$190,MATCH(SCHEDULE!$C668,SCHEDULE!$C$5:$C$190,0),1),IF(Data!$F664&lt;&gt;0,INDEX(SCHEDULE!$C$5:$I$190,MATCH(SCHEDULE!$C668,SCHEDULE!$C$5:$C$190,0),1),IF(Data!$G664&lt;&gt;0,INDEX(SCHEDULE!$C$5:$I$190,MATCH(SCHEDULE!$C668,SCHEDULE!$C$5:$C$190,0),1),"")))</f>
        <v/>
      </c>
      <c r="J664" s="18" t="str">
        <f>IF(Data!$E664&lt;&gt;0,INDEX(SCHEDULE!$C$5:$I$190,MATCH(SCHEDULE!$C668,SCHEDULE!$C$5:$C$190,0),2),IF(Data!$F664&lt;&gt;0,INDEX(SCHEDULE!$C$5:$I$190,MATCH(SCHEDULE!$C668,SCHEDULE!$C$5:$C$190,0),2),IF(Data!$G664&lt;&gt;0,INDEX(SCHEDULE!$C$5:$I$190,MATCH(SCHEDULE!$C668,SCHEDULE!$C$5:$C$190,0),2),"")))</f>
        <v/>
      </c>
      <c r="K664" s="18" t="str">
        <f>IF(Data!$E664&lt;&gt;0,INDEX(SCHEDULE!$C$5:$I$190,MATCH(SCHEDULE!$C668,SCHEDULE!$C$5:$C$190,0),6),IF(Data!$F664&lt;&gt;0,INDEX(SCHEDULE!$C$5:$I$190,MATCH(SCHEDULE!$C668,SCHEDULE!$C$5:$C$190,0),6),IF(Data!$G664&lt;&gt;0,INDEX(SCHEDULE!$C$5:$I$190,MATCH(SCHEDULE!$C668,SCHEDULE!$C$5:$C$190,0),6),"")))</f>
        <v/>
      </c>
      <c r="L664" s="19" t="str">
        <f>IF(Data!$E664&lt;&gt;0,INDEX(SCHEDULE!$C$5:$I$190,MATCH(SCHEDULE!$C668,SCHEDULE!$C$5:$C$190,0),4),IF(Data!$F664&lt;&gt;0,INDEX(SCHEDULE!$C$5:$I$190,MATCH(SCHEDULE!$C668,SCHEDULE!$C$5:$C$190,0),4),IF(Data!$G664&lt;&gt;0,INDEX(SCHEDULE!$C$5:$I$190,MATCH(SCHEDULE!$C668,SCHEDULE!$C$5:$C$190,0),4),"")))</f>
        <v/>
      </c>
      <c r="M664" s="19" t="str">
        <f>IF(Data!$E664&lt;&gt;0,INDEX(SCHEDULE!$C$5:$I$190,MATCH(SCHEDULE!$C668,SCHEDULE!$C$5:$C$190,0),5),IF(Data!$F664&lt;&gt;0,INDEX(SCHEDULE!$C$5:$I$190,MATCH(SCHEDULE!$C668,SCHEDULE!$C$5:$C$190,0),5),IF(Data!$G664&lt;&gt;0,INDEX(SCHEDULE!$C$5:$I$190,MATCH(SCHEDULE!$C668,SCHEDULE!$C$5:$C$190,0),5),"")))</f>
        <v/>
      </c>
    </row>
    <row r="665" spans="1:13" x14ac:dyDescent="0.25">
      <c r="A665" s="3"/>
      <c r="B665" s="2">
        <v>2664</v>
      </c>
      <c r="C665" s="2">
        <v>3664</v>
      </c>
      <c r="H665" s="18" t="str">
        <f t="shared" si="10"/>
        <v/>
      </c>
      <c r="I665" s="18" t="str">
        <f>IF(Data!$E665&lt;&gt;0,INDEX(SCHEDULE!$C$5:$I$190,MATCH(SCHEDULE!$C669,SCHEDULE!$C$5:$C$190,0),1),IF(Data!$F665&lt;&gt;0,INDEX(SCHEDULE!$C$5:$I$190,MATCH(SCHEDULE!$C669,SCHEDULE!$C$5:$C$190,0),1),IF(Data!$G665&lt;&gt;0,INDEX(SCHEDULE!$C$5:$I$190,MATCH(SCHEDULE!$C669,SCHEDULE!$C$5:$C$190,0),1),"")))</f>
        <v/>
      </c>
      <c r="J665" s="18" t="str">
        <f>IF(Data!$E665&lt;&gt;0,INDEX(SCHEDULE!$C$5:$I$190,MATCH(SCHEDULE!$C669,SCHEDULE!$C$5:$C$190,0),2),IF(Data!$F665&lt;&gt;0,INDEX(SCHEDULE!$C$5:$I$190,MATCH(SCHEDULE!$C669,SCHEDULE!$C$5:$C$190,0),2),IF(Data!$G665&lt;&gt;0,INDEX(SCHEDULE!$C$5:$I$190,MATCH(SCHEDULE!$C669,SCHEDULE!$C$5:$C$190,0),2),"")))</f>
        <v/>
      </c>
      <c r="K665" s="18" t="str">
        <f>IF(Data!$E665&lt;&gt;0,INDEX(SCHEDULE!$C$5:$I$190,MATCH(SCHEDULE!$C669,SCHEDULE!$C$5:$C$190,0),6),IF(Data!$F665&lt;&gt;0,INDEX(SCHEDULE!$C$5:$I$190,MATCH(SCHEDULE!$C669,SCHEDULE!$C$5:$C$190,0),6),IF(Data!$G665&lt;&gt;0,INDEX(SCHEDULE!$C$5:$I$190,MATCH(SCHEDULE!$C669,SCHEDULE!$C$5:$C$190,0),6),"")))</f>
        <v/>
      </c>
      <c r="L665" s="19" t="str">
        <f>IF(Data!$E665&lt;&gt;0,INDEX(SCHEDULE!$C$5:$I$190,MATCH(SCHEDULE!$C669,SCHEDULE!$C$5:$C$190,0),4),IF(Data!$F665&lt;&gt;0,INDEX(SCHEDULE!$C$5:$I$190,MATCH(SCHEDULE!$C669,SCHEDULE!$C$5:$C$190,0),4),IF(Data!$G665&lt;&gt;0,INDEX(SCHEDULE!$C$5:$I$190,MATCH(SCHEDULE!$C669,SCHEDULE!$C$5:$C$190,0),4),"")))</f>
        <v/>
      </c>
      <c r="M665" s="19" t="str">
        <f>IF(Data!$E665&lt;&gt;0,INDEX(SCHEDULE!$C$5:$I$190,MATCH(SCHEDULE!$C669,SCHEDULE!$C$5:$C$190,0),5),IF(Data!$F665&lt;&gt;0,INDEX(SCHEDULE!$C$5:$I$190,MATCH(SCHEDULE!$C669,SCHEDULE!$C$5:$C$190,0),5),IF(Data!$G665&lt;&gt;0,INDEX(SCHEDULE!$C$5:$I$190,MATCH(SCHEDULE!$C669,SCHEDULE!$C$5:$C$190,0),5),"")))</f>
        <v/>
      </c>
    </row>
    <row r="666" spans="1:13" x14ac:dyDescent="0.25">
      <c r="A666" s="3"/>
      <c r="B666" s="2">
        <v>2665</v>
      </c>
      <c r="C666" s="2">
        <v>3665</v>
      </c>
      <c r="H666" s="18" t="str">
        <f t="shared" si="10"/>
        <v/>
      </c>
      <c r="I666" s="18" t="str">
        <f>IF(Data!$E666&lt;&gt;0,INDEX(SCHEDULE!$C$5:$I$190,MATCH(SCHEDULE!$C670,SCHEDULE!$C$5:$C$190,0),1),IF(Data!$F666&lt;&gt;0,INDEX(SCHEDULE!$C$5:$I$190,MATCH(SCHEDULE!$C670,SCHEDULE!$C$5:$C$190,0),1),IF(Data!$G666&lt;&gt;0,INDEX(SCHEDULE!$C$5:$I$190,MATCH(SCHEDULE!$C670,SCHEDULE!$C$5:$C$190,0),1),"")))</f>
        <v/>
      </c>
      <c r="J666" s="18" t="str">
        <f>IF(Data!$E666&lt;&gt;0,INDEX(SCHEDULE!$C$5:$I$190,MATCH(SCHEDULE!$C670,SCHEDULE!$C$5:$C$190,0),2),IF(Data!$F666&lt;&gt;0,INDEX(SCHEDULE!$C$5:$I$190,MATCH(SCHEDULE!$C670,SCHEDULE!$C$5:$C$190,0),2),IF(Data!$G666&lt;&gt;0,INDEX(SCHEDULE!$C$5:$I$190,MATCH(SCHEDULE!$C670,SCHEDULE!$C$5:$C$190,0),2),"")))</f>
        <v/>
      </c>
      <c r="K666" s="18" t="str">
        <f>IF(Data!$E666&lt;&gt;0,INDEX(SCHEDULE!$C$5:$I$190,MATCH(SCHEDULE!$C670,SCHEDULE!$C$5:$C$190,0),6),IF(Data!$F666&lt;&gt;0,INDEX(SCHEDULE!$C$5:$I$190,MATCH(SCHEDULE!$C670,SCHEDULE!$C$5:$C$190,0),6),IF(Data!$G666&lt;&gt;0,INDEX(SCHEDULE!$C$5:$I$190,MATCH(SCHEDULE!$C670,SCHEDULE!$C$5:$C$190,0),6),"")))</f>
        <v/>
      </c>
      <c r="L666" s="19" t="str">
        <f>IF(Data!$E666&lt;&gt;0,INDEX(SCHEDULE!$C$5:$I$190,MATCH(SCHEDULE!$C670,SCHEDULE!$C$5:$C$190,0),4),IF(Data!$F666&lt;&gt;0,INDEX(SCHEDULE!$C$5:$I$190,MATCH(SCHEDULE!$C670,SCHEDULE!$C$5:$C$190,0),4),IF(Data!$G666&lt;&gt;0,INDEX(SCHEDULE!$C$5:$I$190,MATCH(SCHEDULE!$C670,SCHEDULE!$C$5:$C$190,0),4),"")))</f>
        <v/>
      </c>
      <c r="M666" s="19" t="str">
        <f>IF(Data!$E666&lt;&gt;0,INDEX(SCHEDULE!$C$5:$I$190,MATCH(SCHEDULE!$C670,SCHEDULE!$C$5:$C$190,0),5),IF(Data!$F666&lt;&gt;0,INDEX(SCHEDULE!$C$5:$I$190,MATCH(SCHEDULE!$C670,SCHEDULE!$C$5:$C$190,0),5),IF(Data!$G666&lt;&gt;0,INDEX(SCHEDULE!$C$5:$I$190,MATCH(SCHEDULE!$C670,SCHEDULE!$C$5:$C$190,0),5),"")))</f>
        <v/>
      </c>
    </row>
    <row r="667" spans="1:13" x14ac:dyDescent="0.25">
      <c r="A667" s="3"/>
      <c r="B667" s="2">
        <v>2666</v>
      </c>
      <c r="C667" s="2">
        <v>3666</v>
      </c>
      <c r="H667" s="18" t="str">
        <f t="shared" si="10"/>
        <v/>
      </c>
      <c r="I667" s="18" t="str">
        <f>IF(Data!$E667&lt;&gt;0,INDEX(SCHEDULE!$C$5:$I$190,MATCH(SCHEDULE!$C671,SCHEDULE!$C$5:$C$190,0),1),IF(Data!$F667&lt;&gt;0,INDEX(SCHEDULE!$C$5:$I$190,MATCH(SCHEDULE!$C671,SCHEDULE!$C$5:$C$190,0),1),IF(Data!$G667&lt;&gt;0,INDEX(SCHEDULE!$C$5:$I$190,MATCH(SCHEDULE!$C671,SCHEDULE!$C$5:$C$190,0),1),"")))</f>
        <v/>
      </c>
      <c r="J667" s="18" t="str">
        <f>IF(Data!$E667&lt;&gt;0,INDEX(SCHEDULE!$C$5:$I$190,MATCH(SCHEDULE!$C671,SCHEDULE!$C$5:$C$190,0),2),IF(Data!$F667&lt;&gt;0,INDEX(SCHEDULE!$C$5:$I$190,MATCH(SCHEDULE!$C671,SCHEDULE!$C$5:$C$190,0),2),IF(Data!$G667&lt;&gt;0,INDEX(SCHEDULE!$C$5:$I$190,MATCH(SCHEDULE!$C671,SCHEDULE!$C$5:$C$190,0),2),"")))</f>
        <v/>
      </c>
      <c r="K667" s="18" t="str">
        <f>IF(Data!$E667&lt;&gt;0,INDEX(SCHEDULE!$C$5:$I$190,MATCH(SCHEDULE!$C671,SCHEDULE!$C$5:$C$190,0),6),IF(Data!$F667&lt;&gt;0,INDEX(SCHEDULE!$C$5:$I$190,MATCH(SCHEDULE!$C671,SCHEDULE!$C$5:$C$190,0),6),IF(Data!$G667&lt;&gt;0,INDEX(SCHEDULE!$C$5:$I$190,MATCH(SCHEDULE!$C671,SCHEDULE!$C$5:$C$190,0),6),"")))</f>
        <v/>
      </c>
      <c r="L667" s="19" t="str">
        <f>IF(Data!$E667&lt;&gt;0,INDEX(SCHEDULE!$C$5:$I$190,MATCH(SCHEDULE!$C671,SCHEDULE!$C$5:$C$190,0),4),IF(Data!$F667&lt;&gt;0,INDEX(SCHEDULE!$C$5:$I$190,MATCH(SCHEDULE!$C671,SCHEDULE!$C$5:$C$190,0),4),IF(Data!$G667&lt;&gt;0,INDEX(SCHEDULE!$C$5:$I$190,MATCH(SCHEDULE!$C671,SCHEDULE!$C$5:$C$190,0),4),"")))</f>
        <v/>
      </c>
      <c r="M667" s="19" t="str">
        <f>IF(Data!$E667&lt;&gt;0,INDEX(SCHEDULE!$C$5:$I$190,MATCH(SCHEDULE!$C671,SCHEDULE!$C$5:$C$190,0),5),IF(Data!$F667&lt;&gt;0,INDEX(SCHEDULE!$C$5:$I$190,MATCH(SCHEDULE!$C671,SCHEDULE!$C$5:$C$190,0),5),IF(Data!$G667&lt;&gt;0,INDEX(SCHEDULE!$C$5:$I$190,MATCH(SCHEDULE!$C671,SCHEDULE!$C$5:$C$190,0),5),"")))</f>
        <v/>
      </c>
    </row>
    <row r="668" spans="1:13" x14ac:dyDescent="0.25">
      <c r="A668" s="3"/>
      <c r="B668" s="2">
        <v>2667</v>
      </c>
      <c r="C668" s="2">
        <v>3667</v>
      </c>
      <c r="H668" s="18" t="str">
        <f t="shared" si="10"/>
        <v/>
      </c>
      <c r="I668" s="18" t="str">
        <f>IF(Data!$E668&lt;&gt;0,INDEX(SCHEDULE!$C$5:$I$190,MATCH(SCHEDULE!$C672,SCHEDULE!$C$5:$C$190,0),1),IF(Data!$F668&lt;&gt;0,INDEX(SCHEDULE!$C$5:$I$190,MATCH(SCHEDULE!$C672,SCHEDULE!$C$5:$C$190,0),1),IF(Data!$G668&lt;&gt;0,INDEX(SCHEDULE!$C$5:$I$190,MATCH(SCHEDULE!$C672,SCHEDULE!$C$5:$C$190,0),1),"")))</f>
        <v/>
      </c>
      <c r="J668" s="18" t="str">
        <f>IF(Data!$E668&lt;&gt;0,INDEX(SCHEDULE!$C$5:$I$190,MATCH(SCHEDULE!$C672,SCHEDULE!$C$5:$C$190,0),2),IF(Data!$F668&lt;&gt;0,INDEX(SCHEDULE!$C$5:$I$190,MATCH(SCHEDULE!$C672,SCHEDULE!$C$5:$C$190,0),2),IF(Data!$G668&lt;&gt;0,INDEX(SCHEDULE!$C$5:$I$190,MATCH(SCHEDULE!$C672,SCHEDULE!$C$5:$C$190,0),2),"")))</f>
        <v/>
      </c>
      <c r="K668" s="18" t="str">
        <f>IF(Data!$E668&lt;&gt;0,INDEX(SCHEDULE!$C$5:$I$190,MATCH(SCHEDULE!$C672,SCHEDULE!$C$5:$C$190,0),6),IF(Data!$F668&lt;&gt;0,INDEX(SCHEDULE!$C$5:$I$190,MATCH(SCHEDULE!$C672,SCHEDULE!$C$5:$C$190,0),6),IF(Data!$G668&lt;&gt;0,INDEX(SCHEDULE!$C$5:$I$190,MATCH(SCHEDULE!$C672,SCHEDULE!$C$5:$C$190,0),6),"")))</f>
        <v/>
      </c>
      <c r="L668" s="19" t="str">
        <f>IF(Data!$E668&lt;&gt;0,INDEX(SCHEDULE!$C$5:$I$190,MATCH(SCHEDULE!$C672,SCHEDULE!$C$5:$C$190,0),4),IF(Data!$F668&lt;&gt;0,INDEX(SCHEDULE!$C$5:$I$190,MATCH(SCHEDULE!$C672,SCHEDULE!$C$5:$C$190,0),4),IF(Data!$G668&lt;&gt;0,INDEX(SCHEDULE!$C$5:$I$190,MATCH(SCHEDULE!$C672,SCHEDULE!$C$5:$C$190,0),4),"")))</f>
        <v/>
      </c>
      <c r="M668" s="19" t="str">
        <f>IF(Data!$E668&lt;&gt;0,INDEX(SCHEDULE!$C$5:$I$190,MATCH(SCHEDULE!$C672,SCHEDULE!$C$5:$C$190,0),5),IF(Data!$F668&lt;&gt;0,INDEX(SCHEDULE!$C$5:$I$190,MATCH(SCHEDULE!$C672,SCHEDULE!$C$5:$C$190,0),5),IF(Data!$G668&lt;&gt;0,INDEX(SCHEDULE!$C$5:$I$190,MATCH(SCHEDULE!$C672,SCHEDULE!$C$5:$C$190,0),5),"")))</f>
        <v/>
      </c>
    </row>
    <row r="669" spans="1:13" x14ac:dyDescent="0.25">
      <c r="A669" s="3"/>
      <c r="B669" s="2">
        <v>2668</v>
      </c>
      <c r="C669" s="2">
        <v>3668</v>
      </c>
      <c r="H669" s="18" t="str">
        <f t="shared" si="10"/>
        <v/>
      </c>
      <c r="I669" s="18" t="str">
        <f>IF(Data!$E669&lt;&gt;0,INDEX(SCHEDULE!$C$5:$I$190,MATCH(SCHEDULE!$C673,SCHEDULE!$C$5:$C$190,0),1),IF(Data!$F669&lt;&gt;0,INDEX(SCHEDULE!$C$5:$I$190,MATCH(SCHEDULE!$C673,SCHEDULE!$C$5:$C$190,0),1),IF(Data!$G669&lt;&gt;0,INDEX(SCHEDULE!$C$5:$I$190,MATCH(SCHEDULE!$C673,SCHEDULE!$C$5:$C$190,0),1),"")))</f>
        <v/>
      </c>
      <c r="J669" s="18" t="str">
        <f>IF(Data!$E669&lt;&gt;0,INDEX(SCHEDULE!$C$5:$I$190,MATCH(SCHEDULE!$C673,SCHEDULE!$C$5:$C$190,0),2),IF(Data!$F669&lt;&gt;0,INDEX(SCHEDULE!$C$5:$I$190,MATCH(SCHEDULE!$C673,SCHEDULE!$C$5:$C$190,0),2),IF(Data!$G669&lt;&gt;0,INDEX(SCHEDULE!$C$5:$I$190,MATCH(SCHEDULE!$C673,SCHEDULE!$C$5:$C$190,0),2),"")))</f>
        <v/>
      </c>
      <c r="K669" s="18" t="str">
        <f>IF(Data!$E669&lt;&gt;0,INDEX(SCHEDULE!$C$5:$I$190,MATCH(SCHEDULE!$C673,SCHEDULE!$C$5:$C$190,0),6),IF(Data!$F669&lt;&gt;0,INDEX(SCHEDULE!$C$5:$I$190,MATCH(SCHEDULE!$C673,SCHEDULE!$C$5:$C$190,0),6),IF(Data!$G669&lt;&gt;0,INDEX(SCHEDULE!$C$5:$I$190,MATCH(SCHEDULE!$C673,SCHEDULE!$C$5:$C$190,0),6),"")))</f>
        <v/>
      </c>
      <c r="L669" s="19" t="str">
        <f>IF(Data!$E669&lt;&gt;0,INDEX(SCHEDULE!$C$5:$I$190,MATCH(SCHEDULE!$C673,SCHEDULE!$C$5:$C$190,0),4),IF(Data!$F669&lt;&gt;0,INDEX(SCHEDULE!$C$5:$I$190,MATCH(SCHEDULE!$C673,SCHEDULE!$C$5:$C$190,0),4),IF(Data!$G669&lt;&gt;0,INDEX(SCHEDULE!$C$5:$I$190,MATCH(SCHEDULE!$C673,SCHEDULE!$C$5:$C$190,0),4),"")))</f>
        <v/>
      </c>
      <c r="M669" s="19" t="str">
        <f>IF(Data!$E669&lt;&gt;0,INDEX(SCHEDULE!$C$5:$I$190,MATCH(SCHEDULE!$C673,SCHEDULE!$C$5:$C$190,0),5),IF(Data!$F669&lt;&gt;0,INDEX(SCHEDULE!$C$5:$I$190,MATCH(SCHEDULE!$C673,SCHEDULE!$C$5:$C$190,0),5),IF(Data!$G669&lt;&gt;0,INDEX(SCHEDULE!$C$5:$I$190,MATCH(SCHEDULE!$C673,SCHEDULE!$C$5:$C$190,0),5),"")))</f>
        <v/>
      </c>
    </row>
    <row r="670" spans="1:13" x14ac:dyDescent="0.25">
      <c r="A670" s="3"/>
      <c r="B670" s="2">
        <v>2669</v>
      </c>
      <c r="C670" s="2">
        <v>3669</v>
      </c>
      <c r="H670" s="18" t="str">
        <f t="shared" si="10"/>
        <v/>
      </c>
      <c r="I670" s="18" t="str">
        <f>IF(Data!$E670&lt;&gt;0,INDEX(SCHEDULE!$C$5:$I$190,MATCH(SCHEDULE!$C674,SCHEDULE!$C$5:$C$190,0),1),IF(Data!$F670&lt;&gt;0,INDEX(SCHEDULE!$C$5:$I$190,MATCH(SCHEDULE!$C674,SCHEDULE!$C$5:$C$190,0),1),IF(Data!$G670&lt;&gt;0,INDEX(SCHEDULE!$C$5:$I$190,MATCH(SCHEDULE!$C674,SCHEDULE!$C$5:$C$190,0),1),"")))</f>
        <v/>
      </c>
      <c r="J670" s="18" t="str">
        <f>IF(Data!$E670&lt;&gt;0,INDEX(SCHEDULE!$C$5:$I$190,MATCH(SCHEDULE!$C674,SCHEDULE!$C$5:$C$190,0),2),IF(Data!$F670&lt;&gt;0,INDEX(SCHEDULE!$C$5:$I$190,MATCH(SCHEDULE!$C674,SCHEDULE!$C$5:$C$190,0),2),IF(Data!$G670&lt;&gt;0,INDEX(SCHEDULE!$C$5:$I$190,MATCH(SCHEDULE!$C674,SCHEDULE!$C$5:$C$190,0),2),"")))</f>
        <v/>
      </c>
      <c r="K670" s="18" t="str">
        <f>IF(Data!$E670&lt;&gt;0,INDEX(SCHEDULE!$C$5:$I$190,MATCH(SCHEDULE!$C674,SCHEDULE!$C$5:$C$190,0),6),IF(Data!$F670&lt;&gt;0,INDEX(SCHEDULE!$C$5:$I$190,MATCH(SCHEDULE!$C674,SCHEDULE!$C$5:$C$190,0),6),IF(Data!$G670&lt;&gt;0,INDEX(SCHEDULE!$C$5:$I$190,MATCH(SCHEDULE!$C674,SCHEDULE!$C$5:$C$190,0),6),"")))</f>
        <v/>
      </c>
      <c r="L670" s="19" t="str">
        <f>IF(Data!$E670&lt;&gt;0,INDEX(SCHEDULE!$C$5:$I$190,MATCH(SCHEDULE!$C674,SCHEDULE!$C$5:$C$190,0),4),IF(Data!$F670&lt;&gt;0,INDEX(SCHEDULE!$C$5:$I$190,MATCH(SCHEDULE!$C674,SCHEDULE!$C$5:$C$190,0),4),IF(Data!$G670&lt;&gt;0,INDEX(SCHEDULE!$C$5:$I$190,MATCH(SCHEDULE!$C674,SCHEDULE!$C$5:$C$190,0),4),"")))</f>
        <v/>
      </c>
      <c r="M670" s="19" t="str">
        <f>IF(Data!$E670&lt;&gt;0,INDEX(SCHEDULE!$C$5:$I$190,MATCH(SCHEDULE!$C674,SCHEDULE!$C$5:$C$190,0),5),IF(Data!$F670&lt;&gt;0,INDEX(SCHEDULE!$C$5:$I$190,MATCH(SCHEDULE!$C674,SCHEDULE!$C$5:$C$190,0),5),IF(Data!$G670&lt;&gt;0,INDEX(SCHEDULE!$C$5:$I$190,MATCH(SCHEDULE!$C674,SCHEDULE!$C$5:$C$190,0),5),"")))</f>
        <v/>
      </c>
    </row>
    <row r="671" spans="1:13" x14ac:dyDescent="0.25">
      <c r="A671" s="3"/>
      <c r="B671" s="2">
        <v>2670</v>
      </c>
      <c r="C671" s="2">
        <v>3670</v>
      </c>
      <c r="H671" s="18" t="str">
        <f t="shared" si="10"/>
        <v/>
      </c>
      <c r="I671" s="18" t="str">
        <f>IF(Data!$E671&lt;&gt;0,INDEX(SCHEDULE!$C$5:$I$190,MATCH(SCHEDULE!$C675,SCHEDULE!$C$5:$C$190,0),1),IF(Data!$F671&lt;&gt;0,INDEX(SCHEDULE!$C$5:$I$190,MATCH(SCHEDULE!$C675,SCHEDULE!$C$5:$C$190,0),1),IF(Data!$G671&lt;&gt;0,INDEX(SCHEDULE!$C$5:$I$190,MATCH(SCHEDULE!$C675,SCHEDULE!$C$5:$C$190,0),1),"")))</f>
        <v/>
      </c>
      <c r="J671" s="18" t="str">
        <f>IF(Data!$E671&lt;&gt;0,INDEX(SCHEDULE!$C$5:$I$190,MATCH(SCHEDULE!$C675,SCHEDULE!$C$5:$C$190,0),2),IF(Data!$F671&lt;&gt;0,INDEX(SCHEDULE!$C$5:$I$190,MATCH(SCHEDULE!$C675,SCHEDULE!$C$5:$C$190,0),2),IF(Data!$G671&lt;&gt;0,INDEX(SCHEDULE!$C$5:$I$190,MATCH(SCHEDULE!$C675,SCHEDULE!$C$5:$C$190,0),2),"")))</f>
        <v/>
      </c>
      <c r="K671" s="18" t="str">
        <f>IF(Data!$E671&lt;&gt;0,INDEX(SCHEDULE!$C$5:$I$190,MATCH(SCHEDULE!$C675,SCHEDULE!$C$5:$C$190,0),6),IF(Data!$F671&lt;&gt;0,INDEX(SCHEDULE!$C$5:$I$190,MATCH(SCHEDULE!$C675,SCHEDULE!$C$5:$C$190,0),6),IF(Data!$G671&lt;&gt;0,INDEX(SCHEDULE!$C$5:$I$190,MATCH(SCHEDULE!$C675,SCHEDULE!$C$5:$C$190,0),6),"")))</f>
        <v/>
      </c>
      <c r="L671" s="19" t="str">
        <f>IF(Data!$E671&lt;&gt;0,INDEX(SCHEDULE!$C$5:$I$190,MATCH(SCHEDULE!$C675,SCHEDULE!$C$5:$C$190,0),4),IF(Data!$F671&lt;&gt;0,INDEX(SCHEDULE!$C$5:$I$190,MATCH(SCHEDULE!$C675,SCHEDULE!$C$5:$C$190,0),4),IF(Data!$G671&lt;&gt;0,INDEX(SCHEDULE!$C$5:$I$190,MATCH(SCHEDULE!$C675,SCHEDULE!$C$5:$C$190,0),4),"")))</f>
        <v/>
      </c>
      <c r="M671" s="19" t="str">
        <f>IF(Data!$E671&lt;&gt;0,INDEX(SCHEDULE!$C$5:$I$190,MATCH(SCHEDULE!$C675,SCHEDULE!$C$5:$C$190,0),5),IF(Data!$F671&lt;&gt;0,INDEX(SCHEDULE!$C$5:$I$190,MATCH(SCHEDULE!$C675,SCHEDULE!$C$5:$C$190,0),5),IF(Data!$G671&lt;&gt;0,INDEX(SCHEDULE!$C$5:$I$190,MATCH(SCHEDULE!$C675,SCHEDULE!$C$5:$C$190,0),5),"")))</f>
        <v/>
      </c>
    </row>
    <row r="672" spans="1:13" x14ac:dyDescent="0.25">
      <c r="A672" s="3"/>
      <c r="B672" s="2">
        <v>2671</v>
      </c>
      <c r="C672" s="2">
        <v>3671</v>
      </c>
      <c r="H672" s="18" t="str">
        <f t="shared" si="10"/>
        <v/>
      </c>
      <c r="I672" s="18" t="str">
        <f>IF(Data!$E672&lt;&gt;0,INDEX(SCHEDULE!$C$5:$I$190,MATCH(SCHEDULE!$C676,SCHEDULE!$C$5:$C$190,0),1),IF(Data!$F672&lt;&gt;0,INDEX(SCHEDULE!$C$5:$I$190,MATCH(SCHEDULE!$C676,SCHEDULE!$C$5:$C$190,0),1),IF(Data!$G672&lt;&gt;0,INDEX(SCHEDULE!$C$5:$I$190,MATCH(SCHEDULE!$C676,SCHEDULE!$C$5:$C$190,0),1),"")))</f>
        <v/>
      </c>
      <c r="J672" s="18" t="str">
        <f>IF(Data!$E672&lt;&gt;0,INDEX(SCHEDULE!$C$5:$I$190,MATCH(SCHEDULE!$C676,SCHEDULE!$C$5:$C$190,0),2),IF(Data!$F672&lt;&gt;0,INDEX(SCHEDULE!$C$5:$I$190,MATCH(SCHEDULE!$C676,SCHEDULE!$C$5:$C$190,0),2),IF(Data!$G672&lt;&gt;0,INDEX(SCHEDULE!$C$5:$I$190,MATCH(SCHEDULE!$C676,SCHEDULE!$C$5:$C$190,0),2),"")))</f>
        <v/>
      </c>
      <c r="K672" s="18" t="str">
        <f>IF(Data!$E672&lt;&gt;0,INDEX(SCHEDULE!$C$5:$I$190,MATCH(SCHEDULE!$C676,SCHEDULE!$C$5:$C$190,0),6),IF(Data!$F672&lt;&gt;0,INDEX(SCHEDULE!$C$5:$I$190,MATCH(SCHEDULE!$C676,SCHEDULE!$C$5:$C$190,0),6),IF(Data!$G672&lt;&gt;0,INDEX(SCHEDULE!$C$5:$I$190,MATCH(SCHEDULE!$C676,SCHEDULE!$C$5:$C$190,0),6),"")))</f>
        <v/>
      </c>
      <c r="L672" s="19" t="str">
        <f>IF(Data!$E672&lt;&gt;0,INDEX(SCHEDULE!$C$5:$I$190,MATCH(SCHEDULE!$C676,SCHEDULE!$C$5:$C$190,0),4),IF(Data!$F672&lt;&gt;0,INDEX(SCHEDULE!$C$5:$I$190,MATCH(SCHEDULE!$C676,SCHEDULE!$C$5:$C$190,0),4),IF(Data!$G672&lt;&gt;0,INDEX(SCHEDULE!$C$5:$I$190,MATCH(SCHEDULE!$C676,SCHEDULE!$C$5:$C$190,0),4),"")))</f>
        <v/>
      </c>
      <c r="M672" s="19" t="str">
        <f>IF(Data!$E672&lt;&gt;0,INDEX(SCHEDULE!$C$5:$I$190,MATCH(SCHEDULE!$C676,SCHEDULE!$C$5:$C$190,0),5),IF(Data!$F672&lt;&gt;0,INDEX(SCHEDULE!$C$5:$I$190,MATCH(SCHEDULE!$C676,SCHEDULE!$C$5:$C$190,0),5),IF(Data!$G672&lt;&gt;0,INDEX(SCHEDULE!$C$5:$I$190,MATCH(SCHEDULE!$C676,SCHEDULE!$C$5:$C$190,0),5),"")))</f>
        <v/>
      </c>
    </row>
    <row r="673" spans="1:13" x14ac:dyDescent="0.25">
      <c r="A673" s="3"/>
      <c r="B673" s="2">
        <v>2672</v>
      </c>
      <c r="C673" s="2">
        <v>3672</v>
      </c>
      <c r="H673" s="18" t="str">
        <f t="shared" si="10"/>
        <v/>
      </c>
      <c r="I673" s="18" t="str">
        <f>IF(Data!$E673&lt;&gt;0,INDEX(SCHEDULE!$C$5:$I$190,MATCH(SCHEDULE!$C677,SCHEDULE!$C$5:$C$190,0),1),IF(Data!$F673&lt;&gt;0,INDEX(SCHEDULE!$C$5:$I$190,MATCH(SCHEDULE!$C677,SCHEDULE!$C$5:$C$190,0),1),IF(Data!$G673&lt;&gt;0,INDEX(SCHEDULE!$C$5:$I$190,MATCH(SCHEDULE!$C677,SCHEDULE!$C$5:$C$190,0),1),"")))</f>
        <v/>
      </c>
      <c r="J673" s="18" t="str">
        <f>IF(Data!$E673&lt;&gt;0,INDEX(SCHEDULE!$C$5:$I$190,MATCH(SCHEDULE!$C677,SCHEDULE!$C$5:$C$190,0),2),IF(Data!$F673&lt;&gt;0,INDEX(SCHEDULE!$C$5:$I$190,MATCH(SCHEDULE!$C677,SCHEDULE!$C$5:$C$190,0),2),IF(Data!$G673&lt;&gt;0,INDEX(SCHEDULE!$C$5:$I$190,MATCH(SCHEDULE!$C677,SCHEDULE!$C$5:$C$190,0),2),"")))</f>
        <v/>
      </c>
      <c r="K673" s="18" t="str">
        <f>IF(Data!$E673&lt;&gt;0,INDEX(SCHEDULE!$C$5:$I$190,MATCH(SCHEDULE!$C677,SCHEDULE!$C$5:$C$190,0),6),IF(Data!$F673&lt;&gt;0,INDEX(SCHEDULE!$C$5:$I$190,MATCH(SCHEDULE!$C677,SCHEDULE!$C$5:$C$190,0),6),IF(Data!$G673&lt;&gt;0,INDEX(SCHEDULE!$C$5:$I$190,MATCH(SCHEDULE!$C677,SCHEDULE!$C$5:$C$190,0),6),"")))</f>
        <v/>
      </c>
      <c r="L673" s="19" t="str">
        <f>IF(Data!$E673&lt;&gt;0,INDEX(SCHEDULE!$C$5:$I$190,MATCH(SCHEDULE!$C677,SCHEDULE!$C$5:$C$190,0),4),IF(Data!$F673&lt;&gt;0,INDEX(SCHEDULE!$C$5:$I$190,MATCH(SCHEDULE!$C677,SCHEDULE!$C$5:$C$190,0),4),IF(Data!$G673&lt;&gt;0,INDEX(SCHEDULE!$C$5:$I$190,MATCH(SCHEDULE!$C677,SCHEDULE!$C$5:$C$190,0),4),"")))</f>
        <v/>
      </c>
      <c r="M673" s="19" t="str">
        <f>IF(Data!$E673&lt;&gt;0,INDEX(SCHEDULE!$C$5:$I$190,MATCH(SCHEDULE!$C677,SCHEDULE!$C$5:$C$190,0),5),IF(Data!$F673&lt;&gt;0,INDEX(SCHEDULE!$C$5:$I$190,MATCH(SCHEDULE!$C677,SCHEDULE!$C$5:$C$190,0),5),IF(Data!$G673&lt;&gt;0,INDEX(SCHEDULE!$C$5:$I$190,MATCH(SCHEDULE!$C677,SCHEDULE!$C$5:$C$190,0),5),"")))</f>
        <v/>
      </c>
    </row>
    <row r="674" spans="1:13" x14ac:dyDescent="0.25">
      <c r="A674" s="3"/>
      <c r="B674" s="2">
        <v>2673</v>
      </c>
      <c r="C674" s="2">
        <v>3673</v>
      </c>
      <c r="H674" s="18" t="str">
        <f t="shared" si="10"/>
        <v/>
      </c>
      <c r="I674" s="18" t="str">
        <f>IF(Data!$E674&lt;&gt;0,INDEX(SCHEDULE!$C$5:$I$190,MATCH(SCHEDULE!$C678,SCHEDULE!$C$5:$C$190,0),1),IF(Data!$F674&lt;&gt;0,INDEX(SCHEDULE!$C$5:$I$190,MATCH(SCHEDULE!$C678,SCHEDULE!$C$5:$C$190,0),1),IF(Data!$G674&lt;&gt;0,INDEX(SCHEDULE!$C$5:$I$190,MATCH(SCHEDULE!$C678,SCHEDULE!$C$5:$C$190,0),1),"")))</f>
        <v/>
      </c>
      <c r="J674" s="18" t="str">
        <f>IF(Data!$E674&lt;&gt;0,INDEX(SCHEDULE!$C$5:$I$190,MATCH(SCHEDULE!$C678,SCHEDULE!$C$5:$C$190,0),2),IF(Data!$F674&lt;&gt;0,INDEX(SCHEDULE!$C$5:$I$190,MATCH(SCHEDULE!$C678,SCHEDULE!$C$5:$C$190,0),2),IF(Data!$G674&lt;&gt;0,INDEX(SCHEDULE!$C$5:$I$190,MATCH(SCHEDULE!$C678,SCHEDULE!$C$5:$C$190,0),2),"")))</f>
        <v/>
      </c>
      <c r="K674" s="18" t="str">
        <f>IF(Data!$E674&lt;&gt;0,INDEX(SCHEDULE!$C$5:$I$190,MATCH(SCHEDULE!$C678,SCHEDULE!$C$5:$C$190,0),6),IF(Data!$F674&lt;&gt;0,INDEX(SCHEDULE!$C$5:$I$190,MATCH(SCHEDULE!$C678,SCHEDULE!$C$5:$C$190,0),6),IF(Data!$G674&lt;&gt;0,INDEX(SCHEDULE!$C$5:$I$190,MATCH(SCHEDULE!$C678,SCHEDULE!$C$5:$C$190,0),6),"")))</f>
        <v/>
      </c>
      <c r="L674" s="19" t="str">
        <f>IF(Data!$E674&lt;&gt;0,INDEX(SCHEDULE!$C$5:$I$190,MATCH(SCHEDULE!$C678,SCHEDULE!$C$5:$C$190,0),4),IF(Data!$F674&lt;&gt;0,INDEX(SCHEDULE!$C$5:$I$190,MATCH(SCHEDULE!$C678,SCHEDULE!$C$5:$C$190,0),4),IF(Data!$G674&lt;&gt;0,INDEX(SCHEDULE!$C$5:$I$190,MATCH(SCHEDULE!$C678,SCHEDULE!$C$5:$C$190,0),4),"")))</f>
        <v/>
      </c>
      <c r="M674" s="19" t="str">
        <f>IF(Data!$E674&lt;&gt;0,INDEX(SCHEDULE!$C$5:$I$190,MATCH(SCHEDULE!$C678,SCHEDULE!$C$5:$C$190,0),5),IF(Data!$F674&lt;&gt;0,INDEX(SCHEDULE!$C$5:$I$190,MATCH(SCHEDULE!$C678,SCHEDULE!$C$5:$C$190,0),5),IF(Data!$G674&lt;&gt;0,INDEX(SCHEDULE!$C$5:$I$190,MATCH(SCHEDULE!$C678,SCHEDULE!$C$5:$C$190,0),5),"")))</f>
        <v/>
      </c>
    </row>
    <row r="675" spans="1:13" x14ac:dyDescent="0.25">
      <c r="A675" s="3"/>
      <c r="B675" s="2">
        <v>2674</v>
      </c>
      <c r="C675" s="2">
        <v>3674</v>
      </c>
      <c r="H675" s="18" t="str">
        <f t="shared" si="10"/>
        <v/>
      </c>
      <c r="I675" s="18" t="str">
        <f>IF(Data!$E675&lt;&gt;0,INDEX(SCHEDULE!$C$5:$I$190,MATCH(SCHEDULE!$C679,SCHEDULE!$C$5:$C$190,0),1),IF(Data!$F675&lt;&gt;0,INDEX(SCHEDULE!$C$5:$I$190,MATCH(SCHEDULE!$C679,SCHEDULE!$C$5:$C$190,0),1),IF(Data!$G675&lt;&gt;0,INDEX(SCHEDULE!$C$5:$I$190,MATCH(SCHEDULE!$C679,SCHEDULE!$C$5:$C$190,0),1),"")))</f>
        <v/>
      </c>
      <c r="J675" s="18" t="str">
        <f>IF(Data!$E675&lt;&gt;0,INDEX(SCHEDULE!$C$5:$I$190,MATCH(SCHEDULE!$C679,SCHEDULE!$C$5:$C$190,0),2),IF(Data!$F675&lt;&gt;0,INDEX(SCHEDULE!$C$5:$I$190,MATCH(SCHEDULE!$C679,SCHEDULE!$C$5:$C$190,0),2),IF(Data!$G675&lt;&gt;0,INDEX(SCHEDULE!$C$5:$I$190,MATCH(SCHEDULE!$C679,SCHEDULE!$C$5:$C$190,0),2),"")))</f>
        <v/>
      </c>
      <c r="K675" s="18" t="str">
        <f>IF(Data!$E675&lt;&gt;0,INDEX(SCHEDULE!$C$5:$I$190,MATCH(SCHEDULE!$C679,SCHEDULE!$C$5:$C$190,0),6),IF(Data!$F675&lt;&gt;0,INDEX(SCHEDULE!$C$5:$I$190,MATCH(SCHEDULE!$C679,SCHEDULE!$C$5:$C$190,0),6),IF(Data!$G675&lt;&gt;0,INDEX(SCHEDULE!$C$5:$I$190,MATCH(SCHEDULE!$C679,SCHEDULE!$C$5:$C$190,0),6),"")))</f>
        <v/>
      </c>
      <c r="L675" s="19" t="str">
        <f>IF(Data!$E675&lt;&gt;0,INDEX(SCHEDULE!$C$5:$I$190,MATCH(SCHEDULE!$C679,SCHEDULE!$C$5:$C$190,0),4),IF(Data!$F675&lt;&gt;0,INDEX(SCHEDULE!$C$5:$I$190,MATCH(SCHEDULE!$C679,SCHEDULE!$C$5:$C$190,0),4),IF(Data!$G675&lt;&gt;0,INDEX(SCHEDULE!$C$5:$I$190,MATCH(SCHEDULE!$C679,SCHEDULE!$C$5:$C$190,0),4),"")))</f>
        <v/>
      </c>
      <c r="M675" s="19" t="str">
        <f>IF(Data!$E675&lt;&gt;0,INDEX(SCHEDULE!$C$5:$I$190,MATCH(SCHEDULE!$C679,SCHEDULE!$C$5:$C$190,0),5),IF(Data!$F675&lt;&gt;0,INDEX(SCHEDULE!$C$5:$I$190,MATCH(SCHEDULE!$C679,SCHEDULE!$C$5:$C$190,0),5),IF(Data!$G675&lt;&gt;0,INDEX(SCHEDULE!$C$5:$I$190,MATCH(SCHEDULE!$C679,SCHEDULE!$C$5:$C$190,0),5),"")))</f>
        <v/>
      </c>
    </row>
    <row r="676" spans="1:13" x14ac:dyDescent="0.25">
      <c r="A676" s="3"/>
      <c r="B676" s="2">
        <v>2675</v>
      </c>
      <c r="C676" s="2">
        <v>3675</v>
      </c>
      <c r="H676" s="18" t="str">
        <f t="shared" si="10"/>
        <v/>
      </c>
      <c r="I676" s="18" t="str">
        <f>IF(Data!$E676&lt;&gt;0,INDEX(SCHEDULE!$C$5:$I$190,MATCH(SCHEDULE!$C680,SCHEDULE!$C$5:$C$190,0),1),IF(Data!$F676&lt;&gt;0,INDEX(SCHEDULE!$C$5:$I$190,MATCH(SCHEDULE!$C680,SCHEDULE!$C$5:$C$190,0),1),IF(Data!$G676&lt;&gt;0,INDEX(SCHEDULE!$C$5:$I$190,MATCH(SCHEDULE!$C680,SCHEDULE!$C$5:$C$190,0),1),"")))</f>
        <v/>
      </c>
      <c r="J676" s="18" t="str">
        <f>IF(Data!$E676&lt;&gt;0,INDEX(SCHEDULE!$C$5:$I$190,MATCH(SCHEDULE!$C680,SCHEDULE!$C$5:$C$190,0),2),IF(Data!$F676&lt;&gt;0,INDEX(SCHEDULE!$C$5:$I$190,MATCH(SCHEDULE!$C680,SCHEDULE!$C$5:$C$190,0),2),IF(Data!$G676&lt;&gt;0,INDEX(SCHEDULE!$C$5:$I$190,MATCH(SCHEDULE!$C680,SCHEDULE!$C$5:$C$190,0),2),"")))</f>
        <v/>
      </c>
      <c r="K676" s="18" t="str">
        <f>IF(Data!$E676&lt;&gt;0,INDEX(SCHEDULE!$C$5:$I$190,MATCH(SCHEDULE!$C680,SCHEDULE!$C$5:$C$190,0),6),IF(Data!$F676&lt;&gt;0,INDEX(SCHEDULE!$C$5:$I$190,MATCH(SCHEDULE!$C680,SCHEDULE!$C$5:$C$190,0),6),IF(Data!$G676&lt;&gt;0,INDEX(SCHEDULE!$C$5:$I$190,MATCH(SCHEDULE!$C680,SCHEDULE!$C$5:$C$190,0),6),"")))</f>
        <v/>
      </c>
      <c r="L676" s="19" t="str">
        <f>IF(Data!$E676&lt;&gt;0,INDEX(SCHEDULE!$C$5:$I$190,MATCH(SCHEDULE!$C680,SCHEDULE!$C$5:$C$190,0),4),IF(Data!$F676&lt;&gt;0,INDEX(SCHEDULE!$C$5:$I$190,MATCH(SCHEDULE!$C680,SCHEDULE!$C$5:$C$190,0),4),IF(Data!$G676&lt;&gt;0,INDEX(SCHEDULE!$C$5:$I$190,MATCH(SCHEDULE!$C680,SCHEDULE!$C$5:$C$190,0),4),"")))</f>
        <v/>
      </c>
      <c r="M676" s="19" t="str">
        <f>IF(Data!$E676&lt;&gt;0,INDEX(SCHEDULE!$C$5:$I$190,MATCH(SCHEDULE!$C680,SCHEDULE!$C$5:$C$190,0),5),IF(Data!$F676&lt;&gt;0,INDEX(SCHEDULE!$C$5:$I$190,MATCH(SCHEDULE!$C680,SCHEDULE!$C$5:$C$190,0),5),IF(Data!$G676&lt;&gt;0,INDEX(SCHEDULE!$C$5:$I$190,MATCH(SCHEDULE!$C680,SCHEDULE!$C$5:$C$190,0),5),"")))</f>
        <v/>
      </c>
    </row>
    <row r="677" spans="1:13" x14ac:dyDescent="0.25">
      <c r="A677" s="3"/>
      <c r="B677" s="2">
        <v>2676</v>
      </c>
      <c r="C677" s="2">
        <v>3676</v>
      </c>
      <c r="H677" s="18" t="str">
        <f t="shared" si="10"/>
        <v/>
      </c>
      <c r="I677" s="18" t="str">
        <f>IF(Data!$E677&lt;&gt;0,INDEX(SCHEDULE!$C$5:$I$190,MATCH(SCHEDULE!$C681,SCHEDULE!$C$5:$C$190,0),1),IF(Data!$F677&lt;&gt;0,INDEX(SCHEDULE!$C$5:$I$190,MATCH(SCHEDULE!$C681,SCHEDULE!$C$5:$C$190,0),1),IF(Data!$G677&lt;&gt;0,INDEX(SCHEDULE!$C$5:$I$190,MATCH(SCHEDULE!$C681,SCHEDULE!$C$5:$C$190,0),1),"")))</f>
        <v/>
      </c>
      <c r="J677" s="18" t="str">
        <f>IF(Data!$E677&lt;&gt;0,INDEX(SCHEDULE!$C$5:$I$190,MATCH(SCHEDULE!$C681,SCHEDULE!$C$5:$C$190,0),2),IF(Data!$F677&lt;&gt;0,INDEX(SCHEDULE!$C$5:$I$190,MATCH(SCHEDULE!$C681,SCHEDULE!$C$5:$C$190,0),2),IF(Data!$G677&lt;&gt;0,INDEX(SCHEDULE!$C$5:$I$190,MATCH(SCHEDULE!$C681,SCHEDULE!$C$5:$C$190,0),2),"")))</f>
        <v/>
      </c>
      <c r="K677" s="18" t="str">
        <f>IF(Data!$E677&lt;&gt;0,INDEX(SCHEDULE!$C$5:$I$190,MATCH(SCHEDULE!$C681,SCHEDULE!$C$5:$C$190,0),6),IF(Data!$F677&lt;&gt;0,INDEX(SCHEDULE!$C$5:$I$190,MATCH(SCHEDULE!$C681,SCHEDULE!$C$5:$C$190,0),6),IF(Data!$G677&lt;&gt;0,INDEX(SCHEDULE!$C$5:$I$190,MATCH(SCHEDULE!$C681,SCHEDULE!$C$5:$C$190,0),6),"")))</f>
        <v/>
      </c>
      <c r="L677" s="19" t="str">
        <f>IF(Data!$E677&lt;&gt;0,INDEX(SCHEDULE!$C$5:$I$190,MATCH(SCHEDULE!$C681,SCHEDULE!$C$5:$C$190,0),4),IF(Data!$F677&lt;&gt;0,INDEX(SCHEDULE!$C$5:$I$190,MATCH(SCHEDULE!$C681,SCHEDULE!$C$5:$C$190,0),4),IF(Data!$G677&lt;&gt;0,INDEX(SCHEDULE!$C$5:$I$190,MATCH(SCHEDULE!$C681,SCHEDULE!$C$5:$C$190,0),4),"")))</f>
        <v/>
      </c>
      <c r="M677" s="19" t="str">
        <f>IF(Data!$E677&lt;&gt;0,INDEX(SCHEDULE!$C$5:$I$190,MATCH(SCHEDULE!$C681,SCHEDULE!$C$5:$C$190,0),5),IF(Data!$F677&lt;&gt;0,INDEX(SCHEDULE!$C$5:$I$190,MATCH(SCHEDULE!$C681,SCHEDULE!$C$5:$C$190,0),5),IF(Data!$G677&lt;&gt;0,INDEX(SCHEDULE!$C$5:$I$190,MATCH(SCHEDULE!$C681,SCHEDULE!$C$5:$C$190,0),5),"")))</f>
        <v/>
      </c>
    </row>
    <row r="678" spans="1:13" x14ac:dyDescent="0.25">
      <c r="A678" s="3"/>
      <c r="B678" s="2">
        <v>2677</v>
      </c>
      <c r="C678" s="2">
        <v>3677</v>
      </c>
      <c r="H678" s="18" t="str">
        <f t="shared" si="10"/>
        <v/>
      </c>
      <c r="I678" s="18" t="str">
        <f>IF(Data!$E678&lt;&gt;0,INDEX(SCHEDULE!$C$5:$I$190,MATCH(SCHEDULE!$C682,SCHEDULE!$C$5:$C$190,0),1),IF(Data!$F678&lt;&gt;0,INDEX(SCHEDULE!$C$5:$I$190,MATCH(SCHEDULE!$C682,SCHEDULE!$C$5:$C$190,0),1),IF(Data!$G678&lt;&gt;0,INDEX(SCHEDULE!$C$5:$I$190,MATCH(SCHEDULE!$C682,SCHEDULE!$C$5:$C$190,0),1),"")))</f>
        <v/>
      </c>
      <c r="J678" s="18" t="str">
        <f>IF(Data!$E678&lt;&gt;0,INDEX(SCHEDULE!$C$5:$I$190,MATCH(SCHEDULE!$C682,SCHEDULE!$C$5:$C$190,0),2),IF(Data!$F678&lt;&gt;0,INDEX(SCHEDULE!$C$5:$I$190,MATCH(SCHEDULE!$C682,SCHEDULE!$C$5:$C$190,0),2),IF(Data!$G678&lt;&gt;0,INDEX(SCHEDULE!$C$5:$I$190,MATCH(SCHEDULE!$C682,SCHEDULE!$C$5:$C$190,0),2),"")))</f>
        <v/>
      </c>
      <c r="K678" s="18" t="str">
        <f>IF(Data!$E678&lt;&gt;0,INDEX(SCHEDULE!$C$5:$I$190,MATCH(SCHEDULE!$C682,SCHEDULE!$C$5:$C$190,0),6),IF(Data!$F678&lt;&gt;0,INDEX(SCHEDULE!$C$5:$I$190,MATCH(SCHEDULE!$C682,SCHEDULE!$C$5:$C$190,0),6),IF(Data!$G678&lt;&gt;0,INDEX(SCHEDULE!$C$5:$I$190,MATCH(SCHEDULE!$C682,SCHEDULE!$C$5:$C$190,0),6),"")))</f>
        <v/>
      </c>
      <c r="L678" s="19" t="str">
        <f>IF(Data!$E678&lt;&gt;0,INDEX(SCHEDULE!$C$5:$I$190,MATCH(SCHEDULE!$C682,SCHEDULE!$C$5:$C$190,0),4),IF(Data!$F678&lt;&gt;0,INDEX(SCHEDULE!$C$5:$I$190,MATCH(SCHEDULE!$C682,SCHEDULE!$C$5:$C$190,0),4),IF(Data!$G678&lt;&gt;0,INDEX(SCHEDULE!$C$5:$I$190,MATCH(SCHEDULE!$C682,SCHEDULE!$C$5:$C$190,0),4),"")))</f>
        <v/>
      </c>
      <c r="M678" s="19" t="str">
        <f>IF(Data!$E678&lt;&gt;0,INDEX(SCHEDULE!$C$5:$I$190,MATCH(SCHEDULE!$C682,SCHEDULE!$C$5:$C$190,0),5),IF(Data!$F678&lt;&gt;0,INDEX(SCHEDULE!$C$5:$I$190,MATCH(SCHEDULE!$C682,SCHEDULE!$C$5:$C$190,0),5),IF(Data!$G678&lt;&gt;0,INDEX(SCHEDULE!$C$5:$I$190,MATCH(SCHEDULE!$C682,SCHEDULE!$C$5:$C$190,0),5),"")))</f>
        <v/>
      </c>
    </row>
    <row r="679" spans="1:13" x14ac:dyDescent="0.25">
      <c r="A679" s="3"/>
      <c r="B679" s="2">
        <v>2678</v>
      </c>
      <c r="C679" s="2">
        <v>3678</v>
      </c>
      <c r="H679" s="18" t="str">
        <f t="shared" si="10"/>
        <v/>
      </c>
      <c r="I679" s="18" t="str">
        <f>IF(Data!$E679&lt;&gt;0,INDEX(SCHEDULE!$C$5:$I$190,MATCH(SCHEDULE!$C683,SCHEDULE!$C$5:$C$190,0),1),IF(Data!$F679&lt;&gt;0,INDEX(SCHEDULE!$C$5:$I$190,MATCH(SCHEDULE!$C683,SCHEDULE!$C$5:$C$190,0),1),IF(Data!$G679&lt;&gt;0,INDEX(SCHEDULE!$C$5:$I$190,MATCH(SCHEDULE!$C683,SCHEDULE!$C$5:$C$190,0),1),"")))</f>
        <v/>
      </c>
      <c r="J679" s="18" t="str">
        <f>IF(Data!$E679&lt;&gt;0,INDEX(SCHEDULE!$C$5:$I$190,MATCH(SCHEDULE!$C683,SCHEDULE!$C$5:$C$190,0),2),IF(Data!$F679&lt;&gt;0,INDEX(SCHEDULE!$C$5:$I$190,MATCH(SCHEDULE!$C683,SCHEDULE!$C$5:$C$190,0),2),IF(Data!$G679&lt;&gt;0,INDEX(SCHEDULE!$C$5:$I$190,MATCH(SCHEDULE!$C683,SCHEDULE!$C$5:$C$190,0),2),"")))</f>
        <v/>
      </c>
      <c r="K679" s="18" t="str">
        <f>IF(Data!$E679&lt;&gt;0,INDEX(SCHEDULE!$C$5:$I$190,MATCH(SCHEDULE!$C683,SCHEDULE!$C$5:$C$190,0),6),IF(Data!$F679&lt;&gt;0,INDEX(SCHEDULE!$C$5:$I$190,MATCH(SCHEDULE!$C683,SCHEDULE!$C$5:$C$190,0),6),IF(Data!$G679&lt;&gt;0,INDEX(SCHEDULE!$C$5:$I$190,MATCH(SCHEDULE!$C683,SCHEDULE!$C$5:$C$190,0),6),"")))</f>
        <v/>
      </c>
      <c r="L679" s="19" t="str">
        <f>IF(Data!$E679&lt;&gt;0,INDEX(SCHEDULE!$C$5:$I$190,MATCH(SCHEDULE!$C683,SCHEDULE!$C$5:$C$190,0),4),IF(Data!$F679&lt;&gt;0,INDEX(SCHEDULE!$C$5:$I$190,MATCH(SCHEDULE!$C683,SCHEDULE!$C$5:$C$190,0),4),IF(Data!$G679&lt;&gt;0,INDEX(SCHEDULE!$C$5:$I$190,MATCH(SCHEDULE!$C683,SCHEDULE!$C$5:$C$190,0),4),"")))</f>
        <v/>
      </c>
      <c r="M679" s="19" t="str">
        <f>IF(Data!$E679&lt;&gt;0,INDEX(SCHEDULE!$C$5:$I$190,MATCH(SCHEDULE!$C683,SCHEDULE!$C$5:$C$190,0),5),IF(Data!$F679&lt;&gt;0,INDEX(SCHEDULE!$C$5:$I$190,MATCH(SCHEDULE!$C683,SCHEDULE!$C$5:$C$190,0),5),IF(Data!$G679&lt;&gt;0,INDEX(SCHEDULE!$C$5:$I$190,MATCH(SCHEDULE!$C683,SCHEDULE!$C$5:$C$190,0),5),"")))</f>
        <v/>
      </c>
    </row>
    <row r="680" spans="1:13" x14ac:dyDescent="0.25">
      <c r="A680" s="3"/>
      <c r="B680" s="2">
        <v>2679</v>
      </c>
      <c r="C680" s="2">
        <v>3679</v>
      </c>
      <c r="H680" s="18" t="str">
        <f t="shared" si="10"/>
        <v/>
      </c>
      <c r="I680" s="18" t="str">
        <f>IF(Data!$E680&lt;&gt;0,INDEX(SCHEDULE!$C$5:$I$190,MATCH(SCHEDULE!$C684,SCHEDULE!$C$5:$C$190,0),1),IF(Data!$F680&lt;&gt;0,INDEX(SCHEDULE!$C$5:$I$190,MATCH(SCHEDULE!$C684,SCHEDULE!$C$5:$C$190,0),1),IF(Data!$G680&lt;&gt;0,INDEX(SCHEDULE!$C$5:$I$190,MATCH(SCHEDULE!$C684,SCHEDULE!$C$5:$C$190,0),1),"")))</f>
        <v/>
      </c>
      <c r="J680" s="18" t="str">
        <f>IF(Data!$E680&lt;&gt;0,INDEX(SCHEDULE!$C$5:$I$190,MATCH(SCHEDULE!$C684,SCHEDULE!$C$5:$C$190,0),2),IF(Data!$F680&lt;&gt;0,INDEX(SCHEDULE!$C$5:$I$190,MATCH(SCHEDULE!$C684,SCHEDULE!$C$5:$C$190,0),2),IF(Data!$G680&lt;&gt;0,INDEX(SCHEDULE!$C$5:$I$190,MATCH(SCHEDULE!$C684,SCHEDULE!$C$5:$C$190,0),2),"")))</f>
        <v/>
      </c>
      <c r="K680" s="18" t="str">
        <f>IF(Data!$E680&lt;&gt;0,INDEX(SCHEDULE!$C$5:$I$190,MATCH(SCHEDULE!$C684,SCHEDULE!$C$5:$C$190,0),6),IF(Data!$F680&lt;&gt;0,INDEX(SCHEDULE!$C$5:$I$190,MATCH(SCHEDULE!$C684,SCHEDULE!$C$5:$C$190,0),6),IF(Data!$G680&lt;&gt;0,INDEX(SCHEDULE!$C$5:$I$190,MATCH(SCHEDULE!$C684,SCHEDULE!$C$5:$C$190,0),6),"")))</f>
        <v/>
      </c>
      <c r="L680" s="19" t="str">
        <f>IF(Data!$E680&lt;&gt;0,INDEX(SCHEDULE!$C$5:$I$190,MATCH(SCHEDULE!$C684,SCHEDULE!$C$5:$C$190,0),4),IF(Data!$F680&lt;&gt;0,INDEX(SCHEDULE!$C$5:$I$190,MATCH(SCHEDULE!$C684,SCHEDULE!$C$5:$C$190,0),4),IF(Data!$G680&lt;&gt;0,INDEX(SCHEDULE!$C$5:$I$190,MATCH(SCHEDULE!$C684,SCHEDULE!$C$5:$C$190,0),4),"")))</f>
        <v/>
      </c>
      <c r="M680" s="19" t="str">
        <f>IF(Data!$E680&lt;&gt;0,INDEX(SCHEDULE!$C$5:$I$190,MATCH(SCHEDULE!$C684,SCHEDULE!$C$5:$C$190,0),5),IF(Data!$F680&lt;&gt;0,INDEX(SCHEDULE!$C$5:$I$190,MATCH(SCHEDULE!$C684,SCHEDULE!$C$5:$C$190,0),5),IF(Data!$G680&lt;&gt;0,INDEX(SCHEDULE!$C$5:$I$190,MATCH(SCHEDULE!$C684,SCHEDULE!$C$5:$C$190,0),5),"")))</f>
        <v/>
      </c>
    </row>
    <row r="681" spans="1:13" x14ac:dyDescent="0.25">
      <c r="A681" s="3"/>
      <c r="B681" s="2">
        <v>2680</v>
      </c>
      <c r="C681" s="2">
        <v>3680</v>
      </c>
      <c r="H681" s="18" t="str">
        <f t="shared" si="10"/>
        <v/>
      </c>
      <c r="I681" s="18" t="str">
        <f>IF(Data!$E681&lt;&gt;0,INDEX(SCHEDULE!$C$5:$I$190,MATCH(SCHEDULE!$C685,SCHEDULE!$C$5:$C$190,0),1),IF(Data!$F681&lt;&gt;0,INDEX(SCHEDULE!$C$5:$I$190,MATCH(SCHEDULE!$C685,SCHEDULE!$C$5:$C$190,0),1),IF(Data!$G681&lt;&gt;0,INDEX(SCHEDULE!$C$5:$I$190,MATCH(SCHEDULE!$C685,SCHEDULE!$C$5:$C$190,0),1),"")))</f>
        <v/>
      </c>
      <c r="J681" s="18" t="str">
        <f>IF(Data!$E681&lt;&gt;0,INDEX(SCHEDULE!$C$5:$I$190,MATCH(SCHEDULE!$C685,SCHEDULE!$C$5:$C$190,0),2),IF(Data!$F681&lt;&gt;0,INDEX(SCHEDULE!$C$5:$I$190,MATCH(SCHEDULE!$C685,SCHEDULE!$C$5:$C$190,0),2),IF(Data!$G681&lt;&gt;0,INDEX(SCHEDULE!$C$5:$I$190,MATCH(SCHEDULE!$C685,SCHEDULE!$C$5:$C$190,0),2),"")))</f>
        <v/>
      </c>
      <c r="K681" s="18" t="str">
        <f>IF(Data!$E681&lt;&gt;0,INDEX(SCHEDULE!$C$5:$I$190,MATCH(SCHEDULE!$C685,SCHEDULE!$C$5:$C$190,0),6),IF(Data!$F681&lt;&gt;0,INDEX(SCHEDULE!$C$5:$I$190,MATCH(SCHEDULE!$C685,SCHEDULE!$C$5:$C$190,0),6),IF(Data!$G681&lt;&gt;0,INDEX(SCHEDULE!$C$5:$I$190,MATCH(SCHEDULE!$C685,SCHEDULE!$C$5:$C$190,0),6),"")))</f>
        <v/>
      </c>
      <c r="L681" s="19" t="str">
        <f>IF(Data!$E681&lt;&gt;0,INDEX(SCHEDULE!$C$5:$I$190,MATCH(SCHEDULE!$C685,SCHEDULE!$C$5:$C$190,0),4),IF(Data!$F681&lt;&gt;0,INDEX(SCHEDULE!$C$5:$I$190,MATCH(SCHEDULE!$C685,SCHEDULE!$C$5:$C$190,0),4),IF(Data!$G681&lt;&gt;0,INDEX(SCHEDULE!$C$5:$I$190,MATCH(SCHEDULE!$C685,SCHEDULE!$C$5:$C$190,0),4),"")))</f>
        <v/>
      </c>
      <c r="M681" s="19" t="str">
        <f>IF(Data!$E681&lt;&gt;0,INDEX(SCHEDULE!$C$5:$I$190,MATCH(SCHEDULE!$C685,SCHEDULE!$C$5:$C$190,0),5),IF(Data!$F681&lt;&gt;0,INDEX(SCHEDULE!$C$5:$I$190,MATCH(SCHEDULE!$C685,SCHEDULE!$C$5:$C$190,0),5),IF(Data!$G681&lt;&gt;0,INDEX(SCHEDULE!$C$5:$I$190,MATCH(SCHEDULE!$C685,SCHEDULE!$C$5:$C$190,0),5),"")))</f>
        <v/>
      </c>
    </row>
    <row r="682" spans="1:13" x14ac:dyDescent="0.25">
      <c r="A682" s="3"/>
      <c r="B682" s="2">
        <v>2681</v>
      </c>
      <c r="C682" s="2">
        <v>3681</v>
      </c>
      <c r="H682" s="18" t="str">
        <f t="shared" si="10"/>
        <v/>
      </c>
      <c r="I682" s="18" t="str">
        <f>IF(Data!$E682&lt;&gt;0,INDEX(SCHEDULE!$C$5:$I$190,MATCH(SCHEDULE!$C686,SCHEDULE!$C$5:$C$190,0),1),IF(Data!$F682&lt;&gt;0,INDEX(SCHEDULE!$C$5:$I$190,MATCH(SCHEDULE!$C686,SCHEDULE!$C$5:$C$190,0),1),IF(Data!$G682&lt;&gt;0,INDEX(SCHEDULE!$C$5:$I$190,MATCH(SCHEDULE!$C686,SCHEDULE!$C$5:$C$190,0),1),"")))</f>
        <v/>
      </c>
      <c r="J682" s="18" t="str">
        <f>IF(Data!$E682&lt;&gt;0,INDEX(SCHEDULE!$C$5:$I$190,MATCH(SCHEDULE!$C686,SCHEDULE!$C$5:$C$190,0),2),IF(Data!$F682&lt;&gt;0,INDEX(SCHEDULE!$C$5:$I$190,MATCH(SCHEDULE!$C686,SCHEDULE!$C$5:$C$190,0),2),IF(Data!$G682&lt;&gt;0,INDEX(SCHEDULE!$C$5:$I$190,MATCH(SCHEDULE!$C686,SCHEDULE!$C$5:$C$190,0),2),"")))</f>
        <v/>
      </c>
      <c r="K682" s="18" t="str">
        <f>IF(Data!$E682&lt;&gt;0,INDEX(SCHEDULE!$C$5:$I$190,MATCH(SCHEDULE!$C686,SCHEDULE!$C$5:$C$190,0),6),IF(Data!$F682&lt;&gt;0,INDEX(SCHEDULE!$C$5:$I$190,MATCH(SCHEDULE!$C686,SCHEDULE!$C$5:$C$190,0),6),IF(Data!$G682&lt;&gt;0,INDEX(SCHEDULE!$C$5:$I$190,MATCH(SCHEDULE!$C686,SCHEDULE!$C$5:$C$190,0),6),"")))</f>
        <v/>
      </c>
      <c r="L682" s="19" t="str">
        <f>IF(Data!$E682&lt;&gt;0,INDEX(SCHEDULE!$C$5:$I$190,MATCH(SCHEDULE!$C686,SCHEDULE!$C$5:$C$190,0),4),IF(Data!$F682&lt;&gt;0,INDEX(SCHEDULE!$C$5:$I$190,MATCH(SCHEDULE!$C686,SCHEDULE!$C$5:$C$190,0),4),IF(Data!$G682&lt;&gt;0,INDEX(SCHEDULE!$C$5:$I$190,MATCH(SCHEDULE!$C686,SCHEDULE!$C$5:$C$190,0),4),"")))</f>
        <v/>
      </c>
      <c r="M682" s="19" t="str">
        <f>IF(Data!$E682&lt;&gt;0,INDEX(SCHEDULE!$C$5:$I$190,MATCH(SCHEDULE!$C686,SCHEDULE!$C$5:$C$190,0),5),IF(Data!$F682&lt;&gt;0,INDEX(SCHEDULE!$C$5:$I$190,MATCH(SCHEDULE!$C686,SCHEDULE!$C$5:$C$190,0),5),IF(Data!$G682&lt;&gt;0,INDEX(SCHEDULE!$C$5:$I$190,MATCH(SCHEDULE!$C686,SCHEDULE!$C$5:$C$190,0),5),"")))</f>
        <v/>
      </c>
    </row>
    <row r="683" spans="1:13" x14ac:dyDescent="0.25">
      <c r="A683" s="3"/>
      <c r="B683" s="2">
        <v>2682</v>
      </c>
      <c r="C683" s="2">
        <v>3682</v>
      </c>
      <c r="H683" s="18" t="str">
        <f t="shared" si="10"/>
        <v/>
      </c>
      <c r="I683" s="18" t="str">
        <f>IF(Data!$E683&lt;&gt;0,INDEX(SCHEDULE!$C$5:$I$190,MATCH(SCHEDULE!$C687,SCHEDULE!$C$5:$C$190,0),1),IF(Data!$F683&lt;&gt;0,INDEX(SCHEDULE!$C$5:$I$190,MATCH(SCHEDULE!$C687,SCHEDULE!$C$5:$C$190,0),1),IF(Data!$G683&lt;&gt;0,INDEX(SCHEDULE!$C$5:$I$190,MATCH(SCHEDULE!$C687,SCHEDULE!$C$5:$C$190,0),1),"")))</f>
        <v/>
      </c>
      <c r="J683" s="18" t="str">
        <f>IF(Data!$E683&lt;&gt;0,INDEX(SCHEDULE!$C$5:$I$190,MATCH(SCHEDULE!$C687,SCHEDULE!$C$5:$C$190,0),2),IF(Data!$F683&lt;&gt;0,INDEX(SCHEDULE!$C$5:$I$190,MATCH(SCHEDULE!$C687,SCHEDULE!$C$5:$C$190,0),2),IF(Data!$G683&lt;&gt;0,INDEX(SCHEDULE!$C$5:$I$190,MATCH(SCHEDULE!$C687,SCHEDULE!$C$5:$C$190,0),2),"")))</f>
        <v/>
      </c>
      <c r="K683" s="18" t="str">
        <f>IF(Data!$E683&lt;&gt;0,INDEX(SCHEDULE!$C$5:$I$190,MATCH(SCHEDULE!$C687,SCHEDULE!$C$5:$C$190,0),6),IF(Data!$F683&lt;&gt;0,INDEX(SCHEDULE!$C$5:$I$190,MATCH(SCHEDULE!$C687,SCHEDULE!$C$5:$C$190,0),6),IF(Data!$G683&lt;&gt;0,INDEX(SCHEDULE!$C$5:$I$190,MATCH(SCHEDULE!$C687,SCHEDULE!$C$5:$C$190,0),6),"")))</f>
        <v/>
      </c>
      <c r="L683" s="19" t="str">
        <f>IF(Data!$E683&lt;&gt;0,INDEX(SCHEDULE!$C$5:$I$190,MATCH(SCHEDULE!$C687,SCHEDULE!$C$5:$C$190,0),4),IF(Data!$F683&lt;&gt;0,INDEX(SCHEDULE!$C$5:$I$190,MATCH(SCHEDULE!$C687,SCHEDULE!$C$5:$C$190,0),4),IF(Data!$G683&lt;&gt;0,INDEX(SCHEDULE!$C$5:$I$190,MATCH(SCHEDULE!$C687,SCHEDULE!$C$5:$C$190,0),4),"")))</f>
        <v/>
      </c>
      <c r="M683" s="19" t="str">
        <f>IF(Data!$E683&lt;&gt;0,INDEX(SCHEDULE!$C$5:$I$190,MATCH(SCHEDULE!$C687,SCHEDULE!$C$5:$C$190,0),5),IF(Data!$F683&lt;&gt;0,INDEX(SCHEDULE!$C$5:$I$190,MATCH(SCHEDULE!$C687,SCHEDULE!$C$5:$C$190,0),5),IF(Data!$G683&lt;&gt;0,INDEX(SCHEDULE!$C$5:$I$190,MATCH(SCHEDULE!$C687,SCHEDULE!$C$5:$C$190,0),5),"")))</f>
        <v/>
      </c>
    </row>
    <row r="684" spans="1:13" x14ac:dyDescent="0.25">
      <c r="A684" s="3"/>
      <c r="B684" s="2">
        <v>2683</v>
      </c>
      <c r="C684" s="2">
        <v>3683</v>
      </c>
      <c r="H684" s="18" t="str">
        <f t="shared" si="10"/>
        <v/>
      </c>
      <c r="I684" s="18" t="str">
        <f>IF(Data!$E684&lt;&gt;0,INDEX(SCHEDULE!$C$5:$I$190,MATCH(SCHEDULE!$C688,SCHEDULE!$C$5:$C$190,0),1),IF(Data!$F684&lt;&gt;0,INDEX(SCHEDULE!$C$5:$I$190,MATCH(SCHEDULE!$C688,SCHEDULE!$C$5:$C$190,0),1),IF(Data!$G684&lt;&gt;0,INDEX(SCHEDULE!$C$5:$I$190,MATCH(SCHEDULE!$C688,SCHEDULE!$C$5:$C$190,0),1),"")))</f>
        <v/>
      </c>
      <c r="J684" s="18" t="str">
        <f>IF(Data!$E684&lt;&gt;0,INDEX(SCHEDULE!$C$5:$I$190,MATCH(SCHEDULE!$C688,SCHEDULE!$C$5:$C$190,0),2),IF(Data!$F684&lt;&gt;0,INDEX(SCHEDULE!$C$5:$I$190,MATCH(SCHEDULE!$C688,SCHEDULE!$C$5:$C$190,0),2),IF(Data!$G684&lt;&gt;0,INDEX(SCHEDULE!$C$5:$I$190,MATCH(SCHEDULE!$C688,SCHEDULE!$C$5:$C$190,0),2),"")))</f>
        <v/>
      </c>
      <c r="K684" s="18" t="str">
        <f>IF(Data!$E684&lt;&gt;0,INDEX(SCHEDULE!$C$5:$I$190,MATCH(SCHEDULE!$C688,SCHEDULE!$C$5:$C$190,0),6),IF(Data!$F684&lt;&gt;0,INDEX(SCHEDULE!$C$5:$I$190,MATCH(SCHEDULE!$C688,SCHEDULE!$C$5:$C$190,0),6),IF(Data!$G684&lt;&gt;0,INDEX(SCHEDULE!$C$5:$I$190,MATCH(SCHEDULE!$C688,SCHEDULE!$C$5:$C$190,0),6),"")))</f>
        <v/>
      </c>
      <c r="L684" s="19" t="str">
        <f>IF(Data!$E684&lt;&gt;0,INDEX(SCHEDULE!$C$5:$I$190,MATCH(SCHEDULE!$C688,SCHEDULE!$C$5:$C$190,0),4),IF(Data!$F684&lt;&gt;0,INDEX(SCHEDULE!$C$5:$I$190,MATCH(SCHEDULE!$C688,SCHEDULE!$C$5:$C$190,0),4),IF(Data!$G684&lt;&gt;0,INDEX(SCHEDULE!$C$5:$I$190,MATCH(SCHEDULE!$C688,SCHEDULE!$C$5:$C$190,0),4),"")))</f>
        <v/>
      </c>
      <c r="M684" s="19" t="str">
        <f>IF(Data!$E684&lt;&gt;0,INDEX(SCHEDULE!$C$5:$I$190,MATCH(SCHEDULE!$C688,SCHEDULE!$C$5:$C$190,0),5),IF(Data!$F684&lt;&gt;0,INDEX(SCHEDULE!$C$5:$I$190,MATCH(SCHEDULE!$C688,SCHEDULE!$C$5:$C$190,0),5),IF(Data!$G684&lt;&gt;0,INDEX(SCHEDULE!$C$5:$I$190,MATCH(SCHEDULE!$C688,SCHEDULE!$C$5:$C$190,0),5),"")))</f>
        <v/>
      </c>
    </row>
    <row r="685" spans="1:13" x14ac:dyDescent="0.25">
      <c r="A685" s="3"/>
      <c r="B685" s="2">
        <v>2684</v>
      </c>
      <c r="C685" s="2">
        <v>3684</v>
      </c>
      <c r="H685" s="18" t="str">
        <f t="shared" si="10"/>
        <v/>
      </c>
      <c r="I685" s="18" t="str">
        <f>IF(Data!$E685&lt;&gt;0,INDEX(SCHEDULE!$C$5:$I$190,MATCH(SCHEDULE!$C689,SCHEDULE!$C$5:$C$190,0),1),IF(Data!$F685&lt;&gt;0,INDEX(SCHEDULE!$C$5:$I$190,MATCH(SCHEDULE!$C689,SCHEDULE!$C$5:$C$190,0),1),IF(Data!$G685&lt;&gt;0,INDEX(SCHEDULE!$C$5:$I$190,MATCH(SCHEDULE!$C689,SCHEDULE!$C$5:$C$190,0),1),"")))</f>
        <v/>
      </c>
      <c r="J685" s="18" t="str">
        <f>IF(Data!$E685&lt;&gt;0,INDEX(SCHEDULE!$C$5:$I$190,MATCH(SCHEDULE!$C689,SCHEDULE!$C$5:$C$190,0),2),IF(Data!$F685&lt;&gt;0,INDEX(SCHEDULE!$C$5:$I$190,MATCH(SCHEDULE!$C689,SCHEDULE!$C$5:$C$190,0),2),IF(Data!$G685&lt;&gt;0,INDEX(SCHEDULE!$C$5:$I$190,MATCH(SCHEDULE!$C689,SCHEDULE!$C$5:$C$190,0),2),"")))</f>
        <v/>
      </c>
      <c r="K685" s="18" t="str">
        <f>IF(Data!$E685&lt;&gt;0,INDEX(SCHEDULE!$C$5:$I$190,MATCH(SCHEDULE!$C689,SCHEDULE!$C$5:$C$190,0),6),IF(Data!$F685&lt;&gt;0,INDEX(SCHEDULE!$C$5:$I$190,MATCH(SCHEDULE!$C689,SCHEDULE!$C$5:$C$190,0),6),IF(Data!$G685&lt;&gt;0,INDEX(SCHEDULE!$C$5:$I$190,MATCH(SCHEDULE!$C689,SCHEDULE!$C$5:$C$190,0),6),"")))</f>
        <v/>
      </c>
      <c r="L685" s="19" t="str">
        <f>IF(Data!$E685&lt;&gt;0,INDEX(SCHEDULE!$C$5:$I$190,MATCH(SCHEDULE!$C689,SCHEDULE!$C$5:$C$190,0),4),IF(Data!$F685&lt;&gt;0,INDEX(SCHEDULE!$C$5:$I$190,MATCH(SCHEDULE!$C689,SCHEDULE!$C$5:$C$190,0),4),IF(Data!$G685&lt;&gt;0,INDEX(SCHEDULE!$C$5:$I$190,MATCH(SCHEDULE!$C689,SCHEDULE!$C$5:$C$190,0),4),"")))</f>
        <v/>
      </c>
      <c r="M685" s="19" t="str">
        <f>IF(Data!$E685&lt;&gt;0,INDEX(SCHEDULE!$C$5:$I$190,MATCH(SCHEDULE!$C689,SCHEDULE!$C$5:$C$190,0),5),IF(Data!$F685&lt;&gt;0,INDEX(SCHEDULE!$C$5:$I$190,MATCH(SCHEDULE!$C689,SCHEDULE!$C$5:$C$190,0),5),IF(Data!$G685&lt;&gt;0,INDEX(SCHEDULE!$C$5:$I$190,MATCH(SCHEDULE!$C689,SCHEDULE!$C$5:$C$190,0),5),"")))</f>
        <v/>
      </c>
    </row>
    <row r="686" spans="1:13" x14ac:dyDescent="0.25">
      <c r="A686" s="3"/>
      <c r="B686" s="2">
        <v>2685</v>
      </c>
      <c r="C686" s="2">
        <v>3685</v>
      </c>
      <c r="H686" s="18" t="str">
        <f t="shared" si="10"/>
        <v/>
      </c>
      <c r="I686" s="18" t="str">
        <f>IF(Data!$E686&lt;&gt;0,INDEX(SCHEDULE!$C$5:$I$190,MATCH(SCHEDULE!$C690,SCHEDULE!$C$5:$C$190,0),1),IF(Data!$F686&lt;&gt;0,INDEX(SCHEDULE!$C$5:$I$190,MATCH(SCHEDULE!$C690,SCHEDULE!$C$5:$C$190,0),1),IF(Data!$G686&lt;&gt;0,INDEX(SCHEDULE!$C$5:$I$190,MATCH(SCHEDULE!$C690,SCHEDULE!$C$5:$C$190,0),1),"")))</f>
        <v/>
      </c>
      <c r="J686" s="18" t="str">
        <f>IF(Data!$E686&lt;&gt;0,INDEX(SCHEDULE!$C$5:$I$190,MATCH(SCHEDULE!$C690,SCHEDULE!$C$5:$C$190,0),2),IF(Data!$F686&lt;&gt;0,INDEX(SCHEDULE!$C$5:$I$190,MATCH(SCHEDULE!$C690,SCHEDULE!$C$5:$C$190,0),2),IF(Data!$G686&lt;&gt;0,INDEX(SCHEDULE!$C$5:$I$190,MATCH(SCHEDULE!$C690,SCHEDULE!$C$5:$C$190,0),2),"")))</f>
        <v/>
      </c>
      <c r="K686" s="18" t="str">
        <f>IF(Data!$E686&lt;&gt;0,INDEX(SCHEDULE!$C$5:$I$190,MATCH(SCHEDULE!$C690,SCHEDULE!$C$5:$C$190,0),6),IF(Data!$F686&lt;&gt;0,INDEX(SCHEDULE!$C$5:$I$190,MATCH(SCHEDULE!$C690,SCHEDULE!$C$5:$C$190,0),6),IF(Data!$G686&lt;&gt;0,INDEX(SCHEDULE!$C$5:$I$190,MATCH(SCHEDULE!$C690,SCHEDULE!$C$5:$C$190,0),6),"")))</f>
        <v/>
      </c>
      <c r="L686" s="19" t="str">
        <f>IF(Data!$E686&lt;&gt;0,INDEX(SCHEDULE!$C$5:$I$190,MATCH(SCHEDULE!$C690,SCHEDULE!$C$5:$C$190,0),4),IF(Data!$F686&lt;&gt;0,INDEX(SCHEDULE!$C$5:$I$190,MATCH(SCHEDULE!$C690,SCHEDULE!$C$5:$C$190,0),4),IF(Data!$G686&lt;&gt;0,INDEX(SCHEDULE!$C$5:$I$190,MATCH(SCHEDULE!$C690,SCHEDULE!$C$5:$C$190,0),4),"")))</f>
        <v/>
      </c>
      <c r="M686" s="19" t="str">
        <f>IF(Data!$E686&lt;&gt;0,INDEX(SCHEDULE!$C$5:$I$190,MATCH(SCHEDULE!$C690,SCHEDULE!$C$5:$C$190,0),5),IF(Data!$F686&lt;&gt;0,INDEX(SCHEDULE!$C$5:$I$190,MATCH(SCHEDULE!$C690,SCHEDULE!$C$5:$C$190,0),5),IF(Data!$G686&lt;&gt;0,INDEX(SCHEDULE!$C$5:$I$190,MATCH(SCHEDULE!$C690,SCHEDULE!$C$5:$C$190,0),5),"")))</f>
        <v/>
      </c>
    </row>
    <row r="687" spans="1:13" x14ac:dyDescent="0.25">
      <c r="A687" s="3"/>
      <c r="B687" s="2">
        <v>2686</v>
      </c>
      <c r="C687" s="2">
        <v>3686</v>
      </c>
      <c r="H687" s="18" t="str">
        <f t="shared" si="10"/>
        <v/>
      </c>
      <c r="I687" s="18" t="str">
        <f>IF(Data!$E687&lt;&gt;0,INDEX(SCHEDULE!$C$5:$I$190,MATCH(SCHEDULE!$C691,SCHEDULE!$C$5:$C$190,0),1),IF(Data!$F687&lt;&gt;0,INDEX(SCHEDULE!$C$5:$I$190,MATCH(SCHEDULE!$C691,SCHEDULE!$C$5:$C$190,0),1),IF(Data!$G687&lt;&gt;0,INDEX(SCHEDULE!$C$5:$I$190,MATCH(SCHEDULE!$C691,SCHEDULE!$C$5:$C$190,0),1),"")))</f>
        <v/>
      </c>
      <c r="J687" s="18" t="str">
        <f>IF(Data!$E687&lt;&gt;0,INDEX(SCHEDULE!$C$5:$I$190,MATCH(SCHEDULE!$C691,SCHEDULE!$C$5:$C$190,0),2),IF(Data!$F687&lt;&gt;0,INDEX(SCHEDULE!$C$5:$I$190,MATCH(SCHEDULE!$C691,SCHEDULE!$C$5:$C$190,0),2),IF(Data!$G687&lt;&gt;0,INDEX(SCHEDULE!$C$5:$I$190,MATCH(SCHEDULE!$C691,SCHEDULE!$C$5:$C$190,0),2),"")))</f>
        <v/>
      </c>
      <c r="K687" s="18" t="str">
        <f>IF(Data!$E687&lt;&gt;0,INDEX(SCHEDULE!$C$5:$I$190,MATCH(SCHEDULE!$C691,SCHEDULE!$C$5:$C$190,0),6),IF(Data!$F687&lt;&gt;0,INDEX(SCHEDULE!$C$5:$I$190,MATCH(SCHEDULE!$C691,SCHEDULE!$C$5:$C$190,0),6),IF(Data!$G687&lt;&gt;0,INDEX(SCHEDULE!$C$5:$I$190,MATCH(SCHEDULE!$C691,SCHEDULE!$C$5:$C$190,0),6),"")))</f>
        <v/>
      </c>
      <c r="L687" s="19" t="str">
        <f>IF(Data!$E687&lt;&gt;0,INDEX(SCHEDULE!$C$5:$I$190,MATCH(SCHEDULE!$C691,SCHEDULE!$C$5:$C$190,0),4),IF(Data!$F687&lt;&gt;0,INDEX(SCHEDULE!$C$5:$I$190,MATCH(SCHEDULE!$C691,SCHEDULE!$C$5:$C$190,0),4),IF(Data!$G687&lt;&gt;0,INDEX(SCHEDULE!$C$5:$I$190,MATCH(SCHEDULE!$C691,SCHEDULE!$C$5:$C$190,0),4),"")))</f>
        <v/>
      </c>
      <c r="M687" s="19" t="str">
        <f>IF(Data!$E687&lt;&gt;0,INDEX(SCHEDULE!$C$5:$I$190,MATCH(SCHEDULE!$C691,SCHEDULE!$C$5:$C$190,0),5),IF(Data!$F687&lt;&gt;0,INDEX(SCHEDULE!$C$5:$I$190,MATCH(SCHEDULE!$C691,SCHEDULE!$C$5:$C$190,0),5),IF(Data!$G687&lt;&gt;0,INDEX(SCHEDULE!$C$5:$I$190,MATCH(SCHEDULE!$C691,SCHEDULE!$C$5:$C$190,0),5),"")))</f>
        <v/>
      </c>
    </row>
    <row r="688" spans="1:13" x14ac:dyDescent="0.25">
      <c r="A688" s="3"/>
      <c r="B688" s="2">
        <v>2687</v>
      </c>
      <c r="C688" s="2">
        <v>3687</v>
      </c>
      <c r="H688" s="18" t="str">
        <f t="shared" si="10"/>
        <v/>
      </c>
      <c r="I688" s="18" t="str">
        <f>IF(Data!$E688&lt;&gt;0,INDEX(SCHEDULE!$C$5:$I$190,MATCH(SCHEDULE!$C692,SCHEDULE!$C$5:$C$190,0),1),IF(Data!$F688&lt;&gt;0,INDEX(SCHEDULE!$C$5:$I$190,MATCH(SCHEDULE!$C692,SCHEDULE!$C$5:$C$190,0),1),IF(Data!$G688&lt;&gt;0,INDEX(SCHEDULE!$C$5:$I$190,MATCH(SCHEDULE!$C692,SCHEDULE!$C$5:$C$190,0),1),"")))</f>
        <v/>
      </c>
      <c r="J688" s="18" t="str">
        <f>IF(Data!$E688&lt;&gt;0,INDEX(SCHEDULE!$C$5:$I$190,MATCH(SCHEDULE!$C692,SCHEDULE!$C$5:$C$190,0),2),IF(Data!$F688&lt;&gt;0,INDEX(SCHEDULE!$C$5:$I$190,MATCH(SCHEDULE!$C692,SCHEDULE!$C$5:$C$190,0),2),IF(Data!$G688&lt;&gt;0,INDEX(SCHEDULE!$C$5:$I$190,MATCH(SCHEDULE!$C692,SCHEDULE!$C$5:$C$190,0),2),"")))</f>
        <v/>
      </c>
      <c r="K688" s="18" t="str">
        <f>IF(Data!$E688&lt;&gt;0,INDEX(SCHEDULE!$C$5:$I$190,MATCH(SCHEDULE!$C692,SCHEDULE!$C$5:$C$190,0),6),IF(Data!$F688&lt;&gt;0,INDEX(SCHEDULE!$C$5:$I$190,MATCH(SCHEDULE!$C692,SCHEDULE!$C$5:$C$190,0),6),IF(Data!$G688&lt;&gt;0,INDEX(SCHEDULE!$C$5:$I$190,MATCH(SCHEDULE!$C692,SCHEDULE!$C$5:$C$190,0),6),"")))</f>
        <v/>
      </c>
      <c r="L688" s="19" t="str">
        <f>IF(Data!$E688&lt;&gt;0,INDEX(SCHEDULE!$C$5:$I$190,MATCH(SCHEDULE!$C692,SCHEDULE!$C$5:$C$190,0),4),IF(Data!$F688&lt;&gt;0,INDEX(SCHEDULE!$C$5:$I$190,MATCH(SCHEDULE!$C692,SCHEDULE!$C$5:$C$190,0),4),IF(Data!$G688&lt;&gt;0,INDEX(SCHEDULE!$C$5:$I$190,MATCH(SCHEDULE!$C692,SCHEDULE!$C$5:$C$190,0),4),"")))</f>
        <v/>
      </c>
      <c r="M688" s="19" t="str">
        <f>IF(Data!$E688&lt;&gt;0,INDEX(SCHEDULE!$C$5:$I$190,MATCH(SCHEDULE!$C692,SCHEDULE!$C$5:$C$190,0),5),IF(Data!$F688&lt;&gt;0,INDEX(SCHEDULE!$C$5:$I$190,MATCH(SCHEDULE!$C692,SCHEDULE!$C$5:$C$190,0),5),IF(Data!$G688&lt;&gt;0,INDEX(SCHEDULE!$C$5:$I$190,MATCH(SCHEDULE!$C692,SCHEDULE!$C$5:$C$190,0),5),"")))</f>
        <v/>
      </c>
    </row>
    <row r="689" spans="1:13" x14ac:dyDescent="0.25">
      <c r="A689" s="3"/>
      <c r="B689" s="2">
        <v>2688</v>
      </c>
      <c r="C689" s="2">
        <v>3688</v>
      </c>
      <c r="H689" s="18" t="str">
        <f t="shared" si="10"/>
        <v/>
      </c>
      <c r="I689" s="18" t="str">
        <f>IF(Data!$E689&lt;&gt;0,INDEX(SCHEDULE!$C$5:$I$190,MATCH(SCHEDULE!$C693,SCHEDULE!$C$5:$C$190,0),1),IF(Data!$F689&lt;&gt;0,INDEX(SCHEDULE!$C$5:$I$190,MATCH(SCHEDULE!$C693,SCHEDULE!$C$5:$C$190,0),1),IF(Data!$G689&lt;&gt;0,INDEX(SCHEDULE!$C$5:$I$190,MATCH(SCHEDULE!$C693,SCHEDULE!$C$5:$C$190,0),1),"")))</f>
        <v/>
      </c>
      <c r="J689" s="18" t="str">
        <f>IF(Data!$E689&lt;&gt;0,INDEX(SCHEDULE!$C$5:$I$190,MATCH(SCHEDULE!$C693,SCHEDULE!$C$5:$C$190,0),2),IF(Data!$F689&lt;&gt;0,INDEX(SCHEDULE!$C$5:$I$190,MATCH(SCHEDULE!$C693,SCHEDULE!$C$5:$C$190,0),2),IF(Data!$G689&lt;&gt;0,INDEX(SCHEDULE!$C$5:$I$190,MATCH(SCHEDULE!$C693,SCHEDULE!$C$5:$C$190,0),2),"")))</f>
        <v/>
      </c>
      <c r="K689" s="18" t="str">
        <f>IF(Data!$E689&lt;&gt;0,INDEX(SCHEDULE!$C$5:$I$190,MATCH(SCHEDULE!$C693,SCHEDULE!$C$5:$C$190,0),6),IF(Data!$F689&lt;&gt;0,INDEX(SCHEDULE!$C$5:$I$190,MATCH(SCHEDULE!$C693,SCHEDULE!$C$5:$C$190,0),6),IF(Data!$G689&lt;&gt;0,INDEX(SCHEDULE!$C$5:$I$190,MATCH(SCHEDULE!$C693,SCHEDULE!$C$5:$C$190,0),6),"")))</f>
        <v/>
      </c>
      <c r="L689" s="19" t="str">
        <f>IF(Data!$E689&lt;&gt;0,INDEX(SCHEDULE!$C$5:$I$190,MATCH(SCHEDULE!$C693,SCHEDULE!$C$5:$C$190,0),4),IF(Data!$F689&lt;&gt;0,INDEX(SCHEDULE!$C$5:$I$190,MATCH(SCHEDULE!$C693,SCHEDULE!$C$5:$C$190,0),4),IF(Data!$G689&lt;&gt;0,INDEX(SCHEDULE!$C$5:$I$190,MATCH(SCHEDULE!$C693,SCHEDULE!$C$5:$C$190,0),4),"")))</f>
        <v/>
      </c>
      <c r="M689" s="19" t="str">
        <f>IF(Data!$E689&lt;&gt;0,INDEX(SCHEDULE!$C$5:$I$190,MATCH(SCHEDULE!$C693,SCHEDULE!$C$5:$C$190,0),5),IF(Data!$F689&lt;&gt;0,INDEX(SCHEDULE!$C$5:$I$190,MATCH(SCHEDULE!$C693,SCHEDULE!$C$5:$C$190,0),5),IF(Data!$G689&lt;&gt;0,INDEX(SCHEDULE!$C$5:$I$190,MATCH(SCHEDULE!$C693,SCHEDULE!$C$5:$C$190,0),5),"")))</f>
        <v/>
      </c>
    </row>
    <row r="690" spans="1:13" x14ac:dyDescent="0.25">
      <c r="A690" s="3"/>
      <c r="B690" s="2">
        <v>2689</v>
      </c>
      <c r="C690" s="2">
        <v>3689</v>
      </c>
      <c r="H690" s="18" t="str">
        <f t="shared" si="10"/>
        <v/>
      </c>
      <c r="I690" s="18" t="str">
        <f>IF(Data!$E690&lt;&gt;0,INDEX(SCHEDULE!$C$5:$I$190,MATCH(SCHEDULE!$C694,SCHEDULE!$C$5:$C$190,0),1),IF(Data!$F690&lt;&gt;0,INDEX(SCHEDULE!$C$5:$I$190,MATCH(SCHEDULE!$C694,SCHEDULE!$C$5:$C$190,0),1),IF(Data!$G690&lt;&gt;0,INDEX(SCHEDULE!$C$5:$I$190,MATCH(SCHEDULE!$C694,SCHEDULE!$C$5:$C$190,0),1),"")))</f>
        <v/>
      </c>
      <c r="J690" s="18" t="str">
        <f>IF(Data!$E690&lt;&gt;0,INDEX(SCHEDULE!$C$5:$I$190,MATCH(SCHEDULE!$C694,SCHEDULE!$C$5:$C$190,0),2),IF(Data!$F690&lt;&gt;0,INDEX(SCHEDULE!$C$5:$I$190,MATCH(SCHEDULE!$C694,SCHEDULE!$C$5:$C$190,0),2),IF(Data!$G690&lt;&gt;0,INDEX(SCHEDULE!$C$5:$I$190,MATCH(SCHEDULE!$C694,SCHEDULE!$C$5:$C$190,0),2),"")))</f>
        <v/>
      </c>
      <c r="K690" s="18" t="str">
        <f>IF(Data!$E690&lt;&gt;0,INDEX(SCHEDULE!$C$5:$I$190,MATCH(SCHEDULE!$C694,SCHEDULE!$C$5:$C$190,0),6),IF(Data!$F690&lt;&gt;0,INDEX(SCHEDULE!$C$5:$I$190,MATCH(SCHEDULE!$C694,SCHEDULE!$C$5:$C$190,0),6),IF(Data!$G690&lt;&gt;0,INDEX(SCHEDULE!$C$5:$I$190,MATCH(SCHEDULE!$C694,SCHEDULE!$C$5:$C$190,0),6),"")))</f>
        <v/>
      </c>
      <c r="L690" s="19" t="str">
        <f>IF(Data!$E690&lt;&gt;0,INDEX(SCHEDULE!$C$5:$I$190,MATCH(SCHEDULE!$C694,SCHEDULE!$C$5:$C$190,0),4),IF(Data!$F690&lt;&gt;0,INDEX(SCHEDULE!$C$5:$I$190,MATCH(SCHEDULE!$C694,SCHEDULE!$C$5:$C$190,0),4),IF(Data!$G690&lt;&gt;0,INDEX(SCHEDULE!$C$5:$I$190,MATCH(SCHEDULE!$C694,SCHEDULE!$C$5:$C$190,0),4),"")))</f>
        <v/>
      </c>
      <c r="M690" s="19" t="str">
        <f>IF(Data!$E690&lt;&gt;0,INDEX(SCHEDULE!$C$5:$I$190,MATCH(SCHEDULE!$C694,SCHEDULE!$C$5:$C$190,0),5),IF(Data!$F690&lt;&gt;0,INDEX(SCHEDULE!$C$5:$I$190,MATCH(SCHEDULE!$C694,SCHEDULE!$C$5:$C$190,0),5),IF(Data!$G690&lt;&gt;0,INDEX(SCHEDULE!$C$5:$I$190,MATCH(SCHEDULE!$C694,SCHEDULE!$C$5:$C$190,0),5),"")))</f>
        <v/>
      </c>
    </row>
    <row r="691" spans="1:13" x14ac:dyDescent="0.25">
      <c r="A691" s="3"/>
      <c r="B691" s="2">
        <v>2690</v>
      </c>
      <c r="C691" s="2">
        <v>3690</v>
      </c>
      <c r="H691" s="18" t="str">
        <f t="shared" si="10"/>
        <v/>
      </c>
      <c r="I691" s="18" t="str">
        <f>IF(Data!$E691&lt;&gt;0,INDEX(SCHEDULE!$C$5:$I$190,MATCH(SCHEDULE!$C695,SCHEDULE!$C$5:$C$190,0),1),IF(Data!$F691&lt;&gt;0,INDEX(SCHEDULE!$C$5:$I$190,MATCH(SCHEDULE!$C695,SCHEDULE!$C$5:$C$190,0),1),IF(Data!$G691&lt;&gt;0,INDEX(SCHEDULE!$C$5:$I$190,MATCH(SCHEDULE!$C695,SCHEDULE!$C$5:$C$190,0),1),"")))</f>
        <v/>
      </c>
      <c r="J691" s="18" t="str">
        <f>IF(Data!$E691&lt;&gt;0,INDEX(SCHEDULE!$C$5:$I$190,MATCH(SCHEDULE!$C695,SCHEDULE!$C$5:$C$190,0),2),IF(Data!$F691&lt;&gt;0,INDEX(SCHEDULE!$C$5:$I$190,MATCH(SCHEDULE!$C695,SCHEDULE!$C$5:$C$190,0),2),IF(Data!$G691&lt;&gt;0,INDEX(SCHEDULE!$C$5:$I$190,MATCH(SCHEDULE!$C695,SCHEDULE!$C$5:$C$190,0),2),"")))</f>
        <v/>
      </c>
      <c r="K691" s="18" t="str">
        <f>IF(Data!$E691&lt;&gt;0,INDEX(SCHEDULE!$C$5:$I$190,MATCH(SCHEDULE!$C695,SCHEDULE!$C$5:$C$190,0),6),IF(Data!$F691&lt;&gt;0,INDEX(SCHEDULE!$C$5:$I$190,MATCH(SCHEDULE!$C695,SCHEDULE!$C$5:$C$190,0),6),IF(Data!$G691&lt;&gt;0,INDEX(SCHEDULE!$C$5:$I$190,MATCH(SCHEDULE!$C695,SCHEDULE!$C$5:$C$190,0),6),"")))</f>
        <v/>
      </c>
      <c r="L691" s="19" t="str">
        <f>IF(Data!$E691&lt;&gt;0,INDEX(SCHEDULE!$C$5:$I$190,MATCH(SCHEDULE!$C695,SCHEDULE!$C$5:$C$190,0),4),IF(Data!$F691&lt;&gt;0,INDEX(SCHEDULE!$C$5:$I$190,MATCH(SCHEDULE!$C695,SCHEDULE!$C$5:$C$190,0),4),IF(Data!$G691&lt;&gt;0,INDEX(SCHEDULE!$C$5:$I$190,MATCH(SCHEDULE!$C695,SCHEDULE!$C$5:$C$190,0),4),"")))</f>
        <v/>
      </c>
      <c r="M691" s="19" t="str">
        <f>IF(Data!$E691&lt;&gt;0,INDEX(SCHEDULE!$C$5:$I$190,MATCH(SCHEDULE!$C695,SCHEDULE!$C$5:$C$190,0),5),IF(Data!$F691&lt;&gt;0,INDEX(SCHEDULE!$C$5:$I$190,MATCH(SCHEDULE!$C695,SCHEDULE!$C$5:$C$190,0),5),IF(Data!$G691&lt;&gt;0,INDEX(SCHEDULE!$C$5:$I$190,MATCH(SCHEDULE!$C695,SCHEDULE!$C$5:$C$190,0),5),"")))</f>
        <v/>
      </c>
    </row>
    <row r="692" spans="1:13" x14ac:dyDescent="0.25">
      <c r="A692" s="3"/>
      <c r="B692" s="2">
        <v>2691</v>
      </c>
      <c r="C692" s="2">
        <v>3691</v>
      </c>
      <c r="H692" s="18" t="str">
        <f t="shared" si="10"/>
        <v/>
      </c>
      <c r="I692" s="18" t="str">
        <f>IF(Data!$E692&lt;&gt;0,INDEX(SCHEDULE!$C$5:$I$190,MATCH(SCHEDULE!$C696,SCHEDULE!$C$5:$C$190,0),1),IF(Data!$F692&lt;&gt;0,INDEX(SCHEDULE!$C$5:$I$190,MATCH(SCHEDULE!$C696,SCHEDULE!$C$5:$C$190,0),1),IF(Data!$G692&lt;&gt;0,INDEX(SCHEDULE!$C$5:$I$190,MATCH(SCHEDULE!$C696,SCHEDULE!$C$5:$C$190,0),1),"")))</f>
        <v/>
      </c>
      <c r="J692" s="18" t="str">
        <f>IF(Data!$E692&lt;&gt;0,INDEX(SCHEDULE!$C$5:$I$190,MATCH(SCHEDULE!$C696,SCHEDULE!$C$5:$C$190,0),2),IF(Data!$F692&lt;&gt;0,INDEX(SCHEDULE!$C$5:$I$190,MATCH(SCHEDULE!$C696,SCHEDULE!$C$5:$C$190,0),2),IF(Data!$G692&lt;&gt;0,INDEX(SCHEDULE!$C$5:$I$190,MATCH(SCHEDULE!$C696,SCHEDULE!$C$5:$C$190,0),2),"")))</f>
        <v/>
      </c>
      <c r="K692" s="18" t="str">
        <f>IF(Data!$E692&lt;&gt;0,INDEX(SCHEDULE!$C$5:$I$190,MATCH(SCHEDULE!$C696,SCHEDULE!$C$5:$C$190,0),6),IF(Data!$F692&lt;&gt;0,INDEX(SCHEDULE!$C$5:$I$190,MATCH(SCHEDULE!$C696,SCHEDULE!$C$5:$C$190,0),6),IF(Data!$G692&lt;&gt;0,INDEX(SCHEDULE!$C$5:$I$190,MATCH(SCHEDULE!$C696,SCHEDULE!$C$5:$C$190,0),6),"")))</f>
        <v/>
      </c>
      <c r="L692" s="19" t="str">
        <f>IF(Data!$E692&lt;&gt;0,INDEX(SCHEDULE!$C$5:$I$190,MATCH(SCHEDULE!$C696,SCHEDULE!$C$5:$C$190,0),4),IF(Data!$F692&lt;&gt;0,INDEX(SCHEDULE!$C$5:$I$190,MATCH(SCHEDULE!$C696,SCHEDULE!$C$5:$C$190,0),4),IF(Data!$G692&lt;&gt;0,INDEX(SCHEDULE!$C$5:$I$190,MATCH(SCHEDULE!$C696,SCHEDULE!$C$5:$C$190,0),4),"")))</f>
        <v/>
      </c>
      <c r="M692" s="19" t="str">
        <f>IF(Data!$E692&lt;&gt;0,INDEX(SCHEDULE!$C$5:$I$190,MATCH(SCHEDULE!$C696,SCHEDULE!$C$5:$C$190,0),5),IF(Data!$F692&lt;&gt;0,INDEX(SCHEDULE!$C$5:$I$190,MATCH(SCHEDULE!$C696,SCHEDULE!$C$5:$C$190,0),5),IF(Data!$G692&lt;&gt;0,INDEX(SCHEDULE!$C$5:$I$190,MATCH(SCHEDULE!$C696,SCHEDULE!$C$5:$C$190,0),5),"")))</f>
        <v/>
      </c>
    </row>
    <row r="693" spans="1:13" x14ac:dyDescent="0.25">
      <c r="A693" s="3"/>
      <c r="B693" s="2">
        <v>2692</v>
      </c>
      <c r="C693" s="2">
        <v>3692</v>
      </c>
      <c r="H693" s="18" t="str">
        <f t="shared" si="10"/>
        <v/>
      </c>
      <c r="I693" s="18" t="str">
        <f>IF(Data!$E693&lt;&gt;0,INDEX(SCHEDULE!$C$5:$I$190,MATCH(SCHEDULE!$C697,SCHEDULE!$C$5:$C$190,0),1),IF(Data!$F693&lt;&gt;0,INDEX(SCHEDULE!$C$5:$I$190,MATCH(SCHEDULE!$C697,SCHEDULE!$C$5:$C$190,0),1),IF(Data!$G693&lt;&gt;0,INDEX(SCHEDULE!$C$5:$I$190,MATCH(SCHEDULE!$C697,SCHEDULE!$C$5:$C$190,0),1),"")))</f>
        <v/>
      </c>
      <c r="J693" s="18" t="str">
        <f>IF(Data!$E693&lt;&gt;0,INDEX(SCHEDULE!$C$5:$I$190,MATCH(SCHEDULE!$C697,SCHEDULE!$C$5:$C$190,0),2),IF(Data!$F693&lt;&gt;0,INDEX(SCHEDULE!$C$5:$I$190,MATCH(SCHEDULE!$C697,SCHEDULE!$C$5:$C$190,0),2),IF(Data!$G693&lt;&gt;0,INDEX(SCHEDULE!$C$5:$I$190,MATCH(SCHEDULE!$C697,SCHEDULE!$C$5:$C$190,0),2),"")))</f>
        <v/>
      </c>
      <c r="K693" s="18" t="str">
        <f>IF(Data!$E693&lt;&gt;0,INDEX(SCHEDULE!$C$5:$I$190,MATCH(SCHEDULE!$C697,SCHEDULE!$C$5:$C$190,0),6),IF(Data!$F693&lt;&gt;0,INDEX(SCHEDULE!$C$5:$I$190,MATCH(SCHEDULE!$C697,SCHEDULE!$C$5:$C$190,0),6),IF(Data!$G693&lt;&gt;0,INDEX(SCHEDULE!$C$5:$I$190,MATCH(SCHEDULE!$C697,SCHEDULE!$C$5:$C$190,0),6),"")))</f>
        <v/>
      </c>
      <c r="L693" s="19" t="str">
        <f>IF(Data!$E693&lt;&gt;0,INDEX(SCHEDULE!$C$5:$I$190,MATCH(SCHEDULE!$C697,SCHEDULE!$C$5:$C$190,0),4),IF(Data!$F693&lt;&gt;0,INDEX(SCHEDULE!$C$5:$I$190,MATCH(SCHEDULE!$C697,SCHEDULE!$C$5:$C$190,0),4),IF(Data!$G693&lt;&gt;0,INDEX(SCHEDULE!$C$5:$I$190,MATCH(SCHEDULE!$C697,SCHEDULE!$C$5:$C$190,0),4),"")))</f>
        <v/>
      </c>
      <c r="M693" s="19" t="str">
        <f>IF(Data!$E693&lt;&gt;0,INDEX(SCHEDULE!$C$5:$I$190,MATCH(SCHEDULE!$C697,SCHEDULE!$C$5:$C$190,0),5),IF(Data!$F693&lt;&gt;0,INDEX(SCHEDULE!$C$5:$I$190,MATCH(SCHEDULE!$C697,SCHEDULE!$C$5:$C$190,0),5),IF(Data!$G693&lt;&gt;0,INDEX(SCHEDULE!$C$5:$I$190,MATCH(SCHEDULE!$C697,SCHEDULE!$C$5:$C$190,0),5),"")))</f>
        <v/>
      </c>
    </row>
    <row r="694" spans="1:13" x14ac:dyDescent="0.25">
      <c r="A694" s="3"/>
      <c r="B694" s="2">
        <v>2693</v>
      </c>
      <c r="C694" s="2">
        <v>3693</v>
      </c>
      <c r="H694" s="18" t="str">
        <f t="shared" si="10"/>
        <v/>
      </c>
      <c r="I694" s="18" t="str">
        <f>IF(Data!$E694&lt;&gt;0,INDEX(SCHEDULE!$C$5:$I$190,MATCH(SCHEDULE!$C698,SCHEDULE!$C$5:$C$190,0),1),IF(Data!$F694&lt;&gt;0,INDEX(SCHEDULE!$C$5:$I$190,MATCH(SCHEDULE!$C698,SCHEDULE!$C$5:$C$190,0),1),IF(Data!$G694&lt;&gt;0,INDEX(SCHEDULE!$C$5:$I$190,MATCH(SCHEDULE!$C698,SCHEDULE!$C$5:$C$190,0),1),"")))</f>
        <v/>
      </c>
      <c r="J694" s="18" t="str">
        <f>IF(Data!$E694&lt;&gt;0,INDEX(SCHEDULE!$C$5:$I$190,MATCH(SCHEDULE!$C698,SCHEDULE!$C$5:$C$190,0),2),IF(Data!$F694&lt;&gt;0,INDEX(SCHEDULE!$C$5:$I$190,MATCH(SCHEDULE!$C698,SCHEDULE!$C$5:$C$190,0),2),IF(Data!$G694&lt;&gt;0,INDEX(SCHEDULE!$C$5:$I$190,MATCH(SCHEDULE!$C698,SCHEDULE!$C$5:$C$190,0),2),"")))</f>
        <v/>
      </c>
      <c r="K694" s="18" t="str">
        <f>IF(Data!$E694&lt;&gt;0,INDEX(SCHEDULE!$C$5:$I$190,MATCH(SCHEDULE!$C698,SCHEDULE!$C$5:$C$190,0),6),IF(Data!$F694&lt;&gt;0,INDEX(SCHEDULE!$C$5:$I$190,MATCH(SCHEDULE!$C698,SCHEDULE!$C$5:$C$190,0),6),IF(Data!$G694&lt;&gt;0,INDEX(SCHEDULE!$C$5:$I$190,MATCH(SCHEDULE!$C698,SCHEDULE!$C$5:$C$190,0),6),"")))</f>
        <v/>
      </c>
      <c r="L694" s="19" t="str">
        <f>IF(Data!$E694&lt;&gt;0,INDEX(SCHEDULE!$C$5:$I$190,MATCH(SCHEDULE!$C698,SCHEDULE!$C$5:$C$190,0),4),IF(Data!$F694&lt;&gt;0,INDEX(SCHEDULE!$C$5:$I$190,MATCH(SCHEDULE!$C698,SCHEDULE!$C$5:$C$190,0),4),IF(Data!$G694&lt;&gt;0,INDEX(SCHEDULE!$C$5:$I$190,MATCH(SCHEDULE!$C698,SCHEDULE!$C$5:$C$190,0),4),"")))</f>
        <v/>
      </c>
      <c r="M694" s="19" t="str">
        <f>IF(Data!$E694&lt;&gt;0,INDEX(SCHEDULE!$C$5:$I$190,MATCH(SCHEDULE!$C698,SCHEDULE!$C$5:$C$190,0),5),IF(Data!$F694&lt;&gt;0,INDEX(SCHEDULE!$C$5:$I$190,MATCH(SCHEDULE!$C698,SCHEDULE!$C$5:$C$190,0),5),IF(Data!$G694&lt;&gt;0,INDEX(SCHEDULE!$C$5:$I$190,MATCH(SCHEDULE!$C698,SCHEDULE!$C$5:$C$190,0),5),"")))</f>
        <v/>
      </c>
    </row>
    <row r="695" spans="1:13" x14ac:dyDescent="0.25">
      <c r="A695" s="3"/>
      <c r="B695" s="2">
        <v>2694</v>
      </c>
      <c r="C695" s="2">
        <v>3694</v>
      </c>
      <c r="H695" s="18" t="str">
        <f t="shared" si="10"/>
        <v/>
      </c>
      <c r="I695" s="18" t="str">
        <f>IF(Data!$E695&lt;&gt;0,INDEX(SCHEDULE!$C$5:$I$190,MATCH(SCHEDULE!$C699,SCHEDULE!$C$5:$C$190,0),1),IF(Data!$F695&lt;&gt;0,INDEX(SCHEDULE!$C$5:$I$190,MATCH(SCHEDULE!$C699,SCHEDULE!$C$5:$C$190,0),1),IF(Data!$G695&lt;&gt;0,INDEX(SCHEDULE!$C$5:$I$190,MATCH(SCHEDULE!$C699,SCHEDULE!$C$5:$C$190,0),1),"")))</f>
        <v/>
      </c>
      <c r="J695" s="18" t="str">
        <f>IF(Data!$E695&lt;&gt;0,INDEX(SCHEDULE!$C$5:$I$190,MATCH(SCHEDULE!$C699,SCHEDULE!$C$5:$C$190,0),2),IF(Data!$F695&lt;&gt;0,INDEX(SCHEDULE!$C$5:$I$190,MATCH(SCHEDULE!$C699,SCHEDULE!$C$5:$C$190,0),2),IF(Data!$G695&lt;&gt;0,INDEX(SCHEDULE!$C$5:$I$190,MATCH(SCHEDULE!$C699,SCHEDULE!$C$5:$C$190,0),2),"")))</f>
        <v/>
      </c>
      <c r="K695" s="18" t="str">
        <f>IF(Data!$E695&lt;&gt;0,INDEX(SCHEDULE!$C$5:$I$190,MATCH(SCHEDULE!$C699,SCHEDULE!$C$5:$C$190,0),6),IF(Data!$F695&lt;&gt;0,INDEX(SCHEDULE!$C$5:$I$190,MATCH(SCHEDULE!$C699,SCHEDULE!$C$5:$C$190,0),6),IF(Data!$G695&lt;&gt;0,INDEX(SCHEDULE!$C$5:$I$190,MATCH(SCHEDULE!$C699,SCHEDULE!$C$5:$C$190,0),6),"")))</f>
        <v/>
      </c>
      <c r="L695" s="19" t="str">
        <f>IF(Data!$E695&lt;&gt;0,INDEX(SCHEDULE!$C$5:$I$190,MATCH(SCHEDULE!$C699,SCHEDULE!$C$5:$C$190,0),4),IF(Data!$F695&lt;&gt;0,INDEX(SCHEDULE!$C$5:$I$190,MATCH(SCHEDULE!$C699,SCHEDULE!$C$5:$C$190,0),4),IF(Data!$G695&lt;&gt;0,INDEX(SCHEDULE!$C$5:$I$190,MATCH(SCHEDULE!$C699,SCHEDULE!$C$5:$C$190,0),4),"")))</f>
        <v/>
      </c>
      <c r="M695" s="19" t="str">
        <f>IF(Data!$E695&lt;&gt;0,INDEX(SCHEDULE!$C$5:$I$190,MATCH(SCHEDULE!$C699,SCHEDULE!$C$5:$C$190,0),5),IF(Data!$F695&lt;&gt;0,INDEX(SCHEDULE!$C$5:$I$190,MATCH(SCHEDULE!$C699,SCHEDULE!$C$5:$C$190,0),5),IF(Data!$G695&lt;&gt;0,INDEX(SCHEDULE!$C$5:$I$190,MATCH(SCHEDULE!$C699,SCHEDULE!$C$5:$C$190,0),5),"")))</f>
        <v/>
      </c>
    </row>
    <row r="696" spans="1:13" x14ac:dyDescent="0.25">
      <c r="A696" s="3"/>
      <c r="B696" s="2">
        <v>2695</v>
      </c>
      <c r="C696" s="2">
        <v>3695</v>
      </c>
      <c r="H696" s="18" t="str">
        <f t="shared" si="10"/>
        <v/>
      </c>
      <c r="I696" s="18" t="str">
        <f>IF(Data!$E696&lt;&gt;0,INDEX(SCHEDULE!$C$5:$I$190,MATCH(SCHEDULE!$C700,SCHEDULE!$C$5:$C$190,0),1),IF(Data!$F696&lt;&gt;0,INDEX(SCHEDULE!$C$5:$I$190,MATCH(SCHEDULE!$C700,SCHEDULE!$C$5:$C$190,0),1),IF(Data!$G696&lt;&gt;0,INDEX(SCHEDULE!$C$5:$I$190,MATCH(SCHEDULE!$C700,SCHEDULE!$C$5:$C$190,0),1),"")))</f>
        <v/>
      </c>
      <c r="J696" s="18" t="str">
        <f>IF(Data!$E696&lt;&gt;0,INDEX(SCHEDULE!$C$5:$I$190,MATCH(SCHEDULE!$C700,SCHEDULE!$C$5:$C$190,0),2),IF(Data!$F696&lt;&gt;0,INDEX(SCHEDULE!$C$5:$I$190,MATCH(SCHEDULE!$C700,SCHEDULE!$C$5:$C$190,0),2),IF(Data!$G696&lt;&gt;0,INDEX(SCHEDULE!$C$5:$I$190,MATCH(SCHEDULE!$C700,SCHEDULE!$C$5:$C$190,0),2),"")))</f>
        <v/>
      </c>
      <c r="K696" s="18" t="str">
        <f>IF(Data!$E696&lt;&gt;0,INDEX(SCHEDULE!$C$5:$I$190,MATCH(SCHEDULE!$C700,SCHEDULE!$C$5:$C$190,0),6),IF(Data!$F696&lt;&gt;0,INDEX(SCHEDULE!$C$5:$I$190,MATCH(SCHEDULE!$C700,SCHEDULE!$C$5:$C$190,0),6),IF(Data!$G696&lt;&gt;0,INDEX(SCHEDULE!$C$5:$I$190,MATCH(SCHEDULE!$C700,SCHEDULE!$C$5:$C$190,0),6),"")))</f>
        <v/>
      </c>
      <c r="L696" s="19" t="str">
        <f>IF(Data!$E696&lt;&gt;0,INDEX(SCHEDULE!$C$5:$I$190,MATCH(SCHEDULE!$C700,SCHEDULE!$C$5:$C$190,0),4),IF(Data!$F696&lt;&gt;0,INDEX(SCHEDULE!$C$5:$I$190,MATCH(SCHEDULE!$C700,SCHEDULE!$C$5:$C$190,0),4),IF(Data!$G696&lt;&gt;0,INDEX(SCHEDULE!$C$5:$I$190,MATCH(SCHEDULE!$C700,SCHEDULE!$C$5:$C$190,0),4),"")))</f>
        <v/>
      </c>
      <c r="M696" s="19" t="str">
        <f>IF(Data!$E696&lt;&gt;0,INDEX(SCHEDULE!$C$5:$I$190,MATCH(SCHEDULE!$C700,SCHEDULE!$C$5:$C$190,0),5),IF(Data!$F696&lt;&gt;0,INDEX(SCHEDULE!$C$5:$I$190,MATCH(SCHEDULE!$C700,SCHEDULE!$C$5:$C$190,0),5),IF(Data!$G696&lt;&gt;0,INDEX(SCHEDULE!$C$5:$I$190,MATCH(SCHEDULE!$C700,SCHEDULE!$C$5:$C$190,0),5),"")))</f>
        <v/>
      </c>
    </row>
    <row r="697" spans="1:13" x14ac:dyDescent="0.25">
      <c r="A697" s="3"/>
      <c r="B697" s="2">
        <v>2696</v>
      </c>
      <c r="C697" s="2">
        <v>3696</v>
      </c>
      <c r="H697" s="18" t="str">
        <f t="shared" si="10"/>
        <v/>
      </c>
      <c r="I697" s="18" t="str">
        <f>IF(Data!$E697&lt;&gt;0,INDEX(SCHEDULE!$C$5:$I$190,MATCH(SCHEDULE!$C701,SCHEDULE!$C$5:$C$190,0),1),IF(Data!$F697&lt;&gt;0,INDEX(SCHEDULE!$C$5:$I$190,MATCH(SCHEDULE!$C701,SCHEDULE!$C$5:$C$190,0),1),IF(Data!$G697&lt;&gt;0,INDEX(SCHEDULE!$C$5:$I$190,MATCH(SCHEDULE!$C701,SCHEDULE!$C$5:$C$190,0),1),"")))</f>
        <v/>
      </c>
      <c r="J697" s="18" t="str">
        <f>IF(Data!$E697&lt;&gt;0,INDEX(SCHEDULE!$C$5:$I$190,MATCH(SCHEDULE!$C701,SCHEDULE!$C$5:$C$190,0),2),IF(Data!$F697&lt;&gt;0,INDEX(SCHEDULE!$C$5:$I$190,MATCH(SCHEDULE!$C701,SCHEDULE!$C$5:$C$190,0),2),IF(Data!$G697&lt;&gt;0,INDEX(SCHEDULE!$C$5:$I$190,MATCH(SCHEDULE!$C701,SCHEDULE!$C$5:$C$190,0),2),"")))</f>
        <v/>
      </c>
      <c r="K697" s="18" t="str">
        <f>IF(Data!$E697&lt;&gt;0,INDEX(SCHEDULE!$C$5:$I$190,MATCH(SCHEDULE!$C701,SCHEDULE!$C$5:$C$190,0),6),IF(Data!$F697&lt;&gt;0,INDEX(SCHEDULE!$C$5:$I$190,MATCH(SCHEDULE!$C701,SCHEDULE!$C$5:$C$190,0),6),IF(Data!$G697&lt;&gt;0,INDEX(SCHEDULE!$C$5:$I$190,MATCH(SCHEDULE!$C701,SCHEDULE!$C$5:$C$190,0),6),"")))</f>
        <v/>
      </c>
      <c r="L697" s="19" t="str">
        <f>IF(Data!$E697&lt;&gt;0,INDEX(SCHEDULE!$C$5:$I$190,MATCH(SCHEDULE!$C701,SCHEDULE!$C$5:$C$190,0),4),IF(Data!$F697&lt;&gt;0,INDEX(SCHEDULE!$C$5:$I$190,MATCH(SCHEDULE!$C701,SCHEDULE!$C$5:$C$190,0),4),IF(Data!$G697&lt;&gt;0,INDEX(SCHEDULE!$C$5:$I$190,MATCH(SCHEDULE!$C701,SCHEDULE!$C$5:$C$190,0),4),"")))</f>
        <v/>
      </c>
      <c r="M697" s="19" t="str">
        <f>IF(Data!$E697&lt;&gt;0,INDEX(SCHEDULE!$C$5:$I$190,MATCH(SCHEDULE!$C701,SCHEDULE!$C$5:$C$190,0),5),IF(Data!$F697&lt;&gt;0,INDEX(SCHEDULE!$C$5:$I$190,MATCH(SCHEDULE!$C701,SCHEDULE!$C$5:$C$190,0),5),IF(Data!$G697&lt;&gt;0,INDEX(SCHEDULE!$C$5:$I$190,MATCH(SCHEDULE!$C701,SCHEDULE!$C$5:$C$190,0),5),"")))</f>
        <v/>
      </c>
    </row>
    <row r="698" spans="1:13" x14ac:dyDescent="0.25">
      <c r="A698" s="3"/>
      <c r="B698" s="2">
        <v>2697</v>
      </c>
      <c r="C698" s="2">
        <v>3697</v>
      </c>
      <c r="H698" s="18" t="str">
        <f t="shared" si="10"/>
        <v/>
      </c>
      <c r="I698" s="18" t="str">
        <f>IF(Data!$E698&lt;&gt;0,INDEX(SCHEDULE!$C$5:$I$190,MATCH(SCHEDULE!$C702,SCHEDULE!$C$5:$C$190,0),1),IF(Data!$F698&lt;&gt;0,INDEX(SCHEDULE!$C$5:$I$190,MATCH(SCHEDULE!$C702,SCHEDULE!$C$5:$C$190,0),1),IF(Data!$G698&lt;&gt;0,INDEX(SCHEDULE!$C$5:$I$190,MATCH(SCHEDULE!$C702,SCHEDULE!$C$5:$C$190,0),1),"")))</f>
        <v/>
      </c>
      <c r="J698" s="18" t="str">
        <f>IF(Data!$E698&lt;&gt;0,INDEX(SCHEDULE!$C$5:$I$190,MATCH(SCHEDULE!$C702,SCHEDULE!$C$5:$C$190,0),2),IF(Data!$F698&lt;&gt;0,INDEX(SCHEDULE!$C$5:$I$190,MATCH(SCHEDULE!$C702,SCHEDULE!$C$5:$C$190,0),2),IF(Data!$G698&lt;&gt;0,INDEX(SCHEDULE!$C$5:$I$190,MATCH(SCHEDULE!$C702,SCHEDULE!$C$5:$C$190,0),2),"")))</f>
        <v/>
      </c>
      <c r="K698" s="18" t="str">
        <f>IF(Data!$E698&lt;&gt;0,INDEX(SCHEDULE!$C$5:$I$190,MATCH(SCHEDULE!$C702,SCHEDULE!$C$5:$C$190,0),6),IF(Data!$F698&lt;&gt;0,INDEX(SCHEDULE!$C$5:$I$190,MATCH(SCHEDULE!$C702,SCHEDULE!$C$5:$C$190,0),6),IF(Data!$G698&lt;&gt;0,INDEX(SCHEDULE!$C$5:$I$190,MATCH(SCHEDULE!$C702,SCHEDULE!$C$5:$C$190,0),6),"")))</f>
        <v/>
      </c>
      <c r="L698" s="19" t="str">
        <f>IF(Data!$E698&lt;&gt;0,INDEX(SCHEDULE!$C$5:$I$190,MATCH(SCHEDULE!$C702,SCHEDULE!$C$5:$C$190,0),4),IF(Data!$F698&lt;&gt;0,INDEX(SCHEDULE!$C$5:$I$190,MATCH(SCHEDULE!$C702,SCHEDULE!$C$5:$C$190,0),4),IF(Data!$G698&lt;&gt;0,INDEX(SCHEDULE!$C$5:$I$190,MATCH(SCHEDULE!$C702,SCHEDULE!$C$5:$C$190,0),4),"")))</f>
        <v/>
      </c>
      <c r="M698" s="19" t="str">
        <f>IF(Data!$E698&lt;&gt;0,INDEX(SCHEDULE!$C$5:$I$190,MATCH(SCHEDULE!$C702,SCHEDULE!$C$5:$C$190,0),5),IF(Data!$F698&lt;&gt;0,INDEX(SCHEDULE!$C$5:$I$190,MATCH(SCHEDULE!$C702,SCHEDULE!$C$5:$C$190,0),5),IF(Data!$G698&lt;&gt;0,INDEX(SCHEDULE!$C$5:$I$190,MATCH(SCHEDULE!$C702,SCHEDULE!$C$5:$C$190,0),5),"")))</f>
        <v/>
      </c>
    </row>
    <row r="699" spans="1:13" x14ac:dyDescent="0.25">
      <c r="A699" s="3"/>
      <c r="B699" s="2">
        <v>2698</v>
      </c>
      <c r="C699" s="2">
        <v>3698</v>
      </c>
      <c r="H699" s="18" t="str">
        <f t="shared" si="10"/>
        <v/>
      </c>
      <c r="I699" s="18" t="str">
        <f>IF(Data!$E699&lt;&gt;0,INDEX(SCHEDULE!$C$5:$I$190,MATCH(SCHEDULE!$C703,SCHEDULE!$C$5:$C$190,0),1),IF(Data!$F699&lt;&gt;0,INDEX(SCHEDULE!$C$5:$I$190,MATCH(SCHEDULE!$C703,SCHEDULE!$C$5:$C$190,0),1),IF(Data!$G699&lt;&gt;0,INDEX(SCHEDULE!$C$5:$I$190,MATCH(SCHEDULE!$C703,SCHEDULE!$C$5:$C$190,0),1),"")))</f>
        <v/>
      </c>
      <c r="J699" s="18" t="str">
        <f>IF(Data!$E699&lt;&gt;0,INDEX(SCHEDULE!$C$5:$I$190,MATCH(SCHEDULE!$C703,SCHEDULE!$C$5:$C$190,0),2),IF(Data!$F699&lt;&gt;0,INDEX(SCHEDULE!$C$5:$I$190,MATCH(SCHEDULE!$C703,SCHEDULE!$C$5:$C$190,0),2),IF(Data!$G699&lt;&gt;0,INDEX(SCHEDULE!$C$5:$I$190,MATCH(SCHEDULE!$C703,SCHEDULE!$C$5:$C$190,0),2),"")))</f>
        <v/>
      </c>
      <c r="K699" s="18" t="str">
        <f>IF(Data!$E699&lt;&gt;0,INDEX(SCHEDULE!$C$5:$I$190,MATCH(SCHEDULE!$C703,SCHEDULE!$C$5:$C$190,0),6),IF(Data!$F699&lt;&gt;0,INDEX(SCHEDULE!$C$5:$I$190,MATCH(SCHEDULE!$C703,SCHEDULE!$C$5:$C$190,0),6),IF(Data!$G699&lt;&gt;0,INDEX(SCHEDULE!$C$5:$I$190,MATCH(SCHEDULE!$C703,SCHEDULE!$C$5:$C$190,0),6),"")))</f>
        <v/>
      </c>
      <c r="L699" s="19" t="str">
        <f>IF(Data!$E699&lt;&gt;0,INDEX(SCHEDULE!$C$5:$I$190,MATCH(SCHEDULE!$C703,SCHEDULE!$C$5:$C$190,0),4),IF(Data!$F699&lt;&gt;0,INDEX(SCHEDULE!$C$5:$I$190,MATCH(SCHEDULE!$C703,SCHEDULE!$C$5:$C$190,0),4),IF(Data!$G699&lt;&gt;0,INDEX(SCHEDULE!$C$5:$I$190,MATCH(SCHEDULE!$C703,SCHEDULE!$C$5:$C$190,0),4),"")))</f>
        <v/>
      </c>
      <c r="M699" s="19" t="str">
        <f>IF(Data!$E699&lt;&gt;0,INDEX(SCHEDULE!$C$5:$I$190,MATCH(SCHEDULE!$C703,SCHEDULE!$C$5:$C$190,0),5),IF(Data!$F699&lt;&gt;0,INDEX(SCHEDULE!$C$5:$I$190,MATCH(SCHEDULE!$C703,SCHEDULE!$C$5:$C$190,0),5),IF(Data!$G699&lt;&gt;0,INDEX(SCHEDULE!$C$5:$I$190,MATCH(SCHEDULE!$C703,SCHEDULE!$C$5:$C$190,0),5),"")))</f>
        <v/>
      </c>
    </row>
    <row r="700" spans="1:13" x14ac:dyDescent="0.25">
      <c r="A700" s="3"/>
      <c r="B700" s="2">
        <v>2699</v>
      </c>
      <c r="C700" s="2">
        <v>3699</v>
      </c>
      <c r="H700" s="18" t="str">
        <f t="shared" si="10"/>
        <v/>
      </c>
      <c r="I700" s="18" t="str">
        <f>IF(Data!$E700&lt;&gt;0,INDEX(SCHEDULE!$C$5:$I$190,MATCH(SCHEDULE!$C704,SCHEDULE!$C$5:$C$190,0),1),IF(Data!$F700&lt;&gt;0,INDEX(SCHEDULE!$C$5:$I$190,MATCH(SCHEDULE!$C704,SCHEDULE!$C$5:$C$190,0),1),IF(Data!$G700&lt;&gt;0,INDEX(SCHEDULE!$C$5:$I$190,MATCH(SCHEDULE!$C704,SCHEDULE!$C$5:$C$190,0),1),"")))</f>
        <v/>
      </c>
      <c r="J700" s="18" t="str">
        <f>IF(Data!$E700&lt;&gt;0,INDEX(SCHEDULE!$C$5:$I$190,MATCH(SCHEDULE!$C704,SCHEDULE!$C$5:$C$190,0),2),IF(Data!$F700&lt;&gt;0,INDEX(SCHEDULE!$C$5:$I$190,MATCH(SCHEDULE!$C704,SCHEDULE!$C$5:$C$190,0),2),IF(Data!$G700&lt;&gt;0,INDEX(SCHEDULE!$C$5:$I$190,MATCH(SCHEDULE!$C704,SCHEDULE!$C$5:$C$190,0),2),"")))</f>
        <v/>
      </c>
      <c r="K700" s="18" t="str">
        <f>IF(Data!$E700&lt;&gt;0,INDEX(SCHEDULE!$C$5:$I$190,MATCH(SCHEDULE!$C704,SCHEDULE!$C$5:$C$190,0),6),IF(Data!$F700&lt;&gt;0,INDEX(SCHEDULE!$C$5:$I$190,MATCH(SCHEDULE!$C704,SCHEDULE!$C$5:$C$190,0),6),IF(Data!$G700&lt;&gt;0,INDEX(SCHEDULE!$C$5:$I$190,MATCH(SCHEDULE!$C704,SCHEDULE!$C$5:$C$190,0),6),"")))</f>
        <v/>
      </c>
      <c r="L700" s="19" t="str">
        <f>IF(Data!$E700&lt;&gt;0,INDEX(SCHEDULE!$C$5:$I$190,MATCH(SCHEDULE!$C704,SCHEDULE!$C$5:$C$190,0),4),IF(Data!$F700&lt;&gt;0,INDEX(SCHEDULE!$C$5:$I$190,MATCH(SCHEDULE!$C704,SCHEDULE!$C$5:$C$190,0),4),IF(Data!$G700&lt;&gt;0,INDEX(SCHEDULE!$C$5:$I$190,MATCH(SCHEDULE!$C704,SCHEDULE!$C$5:$C$190,0),4),"")))</f>
        <v/>
      </c>
      <c r="M700" s="19" t="str">
        <f>IF(Data!$E700&lt;&gt;0,INDEX(SCHEDULE!$C$5:$I$190,MATCH(SCHEDULE!$C704,SCHEDULE!$C$5:$C$190,0),5),IF(Data!$F700&lt;&gt;0,INDEX(SCHEDULE!$C$5:$I$190,MATCH(SCHEDULE!$C704,SCHEDULE!$C$5:$C$190,0),5),IF(Data!$G700&lt;&gt;0,INDEX(SCHEDULE!$C$5:$I$190,MATCH(SCHEDULE!$C704,SCHEDULE!$C$5:$C$190,0),5),"")))</f>
        <v/>
      </c>
    </row>
    <row r="701" spans="1:13" x14ac:dyDescent="0.25">
      <c r="A701" s="3"/>
      <c r="B701" s="2">
        <v>2700</v>
      </c>
      <c r="C701" s="2">
        <v>3700</v>
      </c>
      <c r="H701" s="18" t="str">
        <f t="shared" si="10"/>
        <v/>
      </c>
      <c r="I701" s="18" t="str">
        <f>IF(Data!$E701&lt;&gt;0,INDEX(SCHEDULE!$C$5:$I$190,MATCH(SCHEDULE!$C705,SCHEDULE!$C$5:$C$190,0),1),IF(Data!$F701&lt;&gt;0,INDEX(SCHEDULE!$C$5:$I$190,MATCH(SCHEDULE!$C705,SCHEDULE!$C$5:$C$190,0),1),IF(Data!$G701&lt;&gt;0,INDEX(SCHEDULE!$C$5:$I$190,MATCH(SCHEDULE!$C705,SCHEDULE!$C$5:$C$190,0),1),"")))</f>
        <v/>
      </c>
      <c r="J701" s="18" t="str">
        <f>IF(Data!$E701&lt;&gt;0,INDEX(SCHEDULE!$C$5:$I$190,MATCH(SCHEDULE!$C705,SCHEDULE!$C$5:$C$190,0),2),IF(Data!$F701&lt;&gt;0,INDEX(SCHEDULE!$C$5:$I$190,MATCH(SCHEDULE!$C705,SCHEDULE!$C$5:$C$190,0),2),IF(Data!$G701&lt;&gt;0,INDEX(SCHEDULE!$C$5:$I$190,MATCH(SCHEDULE!$C705,SCHEDULE!$C$5:$C$190,0),2),"")))</f>
        <v/>
      </c>
      <c r="K701" s="18" t="str">
        <f>IF(Data!$E701&lt;&gt;0,INDEX(SCHEDULE!$C$5:$I$190,MATCH(SCHEDULE!$C705,SCHEDULE!$C$5:$C$190,0),6),IF(Data!$F701&lt;&gt;0,INDEX(SCHEDULE!$C$5:$I$190,MATCH(SCHEDULE!$C705,SCHEDULE!$C$5:$C$190,0),6),IF(Data!$G701&lt;&gt;0,INDEX(SCHEDULE!$C$5:$I$190,MATCH(SCHEDULE!$C705,SCHEDULE!$C$5:$C$190,0),6),"")))</f>
        <v/>
      </c>
      <c r="L701" s="19" t="str">
        <f>IF(Data!$E701&lt;&gt;0,INDEX(SCHEDULE!$C$5:$I$190,MATCH(SCHEDULE!$C705,SCHEDULE!$C$5:$C$190,0),4),IF(Data!$F701&lt;&gt;0,INDEX(SCHEDULE!$C$5:$I$190,MATCH(SCHEDULE!$C705,SCHEDULE!$C$5:$C$190,0),4),IF(Data!$G701&lt;&gt;0,INDEX(SCHEDULE!$C$5:$I$190,MATCH(SCHEDULE!$C705,SCHEDULE!$C$5:$C$190,0),4),"")))</f>
        <v/>
      </c>
      <c r="M701" s="19" t="str">
        <f>IF(Data!$E701&lt;&gt;0,INDEX(SCHEDULE!$C$5:$I$190,MATCH(SCHEDULE!$C705,SCHEDULE!$C$5:$C$190,0),5),IF(Data!$F701&lt;&gt;0,INDEX(SCHEDULE!$C$5:$I$190,MATCH(SCHEDULE!$C705,SCHEDULE!$C$5:$C$190,0),5),IF(Data!$G701&lt;&gt;0,INDEX(SCHEDULE!$C$5:$I$190,MATCH(SCHEDULE!$C705,SCHEDULE!$C$5:$C$190,0),5),"")))</f>
        <v/>
      </c>
    </row>
    <row r="702" spans="1:13" x14ac:dyDescent="0.25">
      <c r="A702" s="3"/>
      <c r="B702" s="2">
        <v>2701</v>
      </c>
      <c r="C702" s="2">
        <v>3701</v>
      </c>
      <c r="H702" s="18" t="str">
        <f t="shared" si="10"/>
        <v/>
      </c>
      <c r="I702" s="18" t="str">
        <f>IF(Data!$E702&lt;&gt;0,INDEX(SCHEDULE!$C$5:$I$190,MATCH(SCHEDULE!$C706,SCHEDULE!$C$5:$C$190,0),1),IF(Data!$F702&lt;&gt;0,INDEX(SCHEDULE!$C$5:$I$190,MATCH(SCHEDULE!$C706,SCHEDULE!$C$5:$C$190,0),1),IF(Data!$G702&lt;&gt;0,INDEX(SCHEDULE!$C$5:$I$190,MATCH(SCHEDULE!$C706,SCHEDULE!$C$5:$C$190,0),1),"")))</f>
        <v/>
      </c>
      <c r="J702" s="18" t="str">
        <f>IF(Data!$E702&lt;&gt;0,INDEX(SCHEDULE!$C$5:$I$190,MATCH(SCHEDULE!$C706,SCHEDULE!$C$5:$C$190,0),2),IF(Data!$F702&lt;&gt;0,INDEX(SCHEDULE!$C$5:$I$190,MATCH(SCHEDULE!$C706,SCHEDULE!$C$5:$C$190,0),2),IF(Data!$G702&lt;&gt;0,INDEX(SCHEDULE!$C$5:$I$190,MATCH(SCHEDULE!$C706,SCHEDULE!$C$5:$C$190,0),2),"")))</f>
        <v/>
      </c>
      <c r="K702" s="18" t="str">
        <f>IF(Data!$E702&lt;&gt;0,INDEX(SCHEDULE!$C$5:$I$190,MATCH(SCHEDULE!$C706,SCHEDULE!$C$5:$C$190,0),6),IF(Data!$F702&lt;&gt;0,INDEX(SCHEDULE!$C$5:$I$190,MATCH(SCHEDULE!$C706,SCHEDULE!$C$5:$C$190,0),6),IF(Data!$G702&lt;&gt;0,INDEX(SCHEDULE!$C$5:$I$190,MATCH(SCHEDULE!$C706,SCHEDULE!$C$5:$C$190,0),6),"")))</f>
        <v/>
      </c>
      <c r="L702" s="19" t="str">
        <f>IF(Data!$E702&lt;&gt;0,INDEX(SCHEDULE!$C$5:$I$190,MATCH(SCHEDULE!$C706,SCHEDULE!$C$5:$C$190,0),4),IF(Data!$F702&lt;&gt;0,INDEX(SCHEDULE!$C$5:$I$190,MATCH(SCHEDULE!$C706,SCHEDULE!$C$5:$C$190,0),4),IF(Data!$G702&lt;&gt;0,INDEX(SCHEDULE!$C$5:$I$190,MATCH(SCHEDULE!$C706,SCHEDULE!$C$5:$C$190,0),4),"")))</f>
        <v/>
      </c>
      <c r="M702" s="19" t="str">
        <f>IF(Data!$E702&lt;&gt;0,INDEX(SCHEDULE!$C$5:$I$190,MATCH(SCHEDULE!$C706,SCHEDULE!$C$5:$C$190,0),5),IF(Data!$F702&lt;&gt;0,INDEX(SCHEDULE!$C$5:$I$190,MATCH(SCHEDULE!$C706,SCHEDULE!$C$5:$C$190,0),5),IF(Data!$G702&lt;&gt;0,INDEX(SCHEDULE!$C$5:$I$190,MATCH(SCHEDULE!$C706,SCHEDULE!$C$5:$C$190,0),5),"")))</f>
        <v/>
      </c>
    </row>
    <row r="703" spans="1:13" x14ac:dyDescent="0.25">
      <c r="A703" s="3"/>
      <c r="B703" s="2">
        <v>2702</v>
      </c>
      <c r="C703" s="2">
        <v>3702</v>
      </c>
      <c r="H703" s="18" t="str">
        <f t="shared" si="10"/>
        <v/>
      </c>
      <c r="I703" s="18" t="str">
        <f>IF(Data!$E703&lt;&gt;0,INDEX(SCHEDULE!$C$5:$I$190,MATCH(SCHEDULE!$C707,SCHEDULE!$C$5:$C$190,0),1),IF(Data!$F703&lt;&gt;0,INDEX(SCHEDULE!$C$5:$I$190,MATCH(SCHEDULE!$C707,SCHEDULE!$C$5:$C$190,0),1),IF(Data!$G703&lt;&gt;0,INDEX(SCHEDULE!$C$5:$I$190,MATCH(SCHEDULE!$C707,SCHEDULE!$C$5:$C$190,0),1),"")))</f>
        <v/>
      </c>
      <c r="J703" s="18" t="str">
        <f>IF(Data!$E703&lt;&gt;0,INDEX(SCHEDULE!$C$5:$I$190,MATCH(SCHEDULE!$C707,SCHEDULE!$C$5:$C$190,0),2),IF(Data!$F703&lt;&gt;0,INDEX(SCHEDULE!$C$5:$I$190,MATCH(SCHEDULE!$C707,SCHEDULE!$C$5:$C$190,0),2),IF(Data!$G703&lt;&gt;0,INDEX(SCHEDULE!$C$5:$I$190,MATCH(SCHEDULE!$C707,SCHEDULE!$C$5:$C$190,0),2),"")))</f>
        <v/>
      </c>
      <c r="K703" s="18" t="str">
        <f>IF(Data!$E703&lt;&gt;0,INDEX(SCHEDULE!$C$5:$I$190,MATCH(SCHEDULE!$C707,SCHEDULE!$C$5:$C$190,0),6),IF(Data!$F703&lt;&gt;0,INDEX(SCHEDULE!$C$5:$I$190,MATCH(SCHEDULE!$C707,SCHEDULE!$C$5:$C$190,0),6),IF(Data!$G703&lt;&gt;0,INDEX(SCHEDULE!$C$5:$I$190,MATCH(SCHEDULE!$C707,SCHEDULE!$C$5:$C$190,0),6),"")))</f>
        <v/>
      </c>
      <c r="L703" s="19" t="str">
        <f>IF(Data!$E703&lt;&gt;0,INDEX(SCHEDULE!$C$5:$I$190,MATCH(SCHEDULE!$C707,SCHEDULE!$C$5:$C$190,0),4),IF(Data!$F703&lt;&gt;0,INDEX(SCHEDULE!$C$5:$I$190,MATCH(SCHEDULE!$C707,SCHEDULE!$C$5:$C$190,0),4),IF(Data!$G703&lt;&gt;0,INDEX(SCHEDULE!$C$5:$I$190,MATCH(SCHEDULE!$C707,SCHEDULE!$C$5:$C$190,0),4),"")))</f>
        <v/>
      </c>
      <c r="M703" s="19" t="str">
        <f>IF(Data!$E703&lt;&gt;0,INDEX(SCHEDULE!$C$5:$I$190,MATCH(SCHEDULE!$C707,SCHEDULE!$C$5:$C$190,0),5),IF(Data!$F703&lt;&gt;0,INDEX(SCHEDULE!$C$5:$I$190,MATCH(SCHEDULE!$C707,SCHEDULE!$C$5:$C$190,0),5),IF(Data!$G703&lt;&gt;0,INDEX(SCHEDULE!$C$5:$I$190,MATCH(SCHEDULE!$C707,SCHEDULE!$C$5:$C$190,0),5),"")))</f>
        <v/>
      </c>
    </row>
    <row r="704" spans="1:13" x14ac:dyDescent="0.25">
      <c r="A704" s="3"/>
      <c r="B704" s="2">
        <v>2703</v>
      </c>
      <c r="C704" s="2">
        <v>3703</v>
      </c>
      <c r="H704" s="18" t="str">
        <f t="shared" si="10"/>
        <v/>
      </c>
      <c r="I704" s="18" t="str">
        <f>IF(Data!$E704&lt;&gt;0,INDEX(SCHEDULE!$C$5:$I$190,MATCH(SCHEDULE!$C708,SCHEDULE!$C$5:$C$190,0),1),IF(Data!$F704&lt;&gt;0,INDEX(SCHEDULE!$C$5:$I$190,MATCH(SCHEDULE!$C708,SCHEDULE!$C$5:$C$190,0),1),IF(Data!$G704&lt;&gt;0,INDEX(SCHEDULE!$C$5:$I$190,MATCH(SCHEDULE!$C708,SCHEDULE!$C$5:$C$190,0),1),"")))</f>
        <v/>
      </c>
      <c r="J704" s="18" t="str">
        <f>IF(Data!$E704&lt;&gt;0,INDEX(SCHEDULE!$C$5:$I$190,MATCH(SCHEDULE!$C708,SCHEDULE!$C$5:$C$190,0),2),IF(Data!$F704&lt;&gt;0,INDEX(SCHEDULE!$C$5:$I$190,MATCH(SCHEDULE!$C708,SCHEDULE!$C$5:$C$190,0),2),IF(Data!$G704&lt;&gt;0,INDEX(SCHEDULE!$C$5:$I$190,MATCH(SCHEDULE!$C708,SCHEDULE!$C$5:$C$190,0),2),"")))</f>
        <v/>
      </c>
      <c r="K704" s="18" t="str">
        <f>IF(Data!$E704&lt;&gt;0,INDEX(SCHEDULE!$C$5:$I$190,MATCH(SCHEDULE!$C708,SCHEDULE!$C$5:$C$190,0),6),IF(Data!$F704&lt;&gt;0,INDEX(SCHEDULE!$C$5:$I$190,MATCH(SCHEDULE!$C708,SCHEDULE!$C$5:$C$190,0),6),IF(Data!$G704&lt;&gt;0,INDEX(SCHEDULE!$C$5:$I$190,MATCH(SCHEDULE!$C708,SCHEDULE!$C$5:$C$190,0),6),"")))</f>
        <v/>
      </c>
      <c r="L704" s="19" t="str">
        <f>IF(Data!$E704&lt;&gt;0,INDEX(SCHEDULE!$C$5:$I$190,MATCH(SCHEDULE!$C708,SCHEDULE!$C$5:$C$190,0),4),IF(Data!$F704&lt;&gt;0,INDEX(SCHEDULE!$C$5:$I$190,MATCH(SCHEDULE!$C708,SCHEDULE!$C$5:$C$190,0),4),IF(Data!$G704&lt;&gt;0,INDEX(SCHEDULE!$C$5:$I$190,MATCH(SCHEDULE!$C708,SCHEDULE!$C$5:$C$190,0),4),"")))</f>
        <v/>
      </c>
      <c r="M704" s="19" t="str">
        <f>IF(Data!$E704&lt;&gt;0,INDEX(SCHEDULE!$C$5:$I$190,MATCH(SCHEDULE!$C708,SCHEDULE!$C$5:$C$190,0),5),IF(Data!$F704&lt;&gt;0,INDEX(SCHEDULE!$C$5:$I$190,MATCH(SCHEDULE!$C708,SCHEDULE!$C$5:$C$190,0),5),IF(Data!$G704&lt;&gt;0,INDEX(SCHEDULE!$C$5:$I$190,MATCH(SCHEDULE!$C708,SCHEDULE!$C$5:$C$190,0),5),"")))</f>
        <v/>
      </c>
    </row>
    <row r="705" spans="1:13" x14ac:dyDescent="0.25">
      <c r="A705" s="3"/>
      <c r="B705" s="2">
        <v>2704</v>
      </c>
      <c r="C705" s="2">
        <v>3704</v>
      </c>
      <c r="H705" s="18" t="str">
        <f t="shared" si="10"/>
        <v/>
      </c>
      <c r="I705" s="18" t="str">
        <f>IF(Data!$E705&lt;&gt;0,INDEX(SCHEDULE!$C$5:$I$190,MATCH(SCHEDULE!$C709,SCHEDULE!$C$5:$C$190,0),1),IF(Data!$F705&lt;&gt;0,INDEX(SCHEDULE!$C$5:$I$190,MATCH(SCHEDULE!$C709,SCHEDULE!$C$5:$C$190,0),1),IF(Data!$G705&lt;&gt;0,INDEX(SCHEDULE!$C$5:$I$190,MATCH(SCHEDULE!$C709,SCHEDULE!$C$5:$C$190,0),1),"")))</f>
        <v/>
      </c>
      <c r="J705" s="18" t="str">
        <f>IF(Data!$E705&lt;&gt;0,INDEX(SCHEDULE!$C$5:$I$190,MATCH(SCHEDULE!$C709,SCHEDULE!$C$5:$C$190,0),2),IF(Data!$F705&lt;&gt;0,INDEX(SCHEDULE!$C$5:$I$190,MATCH(SCHEDULE!$C709,SCHEDULE!$C$5:$C$190,0),2),IF(Data!$G705&lt;&gt;0,INDEX(SCHEDULE!$C$5:$I$190,MATCH(SCHEDULE!$C709,SCHEDULE!$C$5:$C$190,0),2),"")))</f>
        <v/>
      </c>
      <c r="K705" s="18" t="str">
        <f>IF(Data!$E705&lt;&gt;0,INDEX(SCHEDULE!$C$5:$I$190,MATCH(SCHEDULE!$C709,SCHEDULE!$C$5:$C$190,0),6),IF(Data!$F705&lt;&gt;0,INDEX(SCHEDULE!$C$5:$I$190,MATCH(SCHEDULE!$C709,SCHEDULE!$C$5:$C$190,0),6),IF(Data!$G705&lt;&gt;0,INDEX(SCHEDULE!$C$5:$I$190,MATCH(SCHEDULE!$C709,SCHEDULE!$C$5:$C$190,0),6),"")))</f>
        <v/>
      </c>
      <c r="L705" s="19" t="str">
        <f>IF(Data!$E705&lt;&gt;0,INDEX(SCHEDULE!$C$5:$I$190,MATCH(SCHEDULE!$C709,SCHEDULE!$C$5:$C$190,0),4),IF(Data!$F705&lt;&gt;0,INDEX(SCHEDULE!$C$5:$I$190,MATCH(SCHEDULE!$C709,SCHEDULE!$C$5:$C$190,0),4),IF(Data!$G705&lt;&gt;0,INDEX(SCHEDULE!$C$5:$I$190,MATCH(SCHEDULE!$C709,SCHEDULE!$C$5:$C$190,0),4),"")))</f>
        <v/>
      </c>
      <c r="M705" s="19" t="str">
        <f>IF(Data!$E705&lt;&gt;0,INDEX(SCHEDULE!$C$5:$I$190,MATCH(SCHEDULE!$C709,SCHEDULE!$C$5:$C$190,0),5),IF(Data!$F705&lt;&gt;0,INDEX(SCHEDULE!$C$5:$I$190,MATCH(SCHEDULE!$C709,SCHEDULE!$C$5:$C$190,0),5),IF(Data!$G705&lt;&gt;0,INDEX(SCHEDULE!$C$5:$I$190,MATCH(SCHEDULE!$C709,SCHEDULE!$C$5:$C$190,0),5),"")))</f>
        <v/>
      </c>
    </row>
    <row r="706" spans="1:13" x14ac:dyDescent="0.25">
      <c r="A706" s="3"/>
      <c r="B706" s="2">
        <v>2705</v>
      </c>
      <c r="C706" s="2">
        <v>3705</v>
      </c>
      <c r="H706" s="18" t="str">
        <f t="shared" ref="H706:H769" si="11">IF($I706&lt;&gt;"",ROW()+1,"")</f>
        <v/>
      </c>
      <c r="I706" s="18" t="str">
        <f>IF(Data!$E706&lt;&gt;0,INDEX(SCHEDULE!$C$5:$I$190,MATCH(SCHEDULE!$C710,SCHEDULE!$C$5:$C$190,0),1),IF(Data!$F706&lt;&gt;0,INDEX(SCHEDULE!$C$5:$I$190,MATCH(SCHEDULE!$C710,SCHEDULE!$C$5:$C$190,0),1),IF(Data!$G706&lt;&gt;0,INDEX(SCHEDULE!$C$5:$I$190,MATCH(SCHEDULE!$C710,SCHEDULE!$C$5:$C$190,0),1),"")))</f>
        <v/>
      </c>
      <c r="J706" s="18" t="str">
        <f>IF(Data!$E706&lt;&gt;0,INDEX(SCHEDULE!$C$5:$I$190,MATCH(SCHEDULE!$C710,SCHEDULE!$C$5:$C$190,0),2),IF(Data!$F706&lt;&gt;0,INDEX(SCHEDULE!$C$5:$I$190,MATCH(SCHEDULE!$C710,SCHEDULE!$C$5:$C$190,0),2),IF(Data!$G706&lt;&gt;0,INDEX(SCHEDULE!$C$5:$I$190,MATCH(SCHEDULE!$C710,SCHEDULE!$C$5:$C$190,0),2),"")))</f>
        <v/>
      </c>
      <c r="K706" s="18" t="str">
        <f>IF(Data!$E706&lt;&gt;0,INDEX(SCHEDULE!$C$5:$I$190,MATCH(SCHEDULE!$C710,SCHEDULE!$C$5:$C$190,0),6),IF(Data!$F706&lt;&gt;0,INDEX(SCHEDULE!$C$5:$I$190,MATCH(SCHEDULE!$C710,SCHEDULE!$C$5:$C$190,0),6),IF(Data!$G706&lt;&gt;0,INDEX(SCHEDULE!$C$5:$I$190,MATCH(SCHEDULE!$C710,SCHEDULE!$C$5:$C$190,0),6),"")))</f>
        <v/>
      </c>
      <c r="L706" s="19" t="str">
        <f>IF(Data!$E706&lt;&gt;0,INDEX(SCHEDULE!$C$5:$I$190,MATCH(SCHEDULE!$C710,SCHEDULE!$C$5:$C$190,0),4),IF(Data!$F706&lt;&gt;0,INDEX(SCHEDULE!$C$5:$I$190,MATCH(SCHEDULE!$C710,SCHEDULE!$C$5:$C$190,0),4),IF(Data!$G706&lt;&gt;0,INDEX(SCHEDULE!$C$5:$I$190,MATCH(SCHEDULE!$C710,SCHEDULE!$C$5:$C$190,0),4),"")))</f>
        <v/>
      </c>
      <c r="M706" s="19" t="str">
        <f>IF(Data!$E706&lt;&gt;0,INDEX(SCHEDULE!$C$5:$I$190,MATCH(SCHEDULE!$C710,SCHEDULE!$C$5:$C$190,0),5),IF(Data!$F706&lt;&gt;0,INDEX(SCHEDULE!$C$5:$I$190,MATCH(SCHEDULE!$C710,SCHEDULE!$C$5:$C$190,0),5),IF(Data!$G706&lt;&gt;0,INDEX(SCHEDULE!$C$5:$I$190,MATCH(SCHEDULE!$C710,SCHEDULE!$C$5:$C$190,0),5),"")))</f>
        <v/>
      </c>
    </row>
    <row r="707" spans="1:13" x14ac:dyDescent="0.25">
      <c r="A707" s="3"/>
      <c r="B707" s="2">
        <v>2706</v>
      </c>
      <c r="C707" s="2">
        <v>3706</v>
      </c>
      <c r="H707" s="18" t="str">
        <f t="shared" si="11"/>
        <v/>
      </c>
      <c r="I707" s="18" t="str">
        <f>IF(Data!$E707&lt;&gt;0,INDEX(SCHEDULE!$C$5:$I$190,MATCH(SCHEDULE!$C711,SCHEDULE!$C$5:$C$190,0),1),IF(Data!$F707&lt;&gt;0,INDEX(SCHEDULE!$C$5:$I$190,MATCH(SCHEDULE!$C711,SCHEDULE!$C$5:$C$190,0),1),IF(Data!$G707&lt;&gt;0,INDEX(SCHEDULE!$C$5:$I$190,MATCH(SCHEDULE!$C711,SCHEDULE!$C$5:$C$190,0),1),"")))</f>
        <v/>
      </c>
      <c r="J707" s="18" t="str">
        <f>IF(Data!$E707&lt;&gt;0,INDEX(SCHEDULE!$C$5:$I$190,MATCH(SCHEDULE!$C711,SCHEDULE!$C$5:$C$190,0),2),IF(Data!$F707&lt;&gt;0,INDEX(SCHEDULE!$C$5:$I$190,MATCH(SCHEDULE!$C711,SCHEDULE!$C$5:$C$190,0),2),IF(Data!$G707&lt;&gt;0,INDEX(SCHEDULE!$C$5:$I$190,MATCH(SCHEDULE!$C711,SCHEDULE!$C$5:$C$190,0),2),"")))</f>
        <v/>
      </c>
      <c r="K707" s="18" t="str">
        <f>IF(Data!$E707&lt;&gt;0,INDEX(SCHEDULE!$C$5:$I$190,MATCH(SCHEDULE!$C711,SCHEDULE!$C$5:$C$190,0),6),IF(Data!$F707&lt;&gt;0,INDEX(SCHEDULE!$C$5:$I$190,MATCH(SCHEDULE!$C711,SCHEDULE!$C$5:$C$190,0),6),IF(Data!$G707&lt;&gt;0,INDEX(SCHEDULE!$C$5:$I$190,MATCH(SCHEDULE!$C711,SCHEDULE!$C$5:$C$190,0),6),"")))</f>
        <v/>
      </c>
      <c r="L707" s="19" t="str">
        <f>IF(Data!$E707&lt;&gt;0,INDEX(SCHEDULE!$C$5:$I$190,MATCH(SCHEDULE!$C711,SCHEDULE!$C$5:$C$190,0),4),IF(Data!$F707&lt;&gt;0,INDEX(SCHEDULE!$C$5:$I$190,MATCH(SCHEDULE!$C711,SCHEDULE!$C$5:$C$190,0),4),IF(Data!$G707&lt;&gt;0,INDEX(SCHEDULE!$C$5:$I$190,MATCH(SCHEDULE!$C711,SCHEDULE!$C$5:$C$190,0),4),"")))</f>
        <v/>
      </c>
      <c r="M707" s="19" t="str">
        <f>IF(Data!$E707&lt;&gt;0,INDEX(SCHEDULE!$C$5:$I$190,MATCH(SCHEDULE!$C711,SCHEDULE!$C$5:$C$190,0),5),IF(Data!$F707&lt;&gt;0,INDEX(SCHEDULE!$C$5:$I$190,MATCH(SCHEDULE!$C711,SCHEDULE!$C$5:$C$190,0),5),IF(Data!$G707&lt;&gt;0,INDEX(SCHEDULE!$C$5:$I$190,MATCH(SCHEDULE!$C711,SCHEDULE!$C$5:$C$190,0),5),"")))</f>
        <v/>
      </c>
    </row>
    <row r="708" spans="1:13" x14ac:dyDescent="0.25">
      <c r="A708" s="3"/>
      <c r="B708" s="2">
        <v>2707</v>
      </c>
      <c r="C708" s="2">
        <v>3707</v>
      </c>
      <c r="H708" s="18" t="str">
        <f t="shared" si="11"/>
        <v/>
      </c>
      <c r="I708" s="18" t="str">
        <f>IF(Data!$E708&lt;&gt;0,INDEX(SCHEDULE!$C$5:$I$190,MATCH(SCHEDULE!$C712,SCHEDULE!$C$5:$C$190,0),1),IF(Data!$F708&lt;&gt;0,INDEX(SCHEDULE!$C$5:$I$190,MATCH(SCHEDULE!$C712,SCHEDULE!$C$5:$C$190,0),1),IF(Data!$G708&lt;&gt;0,INDEX(SCHEDULE!$C$5:$I$190,MATCH(SCHEDULE!$C712,SCHEDULE!$C$5:$C$190,0),1),"")))</f>
        <v/>
      </c>
      <c r="J708" s="18" t="str">
        <f>IF(Data!$E708&lt;&gt;0,INDEX(SCHEDULE!$C$5:$I$190,MATCH(SCHEDULE!$C712,SCHEDULE!$C$5:$C$190,0),2),IF(Data!$F708&lt;&gt;0,INDEX(SCHEDULE!$C$5:$I$190,MATCH(SCHEDULE!$C712,SCHEDULE!$C$5:$C$190,0),2),IF(Data!$G708&lt;&gt;0,INDEX(SCHEDULE!$C$5:$I$190,MATCH(SCHEDULE!$C712,SCHEDULE!$C$5:$C$190,0),2),"")))</f>
        <v/>
      </c>
      <c r="K708" s="18" t="str">
        <f>IF(Data!$E708&lt;&gt;0,INDEX(SCHEDULE!$C$5:$I$190,MATCH(SCHEDULE!$C712,SCHEDULE!$C$5:$C$190,0),6),IF(Data!$F708&lt;&gt;0,INDEX(SCHEDULE!$C$5:$I$190,MATCH(SCHEDULE!$C712,SCHEDULE!$C$5:$C$190,0),6),IF(Data!$G708&lt;&gt;0,INDEX(SCHEDULE!$C$5:$I$190,MATCH(SCHEDULE!$C712,SCHEDULE!$C$5:$C$190,0),6),"")))</f>
        <v/>
      </c>
      <c r="L708" s="19" t="str">
        <f>IF(Data!$E708&lt;&gt;0,INDEX(SCHEDULE!$C$5:$I$190,MATCH(SCHEDULE!$C712,SCHEDULE!$C$5:$C$190,0),4),IF(Data!$F708&lt;&gt;0,INDEX(SCHEDULE!$C$5:$I$190,MATCH(SCHEDULE!$C712,SCHEDULE!$C$5:$C$190,0),4),IF(Data!$G708&lt;&gt;0,INDEX(SCHEDULE!$C$5:$I$190,MATCH(SCHEDULE!$C712,SCHEDULE!$C$5:$C$190,0),4),"")))</f>
        <v/>
      </c>
      <c r="M708" s="19" t="str">
        <f>IF(Data!$E708&lt;&gt;0,INDEX(SCHEDULE!$C$5:$I$190,MATCH(SCHEDULE!$C712,SCHEDULE!$C$5:$C$190,0),5),IF(Data!$F708&lt;&gt;0,INDEX(SCHEDULE!$C$5:$I$190,MATCH(SCHEDULE!$C712,SCHEDULE!$C$5:$C$190,0),5),IF(Data!$G708&lt;&gt;0,INDEX(SCHEDULE!$C$5:$I$190,MATCH(SCHEDULE!$C712,SCHEDULE!$C$5:$C$190,0),5),"")))</f>
        <v/>
      </c>
    </row>
    <row r="709" spans="1:13" x14ac:dyDescent="0.25">
      <c r="A709" s="3"/>
      <c r="B709" s="2">
        <v>2708</v>
      </c>
      <c r="C709" s="2">
        <v>3708</v>
      </c>
      <c r="H709" s="18" t="str">
        <f t="shared" si="11"/>
        <v/>
      </c>
      <c r="I709" s="18" t="str">
        <f>IF(Data!$E709&lt;&gt;0,INDEX(SCHEDULE!$C$5:$I$190,MATCH(SCHEDULE!$C713,SCHEDULE!$C$5:$C$190,0),1),IF(Data!$F709&lt;&gt;0,INDEX(SCHEDULE!$C$5:$I$190,MATCH(SCHEDULE!$C713,SCHEDULE!$C$5:$C$190,0),1),IF(Data!$G709&lt;&gt;0,INDEX(SCHEDULE!$C$5:$I$190,MATCH(SCHEDULE!$C713,SCHEDULE!$C$5:$C$190,0),1),"")))</f>
        <v/>
      </c>
      <c r="J709" s="18" t="str">
        <f>IF(Data!$E709&lt;&gt;0,INDEX(SCHEDULE!$C$5:$I$190,MATCH(SCHEDULE!$C713,SCHEDULE!$C$5:$C$190,0),2),IF(Data!$F709&lt;&gt;0,INDEX(SCHEDULE!$C$5:$I$190,MATCH(SCHEDULE!$C713,SCHEDULE!$C$5:$C$190,0),2),IF(Data!$G709&lt;&gt;0,INDEX(SCHEDULE!$C$5:$I$190,MATCH(SCHEDULE!$C713,SCHEDULE!$C$5:$C$190,0),2),"")))</f>
        <v/>
      </c>
      <c r="K709" s="18" t="str">
        <f>IF(Data!$E709&lt;&gt;0,INDEX(SCHEDULE!$C$5:$I$190,MATCH(SCHEDULE!$C713,SCHEDULE!$C$5:$C$190,0),6),IF(Data!$F709&lt;&gt;0,INDEX(SCHEDULE!$C$5:$I$190,MATCH(SCHEDULE!$C713,SCHEDULE!$C$5:$C$190,0),6),IF(Data!$G709&lt;&gt;0,INDEX(SCHEDULE!$C$5:$I$190,MATCH(SCHEDULE!$C713,SCHEDULE!$C$5:$C$190,0),6),"")))</f>
        <v/>
      </c>
      <c r="L709" s="19" t="str">
        <f>IF(Data!$E709&lt;&gt;0,INDEX(SCHEDULE!$C$5:$I$190,MATCH(SCHEDULE!$C713,SCHEDULE!$C$5:$C$190,0),4),IF(Data!$F709&lt;&gt;0,INDEX(SCHEDULE!$C$5:$I$190,MATCH(SCHEDULE!$C713,SCHEDULE!$C$5:$C$190,0),4),IF(Data!$G709&lt;&gt;0,INDEX(SCHEDULE!$C$5:$I$190,MATCH(SCHEDULE!$C713,SCHEDULE!$C$5:$C$190,0),4),"")))</f>
        <v/>
      </c>
      <c r="M709" s="19" t="str">
        <f>IF(Data!$E709&lt;&gt;0,INDEX(SCHEDULE!$C$5:$I$190,MATCH(SCHEDULE!$C713,SCHEDULE!$C$5:$C$190,0),5),IF(Data!$F709&lt;&gt;0,INDEX(SCHEDULE!$C$5:$I$190,MATCH(SCHEDULE!$C713,SCHEDULE!$C$5:$C$190,0),5),IF(Data!$G709&lt;&gt;0,INDEX(SCHEDULE!$C$5:$I$190,MATCH(SCHEDULE!$C713,SCHEDULE!$C$5:$C$190,0),5),"")))</f>
        <v/>
      </c>
    </row>
    <row r="710" spans="1:13" x14ac:dyDescent="0.25">
      <c r="A710" s="3"/>
      <c r="B710" s="2">
        <v>2709</v>
      </c>
      <c r="C710" s="2">
        <v>3709</v>
      </c>
      <c r="H710" s="18" t="str">
        <f t="shared" si="11"/>
        <v/>
      </c>
      <c r="I710" s="18" t="str">
        <f>IF(Data!$E710&lt;&gt;0,INDEX(SCHEDULE!$C$5:$I$190,MATCH(SCHEDULE!$C714,SCHEDULE!$C$5:$C$190,0),1),IF(Data!$F710&lt;&gt;0,INDEX(SCHEDULE!$C$5:$I$190,MATCH(SCHEDULE!$C714,SCHEDULE!$C$5:$C$190,0),1),IF(Data!$G710&lt;&gt;0,INDEX(SCHEDULE!$C$5:$I$190,MATCH(SCHEDULE!$C714,SCHEDULE!$C$5:$C$190,0),1),"")))</f>
        <v/>
      </c>
      <c r="J710" s="18" t="str">
        <f>IF(Data!$E710&lt;&gt;0,INDEX(SCHEDULE!$C$5:$I$190,MATCH(SCHEDULE!$C714,SCHEDULE!$C$5:$C$190,0),2),IF(Data!$F710&lt;&gt;0,INDEX(SCHEDULE!$C$5:$I$190,MATCH(SCHEDULE!$C714,SCHEDULE!$C$5:$C$190,0),2),IF(Data!$G710&lt;&gt;0,INDEX(SCHEDULE!$C$5:$I$190,MATCH(SCHEDULE!$C714,SCHEDULE!$C$5:$C$190,0),2),"")))</f>
        <v/>
      </c>
      <c r="K710" s="18" t="str">
        <f>IF(Data!$E710&lt;&gt;0,INDEX(SCHEDULE!$C$5:$I$190,MATCH(SCHEDULE!$C714,SCHEDULE!$C$5:$C$190,0),6),IF(Data!$F710&lt;&gt;0,INDEX(SCHEDULE!$C$5:$I$190,MATCH(SCHEDULE!$C714,SCHEDULE!$C$5:$C$190,0),6),IF(Data!$G710&lt;&gt;0,INDEX(SCHEDULE!$C$5:$I$190,MATCH(SCHEDULE!$C714,SCHEDULE!$C$5:$C$190,0),6),"")))</f>
        <v/>
      </c>
      <c r="L710" s="19" t="str">
        <f>IF(Data!$E710&lt;&gt;0,INDEX(SCHEDULE!$C$5:$I$190,MATCH(SCHEDULE!$C714,SCHEDULE!$C$5:$C$190,0),4),IF(Data!$F710&lt;&gt;0,INDEX(SCHEDULE!$C$5:$I$190,MATCH(SCHEDULE!$C714,SCHEDULE!$C$5:$C$190,0),4),IF(Data!$G710&lt;&gt;0,INDEX(SCHEDULE!$C$5:$I$190,MATCH(SCHEDULE!$C714,SCHEDULE!$C$5:$C$190,0),4),"")))</f>
        <v/>
      </c>
      <c r="M710" s="19" t="str">
        <f>IF(Data!$E710&lt;&gt;0,INDEX(SCHEDULE!$C$5:$I$190,MATCH(SCHEDULE!$C714,SCHEDULE!$C$5:$C$190,0),5),IF(Data!$F710&lt;&gt;0,INDEX(SCHEDULE!$C$5:$I$190,MATCH(SCHEDULE!$C714,SCHEDULE!$C$5:$C$190,0),5),IF(Data!$G710&lt;&gt;0,INDEX(SCHEDULE!$C$5:$I$190,MATCH(SCHEDULE!$C714,SCHEDULE!$C$5:$C$190,0),5),"")))</f>
        <v/>
      </c>
    </row>
    <row r="711" spans="1:13" x14ac:dyDescent="0.25">
      <c r="A711" s="3"/>
      <c r="B711" s="2">
        <v>2710</v>
      </c>
      <c r="C711" s="2">
        <v>3710</v>
      </c>
      <c r="H711" s="18" t="str">
        <f t="shared" si="11"/>
        <v/>
      </c>
      <c r="I711" s="18" t="str">
        <f>IF(Data!$E711&lt;&gt;0,INDEX(SCHEDULE!$C$5:$I$190,MATCH(SCHEDULE!$C715,SCHEDULE!$C$5:$C$190,0),1),IF(Data!$F711&lt;&gt;0,INDEX(SCHEDULE!$C$5:$I$190,MATCH(SCHEDULE!$C715,SCHEDULE!$C$5:$C$190,0),1),IF(Data!$G711&lt;&gt;0,INDEX(SCHEDULE!$C$5:$I$190,MATCH(SCHEDULE!$C715,SCHEDULE!$C$5:$C$190,0),1),"")))</f>
        <v/>
      </c>
      <c r="J711" s="18" t="str">
        <f>IF(Data!$E711&lt;&gt;0,INDEX(SCHEDULE!$C$5:$I$190,MATCH(SCHEDULE!$C715,SCHEDULE!$C$5:$C$190,0),2),IF(Data!$F711&lt;&gt;0,INDEX(SCHEDULE!$C$5:$I$190,MATCH(SCHEDULE!$C715,SCHEDULE!$C$5:$C$190,0),2),IF(Data!$G711&lt;&gt;0,INDEX(SCHEDULE!$C$5:$I$190,MATCH(SCHEDULE!$C715,SCHEDULE!$C$5:$C$190,0),2),"")))</f>
        <v/>
      </c>
      <c r="K711" s="18" t="str">
        <f>IF(Data!$E711&lt;&gt;0,INDEX(SCHEDULE!$C$5:$I$190,MATCH(SCHEDULE!$C715,SCHEDULE!$C$5:$C$190,0),6),IF(Data!$F711&lt;&gt;0,INDEX(SCHEDULE!$C$5:$I$190,MATCH(SCHEDULE!$C715,SCHEDULE!$C$5:$C$190,0),6),IF(Data!$G711&lt;&gt;0,INDEX(SCHEDULE!$C$5:$I$190,MATCH(SCHEDULE!$C715,SCHEDULE!$C$5:$C$190,0),6),"")))</f>
        <v/>
      </c>
      <c r="L711" s="19" t="str">
        <f>IF(Data!$E711&lt;&gt;0,INDEX(SCHEDULE!$C$5:$I$190,MATCH(SCHEDULE!$C715,SCHEDULE!$C$5:$C$190,0),4),IF(Data!$F711&lt;&gt;0,INDEX(SCHEDULE!$C$5:$I$190,MATCH(SCHEDULE!$C715,SCHEDULE!$C$5:$C$190,0),4),IF(Data!$G711&lt;&gt;0,INDEX(SCHEDULE!$C$5:$I$190,MATCH(SCHEDULE!$C715,SCHEDULE!$C$5:$C$190,0),4),"")))</f>
        <v/>
      </c>
      <c r="M711" s="19" t="str">
        <f>IF(Data!$E711&lt;&gt;0,INDEX(SCHEDULE!$C$5:$I$190,MATCH(SCHEDULE!$C715,SCHEDULE!$C$5:$C$190,0),5),IF(Data!$F711&lt;&gt;0,INDEX(SCHEDULE!$C$5:$I$190,MATCH(SCHEDULE!$C715,SCHEDULE!$C$5:$C$190,0),5),IF(Data!$G711&lt;&gt;0,INDEX(SCHEDULE!$C$5:$I$190,MATCH(SCHEDULE!$C715,SCHEDULE!$C$5:$C$190,0),5),"")))</f>
        <v/>
      </c>
    </row>
    <row r="712" spans="1:13" x14ac:dyDescent="0.25">
      <c r="A712" s="3"/>
      <c r="B712" s="2">
        <v>2711</v>
      </c>
      <c r="C712" s="2">
        <v>3711</v>
      </c>
      <c r="H712" s="18" t="str">
        <f t="shared" si="11"/>
        <v/>
      </c>
      <c r="I712" s="18" t="str">
        <f>IF(Data!$E712&lt;&gt;0,INDEX(SCHEDULE!$C$5:$I$190,MATCH(SCHEDULE!$C716,SCHEDULE!$C$5:$C$190,0),1),IF(Data!$F712&lt;&gt;0,INDEX(SCHEDULE!$C$5:$I$190,MATCH(SCHEDULE!$C716,SCHEDULE!$C$5:$C$190,0),1),IF(Data!$G712&lt;&gt;0,INDEX(SCHEDULE!$C$5:$I$190,MATCH(SCHEDULE!$C716,SCHEDULE!$C$5:$C$190,0),1),"")))</f>
        <v/>
      </c>
      <c r="J712" s="18" t="str">
        <f>IF(Data!$E712&lt;&gt;0,INDEX(SCHEDULE!$C$5:$I$190,MATCH(SCHEDULE!$C716,SCHEDULE!$C$5:$C$190,0),2),IF(Data!$F712&lt;&gt;0,INDEX(SCHEDULE!$C$5:$I$190,MATCH(SCHEDULE!$C716,SCHEDULE!$C$5:$C$190,0),2),IF(Data!$G712&lt;&gt;0,INDEX(SCHEDULE!$C$5:$I$190,MATCH(SCHEDULE!$C716,SCHEDULE!$C$5:$C$190,0),2),"")))</f>
        <v/>
      </c>
      <c r="K712" s="18" t="str">
        <f>IF(Data!$E712&lt;&gt;0,INDEX(SCHEDULE!$C$5:$I$190,MATCH(SCHEDULE!$C716,SCHEDULE!$C$5:$C$190,0),6),IF(Data!$F712&lt;&gt;0,INDEX(SCHEDULE!$C$5:$I$190,MATCH(SCHEDULE!$C716,SCHEDULE!$C$5:$C$190,0),6),IF(Data!$G712&lt;&gt;0,INDEX(SCHEDULE!$C$5:$I$190,MATCH(SCHEDULE!$C716,SCHEDULE!$C$5:$C$190,0),6),"")))</f>
        <v/>
      </c>
      <c r="L712" s="19" t="str">
        <f>IF(Data!$E712&lt;&gt;0,INDEX(SCHEDULE!$C$5:$I$190,MATCH(SCHEDULE!$C716,SCHEDULE!$C$5:$C$190,0),4),IF(Data!$F712&lt;&gt;0,INDEX(SCHEDULE!$C$5:$I$190,MATCH(SCHEDULE!$C716,SCHEDULE!$C$5:$C$190,0),4),IF(Data!$G712&lt;&gt;0,INDEX(SCHEDULE!$C$5:$I$190,MATCH(SCHEDULE!$C716,SCHEDULE!$C$5:$C$190,0),4),"")))</f>
        <v/>
      </c>
      <c r="M712" s="19" t="str">
        <f>IF(Data!$E712&lt;&gt;0,INDEX(SCHEDULE!$C$5:$I$190,MATCH(SCHEDULE!$C716,SCHEDULE!$C$5:$C$190,0),5),IF(Data!$F712&lt;&gt;0,INDEX(SCHEDULE!$C$5:$I$190,MATCH(SCHEDULE!$C716,SCHEDULE!$C$5:$C$190,0),5),IF(Data!$G712&lt;&gt;0,INDEX(SCHEDULE!$C$5:$I$190,MATCH(SCHEDULE!$C716,SCHEDULE!$C$5:$C$190,0),5),"")))</f>
        <v/>
      </c>
    </row>
    <row r="713" spans="1:13" x14ac:dyDescent="0.25">
      <c r="A713" s="3"/>
      <c r="B713" s="2">
        <v>2712</v>
      </c>
      <c r="C713" s="2">
        <v>3712</v>
      </c>
      <c r="H713" s="18" t="str">
        <f t="shared" si="11"/>
        <v/>
      </c>
      <c r="I713" s="18" t="str">
        <f>IF(Data!$E713&lt;&gt;0,INDEX(SCHEDULE!$C$5:$I$190,MATCH(SCHEDULE!$C717,SCHEDULE!$C$5:$C$190,0),1),IF(Data!$F713&lt;&gt;0,INDEX(SCHEDULE!$C$5:$I$190,MATCH(SCHEDULE!$C717,SCHEDULE!$C$5:$C$190,0),1),IF(Data!$G713&lt;&gt;0,INDEX(SCHEDULE!$C$5:$I$190,MATCH(SCHEDULE!$C717,SCHEDULE!$C$5:$C$190,0),1),"")))</f>
        <v/>
      </c>
      <c r="J713" s="18" t="str">
        <f>IF(Data!$E713&lt;&gt;0,INDEX(SCHEDULE!$C$5:$I$190,MATCH(SCHEDULE!$C717,SCHEDULE!$C$5:$C$190,0),2),IF(Data!$F713&lt;&gt;0,INDEX(SCHEDULE!$C$5:$I$190,MATCH(SCHEDULE!$C717,SCHEDULE!$C$5:$C$190,0),2),IF(Data!$G713&lt;&gt;0,INDEX(SCHEDULE!$C$5:$I$190,MATCH(SCHEDULE!$C717,SCHEDULE!$C$5:$C$190,0),2),"")))</f>
        <v/>
      </c>
      <c r="K713" s="18" t="str">
        <f>IF(Data!$E713&lt;&gt;0,INDEX(SCHEDULE!$C$5:$I$190,MATCH(SCHEDULE!$C717,SCHEDULE!$C$5:$C$190,0),6),IF(Data!$F713&lt;&gt;0,INDEX(SCHEDULE!$C$5:$I$190,MATCH(SCHEDULE!$C717,SCHEDULE!$C$5:$C$190,0),6),IF(Data!$G713&lt;&gt;0,INDEX(SCHEDULE!$C$5:$I$190,MATCH(SCHEDULE!$C717,SCHEDULE!$C$5:$C$190,0),6),"")))</f>
        <v/>
      </c>
      <c r="L713" s="19" t="str">
        <f>IF(Data!$E713&lt;&gt;0,INDEX(SCHEDULE!$C$5:$I$190,MATCH(SCHEDULE!$C717,SCHEDULE!$C$5:$C$190,0),4),IF(Data!$F713&lt;&gt;0,INDEX(SCHEDULE!$C$5:$I$190,MATCH(SCHEDULE!$C717,SCHEDULE!$C$5:$C$190,0),4),IF(Data!$G713&lt;&gt;0,INDEX(SCHEDULE!$C$5:$I$190,MATCH(SCHEDULE!$C717,SCHEDULE!$C$5:$C$190,0),4),"")))</f>
        <v/>
      </c>
      <c r="M713" s="19" t="str">
        <f>IF(Data!$E713&lt;&gt;0,INDEX(SCHEDULE!$C$5:$I$190,MATCH(SCHEDULE!$C717,SCHEDULE!$C$5:$C$190,0),5),IF(Data!$F713&lt;&gt;0,INDEX(SCHEDULE!$C$5:$I$190,MATCH(SCHEDULE!$C717,SCHEDULE!$C$5:$C$190,0),5),IF(Data!$G713&lt;&gt;0,INDEX(SCHEDULE!$C$5:$I$190,MATCH(SCHEDULE!$C717,SCHEDULE!$C$5:$C$190,0),5),"")))</f>
        <v/>
      </c>
    </row>
    <row r="714" spans="1:13" x14ac:dyDescent="0.25">
      <c r="A714" s="3"/>
      <c r="B714" s="2">
        <v>2713</v>
      </c>
      <c r="C714" s="2">
        <v>3713</v>
      </c>
      <c r="H714" s="18" t="str">
        <f t="shared" si="11"/>
        <v/>
      </c>
      <c r="I714" s="18" t="str">
        <f>IF(Data!$E714&lt;&gt;0,INDEX(SCHEDULE!$C$5:$I$190,MATCH(SCHEDULE!$C718,SCHEDULE!$C$5:$C$190,0),1),IF(Data!$F714&lt;&gt;0,INDEX(SCHEDULE!$C$5:$I$190,MATCH(SCHEDULE!$C718,SCHEDULE!$C$5:$C$190,0),1),IF(Data!$G714&lt;&gt;0,INDEX(SCHEDULE!$C$5:$I$190,MATCH(SCHEDULE!$C718,SCHEDULE!$C$5:$C$190,0),1),"")))</f>
        <v/>
      </c>
      <c r="J714" s="18" t="str">
        <f>IF(Data!$E714&lt;&gt;0,INDEX(SCHEDULE!$C$5:$I$190,MATCH(SCHEDULE!$C718,SCHEDULE!$C$5:$C$190,0),2),IF(Data!$F714&lt;&gt;0,INDEX(SCHEDULE!$C$5:$I$190,MATCH(SCHEDULE!$C718,SCHEDULE!$C$5:$C$190,0),2),IF(Data!$G714&lt;&gt;0,INDEX(SCHEDULE!$C$5:$I$190,MATCH(SCHEDULE!$C718,SCHEDULE!$C$5:$C$190,0),2),"")))</f>
        <v/>
      </c>
      <c r="K714" s="18" t="str">
        <f>IF(Data!$E714&lt;&gt;0,INDEX(SCHEDULE!$C$5:$I$190,MATCH(SCHEDULE!$C718,SCHEDULE!$C$5:$C$190,0),6),IF(Data!$F714&lt;&gt;0,INDEX(SCHEDULE!$C$5:$I$190,MATCH(SCHEDULE!$C718,SCHEDULE!$C$5:$C$190,0),6),IF(Data!$G714&lt;&gt;0,INDEX(SCHEDULE!$C$5:$I$190,MATCH(SCHEDULE!$C718,SCHEDULE!$C$5:$C$190,0),6),"")))</f>
        <v/>
      </c>
      <c r="L714" s="19" t="str">
        <f>IF(Data!$E714&lt;&gt;0,INDEX(SCHEDULE!$C$5:$I$190,MATCH(SCHEDULE!$C718,SCHEDULE!$C$5:$C$190,0),4),IF(Data!$F714&lt;&gt;0,INDEX(SCHEDULE!$C$5:$I$190,MATCH(SCHEDULE!$C718,SCHEDULE!$C$5:$C$190,0),4),IF(Data!$G714&lt;&gt;0,INDEX(SCHEDULE!$C$5:$I$190,MATCH(SCHEDULE!$C718,SCHEDULE!$C$5:$C$190,0),4),"")))</f>
        <v/>
      </c>
      <c r="M714" s="19" t="str">
        <f>IF(Data!$E714&lt;&gt;0,INDEX(SCHEDULE!$C$5:$I$190,MATCH(SCHEDULE!$C718,SCHEDULE!$C$5:$C$190,0),5),IF(Data!$F714&lt;&gt;0,INDEX(SCHEDULE!$C$5:$I$190,MATCH(SCHEDULE!$C718,SCHEDULE!$C$5:$C$190,0),5),IF(Data!$G714&lt;&gt;0,INDEX(SCHEDULE!$C$5:$I$190,MATCH(SCHEDULE!$C718,SCHEDULE!$C$5:$C$190,0),5),"")))</f>
        <v/>
      </c>
    </row>
    <row r="715" spans="1:13" x14ac:dyDescent="0.25">
      <c r="A715" s="3"/>
      <c r="B715" s="2">
        <v>2714</v>
      </c>
      <c r="C715" s="2">
        <v>3714</v>
      </c>
      <c r="H715" s="18" t="str">
        <f t="shared" si="11"/>
        <v/>
      </c>
      <c r="I715" s="18" t="str">
        <f>IF(Data!$E715&lt;&gt;0,INDEX(SCHEDULE!$C$5:$I$190,MATCH(SCHEDULE!$C719,SCHEDULE!$C$5:$C$190,0),1),IF(Data!$F715&lt;&gt;0,INDEX(SCHEDULE!$C$5:$I$190,MATCH(SCHEDULE!$C719,SCHEDULE!$C$5:$C$190,0),1),IF(Data!$G715&lt;&gt;0,INDEX(SCHEDULE!$C$5:$I$190,MATCH(SCHEDULE!$C719,SCHEDULE!$C$5:$C$190,0),1),"")))</f>
        <v/>
      </c>
      <c r="J715" s="18" t="str">
        <f>IF(Data!$E715&lt;&gt;0,INDEX(SCHEDULE!$C$5:$I$190,MATCH(SCHEDULE!$C719,SCHEDULE!$C$5:$C$190,0),2),IF(Data!$F715&lt;&gt;0,INDEX(SCHEDULE!$C$5:$I$190,MATCH(SCHEDULE!$C719,SCHEDULE!$C$5:$C$190,0),2),IF(Data!$G715&lt;&gt;0,INDEX(SCHEDULE!$C$5:$I$190,MATCH(SCHEDULE!$C719,SCHEDULE!$C$5:$C$190,0),2),"")))</f>
        <v/>
      </c>
      <c r="K715" s="18" t="str">
        <f>IF(Data!$E715&lt;&gt;0,INDEX(SCHEDULE!$C$5:$I$190,MATCH(SCHEDULE!$C719,SCHEDULE!$C$5:$C$190,0),6),IF(Data!$F715&lt;&gt;0,INDEX(SCHEDULE!$C$5:$I$190,MATCH(SCHEDULE!$C719,SCHEDULE!$C$5:$C$190,0),6),IF(Data!$G715&lt;&gt;0,INDEX(SCHEDULE!$C$5:$I$190,MATCH(SCHEDULE!$C719,SCHEDULE!$C$5:$C$190,0),6),"")))</f>
        <v/>
      </c>
      <c r="L715" s="19" t="str">
        <f>IF(Data!$E715&lt;&gt;0,INDEX(SCHEDULE!$C$5:$I$190,MATCH(SCHEDULE!$C719,SCHEDULE!$C$5:$C$190,0),4),IF(Data!$F715&lt;&gt;0,INDEX(SCHEDULE!$C$5:$I$190,MATCH(SCHEDULE!$C719,SCHEDULE!$C$5:$C$190,0),4),IF(Data!$G715&lt;&gt;0,INDEX(SCHEDULE!$C$5:$I$190,MATCH(SCHEDULE!$C719,SCHEDULE!$C$5:$C$190,0),4),"")))</f>
        <v/>
      </c>
      <c r="M715" s="19" t="str">
        <f>IF(Data!$E715&lt;&gt;0,INDEX(SCHEDULE!$C$5:$I$190,MATCH(SCHEDULE!$C719,SCHEDULE!$C$5:$C$190,0),5),IF(Data!$F715&lt;&gt;0,INDEX(SCHEDULE!$C$5:$I$190,MATCH(SCHEDULE!$C719,SCHEDULE!$C$5:$C$190,0),5),IF(Data!$G715&lt;&gt;0,INDEX(SCHEDULE!$C$5:$I$190,MATCH(SCHEDULE!$C719,SCHEDULE!$C$5:$C$190,0),5),"")))</f>
        <v/>
      </c>
    </row>
    <row r="716" spans="1:13" x14ac:dyDescent="0.25">
      <c r="A716" s="3"/>
      <c r="B716" s="2">
        <v>2715</v>
      </c>
      <c r="C716" s="2">
        <v>3715</v>
      </c>
      <c r="H716" s="18" t="str">
        <f t="shared" si="11"/>
        <v/>
      </c>
      <c r="I716" s="18" t="str">
        <f>IF(Data!$E716&lt;&gt;0,INDEX(SCHEDULE!$C$5:$I$190,MATCH(SCHEDULE!$C720,SCHEDULE!$C$5:$C$190,0),1),IF(Data!$F716&lt;&gt;0,INDEX(SCHEDULE!$C$5:$I$190,MATCH(SCHEDULE!$C720,SCHEDULE!$C$5:$C$190,0),1),IF(Data!$G716&lt;&gt;0,INDEX(SCHEDULE!$C$5:$I$190,MATCH(SCHEDULE!$C720,SCHEDULE!$C$5:$C$190,0),1),"")))</f>
        <v/>
      </c>
      <c r="J716" s="18" t="str">
        <f>IF(Data!$E716&lt;&gt;0,INDEX(SCHEDULE!$C$5:$I$190,MATCH(SCHEDULE!$C720,SCHEDULE!$C$5:$C$190,0),2),IF(Data!$F716&lt;&gt;0,INDEX(SCHEDULE!$C$5:$I$190,MATCH(SCHEDULE!$C720,SCHEDULE!$C$5:$C$190,0),2),IF(Data!$G716&lt;&gt;0,INDEX(SCHEDULE!$C$5:$I$190,MATCH(SCHEDULE!$C720,SCHEDULE!$C$5:$C$190,0),2),"")))</f>
        <v/>
      </c>
      <c r="K716" s="18" t="str">
        <f>IF(Data!$E716&lt;&gt;0,INDEX(SCHEDULE!$C$5:$I$190,MATCH(SCHEDULE!$C720,SCHEDULE!$C$5:$C$190,0),6),IF(Data!$F716&lt;&gt;0,INDEX(SCHEDULE!$C$5:$I$190,MATCH(SCHEDULE!$C720,SCHEDULE!$C$5:$C$190,0),6),IF(Data!$G716&lt;&gt;0,INDEX(SCHEDULE!$C$5:$I$190,MATCH(SCHEDULE!$C720,SCHEDULE!$C$5:$C$190,0),6),"")))</f>
        <v/>
      </c>
      <c r="L716" s="19" t="str">
        <f>IF(Data!$E716&lt;&gt;0,INDEX(SCHEDULE!$C$5:$I$190,MATCH(SCHEDULE!$C720,SCHEDULE!$C$5:$C$190,0),4),IF(Data!$F716&lt;&gt;0,INDEX(SCHEDULE!$C$5:$I$190,MATCH(SCHEDULE!$C720,SCHEDULE!$C$5:$C$190,0),4),IF(Data!$G716&lt;&gt;0,INDEX(SCHEDULE!$C$5:$I$190,MATCH(SCHEDULE!$C720,SCHEDULE!$C$5:$C$190,0),4),"")))</f>
        <v/>
      </c>
      <c r="M716" s="19" t="str">
        <f>IF(Data!$E716&lt;&gt;0,INDEX(SCHEDULE!$C$5:$I$190,MATCH(SCHEDULE!$C720,SCHEDULE!$C$5:$C$190,0),5),IF(Data!$F716&lt;&gt;0,INDEX(SCHEDULE!$C$5:$I$190,MATCH(SCHEDULE!$C720,SCHEDULE!$C$5:$C$190,0),5),IF(Data!$G716&lt;&gt;0,INDEX(SCHEDULE!$C$5:$I$190,MATCH(SCHEDULE!$C720,SCHEDULE!$C$5:$C$190,0),5),"")))</f>
        <v/>
      </c>
    </row>
    <row r="717" spans="1:13" x14ac:dyDescent="0.25">
      <c r="A717" s="3"/>
      <c r="B717" s="2">
        <v>2716</v>
      </c>
      <c r="C717" s="2">
        <v>3716</v>
      </c>
      <c r="H717" s="18" t="str">
        <f t="shared" si="11"/>
        <v/>
      </c>
      <c r="I717" s="18" t="str">
        <f>IF(Data!$E717&lt;&gt;0,INDEX(SCHEDULE!$C$5:$I$190,MATCH(SCHEDULE!$C721,SCHEDULE!$C$5:$C$190,0),1),IF(Data!$F717&lt;&gt;0,INDEX(SCHEDULE!$C$5:$I$190,MATCH(SCHEDULE!$C721,SCHEDULE!$C$5:$C$190,0),1),IF(Data!$G717&lt;&gt;0,INDEX(SCHEDULE!$C$5:$I$190,MATCH(SCHEDULE!$C721,SCHEDULE!$C$5:$C$190,0),1),"")))</f>
        <v/>
      </c>
      <c r="J717" s="18" t="str">
        <f>IF(Data!$E717&lt;&gt;0,INDEX(SCHEDULE!$C$5:$I$190,MATCH(SCHEDULE!$C721,SCHEDULE!$C$5:$C$190,0),2),IF(Data!$F717&lt;&gt;0,INDEX(SCHEDULE!$C$5:$I$190,MATCH(SCHEDULE!$C721,SCHEDULE!$C$5:$C$190,0),2),IF(Data!$G717&lt;&gt;0,INDEX(SCHEDULE!$C$5:$I$190,MATCH(SCHEDULE!$C721,SCHEDULE!$C$5:$C$190,0),2),"")))</f>
        <v/>
      </c>
      <c r="K717" s="18" t="str">
        <f>IF(Data!$E717&lt;&gt;0,INDEX(SCHEDULE!$C$5:$I$190,MATCH(SCHEDULE!$C721,SCHEDULE!$C$5:$C$190,0),6),IF(Data!$F717&lt;&gt;0,INDEX(SCHEDULE!$C$5:$I$190,MATCH(SCHEDULE!$C721,SCHEDULE!$C$5:$C$190,0),6),IF(Data!$G717&lt;&gt;0,INDEX(SCHEDULE!$C$5:$I$190,MATCH(SCHEDULE!$C721,SCHEDULE!$C$5:$C$190,0),6),"")))</f>
        <v/>
      </c>
      <c r="L717" s="19" t="str">
        <f>IF(Data!$E717&lt;&gt;0,INDEX(SCHEDULE!$C$5:$I$190,MATCH(SCHEDULE!$C721,SCHEDULE!$C$5:$C$190,0),4),IF(Data!$F717&lt;&gt;0,INDEX(SCHEDULE!$C$5:$I$190,MATCH(SCHEDULE!$C721,SCHEDULE!$C$5:$C$190,0),4),IF(Data!$G717&lt;&gt;0,INDEX(SCHEDULE!$C$5:$I$190,MATCH(SCHEDULE!$C721,SCHEDULE!$C$5:$C$190,0),4),"")))</f>
        <v/>
      </c>
      <c r="M717" s="19" t="str">
        <f>IF(Data!$E717&lt;&gt;0,INDEX(SCHEDULE!$C$5:$I$190,MATCH(SCHEDULE!$C721,SCHEDULE!$C$5:$C$190,0),5),IF(Data!$F717&lt;&gt;0,INDEX(SCHEDULE!$C$5:$I$190,MATCH(SCHEDULE!$C721,SCHEDULE!$C$5:$C$190,0),5),IF(Data!$G717&lt;&gt;0,INDEX(SCHEDULE!$C$5:$I$190,MATCH(SCHEDULE!$C721,SCHEDULE!$C$5:$C$190,0),5),"")))</f>
        <v/>
      </c>
    </row>
    <row r="718" spans="1:13" x14ac:dyDescent="0.25">
      <c r="A718" s="3"/>
      <c r="B718" s="2">
        <v>2717</v>
      </c>
      <c r="C718" s="2">
        <v>3717</v>
      </c>
      <c r="H718" s="18" t="str">
        <f t="shared" si="11"/>
        <v/>
      </c>
      <c r="I718" s="18" t="str">
        <f>IF(Data!$E718&lt;&gt;0,INDEX(SCHEDULE!$C$5:$I$190,MATCH(SCHEDULE!$C722,SCHEDULE!$C$5:$C$190,0),1),IF(Data!$F718&lt;&gt;0,INDEX(SCHEDULE!$C$5:$I$190,MATCH(SCHEDULE!$C722,SCHEDULE!$C$5:$C$190,0),1),IF(Data!$G718&lt;&gt;0,INDEX(SCHEDULE!$C$5:$I$190,MATCH(SCHEDULE!$C722,SCHEDULE!$C$5:$C$190,0),1),"")))</f>
        <v/>
      </c>
      <c r="J718" s="18" t="str">
        <f>IF(Data!$E718&lt;&gt;0,INDEX(SCHEDULE!$C$5:$I$190,MATCH(SCHEDULE!$C722,SCHEDULE!$C$5:$C$190,0),2),IF(Data!$F718&lt;&gt;0,INDEX(SCHEDULE!$C$5:$I$190,MATCH(SCHEDULE!$C722,SCHEDULE!$C$5:$C$190,0),2),IF(Data!$G718&lt;&gt;0,INDEX(SCHEDULE!$C$5:$I$190,MATCH(SCHEDULE!$C722,SCHEDULE!$C$5:$C$190,0),2),"")))</f>
        <v/>
      </c>
      <c r="K718" s="18" t="str">
        <f>IF(Data!$E718&lt;&gt;0,INDEX(SCHEDULE!$C$5:$I$190,MATCH(SCHEDULE!$C722,SCHEDULE!$C$5:$C$190,0),6),IF(Data!$F718&lt;&gt;0,INDEX(SCHEDULE!$C$5:$I$190,MATCH(SCHEDULE!$C722,SCHEDULE!$C$5:$C$190,0),6),IF(Data!$G718&lt;&gt;0,INDEX(SCHEDULE!$C$5:$I$190,MATCH(SCHEDULE!$C722,SCHEDULE!$C$5:$C$190,0),6),"")))</f>
        <v/>
      </c>
      <c r="L718" s="19" t="str">
        <f>IF(Data!$E718&lt;&gt;0,INDEX(SCHEDULE!$C$5:$I$190,MATCH(SCHEDULE!$C722,SCHEDULE!$C$5:$C$190,0),4),IF(Data!$F718&lt;&gt;0,INDEX(SCHEDULE!$C$5:$I$190,MATCH(SCHEDULE!$C722,SCHEDULE!$C$5:$C$190,0),4),IF(Data!$G718&lt;&gt;0,INDEX(SCHEDULE!$C$5:$I$190,MATCH(SCHEDULE!$C722,SCHEDULE!$C$5:$C$190,0),4),"")))</f>
        <v/>
      </c>
      <c r="M718" s="19" t="str">
        <f>IF(Data!$E718&lt;&gt;0,INDEX(SCHEDULE!$C$5:$I$190,MATCH(SCHEDULE!$C722,SCHEDULE!$C$5:$C$190,0),5),IF(Data!$F718&lt;&gt;0,INDEX(SCHEDULE!$C$5:$I$190,MATCH(SCHEDULE!$C722,SCHEDULE!$C$5:$C$190,0),5),IF(Data!$G718&lt;&gt;0,INDEX(SCHEDULE!$C$5:$I$190,MATCH(SCHEDULE!$C722,SCHEDULE!$C$5:$C$190,0),5),"")))</f>
        <v/>
      </c>
    </row>
    <row r="719" spans="1:13" x14ac:dyDescent="0.25">
      <c r="A719" s="3"/>
      <c r="B719" s="2">
        <v>2718</v>
      </c>
      <c r="C719" s="2">
        <v>3718</v>
      </c>
      <c r="H719" s="18" t="str">
        <f t="shared" si="11"/>
        <v/>
      </c>
      <c r="I719" s="18" t="str">
        <f>IF(Data!$E719&lt;&gt;0,INDEX(SCHEDULE!$C$5:$I$190,MATCH(SCHEDULE!$C723,SCHEDULE!$C$5:$C$190,0),1),IF(Data!$F719&lt;&gt;0,INDEX(SCHEDULE!$C$5:$I$190,MATCH(SCHEDULE!$C723,SCHEDULE!$C$5:$C$190,0),1),IF(Data!$G719&lt;&gt;0,INDEX(SCHEDULE!$C$5:$I$190,MATCH(SCHEDULE!$C723,SCHEDULE!$C$5:$C$190,0),1),"")))</f>
        <v/>
      </c>
      <c r="J719" s="18" t="str">
        <f>IF(Data!$E719&lt;&gt;0,INDEX(SCHEDULE!$C$5:$I$190,MATCH(SCHEDULE!$C723,SCHEDULE!$C$5:$C$190,0),2),IF(Data!$F719&lt;&gt;0,INDEX(SCHEDULE!$C$5:$I$190,MATCH(SCHEDULE!$C723,SCHEDULE!$C$5:$C$190,0),2),IF(Data!$G719&lt;&gt;0,INDEX(SCHEDULE!$C$5:$I$190,MATCH(SCHEDULE!$C723,SCHEDULE!$C$5:$C$190,0),2),"")))</f>
        <v/>
      </c>
      <c r="K719" s="18" t="str">
        <f>IF(Data!$E719&lt;&gt;0,INDEX(SCHEDULE!$C$5:$I$190,MATCH(SCHEDULE!$C723,SCHEDULE!$C$5:$C$190,0),6),IF(Data!$F719&lt;&gt;0,INDEX(SCHEDULE!$C$5:$I$190,MATCH(SCHEDULE!$C723,SCHEDULE!$C$5:$C$190,0),6),IF(Data!$G719&lt;&gt;0,INDEX(SCHEDULE!$C$5:$I$190,MATCH(SCHEDULE!$C723,SCHEDULE!$C$5:$C$190,0),6),"")))</f>
        <v/>
      </c>
      <c r="L719" s="19" t="str">
        <f>IF(Data!$E719&lt;&gt;0,INDEX(SCHEDULE!$C$5:$I$190,MATCH(SCHEDULE!$C723,SCHEDULE!$C$5:$C$190,0),4),IF(Data!$F719&lt;&gt;0,INDEX(SCHEDULE!$C$5:$I$190,MATCH(SCHEDULE!$C723,SCHEDULE!$C$5:$C$190,0),4),IF(Data!$G719&lt;&gt;0,INDEX(SCHEDULE!$C$5:$I$190,MATCH(SCHEDULE!$C723,SCHEDULE!$C$5:$C$190,0),4),"")))</f>
        <v/>
      </c>
      <c r="M719" s="19" t="str">
        <f>IF(Data!$E719&lt;&gt;0,INDEX(SCHEDULE!$C$5:$I$190,MATCH(SCHEDULE!$C723,SCHEDULE!$C$5:$C$190,0),5),IF(Data!$F719&lt;&gt;0,INDEX(SCHEDULE!$C$5:$I$190,MATCH(SCHEDULE!$C723,SCHEDULE!$C$5:$C$190,0),5),IF(Data!$G719&lt;&gt;0,INDEX(SCHEDULE!$C$5:$I$190,MATCH(SCHEDULE!$C723,SCHEDULE!$C$5:$C$190,0),5),"")))</f>
        <v/>
      </c>
    </row>
    <row r="720" spans="1:13" x14ac:dyDescent="0.25">
      <c r="A720" s="3"/>
      <c r="B720" s="2">
        <v>2719</v>
      </c>
      <c r="C720" s="2">
        <v>3719</v>
      </c>
      <c r="H720" s="18" t="str">
        <f t="shared" si="11"/>
        <v/>
      </c>
      <c r="I720" s="18" t="str">
        <f>IF(Data!$E720&lt;&gt;0,INDEX(SCHEDULE!$C$5:$I$190,MATCH(SCHEDULE!$C724,SCHEDULE!$C$5:$C$190,0),1),IF(Data!$F720&lt;&gt;0,INDEX(SCHEDULE!$C$5:$I$190,MATCH(SCHEDULE!$C724,SCHEDULE!$C$5:$C$190,0),1),IF(Data!$G720&lt;&gt;0,INDEX(SCHEDULE!$C$5:$I$190,MATCH(SCHEDULE!$C724,SCHEDULE!$C$5:$C$190,0),1),"")))</f>
        <v/>
      </c>
      <c r="J720" s="18" t="str">
        <f>IF(Data!$E720&lt;&gt;0,INDEX(SCHEDULE!$C$5:$I$190,MATCH(SCHEDULE!$C724,SCHEDULE!$C$5:$C$190,0),2),IF(Data!$F720&lt;&gt;0,INDEX(SCHEDULE!$C$5:$I$190,MATCH(SCHEDULE!$C724,SCHEDULE!$C$5:$C$190,0),2),IF(Data!$G720&lt;&gt;0,INDEX(SCHEDULE!$C$5:$I$190,MATCH(SCHEDULE!$C724,SCHEDULE!$C$5:$C$190,0),2),"")))</f>
        <v/>
      </c>
      <c r="K720" s="18" t="str">
        <f>IF(Data!$E720&lt;&gt;0,INDEX(SCHEDULE!$C$5:$I$190,MATCH(SCHEDULE!$C724,SCHEDULE!$C$5:$C$190,0),6),IF(Data!$F720&lt;&gt;0,INDEX(SCHEDULE!$C$5:$I$190,MATCH(SCHEDULE!$C724,SCHEDULE!$C$5:$C$190,0),6),IF(Data!$G720&lt;&gt;0,INDEX(SCHEDULE!$C$5:$I$190,MATCH(SCHEDULE!$C724,SCHEDULE!$C$5:$C$190,0),6),"")))</f>
        <v/>
      </c>
      <c r="L720" s="19" t="str">
        <f>IF(Data!$E720&lt;&gt;0,INDEX(SCHEDULE!$C$5:$I$190,MATCH(SCHEDULE!$C724,SCHEDULE!$C$5:$C$190,0),4),IF(Data!$F720&lt;&gt;0,INDEX(SCHEDULE!$C$5:$I$190,MATCH(SCHEDULE!$C724,SCHEDULE!$C$5:$C$190,0),4),IF(Data!$G720&lt;&gt;0,INDEX(SCHEDULE!$C$5:$I$190,MATCH(SCHEDULE!$C724,SCHEDULE!$C$5:$C$190,0),4),"")))</f>
        <v/>
      </c>
      <c r="M720" s="19" t="str">
        <f>IF(Data!$E720&lt;&gt;0,INDEX(SCHEDULE!$C$5:$I$190,MATCH(SCHEDULE!$C724,SCHEDULE!$C$5:$C$190,0),5),IF(Data!$F720&lt;&gt;0,INDEX(SCHEDULE!$C$5:$I$190,MATCH(SCHEDULE!$C724,SCHEDULE!$C$5:$C$190,0),5),IF(Data!$G720&lt;&gt;0,INDEX(SCHEDULE!$C$5:$I$190,MATCH(SCHEDULE!$C724,SCHEDULE!$C$5:$C$190,0),5),"")))</f>
        <v/>
      </c>
    </row>
    <row r="721" spans="1:13" x14ac:dyDescent="0.25">
      <c r="A721" s="3"/>
      <c r="B721" s="2">
        <v>2720</v>
      </c>
      <c r="C721" s="2">
        <v>3720</v>
      </c>
      <c r="H721" s="18" t="str">
        <f t="shared" si="11"/>
        <v/>
      </c>
      <c r="I721" s="18" t="str">
        <f>IF(Data!$E721&lt;&gt;0,INDEX(SCHEDULE!$C$5:$I$190,MATCH(SCHEDULE!$C725,SCHEDULE!$C$5:$C$190,0),1),IF(Data!$F721&lt;&gt;0,INDEX(SCHEDULE!$C$5:$I$190,MATCH(SCHEDULE!$C725,SCHEDULE!$C$5:$C$190,0),1),IF(Data!$G721&lt;&gt;0,INDEX(SCHEDULE!$C$5:$I$190,MATCH(SCHEDULE!$C725,SCHEDULE!$C$5:$C$190,0),1),"")))</f>
        <v/>
      </c>
      <c r="J721" s="18" t="str">
        <f>IF(Data!$E721&lt;&gt;0,INDEX(SCHEDULE!$C$5:$I$190,MATCH(SCHEDULE!$C725,SCHEDULE!$C$5:$C$190,0),2),IF(Data!$F721&lt;&gt;0,INDEX(SCHEDULE!$C$5:$I$190,MATCH(SCHEDULE!$C725,SCHEDULE!$C$5:$C$190,0),2),IF(Data!$G721&lt;&gt;0,INDEX(SCHEDULE!$C$5:$I$190,MATCH(SCHEDULE!$C725,SCHEDULE!$C$5:$C$190,0),2),"")))</f>
        <v/>
      </c>
      <c r="K721" s="18" t="str">
        <f>IF(Data!$E721&lt;&gt;0,INDEX(SCHEDULE!$C$5:$I$190,MATCH(SCHEDULE!$C725,SCHEDULE!$C$5:$C$190,0),6),IF(Data!$F721&lt;&gt;0,INDEX(SCHEDULE!$C$5:$I$190,MATCH(SCHEDULE!$C725,SCHEDULE!$C$5:$C$190,0),6),IF(Data!$G721&lt;&gt;0,INDEX(SCHEDULE!$C$5:$I$190,MATCH(SCHEDULE!$C725,SCHEDULE!$C$5:$C$190,0),6),"")))</f>
        <v/>
      </c>
      <c r="L721" s="19" t="str">
        <f>IF(Data!$E721&lt;&gt;0,INDEX(SCHEDULE!$C$5:$I$190,MATCH(SCHEDULE!$C725,SCHEDULE!$C$5:$C$190,0),4),IF(Data!$F721&lt;&gt;0,INDEX(SCHEDULE!$C$5:$I$190,MATCH(SCHEDULE!$C725,SCHEDULE!$C$5:$C$190,0),4),IF(Data!$G721&lt;&gt;0,INDEX(SCHEDULE!$C$5:$I$190,MATCH(SCHEDULE!$C725,SCHEDULE!$C$5:$C$190,0),4),"")))</f>
        <v/>
      </c>
      <c r="M721" s="19" t="str">
        <f>IF(Data!$E721&lt;&gt;0,INDEX(SCHEDULE!$C$5:$I$190,MATCH(SCHEDULE!$C725,SCHEDULE!$C$5:$C$190,0),5),IF(Data!$F721&lt;&gt;0,INDEX(SCHEDULE!$C$5:$I$190,MATCH(SCHEDULE!$C725,SCHEDULE!$C$5:$C$190,0),5),IF(Data!$G721&lt;&gt;0,INDEX(SCHEDULE!$C$5:$I$190,MATCH(SCHEDULE!$C725,SCHEDULE!$C$5:$C$190,0),5),"")))</f>
        <v/>
      </c>
    </row>
    <row r="722" spans="1:13" x14ac:dyDescent="0.25">
      <c r="A722" s="3"/>
      <c r="B722" s="2">
        <v>2721</v>
      </c>
      <c r="C722" s="2">
        <v>3721</v>
      </c>
      <c r="H722" s="18" t="str">
        <f t="shared" si="11"/>
        <v/>
      </c>
      <c r="I722" s="18" t="str">
        <f>IF(Data!$E722&lt;&gt;0,INDEX(SCHEDULE!$C$5:$I$190,MATCH(SCHEDULE!$C726,SCHEDULE!$C$5:$C$190,0),1),IF(Data!$F722&lt;&gt;0,INDEX(SCHEDULE!$C$5:$I$190,MATCH(SCHEDULE!$C726,SCHEDULE!$C$5:$C$190,0),1),IF(Data!$G722&lt;&gt;0,INDEX(SCHEDULE!$C$5:$I$190,MATCH(SCHEDULE!$C726,SCHEDULE!$C$5:$C$190,0),1),"")))</f>
        <v/>
      </c>
      <c r="J722" s="18" t="str">
        <f>IF(Data!$E722&lt;&gt;0,INDEX(SCHEDULE!$C$5:$I$190,MATCH(SCHEDULE!$C726,SCHEDULE!$C$5:$C$190,0),2),IF(Data!$F722&lt;&gt;0,INDEX(SCHEDULE!$C$5:$I$190,MATCH(SCHEDULE!$C726,SCHEDULE!$C$5:$C$190,0),2),IF(Data!$G722&lt;&gt;0,INDEX(SCHEDULE!$C$5:$I$190,MATCH(SCHEDULE!$C726,SCHEDULE!$C$5:$C$190,0),2),"")))</f>
        <v/>
      </c>
      <c r="K722" s="18" t="str">
        <f>IF(Data!$E722&lt;&gt;0,INDEX(SCHEDULE!$C$5:$I$190,MATCH(SCHEDULE!$C726,SCHEDULE!$C$5:$C$190,0),6),IF(Data!$F722&lt;&gt;0,INDEX(SCHEDULE!$C$5:$I$190,MATCH(SCHEDULE!$C726,SCHEDULE!$C$5:$C$190,0),6),IF(Data!$G722&lt;&gt;0,INDEX(SCHEDULE!$C$5:$I$190,MATCH(SCHEDULE!$C726,SCHEDULE!$C$5:$C$190,0),6),"")))</f>
        <v/>
      </c>
      <c r="L722" s="19" t="str">
        <f>IF(Data!$E722&lt;&gt;0,INDEX(SCHEDULE!$C$5:$I$190,MATCH(SCHEDULE!$C726,SCHEDULE!$C$5:$C$190,0),4),IF(Data!$F722&lt;&gt;0,INDEX(SCHEDULE!$C$5:$I$190,MATCH(SCHEDULE!$C726,SCHEDULE!$C$5:$C$190,0),4),IF(Data!$G722&lt;&gt;0,INDEX(SCHEDULE!$C$5:$I$190,MATCH(SCHEDULE!$C726,SCHEDULE!$C$5:$C$190,0),4),"")))</f>
        <v/>
      </c>
      <c r="M722" s="19" t="str">
        <f>IF(Data!$E722&lt;&gt;0,INDEX(SCHEDULE!$C$5:$I$190,MATCH(SCHEDULE!$C726,SCHEDULE!$C$5:$C$190,0),5),IF(Data!$F722&lt;&gt;0,INDEX(SCHEDULE!$C$5:$I$190,MATCH(SCHEDULE!$C726,SCHEDULE!$C$5:$C$190,0),5),IF(Data!$G722&lt;&gt;0,INDEX(SCHEDULE!$C$5:$I$190,MATCH(SCHEDULE!$C726,SCHEDULE!$C$5:$C$190,0),5),"")))</f>
        <v/>
      </c>
    </row>
    <row r="723" spans="1:13" x14ac:dyDescent="0.25">
      <c r="A723" s="3"/>
      <c r="B723" s="2">
        <v>2722</v>
      </c>
      <c r="C723" s="2">
        <v>3722</v>
      </c>
      <c r="H723" s="18" t="str">
        <f t="shared" si="11"/>
        <v/>
      </c>
      <c r="I723" s="18" t="str">
        <f>IF(Data!$E723&lt;&gt;0,INDEX(SCHEDULE!$C$5:$I$190,MATCH(SCHEDULE!$C727,SCHEDULE!$C$5:$C$190,0),1),IF(Data!$F723&lt;&gt;0,INDEX(SCHEDULE!$C$5:$I$190,MATCH(SCHEDULE!$C727,SCHEDULE!$C$5:$C$190,0),1),IF(Data!$G723&lt;&gt;0,INDEX(SCHEDULE!$C$5:$I$190,MATCH(SCHEDULE!$C727,SCHEDULE!$C$5:$C$190,0),1),"")))</f>
        <v/>
      </c>
      <c r="J723" s="18" t="str">
        <f>IF(Data!$E723&lt;&gt;0,INDEX(SCHEDULE!$C$5:$I$190,MATCH(SCHEDULE!$C727,SCHEDULE!$C$5:$C$190,0),2),IF(Data!$F723&lt;&gt;0,INDEX(SCHEDULE!$C$5:$I$190,MATCH(SCHEDULE!$C727,SCHEDULE!$C$5:$C$190,0),2),IF(Data!$G723&lt;&gt;0,INDEX(SCHEDULE!$C$5:$I$190,MATCH(SCHEDULE!$C727,SCHEDULE!$C$5:$C$190,0),2),"")))</f>
        <v/>
      </c>
      <c r="K723" s="18" t="str">
        <f>IF(Data!$E723&lt;&gt;0,INDEX(SCHEDULE!$C$5:$I$190,MATCH(SCHEDULE!$C727,SCHEDULE!$C$5:$C$190,0),6),IF(Data!$F723&lt;&gt;0,INDEX(SCHEDULE!$C$5:$I$190,MATCH(SCHEDULE!$C727,SCHEDULE!$C$5:$C$190,0),6),IF(Data!$G723&lt;&gt;0,INDEX(SCHEDULE!$C$5:$I$190,MATCH(SCHEDULE!$C727,SCHEDULE!$C$5:$C$190,0),6),"")))</f>
        <v/>
      </c>
      <c r="L723" s="19" t="str">
        <f>IF(Data!$E723&lt;&gt;0,INDEX(SCHEDULE!$C$5:$I$190,MATCH(SCHEDULE!$C727,SCHEDULE!$C$5:$C$190,0),4),IF(Data!$F723&lt;&gt;0,INDEX(SCHEDULE!$C$5:$I$190,MATCH(SCHEDULE!$C727,SCHEDULE!$C$5:$C$190,0),4),IF(Data!$G723&lt;&gt;0,INDEX(SCHEDULE!$C$5:$I$190,MATCH(SCHEDULE!$C727,SCHEDULE!$C$5:$C$190,0),4),"")))</f>
        <v/>
      </c>
      <c r="M723" s="19" t="str">
        <f>IF(Data!$E723&lt;&gt;0,INDEX(SCHEDULE!$C$5:$I$190,MATCH(SCHEDULE!$C727,SCHEDULE!$C$5:$C$190,0),5),IF(Data!$F723&lt;&gt;0,INDEX(SCHEDULE!$C$5:$I$190,MATCH(SCHEDULE!$C727,SCHEDULE!$C$5:$C$190,0),5),IF(Data!$G723&lt;&gt;0,INDEX(SCHEDULE!$C$5:$I$190,MATCH(SCHEDULE!$C727,SCHEDULE!$C$5:$C$190,0),5),"")))</f>
        <v/>
      </c>
    </row>
    <row r="724" spans="1:13" x14ac:dyDescent="0.25">
      <c r="A724" s="3"/>
      <c r="B724" s="2">
        <v>2723</v>
      </c>
      <c r="C724" s="2">
        <v>3723</v>
      </c>
      <c r="H724" s="18" t="str">
        <f t="shared" si="11"/>
        <v/>
      </c>
      <c r="I724" s="18" t="str">
        <f>IF(Data!$E724&lt;&gt;0,INDEX(SCHEDULE!$C$5:$I$190,MATCH(SCHEDULE!$C728,SCHEDULE!$C$5:$C$190,0),1),IF(Data!$F724&lt;&gt;0,INDEX(SCHEDULE!$C$5:$I$190,MATCH(SCHEDULE!$C728,SCHEDULE!$C$5:$C$190,0),1),IF(Data!$G724&lt;&gt;0,INDEX(SCHEDULE!$C$5:$I$190,MATCH(SCHEDULE!$C728,SCHEDULE!$C$5:$C$190,0),1),"")))</f>
        <v/>
      </c>
      <c r="J724" s="18" t="str">
        <f>IF(Data!$E724&lt;&gt;0,INDEX(SCHEDULE!$C$5:$I$190,MATCH(SCHEDULE!$C728,SCHEDULE!$C$5:$C$190,0),2),IF(Data!$F724&lt;&gt;0,INDEX(SCHEDULE!$C$5:$I$190,MATCH(SCHEDULE!$C728,SCHEDULE!$C$5:$C$190,0),2),IF(Data!$G724&lt;&gt;0,INDEX(SCHEDULE!$C$5:$I$190,MATCH(SCHEDULE!$C728,SCHEDULE!$C$5:$C$190,0),2),"")))</f>
        <v/>
      </c>
      <c r="K724" s="18" t="str">
        <f>IF(Data!$E724&lt;&gt;0,INDEX(SCHEDULE!$C$5:$I$190,MATCH(SCHEDULE!$C728,SCHEDULE!$C$5:$C$190,0),6),IF(Data!$F724&lt;&gt;0,INDEX(SCHEDULE!$C$5:$I$190,MATCH(SCHEDULE!$C728,SCHEDULE!$C$5:$C$190,0),6),IF(Data!$G724&lt;&gt;0,INDEX(SCHEDULE!$C$5:$I$190,MATCH(SCHEDULE!$C728,SCHEDULE!$C$5:$C$190,0),6),"")))</f>
        <v/>
      </c>
      <c r="L724" s="19" t="str">
        <f>IF(Data!$E724&lt;&gt;0,INDEX(SCHEDULE!$C$5:$I$190,MATCH(SCHEDULE!$C728,SCHEDULE!$C$5:$C$190,0),4),IF(Data!$F724&lt;&gt;0,INDEX(SCHEDULE!$C$5:$I$190,MATCH(SCHEDULE!$C728,SCHEDULE!$C$5:$C$190,0),4),IF(Data!$G724&lt;&gt;0,INDEX(SCHEDULE!$C$5:$I$190,MATCH(SCHEDULE!$C728,SCHEDULE!$C$5:$C$190,0),4),"")))</f>
        <v/>
      </c>
      <c r="M724" s="19" t="str">
        <f>IF(Data!$E724&lt;&gt;0,INDEX(SCHEDULE!$C$5:$I$190,MATCH(SCHEDULE!$C728,SCHEDULE!$C$5:$C$190,0),5),IF(Data!$F724&lt;&gt;0,INDEX(SCHEDULE!$C$5:$I$190,MATCH(SCHEDULE!$C728,SCHEDULE!$C$5:$C$190,0),5),IF(Data!$G724&lt;&gt;0,INDEX(SCHEDULE!$C$5:$I$190,MATCH(SCHEDULE!$C728,SCHEDULE!$C$5:$C$190,0),5),"")))</f>
        <v/>
      </c>
    </row>
    <row r="725" spans="1:13" x14ac:dyDescent="0.25">
      <c r="A725" s="3"/>
      <c r="B725" s="2">
        <v>2724</v>
      </c>
      <c r="C725" s="2">
        <v>3724</v>
      </c>
      <c r="H725" s="18" t="str">
        <f t="shared" si="11"/>
        <v/>
      </c>
      <c r="I725" s="18" t="str">
        <f>IF(Data!$E725&lt;&gt;0,INDEX(SCHEDULE!$C$5:$I$190,MATCH(SCHEDULE!$C729,SCHEDULE!$C$5:$C$190,0),1),IF(Data!$F725&lt;&gt;0,INDEX(SCHEDULE!$C$5:$I$190,MATCH(SCHEDULE!$C729,SCHEDULE!$C$5:$C$190,0),1),IF(Data!$G725&lt;&gt;0,INDEX(SCHEDULE!$C$5:$I$190,MATCH(SCHEDULE!$C729,SCHEDULE!$C$5:$C$190,0),1),"")))</f>
        <v/>
      </c>
      <c r="J725" s="18" t="str">
        <f>IF(Data!$E725&lt;&gt;0,INDEX(SCHEDULE!$C$5:$I$190,MATCH(SCHEDULE!$C729,SCHEDULE!$C$5:$C$190,0),2),IF(Data!$F725&lt;&gt;0,INDEX(SCHEDULE!$C$5:$I$190,MATCH(SCHEDULE!$C729,SCHEDULE!$C$5:$C$190,0),2),IF(Data!$G725&lt;&gt;0,INDEX(SCHEDULE!$C$5:$I$190,MATCH(SCHEDULE!$C729,SCHEDULE!$C$5:$C$190,0),2),"")))</f>
        <v/>
      </c>
      <c r="K725" s="18" t="str">
        <f>IF(Data!$E725&lt;&gt;0,INDEX(SCHEDULE!$C$5:$I$190,MATCH(SCHEDULE!$C729,SCHEDULE!$C$5:$C$190,0),6),IF(Data!$F725&lt;&gt;0,INDEX(SCHEDULE!$C$5:$I$190,MATCH(SCHEDULE!$C729,SCHEDULE!$C$5:$C$190,0),6),IF(Data!$G725&lt;&gt;0,INDEX(SCHEDULE!$C$5:$I$190,MATCH(SCHEDULE!$C729,SCHEDULE!$C$5:$C$190,0),6),"")))</f>
        <v/>
      </c>
      <c r="L725" s="19" t="str">
        <f>IF(Data!$E725&lt;&gt;0,INDEX(SCHEDULE!$C$5:$I$190,MATCH(SCHEDULE!$C729,SCHEDULE!$C$5:$C$190,0),4),IF(Data!$F725&lt;&gt;0,INDEX(SCHEDULE!$C$5:$I$190,MATCH(SCHEDULE!$C729,SCHEDULE!$C$5:$C$190,0),4),IF(Data!$G725&lt;&gt;0,INDEX(SCHEDULE!$C$5:$I$190,MATCH(SCHEDULE!$C729,SCHEDULE!$C$5:$C$190,0),4),"")))</f>
        <v/>
      </c>
      <c r="M725" s="19" t="str">
        <f>IF(Data!$E725&lt;&gt;0,INDEX(SCHEDULE!$C$5:$I$190,MATCH(SCHEDULE!$C729,SCHEDULE!$C$5:$C$190,0),5),IF(Data!$F725&lt;&gt;0,INDEX(SCHEDULE!$C$5:$I$190,MATCH(SCHEDULE!$C729,SCHEDULE!$C$5:$C$190,0),5),IF(Data!$G725&lt;&gt;0,INDEX(SCHEDULE!$C$5:$I$190,MATCH(SCHEDULE!$C729,SCHEDULE!$C$5:$C$190,0),5),"")))</f>
        <v/>
      </c>
    </row>
    <row r="726" spans="1:13" x14ac:dyDescent="0.25">
      <c r="A726" s="3"/>
      <c r="B726" s="2">
        <v>2725</v>
      </c>
      <c r="C726" s="2">
        <v>3725</v>
      </c>
      <c r="H726" s="18" t="str">
        <f t="shared" si="11"/>
        <v/>
      </c>
      <c r="I726" s="18" t="str">
        <f>IF(Data!$E726&lt;&gt;0,INDEX(SCHEDULE!$C$5:$I$190,MATCH(SCHEDULE!$C730,SCHEDULE!$C$5:$C$190,0),1),IF(Data!$F726&lt;&gt;0,INDEX(SCHEDULE!$C$5:$I$190,MATCH(SCHEDULE!$C730,SCHEDULE!$C$5:$C$190,0),1),IF(Data!$G726&lt;&gt;0,INDEX(SCHEDULE!$C$5:$I$190,MATCH(SCHEDULE!$C730,SCHEDULE!$C$5:$C$190,0),1),"")))</f>
        <v/>
      </c>
      <c r="J726" s="18" t="str">
        <f>IF(Data!$E726&lt;&gt;0,INDEX(SCHEDULE!$C$5:$I$190,MATCH(SCHEDULE!$C730,SCHEDULE!$C$5:$C$190,0),2),IF(Data!$F726&lt;&gt;0,INDEX(SCHEDULE!$C$5:$I$190,MATCH(SCHEDULE!$C730,SCHEDULE!$C$5:$C$190,0),2),IF(Data!$G726&lt;&gt;0,INDEX(SCHEDULE!$C$5:$I$190,MATCH(SCHEDULE!$C730,SCHEDULE!$C$5:$C$190,0),2),"")))</f>
        <v/>
      </c>
      <c r="K726" s="18" t="str">
        <f>IF(Data!$E726&lt;&gt;0,INDEX(SCHEDULE!$C$5:$I$190,MATCH(SCHEDULE!$C730,SCHEDULE!$C$5:$C$190,0),6),IF(Data!$F726&lt;&gt;0,INDEX(SCHEDULE!$C$5:$I$190,MATCH(SCHEDULE!$C730,SCHEDULE!$C$5:$C$190,0),6),IF(Data!$G726&lt;&gt;0,INDEX(SCHEDULE!$C$5:$I$190,MATCH(SCHEDULE!$C730,SCHEDULE!$C$5:$C$190,0),6),"")))</f>
        <v/>
      </c>
      <c r="L726" s="19" t="str">
        <f>IF(Data!$E726&lt;&gt;0,INDEX(SCHEDULE!$C$5:$I$190,MATCH(SCHEDULE!$C730,SCHEDULE!$C$5:$C$190,0),4),IF(Data!$F726&lt;&gt;0,INDEX(SCHEDULE!$C$5:$I$190,MATCH(SCHEDULE!$C730,SCHEDULE!$C$5:$C$190,0),4),IF(Data!$G726&lt;&gt;0,INDEX(SCHEDULE!$C$5:$I$190,MATCH(SCHEDULE!$C730,SCHEDULE!$C$5:$C$190,0),4),"")))</f>
        <v/>
      </c>
      <c r="M726" s="19" t="str">
        <f>IF(Data!$E726&lt;&gt;0,INDEX(SCHEDULE!$C$5:$I$190,MATCH(SCHEDULE!$C730,SCHEDULE!$C$5:$C$190,0),5),IF(Data!$F726&lt;&gt;0,INDEX(SCHEDULE!$C$5:$I$190,MATCH(SCHEDULE!$C730,SCHEDULE!$C$5:$C$190,0),5),IF(Data!$G726&lt;&gt;0,INDEX(SCHEDULE!$C$5:$I$190,MATCH(SCHEDULE!$C730,SCHEDULE!$C$5:$C$190,0),5),"")))</f>
        <v/>
      </c>
    </row>
    <row r="727" spans="1:13" x14ac:dyDescent="0.25">
      <c r="A727" s="3"/>
      <c r="B727" s="2">
        <v>2726</v>
      </c>
      <c r="C727" s="2">
        <v>3726</v>
      </c>
      <c r="H727" s="18" t="str">
        <f t="shared" si="11"/>
        <v/>
      </c>
      <c r="I727" s="18" t="str">
        <f>IF(Data!$E727&lt;&gt;0,INDEX(SCHEDULE!$C$5:$I$190,MATCH(SCHEDULE!$C731,SCHEDULE!$C$5:$C$190,0),1),IF(Data!$F727&lt;&gt;0,INDEX(SCHEDULE!$C$5:$I$190,MATCH(SCHEDULE!$C731,SCHEDULE!$C$5:$C$190,0),1),IF(Data!$G727&lt;&gt;0,INDEX(SCHEDULE!$C$5:$I$190,MATCH(SCHEDULE!$C731,SCHEDULE!$C$5:$C$190,0),1),"")))</f>
        <v/>
      </c>
      <c r="J727" s="18" t="str">
        <f>IF(Data!$E727&lt;&gt;0,INDEX(SCHEDULE!$C$5:$I$190,MATCH(SCHEDULE!$C731,SCHEDULE!$C$5:$C$190,0),2),IF(Data!$F727&lt;&gt;0,INDEX(SCHEDULE!$C$5:$I$190,MATCH(SCHEDULE!$C731,SCHEDULE!$C$5:$C$190,0),2),IF(Data!$G727&lt;&gt;0,INDEX(SCHEDULE!$C$5:$I$190,MATCH(SCHEDULE!$C731,SCHEDULE!$C$5:$C$190,0),2),"")))</f>
        <v/>
      </c>
      <c r="K727" s="18" t="str">
        <f>IF(Data!$E727&lt;&gt;0,INDEX(SCHEDULE!$C$5:$I$190,MATCH(SCHEDULE!$C731,SCHEDULE!$C$5:$C$190,0),6),IF(Data!$F727&lt;&gt;0,INDEX(SCHEDULE!$C$5:$I$190,MATCH(SCHEDULE!$C731,SCHEDULE!$C$5:$C$190,0),6),IF(Data!$G727&lt;&gt;0,INDEX(SCHEDULE!$C$5:$I$190,MATCH(SCHEDULE!$C731,SCHEDULE!$C$5:$C$190,0),6),"")))</f>
        <v/>
      </c>
      <c r="L727" s="19" t="str">
        <f>IF(Data!$E727&lt;&gt;0,INDEX(SCHEDULE!$C$5:$I$190,MATCH(SCHEDULE!$C731,SCHEDULE!$C$5:$C$190,0),4),IF(Data!$F727&lt;&gt;0,INDEX(SCHEDULE!$C$5:$I$190,MATCH(SCHEDULE!$C731,SCHEDULE!$C$5:$C$190,0),4),IF(Data!$G727&lt;&gt;0,INDEX(SCHEDULE!$C$5:$I$190,MATCH(SCHEDULE!$C731,SCHEDULE!$C$5:$C$190,0),4),"")))</f>
        <v/>
      </c>
      <c r="M727" s="19" t="str">
        <f>IF(Data!$E727&lt;&gt;0,INDEX(SCHEDULE!$C$5:$I$190,MATCH(SCHEDULE!$C731,SCHEDULE!$C$5:$C$190,0),5),IF(Data!$F727&lt;&gt;0,INDEX(SCHEDULE!$C$5:$I$190,MATCH(SCHEDULE!$C731,SCHEDULE!$C$5:$C$190,0),5),IF(Data!$G727&lt;&gt;0,INDEX(SCHEDULE!$C$5:$I$190,MATCH(SCHEDULE!$C731,SCHEDULE!$C$5:$C$190,0),5),"")))</f>
        <v/>
      </c>
    </row>
    <row r="728" spans="1:13" x14ac:dyDescent="0.25">
      <c r="A728" s="3"/>
      <c r="B728" s="2">
        <v>2727</v>
      </c>
      <c r="C728" s="2">
        <v>3727</v>
      </c>
      <c r="H728" s="18" t="str">
        <f t="shared" si="11"/>
        <v/>
      </c>
      <c r="I728" s="18" t="str">
        <f>IF(Data!$E728&lt;&gt;0,INDEX(SCHEDULE!$C$5:$I$190,MATCH(SCHEDULE!$C732,SCHEDULE!$C$5:$C$190,0),1),IF(Data!$F728&lt;&gt;0,INDEX(SCHEDULE!$C$5:$I$190,MATCH(SCHEDULE!$C732,SCHEDULE!$C$5:$C$190,0),1),IF(Data!$G728&lt;&gt;0,INDEX(SCHEDULE!$C$5:$I$190,MATCH(SCHEDULE!$C732,SCHEDULE!$C$5:$C$190,0),1),"")))</f>
        <v/>
      </c>
      <c r="J728" s="18" t="str">
        <f>IF(Data!$E728&lt;&gt;0,INDEX(SCHEDULE!$C$5:$I$190,MATCH(SCHEDULE!$C732,SCHEDULE!$C$5:$C$190,0),2),IF(Data!$F728&lt;&gt;0,INDEX(SCHEDULE!$C$5:$I$190,MATCH(SCHEDULE!$C732,SCHEDULE!$C$5:$C$190,0),2),IF(Data!$G728&lt;&gt;0,INDEX(SCHEDULE!$C$5:$I$190,MATCH(SCHEDULE!$C732,SCHEDULE!$C$5:$C$190,0),2),"")))</f>
        <v/>
      </c>
      <c r="K728" s="18" t="str">
        <f>IF(Data!$E728&lt;&gt;0,INDEX(SCHEDULE!$C$5:$I$190,MATCH(SCHEDULE!$C732,SCHEDULE!$C$5:$C$190,0),6),IF(Data!$F728&lt;&gt;0,INDEX(SCHEDULE!$C$5:$I$190,MATCH(SCHEDULE!$C732,SCHEDULE!$C$5:$C$190,0),6),IF(Data!$G728&lt;&gt;0,INDEX(SCHEDULE!$C$5:$I$190,MATCH(SCHEDULE!$C732,SCHEDULE!$C$5:$C$190,0),6),"")))</f>
        <v/>
      </c>
      <c r="L728" s="19" t="str">
        <f>IF(Data!$E728&lt;&gt;0,INDEX(SCHEDULE!$C$5:$I$190,MATCH(SCHEDULE!$C732,SCHEDULE!$C$5:$C$190,0),4),IF(Data!$F728&lt;&gt;0,INDEX(SCHEDULE!$C$5:$I$190,MATCH(SCHEDULE!$C732,SCHEDULE!$C$5:$C$190,0),4),IF(Data!$G728&lt;&gt;0,INDEX(SCHEDULE!$C$5:$I$190,MATCH(SCHEDULE!$C732,SCHEDULE!$C$5:$C$190,0),4),"")))</f>
        <v/>
      </c>
      <c r="M728" s="19" t="str">
        <f>IF(Data!$E728&lt;&gt;0,INDEX(SCHEDULE!$C$5:$I$190,MATCH(SCHEDULE!$C732,SCHEDULE!$C$5:$C$190,0),5),IF(Data!$F728&lt;&gt;0,INDEX(SCHEDULE!$C$5:$I$190,MATCH(SCHEDULE!$C732,SCHEDULE!$C$5:$C$190,0),5),IF(Data!$G728&lt;&gt;0,INDEX(SCHEDULE!$C$5:$I$190,MATCH(SCHEDULE!$C732,SCHEDULE!$C$5:$C$190,0),5),"")))</f>
        <v/>
      </c>
    </row>
    <row r="729" spans="1:13" x14ac:dyDescent="0.25">
      <c r="A729" s="3"/>
      <c r="B729" s="2">
        <v>2728</v>
      </c>
      <c r="C729" s="2">
        <v>3728</v>
      </c>
      <c r="H729" s="18" t="str">
        <f t="shared" si="11"/>
        <v/>
      </c>
      <c r="I729" s="18" t="str">
        <f>IF(Data!$E729&lt;&gt;0,INDEX(SCHEDULE!$C$5:$I$190,MATCH(SCHEDULE!$C733,SCHEDULE!$C$5:$C$190,0),1),IF(Data!$F729&lt;&gt;0,INDEX(SCHEDULE!$C$5:$I$190,MATCH(SCHEDULE!$C733,SCHEDULE!$C$5:$C$190,0),1),IF(Data!$G729&lt;&gt;0,INDEX(SCHEDULE!$C$5:$I$190,MATCH(SCHEDULE!$C733,SCHEDULE!$C$5:$C$190,0),1),"")))</f>
        <v/>
      </c>
      <c r="J729" s="18" t="str">
        <f>IF(Data!$E729&lt;&gt;0,INDEX(SCHEDULE!$C$5:$I$190,MATCH(SCHEDULE!$C733,SCHEDULE!$C$5:$C$190,0),2),IF(Data!$F729&lt;&gt;0,INDEX(SCHEDULE!$C$5:$I$190,MATCH(SCHEDULE!$C733,SCHEDULE!$C$5:$C$190,0),2),IF(Data!$G729&lt;&gt;0,INDEX(SCHEDULE!$C$5:$I$190,MATCH(SCHEDULE!$C733,SCHEDULE!$C$5:$C$190,0),2),"")))</f>
        <v/>
      </c>
      <c r="K729" s="18" t="str">
        <f>IF(Data!$E729&lt;&gt;0,INDEX(SCHEDULE!$C$5:$I$190,MATCH(SCHEDULE!$C733,SCHEDULE!$C$5:$C$190,0),6),IF(Data!$F729&lt;&gt;0,INDEX(SCHEDULE!$C$5:$I$190,MATCH(SCHEDULE!$C733,SCHEDULE!$C$5:$C$190,0),6),IF(Data!$G729&lt;&gt;0,INDEX(SCHEDULE!$C$5:$I$190,MATCH(SCHEDULE!$C733,SCHEDULE!$C$5:$C$190,0),6),"")))</f>
        <v/>
      </c>
      <c r="L729" s="19" t="str">
        <f>IF(Data!$E729&lt;&gt;0,INDEX(SCHEDULE!$C$5:$I$190,MATCH(SCHEDULE!$C733,SCHEDULE!$C$5:$C$190,0),4),IF(Data!$F729&lt;&gt;0,INDEX(SCHEDULE!$C$5:$I$190,MATCH(SCHEDULE!$C733,SCHEDULE!$C$5:$C$190,0),4),IF(Data!$G729&lt;&gt;0,INDEX(SCHEDULE!$C$5:$I$190,MATCH(SCHEDULE!$C733,SCHEDULE!$C$5:$C$190,0),4),"")))</f>
        <v/>
      </c>
      <c r="M729" s="19" t="str">
        <f>IF(Data!$E729&lt;&gt;0,INDEX(SCHEDULE!$C$5:$I$190,MATCH(SCHEDULE!$C733,SCHEDULE!$C$5:$C$190,0),5),IF(Data!$F729&lt;&gt;0,INDEX(SCHEDULE!$C$5:$I$190,MATCH(SCHEDULE!$C733,SCHEDULE!$C$5:$C$190,0),5),IF(Data!$G729&lt;&gt;0,INDEX(SCHEDULE!$C$5:$I$190,MATCH(SCHEDULE!$C733,SCHEDULE!$C$5:$C$190,0),5),"")))</f>
        <v/>
      </c>
    </row>
    <row r="730" spans="1:13" x14ac:dyDescent="0.25">
      <c r="A730" s="3"/>
      <c r="B730" s="2">
        <v>2729</v>
      </c>
      <c r="C730" s="2">
        <v>3729</v>
      </c>
      <c r="H730" s="18" t="str">
        <f t="shared" si="11"/>
        <v/>
      </c>
      <c r="I730" s="18" t="str">
        <f>IF(Data!$E730&lt;&gt;0,INDEX(SCHEDULE!$C$5:$I$190,MATCH(SCHEDULE!$C734,SCHEDULE!$C$5:$C$190,0),1),IF(Data!$F730&lt;&gt;0,INDEX(SCHEDULE!$C$5:$I$190,MATCH(SCHEDULE!$C734,SCHEDULE!$C$5:$C$190,0),1),IF(Data!$G730&lt;&gt;0,INDEX(SCHEDULE!$C$5:$I$190,MATCH(SCHEDULE!$C734,SCHEDULE!$C$5:$C$190,0),1),"")))</f>
        <v/>
      </c>
      <c r="J730" s="18" t="str">
        <f>IF(Data!$E730&lt;&gt;0,INDEX(SCHEDULE!$C$5:$I$190,MATCH(SCHEDULE!$C734,SCHEDULE!$C$5:$C$190,0),2),IF(Data!$F730&lt;&gt;0,INDEX(SCHEDULE!$C$5:$I$190,MATCH(SCHEDULE!$C734,SCHEDULE!$C$5:$C$190,0),2),IF(Data!$G730&lt;&gt;0,INDEX(SCHEDULE!$C$5:$I$190,MATCH(SCHEDULE!$C734,SCHEDULE!$C$5:$C$190,0),2),"")))</f>
        <v/>
      </c>
      <c r="K730" s="18" t="str">
        <f>IF(Data!$E730&lt;&gt;0,INDEX(SCHEDULE!$C$5:$I$190,MATCH(SCHEDULE!$C734,SCHEDULE!$C$5:$C$190,0),6),IF(Data!$F730&lt;&gt;0,INDEX(SCHEDULE!$C$5:$I$190,MATCH(SCHEDULE!$C734,SCHEDULE!$C$5:$C$190,0),6),IF(Data!$G730&lt;&gt;0,INDEX(SCHEDULE!$C$5:$I$190,MATCH(SCHEDULE!$C734,SCHEDULE!$C$5:$C$190,0),6),"")))</f>
        <v/>
      </c>
      <c r="L730" s="19" t="str">
        <f>IF(Data!$E730&lt;&gt;0,INDEX(SCHEDULE!$C$5:$I$190,MATCH(SCHEDULE!$C734,SCHEDULE!$C$5:$C$190,0),4),IF(Data!$F730&lt;&gt;0,INDEX(SCHEDULE!$C$5:$I$190,MATCH(SCHEDULE!$C734,SCHEDULE!$C$5:$C$190,0),4),IF(Data!$G730&lt;&gt;0,INDEX(SCHEDULE!$C$5:$I$190,MATCH(SCHEDULE!$C734,SCHEDULE!$C$5:$C$190,0),4),"")))</f>
        <v/>
      </c>
      <c r="M730" s="19" t="str">
        <f>IF(Data!$E730&lt;&gt;0,INDEX(SCHEDULE!$C$5:$I$190,MATCH(SCHEDULE!$C734,SCHEDULE!$C$5:$C$190,0),5),IF(Data!$F730&lt;&gt;0,INDEX(SCHEDULE!$C$5:$I$190,MATCH(SCHEDULE!$C734,SCHEDULE!$C$5:$C$190,0),5),IF(Data!$G730&lt;&gt;0,INDEX(SCHEDULE!$C$5:$I$190,MATCH(SCHEDULE!$C734,SCHEDULE!$C$5:$C$190,0),5),"")))</f>
        <v/>
      </c>
    </row>
    <row r="731" spans="1:13" x14ac:dyDescent="0.25">
      <c r="A731" s="3"/>
      <c r="B731" s="2">
        <v>2730</v>
      </c>
      <c r="C731" s="2">
        <v>3730</v>
      </c>
      <c r="H731" s="18" t="str">
        <f t="shared" si="11"/>
        <v/>
      </c>
      <c r="I731" s="18" t="str">
        <f>IF(Data!$E731&lt;&gt;0,INDEX(SCHEDULE!$C$5:$I$190,MATCH(SCHEDULE!$C735,SCHEDULE!$C$5:$C$190,0),1),IF(Data!$F731&lt;&gt;0,INDEX(SCHEDULE!$C$5:$I$190,MATCH(SCHEDULE!$C735,SCHEDULE!$C$5:$C$190,0),1),IF(Data!$G731&lt;&gt;0,INDEX(SCHEDULE!$C$5:$I$190,MATCH(SCHEDULE!$C735,SCHEDULE!$C$5:$C$190,0),1),"")))</f>
        <v/>
      </c>
      <c r="J731" s="18" t="str">
        <f>IF(Data!$E731&lt;&gt;0,INDEX(SCHEDULE!$C$5:$I$190,MATCH(SCHEDULE!$C735,SCHEDULE!$C$5:$C$190,0),2),IF(Data!$F731&lt;&gt;0,INDEX(SCHEDULE!$C$5:$I$190,MATCH(SCHEDULE!$C735,SCHEDULE!$C$5:$C$190,0),2),IF(Data!$G731&lt;&gt;0,INDEX(SCHEDULE!$C$5:$I$190,MATCH(SCHEDULE!$C735,SCHEDULE!$C$5:$C$190,0),2),"")))</f>
        <v/>
      </c>
      <c r="K731" s="18" t="str">
        <f>IF(Data!$E731&lt;&gt;0,INDEX(SCHEDULE!$C$5:$I$190,MATCH(SCHEDULE!$C735,SCHEDULE!$C$5:$C$190,0),6),IF(Data!$F731&lt;&gt;0,INDEX(SCHEDULE!$C$5:$I$190,MATCH(SCHEDULE!$C735,SCHEDULE!$C$5:$C$190,0),6),IF(Data!$G731&lt;&gt;0,INDEX(SCHEDULE!$C$5:$I$190,MATCH(SCHEDULE!$C735,SCHEDULE!$C$5:$C$190,0),6),"")))</f>
        <v/>
      </c>
      <c r="L731" s="19" t="str">
        <f>IF(Data!$E731&lt;&gt;0,INDEX(SCHEDULE!$C$5:$I$190,MATCH(SCHEDULE!$C735,SCHEDULE!$C$5:$C$190,0),4),IF(Data!$F731&lt;&gt;0,INDEX(SCHEDULE!$C$5:$I$190,MATCH(SCHEDULE!$C735,SCHEDULE!$C$5:$C$190,0),4),IF(Data!$G731&lt;&gt;0,INDEX(SCHEDULE!$C$5:$I$190,MATCH(SCHEDULE!$C735,SCHEDULE!$C$5:$C$190,0),4),"")))</f>
        <v/>
      </c>
      <c r="M731" s="19" t="str">
        <f>IF(Data!$E731&lt;&gt;0,INDEX(SCHEDULE!$C$5:$I$190,MATCH(SCHEDULE!$C735,SCHEDULE!$C$5:$C$190,0),5),IF(Data!$F731&lt;&gt;0,INDEX(SCHEDULE!$C$5:$I$190,MATCH(SCHEDULE!$C735,SCHEDULE!$C$5:$C$190,0),5),IF(Data!$G731&lt;&gt;0,INDEX(SCHEDULE!$C$5:$I$190,MATCH(SCHEDULE!$C735,SCHEDULE!$C$5:$C$190,0),5),"")))</f>
        <v/>
      </c>
    </row>
    <row r="732" spans="1:13" x14ac:dyDescent="0.25">
      <c r="A732" s="3"/>
      <c r="B732" s="2">
        <v>2731</v>
      </c>
      <c r="C732" s="2">
        <v>3731</v>
      </c>
      <c r="H732" s="18" t="str">
        <f t="shared" si="11"/>
        <v/>
      </c>
      <c r="I732" s="18" t="str">
        <f>IF(Data!$E732&lt;&gt;0,INDEX(SCHEDULE!$C$5:$I$190,MATCH(SCHEDULE!$C736,SCHEDULE!$C$5:$C$190,0),1),IF(Data!$F732&lt;&gt;0,INDEX(SCHEDULE!$C$5:$I$190,MATCH(SCHEDULE!$C736,SCHEDULE!$C$5:$C$190,0),1),IF(Data!$G732&lt;&gt;0,INDEX(SCHEDULE!$C$5:$I$190,MATCH(SCHEDULE!$C736,SCHEDULE!$C$5:$C$190,0),1),"")))</f>
        <v/>
      </c>
      <c r="J732" s="18" t="str">
        <f>IF(Data!$E732&lt;&gt;0,INDEX(SCHEDULE!$C$5:$I$190,MATCH(SCHEDULE!$C736,SCHEDULE!$C$5:$C$190,0),2),IF(Data!$F732&lt;&gt;0,INDEX(SCHEDULE!$C$5:$I$190,MATCH(SCHEDULE!$C736,SCHEDULE!$C$5:$C$190,0),2),IF(Data!$G732&lt;&gt;0,INDEX(SCHEDULE!$C$5:$I$190,MATCH(SCHEDULE!$C736,SCHEDULE!$C$5:$C$190,0),2),"")))</f>
        <v/>
      </c>
      <c r="K732" s="18" t="str">
        <f>IF(Data!$E732&lt;&gt;0,INDEX(SCHEDULE!$C$5:$I$190,MATCH(SCHEDULE!$C736,SCHEDULE!$C$5:$C$190,0),6),IF(Data!$F732&lt;&gt;0,INDEX(SCHEDULE!$C$5:$I$190,MATCH(SCHEDULE!$C736,SCHEDULE!$C$5:$C$190,0),6),IF(Data!$G732&lt;&gt;0,INDEX(SCHEDULE!$C$5:$I$190,MATCH(SCHEDULE!$C736,SCHEDULE!$C$5:$C$190,0),6),"")))</f>
        <v/>
      </c>
      <c r="L732" s="19" t="str">
        <f>IF(Data!$E732&lt;&gt;0,INDEX(SCHEDULE!$C$5:$I$190,MATCH(SCHEDULE!$C736,SCHEDULE!$C$5:$C$190,0),4),IF(Data!$F732&lt;&gt;0,INDEX(SCHEDULE!$C$5:$I$190,MATCH(SCHEDULE!$C736,SCHEDULE!$C$5:$C$190,0),4),IF(Data!$G732&lt;&gt;0,INDEX(SCHEDULE!$C$5:$I$190,MATCH(SCHEDULE!$C736,SCHEDULE!$C$5:$C$190,0),4),"")))</f>
        <v/>
      </c>
      <c r="M732" s="19" t="str">
        <f>IF(Data!$E732&lt;&gt;0,INDEX(SCHEDULE!$C$5:$I$190,MATCH(SCHEDULE!$C736,SCHEDULE!$C$5:$C$190,0),5),IF(Data!$F732&lt;&gt;0,INDEX(SCHEDULE!$C$5:$I$190,MATCH(SCHEDULE!$C736,SCHEDULE!$C$5:$C$190,0),5),IF(Data!$G732&lt;&gt;0,INDEX(SCHEDULE!$C$5:$I$190,MATCH(SCHEDULE!$C736,SCHEDULE!$C$5:$C$190,0),5),"")))</f>
        <v/>
      </c>
    </row>
    <row r="733" spans="1:13" x14ac:dyDescent="0.25">
      <c r="A733" s="3"/>
      <c r="B733" s="2">
        <v>2732</v>
      </c>
      <c r="C733" s="2">
        <v>3732</v>
      </c>
      <c r="H733" s="18" t="str">
        <f t="shared" si="11"/>
        <v/>
      </c>
      <c r="I733" s="18" t="str">
        <f>IF(Data!$E733&lt;&gt;0,INDEX(SCHEDULE!$C$5:$I$190,MATCH(SCHEDULE!$C737,SCHEDULE!$C$5:$C$190,0),1),IF(Data!$F733&lt;&gt;0,INDEX(SCHEDULE!$C$5:$I$190,MATCH(SCHEDULE!$C737,SCHEDULE!$C$5:$C$190,0),1),IF(Data!$G733&lt;&gt;0,INDEX(SCHEDULE!$C$5:$I$190,MATCH(SCHEDULE!$C737,SCHEDULE!$C$5:$C$190,0),1),"")))</f>
        <v/>
      </c>
      <c r="J733" s="18" t="str">
        <f>IF(Data!$E733&lt;&gt;0,INDEX(SCHEDULE!$C$5:$I$190,MATCH(SCHEDULE!$C737,SCHEDULE!$C$5:$C$190,0),2),IF(Data!$F733&lt;&gt;0,INDEX(SCHEDULE!$C$5:$I$190,MATCH(SCHEDULE!$C737,SCHEDULE!$C$5:$C$190,0),2),IF(Data!$G733&lt;&gt;0,INDEX(SCHEDULE!$C$5:$I$190,MATCH(SCHEDULE!$C737,SCHEDULE!$C$5:$C$190,0),2),"")))</f>
        <v/>
      </c>
      <c r="K733" s="18" t="str">
        <f>IF(Data!$E733&lt;&gt;0,INDEX(SCHEDULE!$C$5:$I$190,MATCH(SCHEDULE!$C737,SCHEDULE!$C$5:$C$190,0),6),IF(Data!$F733&lt;&gt;0,INDEX(SCHEDULE!$C$5:$I$190,MATCH(SCHEDULE!$C737,SCHEDULE!$C$5:$C$190,0),6),IF(Data!$G733&lt;&gt;0,INDEX(SCHEDULE!$C$5:$I$190,MATCH(SCHEDULE!$C737,SCHEDULE!$C$5:$C$190,0),6),"")))</f>
        <v/>
      </c>
      <c r="L733" s="19" t="str">
        <f>IF(Data!$E733&lt;&gt;0,INDEX(SCHEDULE!$C$5:$I$190,MATCH(SCHEDULE!$C737,SCHEDULE!$C$5:$C$190,0),4),IF(Data!$F733&lt;&gt;0,INDEX(SCHEDULE!$C$5:$I$190,MATCH(SCHEDULE!$C737,SCHEDULE!$C$5:$C$190,0),4),IF(Data!$G733&lt;&gt;0,INDEX(SCHEDULE!$C$5:$I$190,MATCH(SCHEDULE!$C737,SCHEDULE!$C$5:$C$190,0),4),"")))</f>
        <v/>
      </c>
      <c r="M733" s="19" t="str">
        <f>IF(Data!$E733&lt;&gt;0,INDEX(SCHEDULE!$C$5:$I$190,MATCH(SCHEDULE!$C737,SCHEDULE!$C$5:$C$190,0),5),IF(Data!$F733&lt;&gt;0,INDEX(SCHEDULE!$C$5:$I$190,MATCH(SCHEDULE!$C737,SCHEDULE!$C$5:$C$190,0),5),IF(Data!$G733&lt;&gt;0,INDEX(SCHEDULE!$C$5:$I$190,MATCH(SCHEDULE!$C737,SCHEDULE!$C$5:$C$190,0),5),"")))</f>
        <v/>
      </c>
    </row>
    <row r="734" spans="1:13" x14ac:dyDescent="0.25">
      <c r="A734" s="3"/>
      <c r="B734" s="2">
        <v>2733</v>
      </c>
      <c r="C734" s="2">
        <v>3733</v>
      </c>
      <c r="H734" s="18" t="str">
        <f t="shared" si="11"/>
        <v/>
      </c>
      <c r="I734" s="18" t="str">
        <f>IF(Data!$E734&lt;&gt;0,INDEX(SCHEDULE!$C$5:$I$190,MATCH(SCHEDULE!$C738,SCHEDULE!$C$5:$C$190,0),1),IF(Data!$F734&lt;&gt;0,INDEX(SCHEDULE!$C$5:$I$190,MATCH(SCHEDULE!$C738,SCHEDULE!$C$5:$C$190,0),1),IF(Data!$G734&lt;&gt;0,INDEX(SCHEDULE!$C$5:$I$190,MATCH(SCHEDULE!$C738,SCHEDULE!$C$5:$C$190,0),1),"")))</f>
        <v/>
      </c>
      <c r="J734" s="18" t="str">
        <f>IF(Data!$E734&lt;&gt;0,INDEX(SCHEDULE!$C$5:$I$190,MATCH(SCHEDULE!$C738,SCHEDULE!$C$5:$C$190,0),2),IF(Data!$F734&lt;&gt;0,INDEX(SCHEDULE!$C$5:$I$190,MATCH(SCHEDULE!$C738,SCHEDULE!$C$5:$C$190,0),2),IF(Data!$G734&lt;&gt;0,INDEX(SCHEDULE!$C$5:$I$190,MATCH(SCHEDULE!$C738,SCHEDULE!$C$5:$C$190,0),2),"")))</f>
        <v/>
      </c>
      <c r="K734" s="18" t="str">
        <f>IF(Data!$E734&lt;&gt;0,INDEX(SCHEDULE!$C$5:$I$190,MATCH(SCHEDULE!$C738,SCHEDULE!$C$5:$C$190,0),6),IF(Data!$F734&lt;&gt;0,INDEX(SCHEDULE!$C$5:$I$190,MATCH(SCHEDULE!$C738,SCHEDULE!$C$5:$C$190,0),6),IF(Data!$G734&lt;&gt;0,INDEX(SCHEDULE!$C$5:$I$190,MATCH(SCHEDULE!$C738,SCHEDULE!$C$5:$C$190,0),6),"")))</f>
        <v/>
      </c>
      <c r="L734" s="19" t="str">
        <f>IF(Data!$E734&lt;&gt;0,INDEX(SCHEDULE!$C$5:$I$190,MATCH(SCHEDULE!$C738,SCHEDULE!$C$5:$C$190,0),4),IF(Data!$F734&lt;&gt;0,INDEX(SCHEDULE!$C$5:$I$190,MATCH(SCHEDULE!$C738,SCHEDULE!$C$5:$C$190,0),4),IF(Data!$G734&lt;&gt;0,INDEX(SCHEDULE!$C$5:$I$190,MATCH(SCHEDULE!$C738,SCHEDULE!$C$5:$C$190,0),4),"")))</f>
        <v/>
      </c>
      <c r="M734" s="19" t="str">
        <f>IF(Data!$E734&lt;&gt;0,INDEX(SCHEDULE!$C$5:$I$190,MATCH(SCHEDULE!$C738,SCHEDULE!$C$5:$C$190,0),5),IF(Data!$F734&lt;&gt;0,INDEX(SCHEDULE!$C$5:$I$190,MATCH(SCHEDULE!$C738,SCHEDULE!$C$5:$C$190,0),5),IF(Data!$G734&lt;&gt;0,INDEX(SCHEDULE!$C$5:$I$190,MATCH(SCHEDULE!$C738,SCHEDULE!$C$5:$C$190,0),5),"")))</f>
        <v/>
      </c>
    </row>
    <row r="735" spans="1:13" x14ac:dyDescent="0.25">
      <c r="A735" s="3"/>
      <c r="B735" s="2">
        <v>2734</v>
      </c>
      <c r="C735" s="2">
        <v>3734</v>
      </c>
      <c r="H735" s="18" t="str">
        <f t="shared" si="11"/>
        <v/>
      </c>
      <c r="I735" s="18" t="str">
        <f>IF(Data!$E735&lt;&gt;0,INDEX(SCHEDULE!$C$5:$I$190,MATCH(SCHEDULE!$C739,SCHEDULE!$C$5:$C$190,0),1),IF(Data!$F735&lt;&gt;0,INDEX(SCHEDULE!$C$5:$I$190,MATCH(SCHEDULE!$C739,SCHEDULE!$C$5:$C$190,0),1),IF(Data!$G735&lt;&gt;0,INDEX(SCHEDULE!$C$5:$I$190,MATCH(SCHEDULE!$C739,SCHEDULE!$C$5:$C$190,0),1),"")))</f>
        <v/>
      </c>
      <c r="J735" s="18" t="str">
        <f>IF(Data!$E735&lt;&gt;0,INDEX(SCHEDULE!$C$5:$I$190,MATCH(SCHEDULE!$C739,SCHEDULE!$C$5:$C$190,0),2),IF(Data!$F735&lt;&gt;0,INDEX(SCHEDULE!$C$5:$I$190,MATCH(SCHEDULE!$C739,SCHEDULE!$C$5:$C$190,0),2),IF(Data!$G735&lt;&gt;0,INDEX(SCHEDULE!$C$5:$I$190,MATCH(SCHEDULE!$C739,SCHEDULE!$C$5:$C$190,0),2),"")))</f>
        <v/>
      </c>
      <c r="K735" s="18" t="str">
        <f>IF(Data!$E735&lt;&gt;0,INDEX(SCHEDULE!$C$5:$I$190,MATCH(SCHEDULE!$C739,SCHEDULE!$C$5:$C$190,0),6),IF(Data!$F735&lt;&gt;0,INDEX(SCHEDULE!$C$5:$I$190,MATCH(SCHEDULE!$C739,SCHEDULE!$C$5:$C$190,0),6),IF(Data!$G735&lt;&gt;0,INDEX(SCHEDULE!$C$5:$I$190,MATCH(SCHEDULE!$C739,SCHEDULE!$C$5:$C$190,0),6),"")))</f>
        <v/>
      </c>
      <c r="L735" s="19" t="str">
        <f>IF(Data!$E735&lt;&gt;0,INDEX(SCHEDULE!$C$5:$I$190,MATCH(SCHEDULE!$C739,SCHEDULE!$C$5:$C$190,0),4),IF(Data!$F735&lt;&gt;0,INDEX(SCHEDULE!$C$5:$I$190,MATCH(SCHEDULE!$C739,SCHEDULE!$C$5:$C$190,0),4),IF(Data!$G735&lt;&gt;0,INDEX(SCHEDULE!$C$5:$I$190,MATCH(SCHEDULE!$C739,SCHEDULE!$C$5:$C$190,0),4),"")))</f>
        <v/>
      </c>
      <c r="M735" s="19" t="str">
        <f>IF(Data!$E735&lt;&gt;0,INDEX(SCHEDULE!$C$5:$I$190,MATCH(SCHEDULE!$C739,SCHEDULE!$C$5:$C$190,0),5),IF(Data!$F735&lt;&gt;0,INDEX(SCHEDULE!$C$5:$I$190,MATCH(SCHEDULE!$C739,SCHEDULE!$C$5:$C$190,0),5),IF(Data!$G735&lt;&gt;0,INDEX(SCHEDULE!$C$5:$I$190,MATCH(SCHEDULE!$C739,SCHEDULE!$C$5:$C$190,0),5),"")))</f>
        <v/>
      </c>
    </row>
    <row r="736" spans="1:13" x14ac:dyDescent="0.25">
      <c r="A736" s="3"/>
      <c r="B736" s="2">
        <v>2735</v>
      </c>
      <c r="C736" s="2">
        <v>3735</v>
      </c>
      <c r="H736" s="18" t="str">
        <f t="shared" si="11"/>
        <v/>
      </c>
      <c r="I736" s="18" t="str">
        <f>IF(Data!$E736&lt;&gt;0,INDEX(SCHEDULE!$C$5:$I$190,MATCH(SCHEDULE!$C740,SCHEDULE!$C$5:$C$190,0),1),IF(Data!$F736&lt;&gt;0,INDEX(SCHEDULE!$C$5:$I$190,MATCH(SCHEDULE!$C740,SCHEDULE!$C$5:$C$190,0),1),IF(Data!$G736&lt;&gt;0,INDEX(SCHEDULE!$C$5:$I$190,MATCH(SCHEDULE!$C740,SCHEDULE!$C$5:$C$190,0),1),"")))</f>
        <v/>
      </c>
      <c r="J736" s="18" t="str">
        <f>IF(Data!$E736&lt;&gt;0,INDEX(SCHEDULE!$C$5:$I$190,MATCH(SCHEDULE!$C740,SCHEDULE!$C$5:$C$190,0),2),IF(Data!$F736&lt;&gt;0,INDEX(SCHEDULE!$C$5:$I$190,MATCH(SCHEDULE!$C740,SCHEDULE!$C$5:$C$190,0),2),IF(Data!$G736&lt;&gt;0,INDEX(SCHEDULE!$C$5:$I$190,MATCH(SCHEDULE!$C740,SCHEDULE!$C$5:$C$190,0),2),"")))</f>
        <v/>
      </c>
      <c r="K736" s="18" t="str">
        <f>IF(Data!$E736&lt;&gt;0,INDEX(SCHEDULE!$C$5:$I$190,MATCH(SCHEDULE!$C740,SCHEDULE!$C$5:$C$190,0),6),IF(Data!$F736&lt;&gt;0,INDEX(SCHEDULE!$C$5:$I$190,MATCH(SCHEDULE!$C740,SCHEDULE!$C$5:$C$190,0),6),IF(Data!$G736&lt;&gt;0,INDEX(SCHEDULE!$C$5:$I$190,MATCH(SCHEDULE!$C740,SCHEDULE!$C$5:$C$190,0),6),"")))</f>
        <v/>
      </c>
      <c r="L736" s="19" t="str">
        <f>IF(Data!$E736&lt;&gt;0,INDEX(SCHEDULE!$C$5:$I$190,MATCH(SCHEDULE!$C740,SCHEDULE!$C$5:$C$190,0),4),IF(Data!$F736&lt;&gt;0,INDEX(SCHEDULE!$C$5:$I$190,MATCH(SCHEDULE!$C740,SCHEDULE!$C$5:$C$190,0),4),IF(Data!$G736&lt;&gt;0,INDEX(SCHEDULE!$C$5:$I$190,MATCH(SCHEDULE!$C740,SCHEDULE!$C$5:$C$190,0),4),"")))</f>
        <v/>
      </c>
      <c r="M736" s="19" t="str">
        <f>IF(Data!$E736&lt;&gt;0,INDEX(SCHEDULE!$C$5:$I$190,MATCH(SCHEDULE!$C740,SCHEDULE!$C$5:$C$190,0),5),IF(Data!$F736&lt;&gt;0,INDEX(SCHEDULE!$C$5:$I$190,MATCH(SCHEDULE!$C740,SCHEDULE!$C$5:$C$190,0),5),IF(Data!$G736&lt;&gt;0,INDEX(SCHEDULE!$C$5:$I$190,MATCH(SCHEDULE!$C740,SCHEDULE!$C$5:$C$190,0),5),"")))</f>
        <v/>
      </c>
    </row>
    <row r="737" spans="1:13" x14ac:dyDescent="0.25">
      <c r="A737" s="3"/>
      <c r="B737" s="2">
        <v>2736</v>
      </c>
      <c r="C737" s="2">
        <v>3736</v>
      </c>
      <c r="H737" s="18" t="str">
        <f t="shared" si="11"/>
        <v/>
      </c>
      <c r="I737" s="18" t="str">
        <f>IF(Data!$E737&lt;&gt;0,INDEX(SCHEDULE!$C$5:$I$190,MATCH(SCHEDULE!$C741,SCHEDULE!$C$5:$C$190,0),1),IF(Data!$F737&lt;&gt;0,INDEX(SCHEDULE!$C$5:$I$190,MATCH(SCHEDULE!$C741,SCHEDULE!$C$5:$C$190,0),1),IF(Data!$G737&lt;&gt;0,INDEX(SCHEDULE!$C$5:$I$190,MATCH(SCHEDULE!$C741,SCHEDULE!$C$5:$C$190,0),1),"")))</f>
        <v/>
      </c>
      <c r="J737" s="18" t="str">
        <f>IF(Data!$E737&lt;&gt;0,INDEX(SCHEDULE!$C$5:$I$190,MATCH(SCHEDULE!$C741,SCHEDULE!$C$5:$C$190,0),2),IF(Data!$F737&lt;&gt;0,INDEX(SCHEDULE!$C$5:$I$190,MATCH(SCHEDULE!$C741,SCHEDULE!$C$5:$C$190,0),2),IF(Data!$G737&lt;&gt;0,INDEX(SCHEDULE!$C$5:$I$190,MATCH(SCHEDULE!$C741,SCHEDULE!$C$5:$C$190,0),2),"")))</f>
        <v/>
      </c>
      <c r="K737" s="18" t="str">
        <f>IF(Data!$E737&lt;&gt;0,INDEX(SCHEDULE!$C$5:$I$190,MATCH(SCHEDULE!$C741,SCHEDULE!$C$5:$C$190,0),6),IF(Data!$F737&lt;&gt;0,INDEX(SCHEDULE!$C$5:$I$190,MATCH(SCHEDULE!$C741,SCHEDULE!$C$5:$C$190,0),6),IF(Data!$G737&lt;&gt;0,INDEX(SCHEDULE!$C$5:$I$190,MATCH(SCHEDULE!$C741,SCHEDULE!$C$5:$C$190,0),6),"")))</f>
        <v/>
      </c>
      <c r="L737" s="19" t="str">
        <f>IF(Data!$E737&lt;&gt;0,INDEX(SCHEDULE!$C$5:$I$190,MATCH(SCHEDULE!$C741,SCHEDULE!$C$5:$C$190,0),4),IF(Data!$F737&lt;&gt;0,INDEX(SCHEDULE!$C$5:$I$190,MATCH(SCHEDULE!$C741,SCHEDULE!$C$5:$C$190,0),4),IF(Data!$G737&lt;&gt;0,INDEX(SCHEDULE!$C$5:$I$190,MATCH(SCHEDULE!$C741,SCHEDULE!$C$5:$C$190,0),4),"")))</f>
        <v/>
      </c>
      <c r="M737" s="19" t="str">
        <f>IF(Data!$E737&lt;&gt;0,INDEX(SCHEDULE!$C$5:$I$190,MATCH(SCHEDULE!$C741,SCHEDULE!$C$5:$C$190,0),5),IF(Data!$F737&lt;&gt;0,INDEX(SCHEDULE!$C$5:$I$190,MATCH(SCHEDULE!$C741,SCHEDULE!$C$5:$C$190,0),5),IF(Data!$G737&lt;&gt;0,INDEX(SCHEDULE!$C$5:$I$190,MATCH(SCHEDULE!$C741,SCHEDULE!$C$5:$C$190,0),5),"")))</f>
        <v/>
      </c>
    </row>
    <row r="738" spans="1:13" x14ac:dyDescent="0.25">
      <c r="A738" s="3"/>
      <c r="B738" s="2">
        <v>2737</v>
      </c>
      <c r="C738" s="2">
        <v>3737</v>
      </c>
      <c r="H738" s="18" t="str">
        <f t="shared" si="11"/>
        <v/>
      </c>
      <c r="I738" s="18" t="str">
        <f>IF(Data!$E738&lt;&gt;0,INDEX(SCHEDULE!$C$5:$I$190,MATCH(SCHEDULE!$C742,SCHEDULE!$C$5:$C$190,0),1),IF(Data!$F738&lt;&gt;0,INDEX(SCHEDULE!$C$5:$I$190,MATCH(SCHEDULE!$C742,SCHEDULE!$C$5:$C$190,0),1),IF(Data!$G738&lt;&gt;0,INDEX(SCHEDULE!$C$5:$I$190,MATCH(SCHEDULE!$C742,SCHEDULE!$C$5:$C$190,0),1),"")))</f>
        <v/>
      </c>
      <c r="J738" s="18" t="str">
        <f>IF(Data!$E738&lt;&gt;0,INDEX(SCHEDULE!$C$5:$I$190,MATCH(SCHEDULE!$C742,SCHEDULE!$C$5:$C$190,0),2),IF(Data!$F738&lt;&gt;0,INDEX(SCHEDULE!$C$5:$I$190,MATCH(SCHEDULE!$C742,SCHEDULE!$C$5:$C$190,0),2),IF(Data!$G738&lt;&gt;0,INDEX(SCHEDULE!$C$5:$I$190,MATCH(SCHEDULE!$C742,SCHEDULE!$C$5:$C$190,0),2),"")))</f>
        <v/>
      </c>
      <c r="K738" s="18" t="str">
        <f>IF(Data!$E738&lt;&gt;0,INDEX(SCHEDULE!$C$5:$I$190,MATCH(SCHEDULE!$C742,SCHEDULE!$C$5:$C$190,0),6),IF(Data!$F738&lt;&gt;0,INDEX(SCHEDULE!$C$5:$I$190,MATCH(SCHEDULE!$C742,SCHEDULE!$C$5:$C$190,0),6),IF(Data!$G738&lt;&gt;0,INDEX(SCHEDULE!$C$5:$I$190,MATCH(SCHEDULE!$C742,SCHEDULE!$C$5:$C$190,0),6),"")))</f>
        <v/>
      </c>
      <c r="L738" s="19" t="str">
        <f>IF(Data!$E738&lt;&gt;0,INDEX(SCHEDULE!$C$5:$I$190,MATCH(SCHEDULE!$C742,SCHEDULE!$C$5:$C$190,0),4),IF(Data!$F738&lt;&gt;0,INDEX(SCHEDULE!$C$5:$I$190,MATCH(SCHEDULE!$C742,SCHEDULE!$C$5:$C$190,0),4),IF(Data!$G738&lt;&gt;0,INDEX(SCHEDULE!$C$5:$I$190,MATCH(SCHEDULE!$C742,SCHEDULE!$C$5:$C$190,0),4),"")))</f>
        <v/>
      </c>
      <c r="M738" s="19" t="str">
        <f>IF(Data!$E738&lt;&gt;0,INDEX(SCHEDULE!$C$5:$I$190,MATCH(SCHEDULE!$C742,SCHEDULE!$C$5:$C$190,0),5),IF(Data!$F738&lt;&gt;0,INDEX(SCHEDULE!$C$5:$I$190,MATCH(SCHEDULE!$C742,SCHEDULE!$C$5:$C$190,0),5),IF(Data!$G738&lt;&gt;0,INDEX(SCHEDULE!$C$5:$I$190,MATCH(SCHEDULE!$C742,SCHEDULE!$C$5:$C$190,0),5),"")))</f>
        <v/>
      </c>
    </row>
    <row r="739" spans="1:13" x14ac:dyDescent="0.25">
      <c r="A739" s="3"/>
      <c r="B739" s="2">
        <v>2738</v>
      </c>
      <c r="C739" s="2">
        <v>3738</v>
      </c>
      <c r="H739" s="18" t="str">
        <f t="shared" si="11"/>
        <v/>
      </c>
      <c r="I739" s="18" t="str">
        <f>IF(Data!$E739&lt;&gt;0,INDEX(SCHEDULE!$C$5:$I$190,MATCH(SCHEDULE!$C743,SCHEDULE!$C$5:$C$190,0),1),IF(Data!$F739&lt;&gt;0,INDEX(SCHEDULE!$C$5:$I$190,MATCH(SCHEDULE!$C743,SCHEDULE!$C$5:$C$190,0),1),IF(Data!$G739&lt;&gt;0,INDEX(SCHEDULE!$C$5:$I$190,MATCH(SCHEDULE!$C743,SCHEDULE!$C$5:$C$190,0),1),"")))</f>
        <v/>
      </c>
      <c r="J739" s="18" t="str">
        <f>IF(Data!$E739&lt;&gt;0,INDEX(SCHEDULE!$C$5:$I$190,MATCH(SCHEDULE!$C743,SCHEDULE!$C$5:$C$190,0),2),IF(Data!$F739&lt;&gt;0,INDEX(SCHEDULE!$C$5:$I$190,MATCH(SCHEDULE!$C743,SCHEDULE!$C$5:$C$190,0),2),IF(Data!$G739&lt;&gt;0,INDEX(SCHEDULE!$C$5:$I$190,MATCH(SCHEDULE!$C743,SCHEDULE!$C$5:$C$190,0),2),"")))</f>
        <v/>
      </c>
      <c r="K739" s="18" t="str">
        <f>IF(Data!$E739&lt;&gt;0,INDEX(SCHEDULE!$C$5:$I$190,MATCH(SCHEDULE!$C743,SCHEDULE!$C$5:$C$190,0),6),IF(Data!$F739&lt;&gt;0,INDEX(SCHEDULE!$C$5:$I$190,MATCH(SCHEDULE!$C743,SCHEDULE!$C$5:$C$190,0),6),IF(Data!$G739&lt;&gt;0,INDEX(SCHEDULE!$C$5:$I$190,MATCH(SCHEDULE!$C743,SCHEDULE!$C$5:$C$190,0),6),"")))</f>
        <v/>
      </c>
      <c r="L739" s="19" t="str">
        <f>IF(Data!$E739&lt;&gt;0,INDEX(SCHEDULE!$C$5:$I$190,MATCH(SCHEDULE!$C743,SCHEDULE!$C$5:$C$190,0),4),IF(Data!$F739&lt;&gt;0,INDEX(SCHEDULE!$C$5:$I$190,MATCH(SCHEDULE!$C743,SCHEDULE!$C$5:$C$190,0),4),IF(Data!$G739&lt;&gt;0,INDEX(SCHEDULE!$C$5:$I$190,MATCH(SCHEDULE!$C743,SCHEDULE!$C$5:$C$190,0),4),"")))</f>
        <v/>
      </c>
      <c r="M739" s="19" t="str">
        <f>IF(Data!$E739&lt;&gt;0,INDEX(SCHEDULE!$C$5:$I$190,MATCH(SCHEDULE!$C743,SCHEDULE!$C$5:$C$190,0),5),IF(Data!$F739&lt;&gt;0,INDEX(SCHEDULE!$C$5:$I$190,MATCH(SCHEDULE!$C743,SCHEDULE!$C$5:$C$190,0),5),IF(Data!$G739&lt;&gt;0,INDEX(SCHEDULE!$C$5:$I$190,MATCH(SCHEDULE!$C743,SCHEDULE!$C$5:$C$190,0),5),"")))</f>
        <v/>
      </c>
    </row>
    <row r="740" spans="1:13" x14ac:dyDescent="0.25">
      <c r="A740" s="3"/>
      <c r="B740" s="2">
        <v>2739</v>
      </c>
      <c r="C740" s="2">
        <v>3739</v>
      </c>
      <c r="H740" s="18" t="str">
        <f t="shared" si="11"/>
        <v/>
      </c>
      <c r="I740" s="18" t="str">
        <f>IF(Data!$E740&lt;&gt;0,INDEX(SCHEDULE!$C$5:$I$190,MATCH(SCHEDULE!$C744,SCHEDULE!$C$5:$C$190,0),1),IF(Data!$F740&lt;&gt;0,INDEX(SCHEDULE!$C$5:$I$190,MATCH(SCHEDULE!$C744,SCHEDULE!$C$5:$C$190,0),1),IF(Data!$G740&lt;&gt;0,INDEX(SCHEDULE!$C$5:$I$190,MATCH(SCHEDULE!$C744,SCHEDULE!$C$5:$C$190,0),1),"")))</f>
        <v/>
      </c>
      <c r="J740" s="18" t="str">
        <f>IF(Data!$E740&lt;&gt;0,INDEX(SCHEDULE!$C$5:$I$190,MATCH(SCHEDULE!$C744,SCHEDULE!$C$5:$C$190,0),2),IF(Data!$F740&lt;&gt;0,INDEX(SCHEDULE!$C$5:$I$190,MATCH(SCHEDULE!$C744,SCHEDULE!$C$5:$C$190,0),2),IF(Data!$G740&lt;&gt;0,INDEX(SCHEDULE!$C$5:$I$190,MATCH(SCHEDULE!$C744,SCHEDULE!$C$5:$C$190,0),2),"")))</f>
        <v/>
      </c>
      <c r="K740" s="18" t="str">
        <f>IF(Data!$E740&lt;&gt;0,INDEX(SCHEDULE!$C$5:$I$190,MATCH(SCHEDULE!$C744,SCHEDULE!$C$5:$C$190,0),6),IF(Data!$F740&lt;&gt;0,INDEX(SCHEDULE!$C$5:$I$190,MATCH(SCHEDULE!$C744,SCHEDULE!$C$5:$C$190,0),6),IF(Data!$G740&lt;&gt;0,INDEX(SCHEDULE!$C$5:$I$190,MATCH(SCHEDULE!$C744,SCHEDULE!$C$5:$C$190,0),6),"")))</f>
        <v/>
      </c>
      <c r="L740" s="19" t="str">
        <f>IF(Data!$E740&lt;&gt;0,INDEX(SCHEDULE!$C$5:$I$190,MATCH(SCHEDULE!$C744,SCHEDULE!$C$5:$C$190,0),4),IF(Data!$F740&lt;&gt;0,INDEX(SCHEDULE!$C$5:$I$190,MATCH(SCHEDULE!$C744,SCHEDULE!$C$5:$C$190,0),4),IF(Data!$G740&lt;&gt;0,INDEX(SCHEDULE!$C$5:$I$190,MATCH(SCHEDULE!$C744,SCHEDULE!$C$5:$C$190,0),4),"")))</f>
        <v/>
      </c>
      <c r="M740" s="19" t="str">
        <f>IF(Data!$E740&lt;&gt;0,INDEX(SCHEDULE!$C$5:$I$190,MATCH(SCHEDULE!$C744,SCHEDULE!$C$5:$C$190,0),5),IF(Data!$F740&lt;&gt;0,INDEX(SCHEDULE!$C$5:$I$190,MATCH(SCHEDULE!$C744,SCHEDULE!$C$5:$C$190,0),5),IF(Data!$G740&lt;&gt;0,INDEX(SCHEDULE!$C$5:$I$190,MATCH(SCHEDULE!$C744,SCHEDULE!$C$5:$C$190,0),5),"")))</f>
        <v/>
      </c>
    </row>
    <row r="741" spans="1:13" x14ac:dyDescent="0.25">
      <c r="A741" s="3"/>
      <c r="B741" s="2">
        <v>2740</v>
      </c>
      <c r="C741" s="2">
        <v>3740</v>
      </c>
      <c r="H741" s="18" t="str">
        <f t="shared" si="11"/>
        <v/>
      </c>
      <c r="I741" s="18" t="str">
        <f>IF(Data!$E741&lt;&gt;0,INDEX(SCHEDULE!$C$5:$I$190,MATCH(SCHEDULE!$C745,SCHEDULE!$C$5:$C$190,0),1),IF(Data!$F741&lt;&gt;0,INDEX(SCHEDULE!$C$5:$I$190,MATCH(SCHEDULE!$C745,SCHEDULE!$C$5:$C$190,0),1),IF(Data!$G741&lt;&gt;0,INDEX(SCHEDULE!$C$5:$I$190,MATCH(SCHEDULE!$C745,SCHEDULE!$C$5:$C$190,0),1),"")))</f>
        <v/>
      </c>
      <c r="J741" s="18" t="str">
        <f>IF(Data!$E741&lt;&gt;0,INDEX(SCHEDULE!$C$5:$I$190,MATCH(SCHEDULE!$C745,SCHEDULE!$C$5:$C$190,0),2),IF(Data!$F741&lt;&gt;0,INDEX(SCHEDULE!$C$5:$I$190,MATCH(SCHEDULE!$C745,SCHEDULE!$C$5:$C$190,0),2),IF(Data!$G741&lt;&gt;0,INDEX(SCHEDULE!$C$5:$I$190,MATCH(SCHEDULE!$C745,SCHEDULE!$C$5:$C$190,0),2),"")))</f>
        <v/>
      </c>
      <c r="K741" s="18" t="str">
        <f>IF(Data!$E741&lt;&gt;0,INDEX(SCHEDULE!$C$5:$I$190,MATCH(SCHEDULE!$C745,SCHEDULE!$C$5:$C$190,0),6),IF(Data!$F741&lt;&gt;0,INDEX(SCHEDULE!$C$5:$I$190,MATCH(SCHEDULE!$C745,SCHEDULE!$C$5:$C$190,0),6),IF(Data!$G741&lt;&gt;0,INDEX(SCHEDULE!$C$5:$I$190,MATCH(SCHEDULE!$C745,SCHEDULE!$C$5:$C$190,0),6),"")))</f>
        <v/>
      </c>
      <c r="L741" s="19" t="str">
        <f>IF(Data!$E741&lt;&gt;0,INDEX(SCHEDULE!$C$5:$I$190,MATCH(SCHEDULE!$C745,SCHEDULE!$C$5:$C$190,0),4),IF(Data!$F741&lt;&gt;0,INDEX(SCHEDULE!$C$5:$I$190,MATCH(SCHEDULE!$C745,SCHEDULE!$C$5:$C$190,0),4),IF(Data!$G741&lt;&gt;0,INDEX(SCHEDULE!$C$5:$I$190,MATCH(SCHEDULE!$C745,SCHEDULE!$C$5:$C$190,0),4),"")))</f>
        <v/>
      </c>
      <c r="M741" s="19" t="str">
        <f>IF(Data!$E741&lt;&gt;0,INDEX(SCHEDULE!$C$5:$I$190,MATCH(SCHEDULE!$C745,SCHEDULE!$C$5:$C$190,0),5),IF(Data!$F741&lt;&gt;0,INDEX(SCHEDULE!$C$5:$I$190,MATCH(SCHEDULE!$C745,SCHEDULE!$C$5:$C$190,0),5),IF(Data!$G741&lt;&gt;0,INDEX(SCHEDULE!$C$5:$I$190,MATCH(SCHEDULE!$C745,SCHEDULE!$C$5:$C$190,0),5),"")))</f>
        <v/>
      </c>
    </row>
    <row r="742" spans="1:13" x14ac:dyDescent="0.25">
      <c r="A742" s="3"/>
      <c r="B742" s="2">
        <v>2741</v>
      </c>
      <c r="C742" s="2">
        <v>3741</v>
      </c>
      <c r="H742" s="18" t="str">
        <f t="shared" si="11"/>
        <v/>
      </c>
      <c r="I742" s="18" t="str">
        <f>IF(Data!$E742&lt;&gt;0,INDEX(SCHEDULE!$C$5:$I$190,MATCH(SCHEDULE!$C746,SCHEDULE!$C$5:$C$190,0),1),IF(Data!$F742&lt;&gt;0,INDEX(SCHEDULE!$C$5:$I$190,MATCH(SCHEDULE!$C746,SCHEDULE!$C$5:$C$190,0),1),IF(Data!$G742&lt;&gt;0,INDEX(SCHEDULE!$C$5:$I$190,MATCH(SCHEDULE!$C746,SCHEDULE!$C$5:$C$190,0),1),"")))</f>
        <v/>
      </c>
      <c r="J742" s="18" t="str">
        <f>IF(Data!$E742&lt;&gt;0,INDEX(SCHEDULE!$C$5:$I$190,MATCH(SCHEDULE!$C746,SCHEDULE!$C$5:$C$190,0),2),IF(Data!$F742&lt;&gt;0,INDEX(SCHEDULE!$C$5:$I$190,MATCH(SCHEDULE!$C746,SCHEDULE!$C$5:$C$190,0),2),IF(Data!$G742&lt;&gt;0,INDEX(SCHEDULE!$C$5:$I$190,MATCH(SCHEDULE!$C746,SCHEDULE!$C$5:$C$190,0),2),"")))</f>
        <v/>
      </c>
      <c r="K742" s="18" t="str">
        <f>IF(Data!$E742&lt;&gt;0,INDEX(SCHEDULE!$C$5:$I$190,MATCH(SCHEDULE!$C746,SCHEDULE!$C$5:$C$190,0),6),IF(Data!$F742&lt;&gt;0,INDEX(SCHEDULE!$C$5:$I$190,MATCH(SCHEDULE!$C746,SCHEDULE!$C$5:$C$190,0),6),IF(Data!$G742&lt;&gt;0,INDEX(SCHEDULE!$C$5:$I$190,MATCH(SCHEDULE!$C746,SCHEDULE!$C$5:$C$190,0),6),"")))</f>
        <v/>
      </c>
      <c r="L742" s="19" t="str">
        <f>IF(Data!$E742&lt;&gt;0,INDEX(SCHEDULE!$C$5:$I$190,MATCH(SCHEDULE!$C746,SCHEDULE!$C$5:$C$190,0),4),IF(Data!$F742&lt;&gt;0,INDEX(SCHEDULE!$C$5:$I$190,MATCH(SCHEDULE!$C746,SCHEDULE!$C$5:$C$190,0),4),IF(Data!$G742&lt;&gt;0,INDEX(SCHEDULE!$C$5:$I$190,MATCH(SCHEDULE!$C746,SCHEDULE!$C$5:$C$190,0),4),"")))</f>
        <v/>
      </c>
      <c r="M742" s="19" t="str">
        <f>IF(Data!$E742&lt;&gt;0,INDEX(SCHEDULE!$C$5:$I$190,MATCH(SCHEDULE!$C746,SCHEDULE!$C$5:$C$190,0),5),IF(Data!$F742&lt;&gt;0,INDEX(SCHEDULE!$C$5:$I$190,MATCH(SCHEDULE!$C746,SCHEDULE!$C$5:$C$190,0),5),IF(Data!$G742&lt;&gt;0,INDEX(SCHEDULE!$C$5:$I$190,MATCH(SCHEDULE!$C746,SCHEDULE!$C$5:$C$190,0),5),"")))</f>
        <v/>
      </c>
    </row>
    <row r="743" spans="1:13" x14ac:dyDescent="0.25">
      <c r="A743" s="3"/>
      <c r="B743" s="2">
        <v>2742</v>
      </c>
      <c r="C743" s="2">
        <v>3742</v>
      </c>
      <c r="H743" s="18" t="str">
        <f t="shared" si="11"/>
        <v/>
      </c>
      <c r="I743" s="18" t="str">
        <f>IF(Data!$E743&lt;&gt;0,INDEX(SCHEDULE!$C$5:$I$190,MATCH(SCHEDULE!$C747,SCHEDULE!$C$5:$C$190,0),1),IF(Data!$F743&lt;&gt;0,INDEX(SCHEDULE!$C$5:$I$190,MATCH(SCHEDULE!$C747,SCHEDULE!$C$5:$C$190,0),1),IF(Data!$G743&lt;&gt;0,INDEX(SCHEDULE!$C$5:$I$190,MATCH(SCHEDULE!$C747,SCHEDULE!$C$5:$C$190,0),1),"")))</f>
        <v/>
      </c>
      <c r="J743" s="18" t="str">
        <f>IF(Data!$E743&lt;&gt;0,INDEX(SCHEDULE!$C$5:$I$190,MATCH(SCHEDULE!$C747,SCHEDULE!$C$5:$C$190,0),2),IF(Data!$F743&lt;&gt;0,INDEX(SCHEDULE!$C$5:$I$190,MATCH(SCHEDULE!$C747,SCHEDULE!$C$5:$C$190,0),2),IF(Data!$G743&lt;&gt;0,INDEX(SCHEDULE!$C$5:$I$190,MATCH(SCHEDULE!$C747,SCHEDULE!$C$5:$C$190,0),2),"")))</f>
        <v/>
      </c>
      <c r="K743" s="18" t="str">
        <f>IF(Data!$E743&lt;&gt;0,INDEX(SCHEDULE!$C$5:$I$190,MATCH(SCHEDULE!$C747,SCHEDULE!$C$5:$C$190,0),6),IF(Data!$F743&lt;&gt;0,INDEX(SCHEDULE!$C$5:$I$190,MATCH(SCHEDULE!$C747,SCHEDULE!$C$5:$C$190,0),6),IF(Data!$G743&lt;&gt;0,INDEX(SCHEDULE!$C$5:$I$190,MATCH(SCHEDULE!$C747,SCHEDULE!$C$5:$C$190,0),6),"")))</f>
        <v/>
      </c>
      <c r="L743" s="19" t="str">
        <f>IF(Data!$E743&lt;&gt;0,INDEX(SCHEDULE!$C$5:$I$190,MATCH(SCHEDULE!$C747,SCHEDULE!$C$5:$C$190,0),4),IF(Data!$F743&lt;&gt;0,INDEX(SCHEDULE!$C$5:$I$190,MATCH(SCHEDULE!$C747,SCHEDULE!$C$5:$C$190,0),4),IF(Data!$G743&lt;&gt;0,INDEX(SCHEDULE!$C$5:$I$190,MATCH(SCHEDULE!$C747,SCHEDULE!$C$5:$C$190,0),4),"")))</f>
        <v/>
      </c>
      <c r="M743" s="19" t="str">
        <f>IF(Data!$E743&lt;&gt;0,INDEX(SCHEDULE!$C$5:$I$190,MATCH(SCHEDULE!$C747,SCHEDULE!$C$5:$C$190,0),5),IF(Data!$F743&lt;&gt;0,INDEX(SCHEDULE!$C$5:$I$190,MATCH(SCHEDULE!$C747,SCHEDULE!$C$5:$C$190,0),5),IF(Data!$G743&lt;&gt;0,INDEX(SCHEDULE!$C$5:$I$190,MATCH(SCHEDULE!$C747,SCHEDULE!$C$5:$C$190,0),5),"")))</f>
        <v/>
      </c>
    </row>
    <row r="744" spans="1:13" x14ac:dyDescent="0.25">
      <c r="A744" s="3"/>
      <c r="B744" s="2">
        <v>2743</v>
      </c>
      <c r="C744" s="2">
        <v>3743</v>
      </c>
      <c r="H744" s="18" t="str">
        <f t="shared" si="11"/>
        <v/>
      </c>
      <c r="I744" s="18" t="str">
        <f>IF(Data!$E744&lt;&gt;0,INDEX(SCHEDULE!$C$5:$I$190,MATCH(SCHEDULE!$C748,SCHEDULE!$C$5:$C$190,0),1),IF(Data!$F744&lt;&gt;0,INDEX(SCHEDULE!$C$5:$I$190,MATCH(SCHEDULE!$C748,SCHEDULE!$C$5:$C$190,0),1),IF(Data!$G744&lt;&gt;0,INDEX(SCHEDULE!$C$5:$I$190,MATCH(SCHEDULE!$C748,SCHEDULE!$C$5:$C$190,0),1),"")))</f>
        <v/>
      </c>
      <c r="J744" s="18" t="str">
        <f>IF(Data!$E744&lt;&gt;0,INDEX(SCHEDULE!$C$5:$I$190,MATCH(SCHEDULE!$C748,SCHEDULE!$C$5:$C$190,0),2),IF(Data!$F744&lt;&gt;0,INDEX(SCHEDULE!$C$5:$I$190,MATCH(SCHEDULE!$C748,SCHEDULE!$C$5:$C$190,0),2),IF(Data!$G744&lt;&gt;0,INDEX(SCHEDULE!$C$5:$I$190,MATCH(SCHEDULE!$C748,SCHEDULE!$C$5:$C$190,0),2),"")))</f>
        <v/>
      </c>
      <c r="K744" s="18" t="str">
        <f>IF(Data!$E744&lt;&gt;0,INDEX(SCHEDULE!$C$5:$I$190,MATCH(SCHEDULE!$C748,SCHEDULE!$C$5:$C$190,0),6),IF(Data!$F744&lt;&gt;0,INDEX(SCHEDULE!$C$5:$I$190,MATCH(SCHEDULE!$C748,SCHEDULE!$C$5:$C$190,0),6),IF(Data!$G744&lt;&gt;0,INDEX(SCHEDULE!$C$5:$I$190,MATCH(SCHEDULE!$C748,SCHEDULE!$C$5:$C$190,0),6),"")))</f>
        <v/>
      </c>
      <c r="L744" s="19" t="str">
        <f>IF(Data!$E744&lt;&gt;0,INDEX(SCHEDULE!$C$5:$I$190,MATCH(SCHEDULE!$C748,SCHEDULE!$C$5:$C$190,0),4),IF(Data!$F744&lt;&gt;0,INDEX(SCHEDULE!$C$5:$I$190,MATCH(SCHEDULE!$C748,SCHEDULE!$C$5:$C$190,0),4),IF(Data!$G744&lt;&gt;0,INDEX(SCHEDULE!$C$5:$I$190,MATCH(SCHEDULE!$C748,SCHEDULE!$C$5:$C$190,0),4),"")))</f>
        <v/>
      </c>
      <c r="M744" s="19" t="str">
        <f>IF(Data!$E744&lt;&gt;0,INDEX(SCHEDULE!$C$5:$I$190,MATCH(SCHEDULE!$C748,SCHEDULE!$C$5:$C$190,0),5),IF(Data!$F744&lt;&gt;0,INDEX(SCHEDULE!$C$5:$I$190,MATCH(SCHEDULE!$C748,SCHEDULE!$C$5:$C$190,0),5),IF(Data!$G744&lt;&gt;0,INDEX(SCHEDULE!$C$5:$I$190,MATCH(SCHEDULE!$C748,SCHEDULE!$C$5:$C$190,0),5),"")))</f>
        <v/>
      </c>
    </row>
    <row r="745" spans="1:13" x14ac:dyDescent="0.25">
      <c r="A745" s="3"/>
      <c r="B745" s="2">
        <v>2744</v>
      </c>
      <c r="C745" s="2">
        <v>3744</v>
      </c>
      <c r="H745" s="18" t="str">
        <f t="shared" si="11"/>
        <v/>
      </c>
      <c r="I745" s="18" t="str">
        <f>IF(Data!$E745&lt;&gt;0,INDEX(SCHEDULE!$C$5:$I$190,MATCH(SCHEDULE!$C749,SCHEDULE!$C$5:$C$190,0),1),IF(Data!$F745&lt;&gt;0,INDEX(SCHEDULE!$C$5:$I$190,MATCH(SCHEDULE!$C749,SCHEDULE!$C$5:$C$190,0),1),IF(Data!$G745&lt;&gt;0,INDEX(SCHEDULE!$C$5:$I$190,MATCH(SCHEDULE!$C749,SCHEDULE!$C$5:$C$190,0),1),"")))</f>
        <v/>
      </c>
      <c r="J745" s="18" t="str">
        <f>IF(Data!$E745&lt;&gt;0,INDEX(SCHEDULE!$C$5:$I$190,MATCH(SCHEDULE!$C749,SCHEDULE!$C$5:$C$190,0),2),IF(Data!$F745&lt;&gt;0,INDEX(SCHEDULE!$C$5:$I$190,MATCH(SCHEDULE!$C749,SCHEDULE!$C$5:$C$190,0),2),IF(Data!$G745&lt;&gt;0,INDEX(SCHEDULE!$C$5:$I$190,MATCH(SCHEDULE!$C749,SCHEDULE!$C$5:$C$190,0),2),"")))</f>
        <v/>
      </c>
      <c r="K745" s="18" t="str">
        <f>IF(Data!$E745&lt;&gt;0,INDEX(SCHEDULE!$C$5:$I$190,MATCH(SCHEDULE!$C749,SCHEDULE!$C$5:$C$190,0),6),IF(Data!$F745&lt;&gt;0,INDEX(SCHEDULE!$C$5:$I$190,MATCH(SCHEDULE!$C749,SCHEDULE!$C$5:$C$190,0),6),IF(Data!$G745&lt;&gt;0,INDEX(SCHEDULE!$C$5:$I$190,MATCH(SCHEDULE!$C749,SCHEDULE!$C$5:$C$190,0),6),"")))</f>
        <v/>
      </c>
      <c r="L745" s="19" t="str">
        <f>IF(Data!$E745&lt;&gt;0,INDEX(SCHEDULE!$C$5:$I$190,MATCH(SCHEDULE!$C749,SCHEDULE!$C$5:$C$190,0),4),IF(Data!$F745&lt;&gt;0,INDEX(SCHEDULE!$C$5:$I$190,MATCH(SCHEDULE!$C749,SCHEDULE!$C$5:$C$190,0),4),IF(Data!$G745&lt;&gt;0,INDEX(SCHEDULE!$C$5:$I$190,MATCH(SCHEDULE!$C749,SCHEDULE!$C$5:$C$190,0),4),"")))</f>
        <v/>
      </c>
      <c r="M745" s="19" t="str">
        <f>IF(Data!$E745&lt;&gt;0,INDEX(SCHEDULE!$C$5:$I$190,MATCH(SCHEDULE!$C749,SCHEDULE!$C$5:$C$190,0),5),IF(Data!$F745&lt;&gt;0,INDEX(SCHEDULE!$C$5:$I$190,MATCH(SCHEDULE!$C749,SCHEDULE!$C$5:$C$190,0),5),IF(Data!$G745&lt;&gt;0,INDEX(SCHEDULE!$C$5:$I$190,MATCH(SCHEDULE!$C749,SCHEDULE!$C$5:$C$190,0),5),"")))</f>
        <v/>
      </c>
    </row>
    <row r="746" spans="1:13" x14ac:dyDescent="0.25">
      <c r="A746" s="3"/>
      <c r="B746" s="2">
        <v>2745</v>
      </c>
      <c r="C746" s="2">
        <v>3745</v>
      </c>
      <c r="H746" s="18" t="str">
        <f t="shared" si="11"/>
        <v/>
      </c>
      <c r="I746" s="18" t="str">
        <f>IF(Data!$E746&lt;&gt;0,INDEX(SCHEDULE!$C$5:$I$190,MATCH(SCHEDULE!$C750,SCHEDULE!$C$5:$C$190,0),1),IF(Data!$F746&lt;&gt;0,INDEX(SCHEDULE!$C$5:$I$190,MATCH(SCHEDULE!$C750,SCHEDULE!$C$5:$C$190,0),1),IF(Data!$G746&lt;&gt;0,INDEX(SCHEDULE!$C$5:$I$190,MATCH(SCHEDULE!$C750,SCHEDULE!$C$5:$C$190,0),1),"")))</f>
        <v/>
      </c>
      <c r="J746" s="18" t="str">
        <f>IF(Data!$E746&lt;&gt;0,INDEX(SCHEDULE!$C$5:$I$190,MATCH(SCHEDULE!$C750,SCHEDULE!$C$5:$C$190,0),2),IF(Data!$F746&lt;&gt;0,INDEX(SCHEDULE!$C$5:$I$190,MATCH(SCHEDULE!$C750,SCHEDULE!$C$5:$C$190,0),2),IF(Data!$G746&lt;&gt;0,INDEX(SCHEDULE!$C$5:$I$190,MATCH(SCHEDULE!$C750,SCHEDULE!$C$5:$C$190,0),2),"")))</f>
        <v/>
      </c>
      <c r="K746" s="18" t="str">
        <f>IF(Data!$E746&lt;&gt;0,INDEX(SCHEDULE!$C$5:$I$190,MATCH(SCHEDULE!$C750,SCHEDULE!$C$5:$C$190,0),6),IF(Data!$F746&lt;&gt;0,INDEX(SCHEDULE!$C$5:$I$190,MATCH(SCHEDULE!$C750,SCHEDULE!$C$5:$C$190,0),6),IF(Data!$G746&lt;&gt;0,INDEX(SCHEDULE!$C$5:$I$190,MATCH(SCHEDULE!$C750,SCHEDULE!$C$5:$C$190,0),6),"")))</f>
        <v/>
      </c>
      <c r="L746" s="19" t="str">
        <f>IF(Data!$E746&lt;&gt;0,INDEX(SCHEDULE!$C$5:$I$190,MATCH(SCHEDULE!$C750,SCHEDULE!$C$5:$C$190,0),4),IF(Data!$F746&lt;&gt;0,INDEX(SCHEDULE!$C$5:$I$190,MATCH(SCHEDULE!$C750,SCHEDULE!$C$5:$C$190,0),4),IF(Data!$G746&lt;&gt;0,INDEX(SCHEDULE!$C$5:$I$190,MATCH(SCHEDULE!$C750,SCHEDULE!$C$5:$C$190,0),4),"")))</f>
        <v/>
      </c>
      <c r="M746" s="19" t="str">
        <f>IF(Data!$E746&lt;&gt;0,INDEX(SCHEDULE!$C$5:$I$190,MATCH(SCHEDULE!$C750,SCHEDULE!$C$5:$C$190,0),5),IF(Data!$F746&lt;&gt;0,INDEX(SCHEDULE!$C$5:$I$190,MATCH(SCHEDULE!$C750,SCHEDULE!$C$5:$C$190,0),5),IF(Data!$G746&lt;&gt;0,INDEX(SCHEDULE!$C$5:$I$190,MATCH(SCHEDULE!$C750,SCHEDULE!$C$5:$C$190,0),5),"")))</f>
        <v/>
      </c>
    </row>
    <row r="747" spans="1:13" x14ac:dyDescent="0.25">
      <c r="A747" s="3"/>
      <c r="B747" s="2">
        <v>2746</v>
      </c>
      <c r="C747" s="2">
        <v>3746</v>
      </c>
      <c r="H747" s="18" t="str">
        <f t="shared" si="11"/>
        <v/>
      </c>
      <c r="I747" s="18" t="str">
        <f>IF(Data!$E747&lt;&gt;0,INDEX(SCHEDULE!$C$5:$I$190,MATCH(SCHEDULE!$C751,SCHEDULE!$C$5:$C$190,0),1),IF(Data!$F747&lt;&gt;0,INDEX(SCHEDULE!$C$5:$I$190,MATCH(SCHEDULE!$C751,SCHEDULE!$C$5:$C$190,0),1),IF(Data!$G747&lt;&gt;0,INDEX(SCHEDULE!$C$5:$I$190,MATCH(SCHEDULE!$C751,SCHEDULE!$C$5:$C$190,0),1),"")))</f>
        <v/>
      </c>
      <c r="J747" s="18" t="str">
        <f>IF(Data!$E747&lt;&gt;0,INDEX(SCHEDULE!$C$5:$I$190,MATCH(SCHEDULE!$C751,SCHEDULE!$C$5:$C$190,0),2),IF(Data!$F747&lt;&gt;0,INDEX(SCHEDULE!$C$5:$I$190,MATCH(SCHEDULE!$C751,SCHEDULE!$C$5:$C$190,0),2),IF(Data!$G747&lt;&gt;0,INDEX(SCHEDULE!$C$5:$I$190,MATCH(SCHEDULE!$C751,SCHEDULE!$C$5:$C$190,0),2),"")))</f>
        <v/>
      </c>
      <c r="K747" s="18" t="str">
        <f>IF(Data!$E747&lt;&gt;0,INDEX(SCHEDULE!$C$5:$I$190,MATCH(SCHEDULE!$C751,SCHEDULE!$C$5:$C$190,0),6),IF(Data!$F747&lt;&gt;0,INDEX(SCHEDULE!$C$5:$I$190,MATCH(SCHEDULE!$C751,SCHEDULE!$C$5:$C$190,0),6),IF(Data!$G747&lt;&gt;0,INDEX(SCHEDULE!$C$5:$I$190,MATCH(SCHEDULE!$C751,SCHEDULE!$C$5:$C$190,0),6),"")))</f>
        <v/>
      </c>
      <c r="L747" s="19" t="str">
        <f>IF(Data!$E747&lt;&gt;0,INDEX(SCHEDULE!$C$5:$I$190,MATCH(SCHEDULE!$C751,SCHEDULE!$C$5:$C$190,0),4),IF(Data!$F747&lt;&gt;0,INDEX(SCHEDULE!$C$5:$I$190,MATCH(SCHEDULE!$C751,SCHEDULE!$C$5:$C$190,0),4),IF(Data!$G747&lt;&gt;0,INDEX(SCHEDULE!$C$5:$I$190,MATCH(SCHEDULE!$C751,SCHEDULE!$C$5:$C$190,0),4),"")))</f>
        <v/>
      </c>
      <c r="M747" s="19" t="str">
        <f>IF(Data!$E747&lt;&gt;0,INDEX(SCHEDULE!$C$5:$I$190,MATCH(SCHEDULE!$C751,SCHEDULE!$C$5:$C$190,0),5),IF(Data!$F747&lt;&gt;0,INDEX(SCHEDULE!$C$5:$I$190,MATCH(SCHEDULE!$C751,SCHEDULE!$C$5:$C$190,0),5),IF(Data!$G747&lt;&gt;0,INDEX(SCHEDULE!$C$5:$I$190,MATCH(SCHEDULE!$C751,SCHEDULE!$C$5:$C$190,0),5),"")))</f>
        <v/>
      </c>
    </row>
    <row r="748" spans="1:13" x14ac:dyDescent="0.25">
      <c r="A748" s="3"/>
      <c r="B748" s="2">
        <v>2747</v>
      </c>
      <c r="C748" s="2">
        <v>3747</v>
      </c>
      <c r="H748" s="18" t="str">
        <f t="shared" si="11"/>
        <v/>
      </c>
      <c r="I748" s="18" t="str">
        <f>IF(Data!$E748&lt;&gt;0,INDEX(SCHEDULE!$C$5:$I$190,MATCH(SCHEDULE!$C752,SCHEDULE!$C$5:$C$190,0),1),IF(Data!$F748&lt;&gt;0,INDEX(SCHEDULE!$C$5:$I$190,MATCH(SCHEDULE!$C752,SCHEDULE!$C$5:$C$190,0),1),IF(Data!$G748&lt;&gt;0,INDEX(SCHEDULE!$C$5:$I$190,MATCH(SCHEDULE!$C752,SCHEDULE!$C$5:$C$190,0),1),"")))</f>
        <v/>
      </c>
      <c r="J748" s="18" t="str">
        <f>IF(Data!$E748&lt;&gt;0,INDEX(SCHEDULE!$C$5:$I$190,MATCH(SCHEDULE!$C752,SCHEDULE!$C$5:$C$190,0),2),IF(Data!$F748&lt;&gt;0,INDEX(SCHEDULE!$C$5:$I$190,MATCH(SCHEDULE!$C752,SCHEDULE!$C$5:$C$190,0),2),IF(Data!$G748&lt;&gt;0,INDEX(SCHEDULE!$C$5:$I$190,MATCH(SCHEDULE!$C752,SCHEDULE!$C$5:$C$190,0),2),"")))</f>
        <v/>
      </c>
      <c r="K748" s="18" t="str">
        <f>IF(Data!$E748&lt;&gt;0,INDEX(SCHEDULE!$C$5:$I$190,MATCH(SCHEDULE!$C752,SCHEDULE!$C$5:$C$190,0),6),IF(Data!$F748&lt;&gt;0,INDEX(SCHEDULE!$C$5:$I$190,MATCH(SCHEDULE!$C752,SCHEDULE!$C$5:$C$190,0),6),IF(Data!$G748&lt;&gt;0,INDEX(SCHEDULE!$C$5:$I$190,MATCH(SCHEDULE!$C752,SCHEDULE!$C$5:$C$190,0),6),"")))</f>
        <v/>
      </c>
      <c r="L748" s="19" t="str">
        <f>IF(Data!$E748&lt;&gt;0,INDEX(SCHEDULE!$C$5:$I$190,MATCH(SCHEDULE!$C752,SCHEDULE!$C$5:$C$190,0),4),IF(Data!$F748&lt;&gt;0,INDEX(SCHEDULE!$C$5:$I$190,MATCH(SCHEDULE!$C752,SCHEDULE!$C$5:$C$190,0),4),IF(Data!$G748&lt;&gt;0,INDEX(SCHEDULE!$C$5:$I$190,MATCH(SCHEDULE!$C752,SCHEDULE!$C$5:$C$190,0),4),"")))</f>
        <v/>
      </c>
      <c r="M748" s="19" t="str">
        <f>IF(Data!$E748&lt;&gt;0,INDEX(SCHEDULE!$C$5:$I$190,MATCH(SCHEDULE!$C752,SCHEDULE!$C$5:$C$190,0),5),IF(Data!$F748&lt;&gt;0,INDEX(SCHEDULE!$C$5:$I$190,MATCH(SCHEDULE!$C752,SCHEDULE!$C$5:$C$190,0),5),IF(Data!$G748&lt;&gt;0,INDEX(SCHEDULE!$C$5:$I$190,MATCH(SCHEDULE!$C752,SCHEDULE!$C$5:$C$190,0),5),"")))</f>
        <v/>
      </c>
    </row>
    <row r="749" spans="1:13" x14ac:dyDescent="0.25">
      <c r="A749" s="3"/>
      <c r="B749" s="2">
        <v>2748</v>
      </c>
      <c r="C749" s="2">
        <v>3748</v>
      </c>
      <c r="H749" s="18" t="str">
        <f t="shared" si="11"/>
        <v/>
      </c>
      <c r="I749" s="18" t="str">
        <f>IF(Data!$E749&lt;&gt;0,INDEX(SCHEDULE!$C$5:$I$190,MATCH(SCHEDULE!$C753,SCHEDULE!$C$5:$C$190,0),1),IF(Data!$F749&lt;&gt;0,INDEX(SCHEDULE!$C$5:$I$190,MATCH(SCHEDULE!$C753,SCHEDULE!$C$5:$C$190,0),1),IF(Data!$G749&lt;&gt;0,INDEX(SCHEDULE!$C$5:$I$190,MATCH(SCHEDULE!$C753,SCHEDULE!$C$5:$C$190,0),1),"")))</f>
        <v/>
      </c>
      <c r="J749" s="18" t="str">
        <f>IF(Data!$E749&lt;&gt;0,INDEX(SCHEDULE!$C$5:$I$190,MATCH(SCHEDULE!$C753,SCHEDULE!$C$5:$C$190,0),2),IF(Data!$F749&lt;&gt;0,INDEX(SCHEDULE!$C$5:$I$190,MATCH(SCHEDULE!$C753,SCHEDULE!$C$5:$C$190,0),2),IF(Data!$G749&lt;&gt;0,INDEX(SCHEDULE!$C$5:$I$190,MATCH(SCHEDULE!$C753,SCHEDULE!$C$5:$C$190,0),2),"")))</f>
        <v/>
      </c>
      <c r="K749" s="18" t="str">
        <f>IF(Data!$E749&lt;&gt;0,INDEX(SCHEDULE!$C$5:$I$190,MATCH(SCHEDULE!$C753,SCHEDULE!$C$5:$C$190,0),6),IF(Data!$F749&lt;&gt;0,INDEX(SCHEDULE!$C$5:$I$190,MATCH(SCHEDULE!$C753,SCHEDULE!$C$5:$C$190,0),6),IF(Data!$G749&lt;&gt;0,INDEX(SCHEDULE!$C$5:$I$190,MATCH(SCHEDULE!$C753,SCHEDULE!$C$5:$C$190,0),6),"")))</f>
        <v/>
      </c>
      <c r="L749" s="19" t="str">
        <f>IF(Data!$E749&lt;&gt;0,INDEX(SCHEDULE!$C$5:$I$190,MATCH(SCHEDULE!$C753,SCHEDULE!$C$5:$C$190,0),4),IF(Data!$F749&lt;&gt;0,INDEX(SCHEDULE!$C$5:$I$190,MATCH(SCHEDULE!$C753,SCHEDULE!$C$5:$C$190,0),4),IF(Data!$G749&lt;&gt;0,INDEX(SCHEDULE!$C$5:$I$190,MATCH(SCHEDULE!$C753,SCHEDULE!$C$5:$C$190,0),4),"")))</f>
        <v/>
      </c>
      <c r="M749" s="19" t="str">
        <f>IF(Data!$E749&lt;&gt;0,INDEX(SCHEDULE!$C$5:$I$190,MATCH(SCHEDULE!$C753,SCHEDULE!$C$5:$C$190,0),5),IF(Data!$F749&lt;&gt;0,INDEX(SCHEDULE!$C$5:$I$190,MATCH(SCHEDULE!$C753,SCHEDULE!$C$5:$C$190,0),5),IF(Data!$G749&lt;&gt;0,INDEX(SCHEDULE!$C$5:$I$190,MATCH(SCHEDULE!$C753,SCHEDULE!$C$5:$C$190,0),5),"")))</f>
        <v/>
      </c>
    </row>
    <row r="750" spans="1:13" x14ac:dyDescent="0.25">
      <c r="A750" s="3"/>
      <c r="B750" s="2">
        <v>2749</v>
      </c>
      <c r="C750" s="2">
        <v>3749</v>
      </c>
      <c r="H750" s="18" t="str">
        <f t="shared" si="11"/>
        <v/>
      </c>
      <c r="I750" s="18" t="str">
        <f>IF(Data!$E750&lt;&gt;0,INDEX(SCHEDULE!$C$5:$I$190,MATCH(SCHEDULE!$C754,SCHEDULE!$C$5:$C$190,0),1),IF(Data!$F750&lt;&gt;0,INDEX(SCHEDULE!$C$5:$I$190,MATCH(SCHEDULE!$C754,SCHEDULE!$C$5:$C$190,0),1),IF(Data!$G750&lt;&gt;0,INDEX(SCHEDULE!$C$5:$I$190,MATCH(SCHEDULE!$C754,SCHEDULE!$C$5:$C$190,0),1),"")))</f>
        <v/>
      </c>
      <c r="J750" s="18" t="str">
        <f>IF(Data!$E750&lt;&gt;0,INDEX(SCHEDULE!$C$5:$I$190,MATCH(SCHEDULE!$C754,SCHEDULE!$C$5:$C$190,0),2),IF(Data!$F750&lt;&gt;0,INDEX(SCHEDULE!$C$5:$I$190,MATCH(SCHEDULE!$C754,SCHEDULE!$C$5:$C$190,0),2),IF(Data!$G750&lt;&gt;0,INDEX(SCHEDULE!$C$5:$I$190,MATCH(SCHEDULE!$C754,SCHEDULE!$C$5:$C$190,0),2),"")))</f>
        <v/>
      </c>
      <c r="K750" s="18" t="str">
        <f>IF(Data!$E750&lt;&gt;0,INDEX(SCHEDULE!$C$5:$I$190,MATCH(SCHEDULE!$C754,SCHEDULE!$C$5:$C$190,0),6),IF(Data!$F750&lt;&gt;0,INDEX(SCHEDULE!$C$5:$I$190,MATCH(SCHEDULE!$C754,SCHEDULE!$C$5:$C$190,0),6),IF(Data!$G750&lt;&gt;0,INDEX(SCHEDULE!$C$5:$I$190,MATCH(SCHEDULE!$C754,SCHEDULE!$C$5:$C$190,0),6),"")))</f>
        <v/>
      </c>
      <c r="L750" s="19" t="str">
        <f>IF(Data!$E750&lt;&gt;0,INDEX(SCHEDULE!$C$5:$I$190,MATCH(SCHEDULE!$C754,SCHEDULE!$C$5:$C$190,0),4),IF(Data!$F750&lt;&gt;0,INDEX(SCHEDULE!$C$5:$I$190,MATCH(SCHEDULE!$C754,SCHEDULE!$C$5:$C$190,0),4),IF(Data!$G750&lt;&gt;0,INDEX(SCHEDULE!$C$5:$I$190,MATCH(SCHEDULE!$C754,SCHEDULE!$C$5:$C$190,0),4),"")))</f>
        <v/>
      </c>
      <c r="M750" s="19" t="str">
        <f>IF(Data!$E750&lt;&gt;0,INDEX(SCHEDULE!$C$5:$I$190,MATCH(SCHEDULE!$C754,SCHEDULE!$C$5:$C$190,0),5),IF(Data!$F750&lt;&gt;0,INDEX(SCHEDULE!$C$5:$I$190,MATCH(SCHEDULE!$C754,SCHEDULE!$C$5:$C$190,0),5),IF(Data!$G750&lt;&gt;0,INDEX(SCHEDULE!$C$5:$I$190,MATCH(SCHEDULE!$C754,SCHEDULE!$C$5:$C$190,0),5),"")))</f>
        <v/>
      </c>
    </row>
    <row r="751" spans="1:13" x14ac:dyDescent="0.25">
      <c r="A751" s="3"/>
      <c r="B751" s="2">
        <v>2750</v>
      </c>
      <c r="C751" s="2">
        <v>3750</v>
      </c>
      <c r="H751" s="18" t="str">
        <f t="shared" si="11"/>
        <v/>
      </c>
      <c r="I751" s="18" t="str">
        <f>IF(Data!$E751&lt;&gt;0,INDEX(SCHEDULE!$C$5:$I$190,MATCH(SCHEDULE!$C755,SCHEDULE!$C$5:$C$190,0),1),IF(Data!$F751&lt;&gt;0,INDEX(SCHEDULE!$C$5:$I$190,MATCH(SCHEDULE!$C755,SCHEDULE!$C$5:$C$190,0),1),IF(Data!$G751&lt;&gt;0,INDEX(SCHEDULE!$C$5:$I$190,MATCH(SCHEDULE!$C755,SCHEDULE!$C$5:$C$190,0),1),"")))</f>
        <v/>
      </c>
      <c r="J751" s="18" t="str">
        <f>IF(Data!$E751&lt;&gt;0,INDEX(SCHEDULE!$C$5:$I$190,MATCH(SCHEDULE!$C755,SCHEDULE!$C$5:$C$190,0),2),IF(Data!$F751&lt;&gt;0,INDEX(SCHEDULE!$C$5:$I$190,MATCH(SCHEDULE!$C755,SCHEDULE!$C$5:$C$190,0),2),IF(Data!$G751&lt;&gt;0,INDEX(SCHEDULE!$C$5:$I$190,MATCH(SCHEDULE!$C755,SCHEDULE!$C$5:$C$190,0),2),"")))</f>
        <v/>
      </c>
      <c r="K751" s="18" t="str">
        <f>IF(Data!$E751&lt;&gt;0,INDEX(SCHEDULE!$C$5:$I$190,MATCH(SCHEDULE!$C755,SCHEDULE!$C$5:$C$190,0),6),IF(Data!$F751&lt;&gt;0,INDEX(SCHEDULE!$C$5:$I$190,MATCH(SCHEDULE!$C755,SCHEDULE!$C$5:$C$190,0),6),IF(Data!$G751&lt;&gt;0,INDEX(SCHEDULE!$C$5:$I$190,MATCH(SCHEDULE!$C755,SCHEDULE!$C$5:$C$190,0),6),"")))</f>
        <v/>
      </c>
      <c r="L751" s="19" t="str">
        <f>IF(Data!$E751&lt;&gt;0,INDEX(SCHEDULE!$C$5:$I$190,MATCH(SCHEDULE!$C755,SCHEDULE!$C$5:$C$190,0),4),IF(Data!$F751&lt;&gt;0,INDEX(SCHEDULE!$C$5:$I$190,MATCH(SCHEDULE!$C755,SCHEDULE!$C$5:$C$190,0),4),IF(Data!$G751&lt;&gt;0,INDEX(SCHEDULE!$C$5:$I$190,MATCH(SCHEDULE!$C755,SCHEDULE!$C$5:$C$190,0),4),"")))</f>
        <v/>
      </c>
      <c r="M751" s="19" t="str">
        <f>IF(Data!$E751&lt;&gt;0,INDEX(SCHEDULE!$C$5:$I$190,MATCH(SCHEDULE!$C755,SCHEDULE!$C$5:$C$190,0),5),IF(Data!$F751&lt;&gt;0,INDEX(SCHEDULE!$C$5:$I$190,MATCH(SCHEDULE!$C755,SCHEDULE!$C$5:$C$190,0),5),IF(Data!$G751&lt;&gt;0,INDEX(SCHEDULE!$C$5:$I$190,MATCH(SCHEDULE!$C755,SCHEDULE!$C$5:$C$190,0),5),"")))</f>
        <v/>
      </c>
    </row>
    <row r="752" spans="1:13" x14ac:dyDescent="0.25">
      <c r="A752" s="3"/>
      <c r="B752" s="2">
        <v>2751</v>
      </c>
      <c r="C752" s="2">
        <v>3751</v>
      </c>
      <c r="H752" s="18" t="str">
        <f t="shared" si="11"/>
        <v/>
      </c>
      <c r="I752" s="18" t="str">
        <f>IF(Data!$E752&lt;&gt;0,INDEX(SCHEDULE!$C$5:$I$190,MATCH(SCHEDULE!$C756,SCHEDULE!$C$5:$C$190,0),1),IF(Data!$F752&lt;&gt;0,INDEX(SCHEDULE!$C$5:$I$190,MATCH(SCHEDULE!$C756,SCHEDULE!$C$5:$C$190,0),1),IF(Data!$G752&lt;&gt;0,INDEX(SCHEDULE!$C$5:$I$190,MATCH(SCHEDULE!$C756,SCHEDULE!$C$5:$C$190,0),1),"")))</f>
        <v/>
      </c>
      <c r="J752" s="18" t="str">
        <f>IF(Data!$E752&lt;&gt;0,INDEX(SCHEDULE!$C$5:$I$190,MATCH(SCHEDULE!$C756,SCHEDULE!$C$5:$C$190,0),2),IF(Data!$F752&lt;&gt;0,INDEX(SCHEDULE!$C$5:$I$190,MATCH(SCHEDULE!$C756,SCHEDULE!$C$5:$C$190,0),2),IF(Data!$G752&lt;&gt;0,INDEX(SCHEDULE!$C$5:$I$190,MATCH(SCHEDULE!$C756,SCHEDULE!$C$5:$C$190,0),2),"")))</f>
        <v/>
      </c>
      <c r="K752" s="18" t="str">
        <f>IF(Data!$E752&lt;&gt;0,INDEX(SCHEDULE!$C$5:$I$190,MATCH(SCHEDULE!$C756,SCHEDULE!$C$5:$C$190,0),6),IF(Data!$F752&lt;&gt;0,INDEX(SCHEDULE!$C$5:$I$190,MATCH(SCHEDULE!$C756,SCHEDULE!$C$5:$C$190,0),6),IF(Data!$G752&lt;&gt;0,INDEX(SCHEDULE!$C$5:$I$190,MATCH(SCHEDULE!$C756,SCHEDULE!$C$5:$C$190,0),6),"")))</f>
        <v/>
      </c>
      <c r="L752" s="19" t="str">
        <f>IF(Data!$E752&lt;&gt;0,INDEX(SCHEDULE!$C$5:$I$190,MATCH(SCHEDULE!$C756,SCHEDULE!$C$5:$C$190,0),4),IF(Data!$F752&lt;&gt;0,INDEX(SCHEDULE!$C$5:$I$190,MATCH(SCHEDULE!$C756,SCHEDULE!$C$5:$C$190,0),4),IF(Data!$G752&lt;&gt;0,INDEX(SCHEDULE!$C$5:$I$190,MATCH(SCHEDULE!$C756,SCHEDULE!$C$5:$C$190,0),4),"")))</f>
        <v/>
      </c>
      <c r="M752" s="19" t="str">
        <f>IF(Data!$E752&lt;&gt;0,INDEX(SCHEDULE!$C$5:$I$190,MATCH(SCHEDULE!$C756,SCHEDULE!$C$5:$C$190,0),5),IF(Data!$F752&lt;&gt;0,INDEX(SCHEDULE!$C$5:$I$190,MATCH(SCHEDULE!$C756,SCHEDULE!$C$5:$C$190,0),5),IF(Data!$G752&lt;&gt;0,INDEX(SCHEDULE!$C$5:$I$190,MATCH(SCHEDULE!$C756,SCHEDULE!$C$5:$C$190,0),5),"")))</f>
        <v/>
      </c>
    </row>
    <row r="753" spans="1:13" x14ac:dyDescent="0.25">
      <c r="A753" s="3"/>
      <c r="B753" s="2">
        <v>2752</v>
      </c>
      <c r="C753" s="2">
        <v>3752</v>
      </c>
      <c r="H753" s="18" t="str">
        <f t="shared" si="11"/>
        <v/>
      </c>
      <c r="I753" s="18" t="str">
        <f>IF(Data!$E753&lt;&gt;0,INDEX(SCHEDULE!$C$5:$I$190,MATCH(SCHEDULE!$C757,SCHEDULE!$C$5:$C$190,0),1),IF(Data!$F753&lt;&gt;0,INDEX(SCHEDULE!$C$5:$I$190,MATCH(SCHEDULE!$C757,SCHEDULE!$C$5:$C$190,0),1),IF(Data!$G753&lt;&gt;0,INDEX(SCHEDULE!$C$5:$I$190,MATCH(SCHEDULE!$C757,SCHEDULE!$C$5:$C$190,0),1),"")))</f>
        <v/>
      </c>
      <c r="J753" s="18" t="str">
        <f>IF(Data!$E753&lt;&gt;0,INDEX(SCHEDULE!$C$5:$I$190,MATCH(SCHEDULE!$C757,SCHEDULE!$C$5:$C$190,0),2),IF(Data!$F753&lt;&gt;0,INDEX(SCHEDULE!$C$5:$I$190,MATCH(SCHEDULE!$C757,SCHEDULE!$C$5:$C$190,0),2),IF(Data!$G753&lt;&gt;0,INDEX(SCHEDULE!$C$5:$I$190,MATCH(SCHEDULE!$C757,SCHEDULE!$C$5:$C$190,0),2),"")))</f>
        <v/>
      </c>
      <c r="K753" s="18" t="str">
        <f>IF(Data!$E753&lt;&gt;0,INDEX(SCHEDULE!$C$5:$I$190,MATCH(SCHEDULE!$C757,SCHEDULE!$C$5:$C$190,0),6),IF(Data!$F753&lt;&gt;0,INDEX(SCHEDULE!$C$5:$I$190,MATCH(SCHEDULE!$C757,SCHEDULE!$C$5:$C$190,0),6),IF(Data!$G753&lt;&gt;0,INDEX(SCHEDULE!$C$5:$I$190,MATCH(SCHEDULE!$C757,SCHEDULE!$C$5:$C$190,0),6),"")))</f>
        <v/>
      </c>
      <c r="L753" s="19" t="str">
        <f>IF(Data!$E753&lt;&gt;0,INDEX(SCHEDULE!$C$5:$I$190,MATCH(SCHEDULE!$C757,SCHEDULE!$C$5:$C$190,0),4),IF(Data!$F753&lt;&gt;0,INDEX(SCHEDULE!$C$5:$I$190,MATCH(SCHEDULE!$C757,SCHEDULE!$C$5:$C$190,0),4),IF(Data!$G753&lt;&gt;0,INDEX(SCHEDULE!$C$5:$I$190,MATCH(SCHEDULE!$C757,SCHEDULE!$C$5:$C$190,0),4),"")))</f>
        <v/>
      </c>
      <c r="M753" s="19" t="str">
        <f>IF(Data!$E753&lt;&gt;0,INDEX(SCHEDULE!$C$5:$I$190,MATCH(SCHEDULE!$C757,SCHEDULE!$C$5:$C$190,0),5),IF(Data!$F753&lt;&gt;0,INDEX(SCHEDULE!$C$5:$I$190,MATCH(SCHEDULE!$C757,SCHEDULE!$C$5:$C$190,0),5),IF(Data!$G753&lt;&gt;0,INDEX(SCHEDULE!$C$5:$I$190,MATCH(SCHEDULE!$C757,SCHEDULE!$C$5:$C$190,0),5),"")))</f>
        <v/>
      </c>
    </row>
    <row r="754" spans="1:13" x14ac:dyDescent="0.25">
      <c r="A754" s="3"/>
      <c r="B754" s="2">
        <v>2753</v>
      </c>
      <c r="C754" s="2">
        <v>3753</v>
      </c>
      <c r="H754" s="18" t="str">
        <f t="shared" si="11"/>
        <v/>
      </c>
      <c r="I754" s="18" t="str">
        <f>IF(Data!$E754&lt;&gt;0,INDEX(SCHEDULE!$C$5:$I$190,MATCH(SCHEDULE!$C758,SCHEDULE!$C$5:$C$190,0),1),IF(Data!$F754&lt;&gt;0,INDEX(SCHEDULE!$C$5:$I$190,MATCH(SCHEDULE!$C758,SCHEDULE!$C$5:$C$190,0),1),IF(Data!$G754&lt;&gt;0,INDEX(SCHEDULE!$C$5:$I$190,MATCH(SCHEDULE!$C758,SCHEDULE!$C$5:$C$190,0),1),"")))</f>
        <v/>
      </c>
      <c r="J754" s="18" t="str">
        <f>IF(Data!$E754&lt;&gt;0,INDEX(SCHEDULE!$C$5:$I$190,MATCH(SCHEDULE!$C758,SCHEDULE!$C$5:$C$190,0),2),IF(Data!$F754&lt;&gt;0,INDEX(SCHEDULE!$C$5:$I$190,MATCH(SCHEDULE!$C758,SCHEDULE!$C$5:$C$190,0),2),IF(Data!$G754&lt;&gt;0,INDEX(SCHEDULE!$C$5:$I$190,MATCH(SCHEDULE!$C758,SCHEDULE!$C$5:$C$190,0),2),"")))</f>
        <v/>
      </c>
      <c r="K754" s="18" t="str">
        <f>IF(Data!$E754&lt;&gt;0,INDEX(SCHEDULE!$C$5:$I$190,MATCH(SCHEDULE!$C758,SCHEDULE!$C$5:$C$190,0),6),IF(Data!$F754&lt;&gt;0,INDEX(SCHEDULE!$C$5:$I$190,MATCH(SCHEDULE!$C758,SCHEDULE!$C$5:$C$190,0),6),IF(Data!$G754&lt;&gt;0,INDEX(SCHEDULE!$C$5:$I$190,MATCH(SCHEDULE!$C758,SCHEDULE!$C$5:$C$190,0),6),"")))</f>
        <v/>
      </c>
      <c r="L754" s="19" t="str">
        <f>IF(Data!$E754&lt;&gt;0,INDEX(SCHEDULE!$C$5:$I$190,MATCH(SCHEDULE!$C758,SCHEDULE!$C$5:$C$190,0),4),IF(Data!$F754&lt;&gt;0,INDEX(SCHEDULE!$C$5:$I$190,MATCH(SCHEDULE!$C758,SCHEDULE!$C$5:$C$190,0),4),IF(Data!$G754&lt;&gt;0,INDEX(SCHEDULE!$C$5:$I$190,MATCH(SCHEDULE!$C758,SCHEDULE!$C$5:$C$190,0),4),"")))</f>
        <v/>
      </c>
      <c r="M754" s="19" t="str">
        <f>IF(Data!$E754&lt;&gt;0,INDEX(SCHEDULE!$C$5:$I$190,MATCH(SCHEDULE!$C758,SCHEDULE!$C$5:$C$190,0),5),IF(Data!$F754&lt;&gt;0,INDEX(SCHEDULE!$C$5:$I$190,MATCH(SCHEDULE!$C758,SCHEDULE!$C$5:$C$190,0),5),IF(Data!$G754&lt;&gt;0,INDEX(SCHEDULE!$C$5:$I$190,MATCH(SCHEDULE!$C758,SCHEDULE!$C$5:$C$190,0),5),"")))</f>
        <v/>
      </c>
    </row>
    <row r="755" spans="1:13" x14ac:dyDescent="0.25">
      <c r="A755" s="3"/>
      <c r="B755" s="2">
        <v>2754</v>
      </c>
      <c r="C755" s="2">
        <v>3754</v>
      </c>
      <c r="H755" s="18" t="str">
        <f t="shared" si="11"/>
        <v/>
      </c>
      <c r="I755" s="18" t="str">
        <f>IF(Data!$E755&lt;&gt;0,INDEX(SCHEDULE!$C$5:$I$190,MATCH(SCHEDULE!$C759,SCHEDULE!$C$5:$C$190,0),1),IF(Data!$F755&lt;&gt;0,INDEX(SCHEDULE!$C$5:$I$190,MATCH(SCHEDULE!$C759,SCHEDULE!$C$5:$C$190,0),1),IF(Data!$G755&lt;&gt;0,INDEX(SCHEDULE!$C$5:$I$190,MATCH(SCHEDULE!$C759,SCHEDULE!$C$5:$C$190,0),1),"")))</f>
        <v/>
      </c>
      <c r="J755" s="18" t="str">
        <f>IF(Data!$E755&lt;&gt;0,INDEX(SCHEDULE!$C$5:$I$190,MATCH(SCHEDULE!$C759,SCHEDULE!$C$5:$C$190,0),2),IF(Data!$F755&lt;&gt;0,INDEX(SCHEDULE!$C$5:$I$190,MATCH(SCHEDULE!$C759,SCHEDULE!$C$5:$C$190,0),2),IF(Data!$G755&lt;&gt;0,INDEX(SCHEDULE!$C$5:$I$190,MATCH(SCHEDULE!$C759,SCHEDULE!$C$5:$C$190,0),2),"")))</f>
        <v/>
      </c>
      <c r="K755" s="18" t="str">
        <f>IF(Data!$E755&lt;&gt;0,INDEX(SCHEDULE!$C$5:$I$190,MATCH(SCHEDULE!$C759,SCHEDULE!$C$5:$C$190,0),6),IF(Data!$F755&lt;&gt;0,INDEX(SCHEDULE!$C$5:$I$190,MATCH(SCHEDULE!$C759,SCHEDULE!$C$5:$C$190,0),6),IF(Data!$G755&lt;&gt;0,INDEX(SCHEDULE!$C$5:$I$190,MATCH(SCHEDULE!$C759,SCHEDULE!$C$5:$C$190,0),6),"")))</f>
        <v/>
      </c>
      <c r="L755" s="19" t="str">
        <f>IF(Data!$E755&lt;&gt;0,INDEX(SCHEDULE!$C$5:$I$190,MATCH(SCHEDULE!$C759,SCHEDULE!$C$5:$C$190,0),4),IF(Data!$F755&lt;&gt;0,INDEX(SCHEDULE!$C$5:$I$190,MATCH(SCHEDULE!$C759,SCHEDULE!$C$5:$C$190,0),4),IF(Data!$G755&lt;&gt;0,INDEX(SCHEDULE!$C$5:$I$190,MATCH(SCHEDULE!$C759,SCHEDULE!$C$5:$C$190,0),4),"")))</f>
        <v/>
      </c>
      <c r="M755" s="19" t="str">
        <f>IF(Data!$E755&lt;&gt;0,INDEX(SCHEDULE!$C$5:$I$190,MATCH(SCHEDULE!$C759,SCHEDULE!$C$5:$C$190,0),5),IF(Data!$F755&lt;&gt;0,INDEX(SCHEDULE!$C$5:$I$190,MATCH(SCHEDULE!$C759,SCHEDULE!$C$5:$C$190,0),5),IF(Data!$G755&lt;&gt;0,INDEX(SCHEDULE!$C$5:$I$190,MATCH(SCHEDULE!$C759,SCHEDULE!$C$5:$C$190,0),5),"")))</f>
        <v/>
      </c>
    </row>
    <row r="756" spans="1:13" x14ac:dyDescent="0.25">
      <c r="A756" s="3"/>
      <c r="B756" s="2">
        <v>2755</v>
      </c>
      <c r="C756" s="2">
        <v>3755</v>
      </c>
      <c r="H756" s="18" t="str">
        <f t="shared" si="11"/>
        <v/>
      </c>
      <c r="I756" s="18" t="str">
        <f>IF(Data!$E756&lt;&gt;0,INDEX(SCHEDULE!$C$5:$I$190,MATCH(SCHEDULE!$C760,SCHEDULE!$C$5:$C$190,0),1),IF(Data!$F756&lt;&gt;0,INDEX(SCHEDULE!$C$5:$I$190,MATCH(SCHEDULE!$C760,SCHEDULE!$C$5:$C$190,0),1),IF(Data!$G756&lt;&gt;0,INDEX(SCHEDULE!$C$5:$I$190,MATCH(SCHEDULE!$C760,SCHEDULE!$C$5:$C$190,0),1),"")))</f>
        <v/>
      </c>
      <c r="J756" s="18" t="str">
        <f>IF(Data!$E756&lt;&gt;0,INDEX(SCHEDULE!$C$5:$I$190,MATCH(SCHEDULE!$C760,SCHEDULE!$C$5:$C$190,0),2),IF(Data!$F756&lt;&gt;0,INDEX(SCHEDULE!$C$5:$I$190,MATCH(SCHEDULE!$C760,SCHEDULE!$C$5:$C$190,0),2),IF(Data!$G756&lt;&gt;0,INDEX(SCHEDULE!$C$5:$I$190,MATCH(SCHEDULE!$C760,SCHEDULE!$C$5:$C$190,0),2),"")))</f>
        <v/>
      </c>
      <c r="K756" s="18" t="str">
        <f>IF(Data!$E756&lt;&gt;0,INDEX(SCHEDULE!$C$5:$I$190,MATCH(SCHEDULE!$C760,SCHEDULE!$C$5:$C$190,0),6),IF(Data!$F756&lt;&gt;0,INDEX(SCHEDULE!$C$5:$I$190,MATCH(SCHEDULE!$C760,SCHEDULE!$C$5:$C$190,0),6),IF(Data!$G756&lt;&gt;0,INDEX(SCHEDULE!$C$5:$I$190,MATCH(SCHEDULE!$C760,SCHEDULE!$C$5:$C$190,0),6),"")))</f>
        <v/>
      </c>
      <c r="L756" s="19" t="str">
        <f>IF(Data!$E756&lt;&gt;0,INDEX(SCHEDULE!$C$5:$I$190,MATCH(SCHEDULE!$C760,SCHEDULE!$C$5:$C$190,0),4),IF(Data!$F756&lt;&gt;0,INDEX(SCHEDULE!$C$5:$I$190,MATCH(SCHEDULE!$C760,SCHEDULE!$C$5:$C$190,0),4),IF(Data!$G756&lt;&gt;0,INDEX(SCHEDULE!$C$5:$I$190,MATCH(SCHEDULE!$C760,SCHEDULE!$C$5:$C$190,0),4),"")))</f>
        <v/>
      </c>
      <c r="M756" s="19" t="str">
        <f>IF(Data!$E756&lt;&gt;0,INDEX(SCHEDULE!$C$5:$I$190,MATCH(SCHEDULE!$C760,SCHEDULE!$C$5:$C$190,0),5),IF(Data!$F756&lt;&gt;0,INDEX(SCHEDULE!$C$5:$I$190,MATCH(SCHEDULE!$C760,SCHEDULE!$C$5:$C$190,0),5),IF(Data!$G756&lt;&gt;0,INDEX(SCHEDULE!$C$5:$I$190,MATCH(SCHEDULE!$C760,SCHEDULE!$C$5:$C$190,0),5),"")))</f>
        <v/>
      </c>
    </row>
    <row r="757" spans="1:13" x14ac:dyDescent="0.25">
      <c r="A757" s="3"/>
      <c r="B757" s="2">
        <v>2756</v>
      </c>
      <c r="C757" s="2">
        <v>3756</v>
      </c>
      <c r="H757" s="18" t="str">
        <f t="shared" si="11"/>
        <v/>
      </c>
      <c r="I757" s="18" t="str">
        <f>IF(Data!$E757&lt;&gt;0,INDEX(SCHEDULE!$C$5:$I$190,MATCH(SCHEDULE!$C761,SCHEDULE!$C$5:$C$190,0),1),IF(Data!$F757&lt;&gt;0,INDEX(SCHEDULE!$C$5:$I$190,MATCH(SCHEDULE!$C761,SCHEDULE!$C$5:$C$190,0),1),IF(Data!$G757&lt;&gt;0,INDEX(SCHEDULE!$C$5:$I$190,MATCH(SCHEDULE!$C761,SCHEDULE!$C$5:$C$190,0),1),"")))</f>
        <v/>
      </c>
      <c r="J757" s="18" t="str">
        <f>IF(Data!$E757&lt;&gt;0,INDEX(SCHEDULE!$C$5:$I$190,MATCH(SCHEDULE!$C761,SCHEDULE!$C$5:$C$190,0),2),IF(Data!$F757&lt;&gt;0,INDEX(SCHEDULE!$C$5:$I$190,MATCH(SCHEDULE!$C761,SCHEDULE!$C$5:$C$190,0),2),IF(Data!$G757&lt;&gt;0,INDEX(SCHEDULE!$C$5:$I$190,MATCH(SCHEDULE!$C761,SCHEDULE!$C$5:$C$190,0),2),"")))</f>
        <v/>
      </c>
      <c r="K757" s="18" t="str">
        <f>IF(Data!$E757&lt;&gt;0,INDEX(SCHEDULE!$C$5:$I$190,MATCH(SCHEDULE!$C761,SCHEDULE!$C$5:$C$190,0),6),IF(Data!$F757&lt;&gt;0,INDEX(SCHEDULE!$C$5:$I$190,MATCH(SCHEDULE!$C761,SCHEDULE!$C$5:$C$190,0),6),IF(Data!$G757&lt;&gt;0,INDEX(SCHEDULE!$C$5:$I$190,MATCH(SCHEDULE!$C761,SCHEDULE!$C$5:$C$190,0),6),"")))</f>
        <v/>
      </c>
      <c r="L757" s="19" t="str">
        <f>IF(Data!$E757&lt;&gt;0,INDEX(SCHEDULE!$C$5:$I$190,MATCH(SCHEDULE!$C761,SCHEDULE!$C$5:$C$190,0),4),IF(Data!$F757&lt;&gt;0,INDEX(SCHEDULE!$C$5:$I$190,MATCH(SCHEDULE!$C761,SCHEDULE!$C$5:$C$190,0),4),IF(Data!$G757&lt;&gt;0,INDEX(SCHEDULE!$C$5:$I$190,MATCH(SCHEDULE!$C761,SCHEDULE!$C$5:$C$190,0),4),"")))</f>
        <v/>
      </c>
      <c r="M757" s="19" t="str">
        <f>IF(Data!$E757&lt;&gt;0,INDEX(SCHEDULE!$C$5:$I$190,MATCH(SCHEDULE!$C761,SCHEDULE!$C$5:$C$190,0),5),IF(Data!$F757&lt;&gt;0,INDEX(SCHEDULE!$C$5:$I$190,MATCH(SCHEDULE!$C761,SCHEDULE!$C$5:$C$190,0),5),IF(Data!$G757&lt;&gt;0,INDEX(SCHEDULE!$C$5:$I$190,MATCH(SCHEDULE!$C761,SCHEDULE!$C$5:$C$190,0),5),"")))</f>
        <v/>
      </c>
    </row>
    <row r="758" spans="1:13" x14ac:dyDescent="0.25">
      <c r="A758" s="3"/>
      <c r="B758" s="2">
        <v>2757</v>
      </c>
      <c r="C758" s="2">
        <v>3757</v>
      </c>
      <c r="H758" s="18" t="str">
        <f t="shared" si="11"/>
        <v/>
      </c>
      <c r="I758" s="18" t="str">
        <f>IF(Data!$E758&lt;&gt;0,INDEX(SCHEDULE!$C$5:$I$190,MATCH(SCHEDULE!$C762,SCHEDULE!$C$5:$C$190,0),1),IF(Data!$F758&lt;&gt;0,INDEX(SCHEDULE!$C$5:$I$190,MATCH(SCHEDULE!$C762,SCHEDULE!$C$5:$C$190,0),1),IF(Data!$G758&lt;&gt;0,INDEX(SCHEDULE!$C$5:$I$190,MATCH(SCHEDULE!$C762,SCHEDULE!$C$5:$C$190,0),1),"")))</f>
        <v/>
      </c>
      <c r="J758" s="18" t="str">
        <f>IF(Data!$E758&lt;&gt;0,INDEX(SCHEDULE!$C$5:$I$190,MATCH(SCHEDULE!$C762,SCHEDULE!$C$5:$C$190,0),2),IF(Data!$F758&lt;&gt;0,INDEX(SCHEDULE!$C$5:$I$190,MATCH(SCHEDULE!$C762,SCHEDULE!$C$5:$C$190,0),2),IF(Data!$G758&lt;&gt;0,INDEX(SCHEDULE!$C$5:$I$190,MATCH(SCHEDULE!$C762,SCHEDULE!$C$5:$C$190,0),2),"")))</f>
        <v/>
      </c>
      <c r="K758" s="18" t="str">
        <f>IF(Data!$E758&lt;&gt;0,INDEX(SCHEDULE!$C$5:$I$190,MATCH(SCHEDULE!$C762,SCHEDULE!$C$5:$C$190,0),6),IF(Data!$F758&lt;&gt;0,INDEX(SCHEDULE!$C$5:$I$190,MATCH(SCHEDULE!$C762,SCHEDULE!$C$5:$C$190,0),6),IF(Data!$G758&lt;&gt;0,INDEX(SCHEDULE!$C$5:$I$190,MATCH(SCHEDULE!$C762,SCHEDULE!$C$5:$C$190,0),6),"")))</f>
        <v/>
      </c>
      <c r="L758" s="19" t="str">
        <f>IF(Data!$E758&lt;&gt;0,INDEX(SCHEDULE!$C$5:$I$190,MATCH(SCHEDULE!$C762,SCHEDULE!$C$5:$C$190,0),4),IF(Data!$F758&lt;&gt;0,INDEX(SCHEDULE!$C$5:$I$190,MATCH(SCHEDULE!$C762,SCHEDULE!$C$5:$C$190,0),4),IF(Data!$G758&lt;&gt;0,INDEX(SCHEDULE!$C$5:$I$190,MATCH(SCHEDULE!$C762,SCHEDULE!$C$5:$C$190,0),4),"")))</f>
        <v/>
      </c>
      <c r="M758" s="19" t="str">
        <f>IF(Data!$E758&lt;&gt;0,INDEX(SCHEDULE!$C$5:$I$190,MATCH(SCHEDULE!$C762,SCHEDULE!$C$5:$C$190,0),5),IF(Data!$F758&lt;&gt;0,INDEX(SCHEDULE!$C$5:$I$190,MATCH(SCHEDULE!$C762,SCHEDULE!$C$5:$C$190,0),5),IF(Data!$G758&lt;&gt;0,INDEX(SCHEDULE!$C$5:$I$190,MATCH(SCHEDULE!$C762,SCHEDULE!$C$5:$C$190,0),5),"")))</f>
        <v/>
      </c>
    </row>
    <row r="759" spans="1:13" x14ac:dyDescent="0.25">
      <c r="A759" s="3"/>
      <c r="B759" s="2">
        <v>2758</v>
      </c>
      <c r="C759" s="2">
        <v>3758</v>
      </c>
      <c r="H759" s="18" t="str">
        <f t="shared" si="11"/>
        <v/>
      </c>
      <c r="I759" s="18" t="str">
        <f>IF(Data!$E759&lt;&gt;0,INDEX(SCHEDULE!$C$5:$I$190,MATCH(SCHEDULE!$C763,SCHEDULE!$C$5:$C$190,0),1),IF(Data!$F759&lt;&gt;0,INDEX(SCHEDULE!$C$5:$I$190,MATCH(SCHEDULE!$C763,SCHEDULE!$C$5:$C$190,0),1),IF(Data!$G759&lt;&gt;0,INDEX(SCHEDULE!$C$5:$I$190,MATCH(SCHEDULE!$C763,SCHEDULE!$C$5:$C$190,0),1),"")))</f>
        <v/>
      </c>
      <c r="J759" s="18" t="str">
        <f>IF(Data!$E759&lt;&gt;0,INDEX(SCHEDULE!$C$5:$I$190,MATCH(SCHEDULE!$C763,SCHEDULE!$C$5:$C$190,0),2),IF(Data!$F759&lt;&gt;0,INDEX(SCHEDULE!$C$5:$I$190,MATCH(SCHEDULE!$C763,SCHEDULE!$C$5:$C$190,0),2),IF(Data!$G759&lt;&gt;0,INDEX(SCHEDULE!$C$5:$I$190,MATCH(SCHEDULE!$C763,SCHEDULE!$C$5:$C$190,0),2),"")))</f>
        <v/>
      </c>
      <c r="K759" s="18" t="str">
        <f>IF(Data!$E759&lt;&gt;0,INDEX(SCHEDULE!$C$5:$I$190,MATCH(SCHEDULE!$C763,SCHEDULE!$C$5:$C$190,0),6),IF(Data!$F759&lt;&gt;0,INDEX(SCHEDULE!$C$5:$I$190,MATCH(SCHEDULE!$C763,SCHEDULE!$C$5:$C$190,0),6),IF(Data!$G759&lt;&gt;0,INDEX(SCHEDULE!$C$5:$I$190,MATCH(SCHEDULE!$C763,SCHEDULE!$C$5:$C$190,0),6),"")))</f>
        <v/>
      </c>
      <c r="L759" s="19" t="str">
        <f>IF(Data!$E759&lt;&gt;0,INDEX(SCHEDULE!$C$5:$I$190,MATCH(SCHEDULE!$C763,SCHEDULE!$C$5:$C$190,0),4),IF(Data!$F759&lt;&gt;0,INDEX(SCHEDULE!$C$5:$I$190,MATCH(SCHEDULE!$C763,SCHEDULE!$C$5:$C$190,0),4),IF(Data!$G759&lt;&gt;0,INDEX(SCHEDULE!$C$5:$I$190,MATCH(SCHEDULE!$C763,SCHEDULE!$C$5:$C$190,0),4),"")))</f>
        <v/>
      </c>
      <c r="M759" s="19" t="str">
        <f>IF(Data!$E759&lt;&gt;0,INDEX(SCHEDULE!$C$5:$I$190,MATCH(SCHEDULE!$C763,SCHEDULE!$C$5:$C$190,0),5),IF(Data!$F759&lt;&gt;0,INDEX(SCHEDULE!$C$5:$I$190,MATCH(SCHEDULE!$C763,SCHEDULE!$C$5:$C$190,0),5),IF(Data!$G759&lt;&gt;0,INDEX(SCHEDULE!$C$5:$I$190,MATCH(SCHEDULE!$C763,SCHEDULE!$C$5:$C$190,0),5),"")))</f>
        <v/>
      </c>
    </row>
    <row r="760" spans="1:13" x14ac:dyDescent="0.25">
      <c r="A760" s="3"/>
      <c r="B760" s="2">
        <v>2759</v>
      </c>
      <c r="C760" s="2">
        <v>3759</v>
      </c>
      <c r="H760" s="18" t="str">
        <f t="shared" si="11"/>
        <v/>
      </c>
      <c r="I760" s="18" t="str">
        <f>IF(Data!$E760&lt;&gt;0,INDEX(SCHEDULE!$C$5:$I$190,MATCH(SCHEDULE!$C764,SCHEDULE!$C$5:$C$190,0),1),IF(Data!$F760&lt;&gt;0,INDEX(SCHEDULE!$C$5:$I$190,MATCH(SCHEDULE!$C764,SCHEDULE!$C$5:$C$190,0),1),IF(Data!$G760&lt;&gt;0,INDEX(SCHEDULE!$C$5:$I$190,MATCH(SCHEDULE!$C764,SCHEDULE!$C$5:$C$190,0),1),"")))</f>
        <v/>
      </c>
      <c r="J760" s="18" t="str">
        <f>IF(Data!$E760&lt;&gt;0,INDEX(SCHEDULE!$C$5:$I$190,MATCH(SCHEDULE!$C764,SCHEDULE!$C$5:$C$190,0),2),IF(Data!$F760&lt;&gt;0,INDEX(SCHEDULE!$C$5:$I$190,MATCH(SCHEDULE!$C764,SCHEDULE!$C$5:$C$190,0),2),IF(Data!$G760&lt;&gt;0,INDEX(SCHEDULE!$C$5:$I$190,MATCH(SCHEDULE!$C764,SCHEDULE!$C$5:$C$190,0),2),"")))</f>
        <v/>
      </c>
      <c r="K760" s="18" t="str">
        <f>IF(Data!$E760&lt;&gt;0,INDEX(SCHEDULE!$C$5:$I$190,MATCH(SCHEDULE!$C764,SCHEDULE!$C$5:$C$190,0),6),IF(Data!$F760&lt;&gt;0,INDEX(SCHEDULE!$C$5:$I$190,MATCH(SCHEDULE!$C764,SCHEDULE!$C$5:$C$190,0),6),IF(Data!$G760&lt;&gt;0,INDEX(SCHEDULE!$C$5:$I$190,MATCH(SCHEDULE!$C764,SCHEDULE!$C$5:$C$190,0),6),"")))</f>
        <v/>
      </c>
      <c r="L760" s="19" t="str">
        <f>IF(Data!$E760&lt;&gt;0,INDEX(SCHEDULE!$C$5:$I$190,MATCH(SCHEDULE!$C764,SCHEDULE!$C$5:$C$190,0),4),IF(Data!$F760&lt;&gt;0,INDEX(SCHEDULE!$C$5:$I$190,MATCH(SCHEDULE!$C764,SCHEDULE!$C$5:$C$190,0),4),IF(Data!$G760&lt;&gt;0,INDEX(SCHEDULE!$C$5:$I$190,MATCH(SCHEDULE!$C764,SCHEDULE!$C$5:$C$190,0),4),"")))</f>
        <v/>
      </c>
      <c r="M760" s="19" t="str">
        <f>IF(Data!$E760&lt;&gt;0,INDEX(SCHEDULE!$C$5:$I$190,MATCH(SCHEDULE!$C764,SCHEDULE!$C$5:$C$190,0),5),IF(Data!$F760&lt;&gt;0,INDEX(SCHEDULE!$C$5:$I$190,MATCH(SCHEDULE!$C764,SCHEDULE!$C$5:$C$190,0),5),IF(Data!$G760&lt;&gt;0,INDEX(SCHEDULE!$C$5:$I$190,MATCH(SCHEDULE!$C764,SCHEDULE!$C$5:$C$190,0),5),"")))</f>
        <v/>
      </c>
    </row>
    <row r="761" spans="1:13" x14ac:dyDescent="0.25">
      <c r="A761" s="3"/>
      <c r="B761" s="2">
        <v>2760</v>
      </c>
      <c r="C761" s="2">
        <v>3760</v>
      </c>
      <c r="H761" s="18" t="str">
        <f t="shared" si="11"/>
        <v/>
      </c>
      <c r="I761" s="18" t="str">
        <f>IF(Data!$E761&lt;&gt;0,INDEX(SCHEDULE!$C$5:$I$190,MATCH(SCHEDULE!$C765,SCHEDULE!$C$5:$C$190,0),1),IF(Data!$F761&lt;&gt;0,INDEX(SCHEDULE!$C$5:$I$190,MATCH(SCHEDULE!$C765,SCHEDULE!$C$5:$C$190,0),1),IF(Data!$G761&lt;&gt;0,INDEX(SCHEDULE!$C$5:$I$190,MATCH(SCHEDULE!$C765,SCHEDULE!$C$5:$C$190,0),1),"")))</f>
        <v/>
      </c>
      <c r="J761" s="18" t="str">
        <f>IF(Data!$E761&lt;&gt;0,INDEX(SCHEDULE!$C$5:$I$190,MATCH(SCHEDULE!$C765,SCHEDULE!$C$5:$C$190,0),2),IF(Data!$F761&lt;&gt;0,INDEX(SCHEDULE!$C$5:$I$190,MATCH(SCHEDULE!$C765,SCHEDULE!$C$5:$C$190,0),2),IF(Data!$G761&lt;&gt;0,INDEX(SCHEDULE!$C$5:$I$190,MATCH(SCHEDULE!$C765,SCHEDULE!$C$5:$C$190,0),2),"")))</f>
        <v/>
      </c>
      <c r="K761" s="18" t="str">
        <f>IF(Data!$E761&lt;&gt;0,INDEX(SCHEDULE!$C$5:$I$190,MATCH(SCHEDULE!$C765,SCHEDULE!$C$5:$C$190,0),6),IF(Data!$F761&lt;&gt;0,INDEX(SCHEDULE!$C$5:$I$190,MATCH(SCHEDULE!$C765,SCHEDULE!$C$5:$C$190,0),6),IF(Data!$G761&lt;&gt;0,INDEX(SCHEDULE!$C$5:$I$190,MATCH(SCHEDULE!$C765,SCHEDULE!$C$5:$C$190,0),6),"")))</f>
        <v/>
      </c>
      <c r="L761" s="19" t="str">
        <f>IF(Data!$E761&lt;&gt;0,INDEX(SCHEDULE!$C$5:$I$190,MATCH(SCHEDULE!$C765,SCHEDULE!$C$5:$C$190,0),4),IF(Data!$F761&lt;&gt;0,INDEX(SCHEDULE!$C$5:$I$190,MATCH(SCHEDULE!$C765,SCHEDULE!$C$5:$C$190,0),4),IF(Data!$G761&lt;&gt;0,INDEX(SCHEDULE!$C$5:$I$190,MATCH(SCHEDULE!$C765,SCHEDULE!$C$5:$C$190,0),4),"")))</f>
        <v/>
      </c>
      <c r="M761" s="19" t="str">
        <f>IF(Data!$E761&lt;&gt;0,INDEX(SCHEDULE!$C$5:$I$190,MATCH(SCHEDULE!$C765,SCHEDULE!$C$5:$C$190,0),5),IF(Data!$F761&lt;&gt;0,INDEX(SCHEDULE!$C$5:$I$190,MATCH(SCHEDULE!$C765,SCHEDULE!$C$5:$C$190,0),5),IF(Data!$G761&lt;&gt;0,INDEX(SCHEDULE!$C$5:$I$190,MATCH(SCHEDULE!$C765,SCHEDULE!$C$5:$C$190,0),5),"")))</f>
        <v/>
      </c>
    </row>
    <row r="762" spans="1:13" x14ac:dyDescent="0.25">
      <c r="A762" s="3"/>
      <c r="B762" s="2">
        <v>2761</v>
      </c>
      <c r="C762" s="2">
        <v>3761</v>
      </c>
      <c r="H762" s="18" t="str">
        <f t="shared" si="11"/>
        <v/>
      </c>
      <c r="I762" s="18" t="str">
        <f>IF(Data!$E762&lt;&gt;0,INDEX(SCHEDULE!$C$5:$I$190,MATCH(SCHEDULE!$C766,SCHEDULE!$C$5:$C$190,0),1),IF(Data!$F762&lt;&gt;0,INDEX(SCHEDULE!$C$5:$I$190,MATCH(SCHEDULE!$C766,SCHEDULE!$C$5:$C$190,0),1),IF(Data!$G762&lt;&gt;0,INDEX(SCHEDULE!$C$5:$I$190,MATCH(SCHEDULE!$C766,SCHEDULE!$C$5:$C$190,0),1),"")))</f>
        <v/>
      </c>
      <c r="J762" s="18" t="str">
        <f>IF(Data!$E762&lt;&gt;0,INDEX(SCHEDULE!$C$5:$I$190,MATCH(SCHEDULE!$C766,SCHEDULE!$C$5:$C$190,0),2),IF(Data!$F762&lt;&gt;0,INDEX(SCHEDULE!$C$5:$I$190,MATCH(SCHEDULE!$C766,SCHEDULE!$C$5:$C$190,0),2),IF(Data!$G762&lt;&gt;0,INDEX(SCHEDULE!$C$5:$I$190,MATCH(SCHEDULE!$C766,SCHEDULE!$C$5:$C$190,0),2),"")))</f>
        <v/>
      </c>
      <c r="K762" s="18" t="str">
        <f>IF(Data!$E762&lt;&gt;0,INDEX(SCHEDULE!$C$5:$I$190,MATCH(SCHEDULE!$C766,SCHEDULE!$C$5:$C$190,0),6),IF(Data!$F762&lt;&gt;0,INDEX(SCHEDULE!$C$5:$I$190,MATCH(SCHEDULE!$C766,SCHEDULE!$C$5:$C$190,0),6),IF(Data!$G762&lt;&gt;0,INDEX(SCHEDULE!$C$5:$I$190,MATCH(SCHEDULE!$C766,SCHEDULE!$C$5:$C$190,0),6),"")))</f>
        <v/>
      </c>
      <c r="L762" s="19" t="str">
        <f>IF(Data!$E762&lt;&gt;0,INDEX(SCHEDULE!$C$5:$I$190,MATCH(SCHEDULE!$C766,SCHEDULE!$C$5:$C$190,0),4),IF(Data!$F762&lt;&gt;0,INDEX(SCHEDULE!$C$5:$I$190,MATCH(SCHEDULE!$C766,SCHEDULE!$C$5:$C$190,0),4),IF(Data!$G762&lt;&gt;0,INDEX(SCHEDULE!$C$5:$I$190,MATCH(SCHEDULE!$C766,SCHEDULE!$C$5:$C$190,0),4),"")))</f>
        <v/>
      </c>
      <c r="M762" s="19" t="str">
        <f>IF(Data!$E762&lt;&gt;0,INDEX(SCHEDULE!$C$5:$I$190,MATCH(SCHEDULE!$C766,SCHEDULE!$C$5:$C$190,0),5),IF(Data!$F762&lt;&gt;0,INDEX(SCHEDULE!$C$5:$I$190,MATCH(SCHEDULE!$C766,SCHEDULE!$C$5:$C$190,0),5),IF(Data!$G762&lt;&gt;0,INDEX(SCHEDULE!$C$5:$I$190,MATCH(SCHEDULE!$C766,SCHEDULE!$C$5:$C$190,0),5),"")))</f>
        <v/>
      </c>
    </row>
    <row r="763" spans="1:13" x14ac:dyDescent="0.25">
      <c r="A763" s="3"/>
      <c r="B763" s="2">
        <v>2762</v>
      </c>
      <c r="C763" s="2">
        <v>3762</v>
      </c>
      <c r="H763" s="18" t="str">
        <f t="shared" si="11"/>
        <v/>
      </c>
      <c r="I763" s="18" t="str">
        <f>IF(Data!$E763&lt;&gt;0,INDEX(SCHEDULE!$C$5:$I$190,MATCH(SCHEDULE!$C767,SCHEDULE!$C$5:$C$190,0),1),IF(Data!$F763&lt;&gt;0,INDEX(SCHEDULE!$C$5:$I$190,MATCH(SCHEDULE!$C767,SCHEDULE!$C$5:$C$190,0),1),IF(Data!$G763&lt;&gt;0,INDEX(SCHEDULE!$C$5:$I$190,MATCH(SCHEDULE!$C767,SCHEDULE!$C$5:$C$190,0),1),"")))</f>
        <v/>
      </c>
      <c r="J763" s="18" t="str">
        <f>IF(Data!$E763&lt;&gt;0,INDEX(SCHEDULE!$C$5:$I$190,MATCH(SCHEDULE!$C767,SCHEDULE!$C$5:$C$190,0),2),IF(Data!$F763&lt;&gt;0,INDEX(SCHEDULE!$C$5:$I$190,MATCH(SCHEDULE!$C767,SCHEDULE!$C$5:$C$190,0),2),IF(Data!$G763&lt;&gt;0,INDEX(SCHEDULE!$C$5:$I$190,MATCH(SCHEDULE!$C767,SCHEDULE!$C$5:$C$190,0),2),"")))</f>
        <v/>
      </c>
      <c r="K763" s="18" t="str">
        <f>IF(Data!$E763&lt;&gt;0,INDEX(SCHEDULE!$C$5:$I$190,MATCH(SCHEDULE!$C767,SCHEDULE!$C$5:$C$190,0),6),IF(Data!$F763&lt;&gt;0,INDEX(SCHEDULE!$C$5:$I$190,MATCH(SCHEDULE!$C767,SCHEDULE!$C$5:$C$190,0),6),IF(Data!$G763&lt;&gt;0,INDEX(SCHEDULE!$C$5:$I$190,MATCH(SCHEDULE!$C767,SCHEDULE!$C$5:$C$190,0),6),"")))</f>
        <v/>
      </c>
      <c r="L763" s="19" t="str">
        <f>IF(Data!$E763&lt;&gt;0,INDEX(SCHEDULE!$C$5:$I$190,MATCH(SCHEDULE!$C767,SCHEDULE!$C$5:$C$190,0),4),IF(Data!$F763&lt;&gt;0,INDEX(SCHEDULE!$C$5:$I$190,MATCH(SCHEDULE!$C767,SCHEDULE!$C$5:$C$190,0),4),IF(Data!$G763&lt;&gt;0,INDEX(SCHEDULE!$C$5:$I$190,MATCH(SCHEDULE!$C767,SCHEDULE!$C$5:$C$190,0),4),"")))</f>
        <v/>
      </c>
      <c r="M763" s="19" t="str">
        <f>IF(Data!$E763&lt;&gt;0,INDEX(SCHEDULE!$C$5:$I$190,MATCH(SCHEDULE!$C767,SCHEDULE!$C$5:$C$190,0),5),IF(Data!$F763&lt;&gt;0,INDEX(SCHEDULE!$C$5:$I$190,MATCH(SCHEDULE!$C767,SCHEDULE!$C$5:$C$190,0),5),IF(Data!$G763&lt;&gt;0,INDEX(SCHEDULE!$C$5:$I$190,MATCH(SCHEDULE!$C767,SCHEDULE!$C$5:$C$190,0),5),"")))</f>
        <v/>
      </c>
    </row>
    <row r="764" spans="1:13" x14ac:dyDescent="0.25">
      <c r="A764" s="3"/>
      <c r="B764" s="2">
        <v>2763</v>
      </c>
      <c r="C764" s="2">
        <v>3763</v>
      </c>
      <c r="H764" s="18" t="str">
        <f t="shared" si="11"/>
        <v/>
      </c>
      <c r="I764" s="18" t="str">
        <f>IF(Data!$E764&lt;&gt;0,INDEX(SCHEDULE!$C$5:$I$190,MATCH(SCHEDULE!$C768,SCHEDULE!$C$5:$C$190,0),1),IF(Data!$F764&lt;&gt;0,INDEX(SCHEDULE!$C$5:$I$190,MATCH(SCHEDULE!$C768,SCHEDULE!$C$5:$C$190,0),1),IF(Data!$G764&lt;&gt;0,INDEX(SCHEDULE!$C$5:$I$190,MATCH(SCHEDULE!$C768,SCHEDULE!$C$5:$C$190,0),1),"")))</f>
        <v/>
      </c>
      <c r="J764" s="18" t="str">
        <f>IF(Data!$E764&lt;&gt;0,INDEX(SCHEDULE!$C$5:$I$190,MATCH(SCHEDULE!$C768,SCHEDULE!$C$5:$C$190,0),2),IF(Data!$F764&lt;&gt;0,INDEX(SCHEDULE!$C$5:$I$190,MATCH(SCHEDULE!$C768,SCHEDULE!$C$5:$C$190,0),2),IF(Data!$G764&lt;&gt;0,INDEX(SCHEDULE!$C$5:$I$190,MATCH(SCHEDULE!$C768,SCHEDULE!$C$5:$C$190,0),2),"")))</f>
        <v/>
      </c>
      <c r="K764" s="18" t="str">
        <f>IF(Data!$E764&lt;&gt;0,INDEX(SCHEDULE!$C$5:$I$190,MATCH(SCHEDULE!$C768,SCHEDULE!$C$5:$C$190,0),6),IF(Data!$F764&lt;&gt;0,INDEX(SCHEDULE!$C$5:$I$190,MATCH(SCHEDULE!$C768,SCHEDULE!$C$5:$C$190,0),6),IF(Data!$G764&lt;&gt;0,INDEX(SCHEDULE!$C$5:$I$190,MATCH(SCHEDULE!$C768,SCHEDULE!$C$5:$C$190,0),6),"")))</f>
        <v/>
      </c>
      <c r="L764" s="19" t="str">
        <f>IF(Data!$E764&lt;&gt;0,INDEX(SCHEDULE!$C$5:$I$190,MATCH(SCHEDULE!$C768,SCHEDULE!$C$5:$C$190,0),4),IF(Data!$F764&lt;&gt;0,INDEX(SCHEDULE!$C$5:$I$190,MATCH(SCHEDULE!$C768,SCHEDULE!$C$5:$C$190,0),4),IF(Data!$G764&lt;&gt;0,INDEX(SCHEDULE!$C$5:$I$190,MATCH(SCHEDULE!$C768,SCHEDULE!$C$5:$C$190,0),4),"")))</f>
        <v/>
      </c>
      <c r="M764" s="19" t="str">
        <f>IF(Data!$E764&lt;&gt;0,INDEX(SCHEDULE!$C$5:$I$190,MATCH(SCHEDULE!$C768,SCHEDULE!$C$5:$C$190,0),5),IF(Data!$F764&lt;&gt;0,INDEX(SCHEDULE!$C$5:$I$190,MATCH(SCHEDULE!$C768,SCHEDULE!$C$5:$C$190,0),5),IF(Data!$G764&lt;&gt;0,INDEX(SCHEDULE!$C$5:$I$190,MATCH(SCHEDULE!$C768,SCHEDULE!$C$5:$C$190,0),5),"")))</f>
        <v/>
      </c>
    </row>
    <row r="765" spans="1:13" x14ac:dyDescent="0.25">
      <c r="A765" s="3"/>
      <c r="B765" s="2">
        <v>2764</v>
      </c>
      <c r="C765" s="2">
        <v>3764</v>
      </c>
      <c r="H765" s="18" t="str">
        <f t="shared" si="11"/>
        <v/>
      </c>
      <c r="I765" s="18" t="str">
        <f>IF(Data!$E765&lt;&gt;0,INDEX(SCHEDULE!$C$5:$I$190,MATCH(SCHEDULE!$C769,SCHEDULE!$C$5:$C$190,0),1),IF(Data!$F765&lt;&gt;0,INDEX(SCHEDULE!$C$5:$I$190,MATCH(SCHEDULE!$C769,SCHEDULE!$C$5:$C$190,0),1),IF(Data!$G765&lt;&gt;0,INDEX(SCHEDULE!$C$5:$I$190,MATCH(SCHEDULE!$C769,SCHEDULE!$C$5:$C$190,0),1),"")))</f>
        <v/>
      </c>
      <c r="J765" s="18" t="str">
        <f>IF(Data!$E765&lt;&gt;0,INDEX(SCHEDULE!$C$5:$I$190,MATCH(SCHEDULE!$C769,SCHEDULE!$C$5:$C$190,0),2),IF(Data!$F765&lt;&gt;0,INDEX(SCHEDULE!$C$5:$I$190,MATCH(SCHEDULE!$C769,SCHEDULE!$C$5:$C$190,0),2),IF(Data!$G765&lt;&gt;0,INDEX(SCHEDULE!$C$5:$I$190,MATCH(SCHEDULE!$C769,SCHEDULE!$C$5:$C$190,0),2),"")))</f>
        <v/>
      </c>
      <c r="K765" s="18" t="str">
        <f>IF(Data!$E765&lt;&gt;0,INDEX(SCHEDULE!$C$5:$I$190,MATCH(SCHEDULE!$C769,SCHEDULE!$C$5:$C$190,0),6),IF(Data!$F765&lt;&gt;0,INDEX(SCHEDULE!$C$5:$I$190,MATCH(SCHEDULE!$C769,SCHEDULE!$C$5:$C$190,0),6),IF(Data!$G765&lt;&gt;0,INDEX(SCHEDULE!$C$5:$I$190,MATCH(SCHEDULE!$C769,SCHEDULE!$C$5:$C$190,0),6),"")))</f>
        <v/>
      </c>
      <c r="L765" s="19" t="str">
        <f>IF(Data!$E765&lt;&gt;0,INDEX(SCHEDULE!$C$5:$I$190,MATCH(SCHEDULE!$C769,SCHEDULE!$C$5:$C$190,0),4),IF(Data!$F765&lt;&gt;0,INDEX(SCHEDULE!$C$5:$I$190,MATCH(SCHEDULE!$C769,SCHEDULE!$C$5:$C$190,0),4),IF(Data!$G765&lt;&gt;0,INDEX(SCHEDULE!$C$5:$I$190,MATCH(SCHEDULE!$C769,SCHEDULE!$C$5:$C$190,0),4),"")))</f>
        <v/>
      </c>
      <c r="M765" s="19" t="str">
        <f>IF(Data!$E765&lt;&gt;0,INDEX(SCHEDULE!$C$5:$I$190,MATCH(SCHEDULE!$C769,SCHEDULE!$C$5:$C$190,0),5),IF(Data!$F765&lt;&gt;0,INDEX(SCHEDULE!$C$5:$I$190,MATCH(SCHEDULE!$C769,SCHEDULE!$C$5:$C$190,0),5),IF(Data!$G765&lt;&gt;0,INDEX(SCHEDULE!$C$5:$I$190,MATCH(SCHEDULE!$C769,SCHEDULE!$C$5:$C$190,0),5),"")))</f>
        <v/>
      </c>
    </row>
    <row r="766" spans="1:13" x14ac:dyDescent="0.25">
      <c r="A766" s="3"/>
      <c r="B766" s="2">
        <v>2765</v>
      </c>
      <c r="C766" s="2">
        <v>3765</v>
      </c>
      <c r="H766" s="18" t="str">
        <f t="shared" si="11"/>
        <v/>
      </c>
      <c r="I766" s="18" t="str">
        <f>IF(Data!$E766&lt;&gt;0,INDEX(SCHEDULE!$C$5:$I$190,MATCH(SCHEDULE!$C770,SCHEDULE!$C$5:$C$190,0),1),IF(Data!$F766&lt;&gt;0,INDEX(SCHEDULE!$C$5:$I$190,MATCH(SCHEDULE!$C770,SCHEDULE!$C$5:$C$190,0),1),IF(Data!$G766&lt;&gt;0,INDEX(SCHEDULE!$C$5:$I$190,MATCH(SCHEDULE!$C770,SCHEDULE!$C$5:$C$190,0),1),"")))</f>
        <v/>
      </c>
      <c r="J766" s="18" t="str">
        <f>IF(Data!$E766&lt;&gt;0,INDEX(SCHEDULE!$C$5:$I$190,MATCH(SCHEDULE!$C770,SCHEDULE!$C$5:$C$190,0),2),IF(Data!$F766&lt;&gt;0,INDEX(SCHEDULE!$C$5:$I$190,MATCH(SCHEDULE!$C770,SCHEDULE!$C$5:$C$190,0),2),IF(Data!$G766&lt;&gt;0,INDEX(SCHEDULE!$C$5:$I$190,MATCH(SCHEDULE!$C770,SCHEDULE!$C$5:$C$190,0),2),"")))</f>
        <v/>
      </c>
      <c r="K766" s="18" t="str">
        <f>IF(Data!$E766&lt;&gt;0,INDEX(SCHEDULE!$C$5:$I$190,MATCH(SCHEDULE!$C770,SCHEDULE!$C$5:$C$190,0),6),IF(Data!$F766&lt;&gt;0,INDEX(SCHEDULE!$C$5:$I$190,MATCH(SCHEDULE!$C770,SCHEDULE!$C$5:$C$190,0),6),IF(Data!$G766&lt;&gt;0,INDEX(SCHEDULE!$C$5:$I$190,MATCH(SCHEDULE!$C770,SCHEDULE!$C$5:$C$190,0),6),"")))</f>
        <v/>
      </c>
      <c r="L766" s="19" t="str">
        <f>IF(Data!$E766&lt;&gt;0,INDEX(SCHEDULE!$C$5:$I$190,MATCH(SCHEDULE!$C770,SCHEDULE!$C$5:$C$190,0),4),IF(Data!$F766&lt;&gt;0,INDEX(SCHEDULE!$C$5:$I$190,MATCH(SCHEDULE!$C770,SCHEDULE!$C$5:$C$190,0),4),IF(Data!$G766&lt;&gt;0,INDEX(SCHEDULE!$C$5:$I$190,MATCH(SCHEDULE!$C770,SCHEDULE!$C$5:$C$190,0),4),"")))</f>
        <v/>
      </c>
      <c r="M766" s="19" t="str">
        <f>IF(Data!$E766&lt;&gt;0,INDEX(SCHEDULE!$C$5:$I$190,MATCH(SCHEDULE!$C770,SCHEDULE!$C$5:$C$190,0),5),IF(Data!$F766&lt;&gt;0,INDEX(SCHEDULE!$C$5:$I$190,MATCH(SCHEDULE!$C770,SCHEDULE!$C$5:$C$190,0),5),IF(Data!$G766&lt;&gt;0,INDEX(SCHEDULE!$C$5:$I$190,MATCH(SCHEDULE!$C770,SCHEDULE!$C$5:$C$190,0),5),"")))</f>
        <v/>
      </c>
    </row>
    <row r="767" spans="1:13" x14ac:dyDescent="0.25">
      <c r="A767" s="3"/>
      <c r="B767" s="2">
        <v>2766</v>
      </c>
      <c r="C767" s="2">
        <v>3766</v>
      </c>
      <c r="H767" s="18" t="str">
        <f t="shared" si="11"/>
        <v/>
      </c>
      <c r="I767" s="18" t="str">
        <f>IF(Data!$E767&lt;&gt;0,INDEX(SCHEDULE!$C$5:$I$190,MATCH(SCHEDULE!$C771,SCHEDULE!$C$5:$C$190,0),1),IF(Data!$F767&lt;&gt;0,INDEX(SCHEDULE!$C$5:$I$190,MATCH(SCHEDULE!$C771,SCHEDULE!$C$5:$C$190,0),1),IF(Data!$G767&lt;&gt;0,INDEX(SCHEDULE!$C$5:$I$190,MATCH(SCHEDULE!$C771,SCHEDULE!$C$5:$C$190,0),1),"")))</f>
        <v/>
      </c>
      <c r="J767" s="18" t="str">
        <f>IF(Data!$E767&lt;&gt;0,INDEX(SCHEDULE!$C$5:$I$190,MATCH(SCHEDULE!$C771,SCHEDULE!$C$5:$C$190,0),2),IF(Data!$F767&lt;&gt;0,INDEX(SCHEDULE!$C$5:$I$190,MATCH(SCHEDULE!$C771,SCHEDULE!$C$5:$C$190,0),2),IF(Data!$G767&lt;&gt;0,INDEX(SCHEDULE!$C$5:$I$190,MATCH(SCHEDULE!$C771,SCHEDULE!$C$5:$C$190,0),2),"")))</f>
        <v/>
      </c>
      <c r="K767" s="18" t="str">
        <f>IF(Data!$E767&lt;&gt;0,INDEX(SCHEDULE!$C$5:$I$190,MATCH(SCHEDULE!$C771,SCHEDULE!$C$5:$C$190,0),6),IF(Data!$F767&lt;&gt;0,INDEX(SCHEDULE!$C$5:$I$190,MATCH(SCHEDULE!$C771,SCHEDULE!$C$5:$C$190,0),6),IF(Data!$G767&lt;&gt;0,INDEX(SCHEDULE!$C$5:$I$190,MATCH(SCHEDULE!$C771,SCHEDULE!$C$5:$C$190,0),6),"")))</f>
        <v/>
      </c>
      <c r="L767" s="19" t="str">
        <f>IF(Data!$E767&lt;&gt;0,INDEX(SCHEDULE!$C$5:$I$190,MATCH(SCHEDULE!$C771,SCHEDULE!$C$5:$C$190,0),4),IF(Data!$F767&lt;&gt;0,INDEX(SCHEDULE!$C$5:$I$190,MATCH(SCHEDULE!$C771,SCHEDULE!$C$5:$C$190,0),4),IF(Data!$G767&lt;&gt;0,INDEX(SCHEDULE!$C$5:$I$190,MATCH(SCHEDULE!$C771,SCHEDULE!$C$5:$C$190,0),4),"")))</f>
        <v/>
      </c>
      <c r="M767" s="19" t="str">
        <f>IF(Data!$E767&lt;&gt;0,INDEX(SCHEDULE!$C$5:$I$190,MATCH(SCHEDULE!$C771,SCHEDULE!$C$5:$C$190,0),5),IF(Data!$F767&lt;&gt;0,INDEX(SCHEDULE!$C$5:$I$190,MATCH(SCHEDULE!$C771,SCHEDULE!$C$5:$C$190,0),5),IF(Data!$G767&lt;&gt;0,INDEX(SCHEDULE!$C$5:$I$190,MATCH(SCHEDULE!$C771,SCHEDULE!$C$5:$C$190,0),5),"")))</f>
        <v/>
      </c>
    </row>
    <row r="768" spans="1:13" x14ac:dyDescent="0.25">
      <c r="A768" s="3"/>
      <c r="B768" s="2">
        <v>2767</v>
      </c>
      <c r="C768" s="2">
        <v>3767</v>
      </c>
      <c r="H768" s="18" t="str">
        <f t="shared" si="11"/>
        <v/>
      </c>
      <c r="I768" s="18" t="str">
        <f>IF(Data!$E768&lt;&gt;0,INDEX(SCHEDULE!$C$5:$I$190,MATCH(SCHEDULE!$C772,SCHEDULE!$C$5:$C$190,0),1),IF(Data!$F768&lt;&gt;0,INDEX(SCHEDULE!$C$5:$I$190,MATCH(SCHEDULE!$C772,SCHEDULE!$C$5:$C$190,0),1),IF(Data!$G768&lt;&gt;0,INDEX(SCHEDULE!$C$5:$I$190,MATCH(SCHEDULE!$C772,SCHEDULE!$C$5:$C$190,0),1),"")))</f>
        <v/>
      </c>
      <c r="J768" s="18" t="str">
        <f>IF(Data!$E768&lt;&gt;0,INDEX(SCHEDULE!$C$5:$I$190,MATCH(SCHEDULE!$C772,SCHEDULE!$C$5:$C$190,0),2),IF(Data!$F768&lt;&gt;0,INDEX(SCHEDULE!$C$5:$I$190,MATCH(SCHEDULE!$C772,SCHEDULE!$C$5:$C$190,0),2),IF(Data!$G768&lt;&gt;0,INDEX(SCHEDULE!$C$5:$I$190,MATCH(SCHEDULE!$C772,SCHEDULE!$C$5:$C$190,0),2),"")))</f>
        <v/>
      </c>
      <c r="K768" s="18" t="str">
        <f>IF(Data!$E768&lt;&gt;0,INDEX(SCHEDULE!$C$5:$I$190,MATCH(SCHEDULE!$C772,SCHEDULE!$C$5:$C$190,0),6),IF(Data!$F768&lt;&gt;0,INDEX(SCHEDULE!$C$5:$I$190,MATCH(SCHEDULE!$C772,SCHEDULE!$C$5:$C$190,0),6),IF(Data!$G768&lt;&gt;0,INDEX(SCHEDULE!$C$5:$I$190,MATCH(SCHEDULE!$C772,SCHEDULE!$C$5:$C$190,0),6),"")))</f>
        <v/>
      </c>
      <c r="L768" s="19" t="str">
        <f>IF(Data!$E768&lt;&gt;0,INDEX(SCHEDULE!$C$5:$I$190,MATCH(SCHEDULE!$C772,SCHEDULE!$C$5:$C$190,0),4),IF(Data!$F768&lt;&gt;0,INDEX(SCHEDULE!$C$5:$I$190,MATCH(SCHEDULE!$C772,SCHEDULE!$C$5:$C$190,0),4),IF(Data!$G768&lt;&gt;0,INDEX(SCHEDULE!$C$5:$I$190,MATCH(SCHEDULE!$C772,SCHEDULE!$C$5:$C$190,0),4),"")))</f>
        <v/>
      </c>
      <c r="M768" s="19" t="str">
        <f>IF(Data!$E768&lt;&gt;0,INDEX(SCHEDULE!$C$5:$I$190,MATCH(SCHEDULE!$C772,SCHEDULE!$C$5:$C$190,0),5),IF(Data!$F768&lt;&gt;0,INDEX(SCHEDULE!$C$5:$I$190,MATCH(SCHEDULE!$C772,SCHEDULE!$C$5:$C$190,0),5),IF(Data!$G768&lt;&gt;0,INDEX(SCHEDULE!$C$5:$I$190,MATCH(SCHEDULE!$C772,SCHEDULE!$C$5:$C$190,0),5),"")))</f>
        <v/>
      </c>
    </row>
    <row r="769" spans="1:13" x14ac:dyDescent="0.25">
      <c r="A769" s="3"/>
      <c r="B769" s="2">
        <v>2768</v>
      </c>
      <c r="C769" s="2">
        <v>3768</v>
      </c>
      <c r="H769" s="18" t="str">
        <f t="shared" si="11"/>
        <v/>
      </c>
      <c r="I769" s="18" t="str">
        <f>IF(Data!$E769&lt;&gt;0,INDEX(SCHEDULE!$C$5:$I$190,MATCH(SCHEDULE!$C773,SCHEDULE!$C$5:$C$190,0),1),IF(Data!$F769&lt;&gt;0,INDEX(SCHEDULE!$C$5:$I$190,MATCH(SCHEDULE!$C773,SCHEDULE!$C$5:$C$190,0),1),IF(Data!$G769&lt;&gt;0,INDEX(SCHEDULE!$C$5:$I$190,MATCH(SCHEDULE!$C773,SCHEDULE!$C$5:$C$190,0),1),"")))</f>
        <v/>
      </c>
      <c r="J769" s="18" t="str">
        <f>IF(Data!$E769&lt;&gt;0,INDEX(SCHEDULE!$C$5:$I$190,MATCH(SCHEDULE!$C773,SCHEDULE!$C$5:$C$190,0),2),IF(Data!$F769&lt;&gt;0,INDEX(SCHEDULE!$C$5:$I$190,MATCH(SCHEDULE!$C773,SCHEDULE!$C$5:$C$190,0),2),IF(Data!$G769&lt;&gt;0,INDEX(SCHEDULE!$C$5:$I$190,MATCH(SCHEDULE!$C773,SCHEDULE!$C$5:$C$190,0),2),"")))</f>
        <v/>
      </c>
      <c r="K769" s="18" t="str">
        <f>IF(Data!$E769&lt;&gt;0,INDEX(SCHEDULE!$C$5:$I$190,MATCH(SCHEDULE!$C773,SCHEDULE!$C$5:$C$190,0),6),IF(Data!$F769&lt;&gt;0,INDEX(SCHEDULE!$C$5:$I$190,MATCH(SCHEDULE!$C773,SCHEDULE!$C$5:$C$190,0),6),IF(Data!$G769&lt;&gt;0,INDEX(SCHEDULE!$C$5:$I$190,MATCH(SCHEDULE!$C773,SCHEDULE!$C$5:$C$190,0),6),"")))</f>
        <v/>
      </c>
      <c r="L769" s="19" t="str">
        <f>IF(Data!$E769&lt;&gt;0,INDEX(SCHEDULE!$C$5:$I$190,MATCH(SCHEDULE!$C773,SCHEDULE!$C$5:$C$190,0),4),IF(Data!$F769&lt;&gt;0,INDEX(SCHEDULE!$C$5:$I$190,MATCH(SCHEDULE!$C773,SCHEDULE!$C$5:$C$190,0),4),IF(Data!$G769&lt;&gt;0,INDEX(SCHEDULE!$C$5:$I$190,MATCH(SCHEDULE!$C773,SCHEDULE!$C$5:$C$190,0),4),"")))</f>
        <v/>
      </c>
      <c r="M769" s="19" t="str">
        <f>IF(Data!$E769&lt;&gt;0,INDEX(SCHEDULE!$C$5:$I$190,MATCH(SCHEDULE!$C773,SCHEDULE!$C$5:$C$190,0),5),IF(Data!$F769&lt;&gt;0,INDEX(SCHEDULE!$C$5:$I$190,MATCH(SCHEDULE!$C773,SCHEDULE!$C$5:$C$190,0),5),IF(Data!$G769&lt;&gt;0,INDEX(SCHEDULE!$C$5:$I$190,MATCH(SCHEDULE!$C773,SCHEDULE!$C$5:$C$190,0),5),"")))</f>
        <v/>
      </c>
    </row>
    <row r="770" spans="1:13" x14ac:dyDescent="0.25">
      <c r="A770" s="3"/>
      <c r="B770" s="2">
        <v>2769</v>
      </c>
      <c r="C770" s="2">
        <v>3769</v>
      </c>
      <c r="H770" s="18" t="str">
        <f t="shared" ref="H770:H833" si="12">IF($I770&lt;&gt;"",ROW()+1,"")</f>
        <v/>
      </c>
      <c r="I770" s="18" t="str">
        <f>IF(Data!$E770&lt;&gt;0,INDEX(SCHEDULE!$C$5:$I$190,MATCH(SCHEDULE!$C774,SCHEDULE!$C$5:$C$190,0),1),IF(Data!$F770&lt;&gt;0,INDEX(SCHEDULE!$C$5:$I$190,MATCH(SCHEDULE!$C774,SCHEDULE!$C$5:$C$190,0),1),IF(Data!$G770&lt;&gt;0,INDEX(SCHEDULE!$C$5:$I$190,MATCH(SCHEDULE!$C774,SCHEDULE!$C$5:$C$190,0),1),"")))</f>
        <v/>
      </c>
      <c r="J770" s="18" t="str">
        <f>IF(Data!$E770&lt;&gt;0,INDEX(SCHEDULE!$C$5:$I$190,MATCH(SCHEDULE!$C774,SCHEDULE!$C$5:$C$190,0),2),IF(Data!$F770&lt;&gt;0,INDEX(SCHEDULE!$C$5:$I$190,MATCH(SCHEDULE!$C774,SCHEDULE!$C$5:$C$190,0),2),IF(Data!$G770&lt;&gt;0,INDEX(SCHEDULE!$C$5:$I$190,MATCH(SCHEDULE!$C774,SCHEDULE!$C$5:$C$190,0),2),"")))</f>
        <v/>
      </c>
      <c r="K770" s="18" t="str">
        <f>IF(Data!$E770&lt;&gt;0,INDEX(SCHEDULE!$C$5:$I$190,MATCH(SCHEDULE!$C774,SCHEDULE!$C$5:$C$190,0),6),IF(Data!$F770&lt;&gt;0,INDEX(SCHEDULE!$C$5:$I$190,MATCH(SCHEDULE!$C774,SCHEDULE!$C$5:$C$190,0),6),IF(Data!$G770&lt;&gt;0,INDEX(SCHEDULE!$C$5:$I$190,MATCH(SCHEDULE!$C774,SCHEDULE!$C$5:$C$190,0),6),"")))</f>
        <v/>
      </c>
      <c r="L770" s="19" t="str">
        <f>IF(Data!$E770&lt;&gt;0,INDEX(SCHEDULE!$C$5:$I$190,MATCH(SCHEDULE!$C774,SCHEDULE!$C$5:$C$190,0),4),IF(Data!$F770&lt;&gt;0,INDEX(SCHEDULE!$C$5:$I$190,MATCH(SCHEDULE!$C774,SCHEDULE!$C$5:$C$190,0),4),IF(Data!$G770&lt;&gt;0,INDEX(SCHEDULE!$C$5:$I$190,MATCH(SCHEDULE!$C774,SCHEDULE!$C$5:$C$190,0),4),"")))</f>
        <v/>
      </c>
      <c r="M770" s="19" t="str">
        <f>IF(Data!$E770&lt;&gt;0,INDEX(SCHEDULE!$C$5:$I$190,MATCH(SCHEDULE!$C774,SCHEDULE!$C$5:$C$190,0),5),IF(Data!$F770&lt;&gt;0,INDEX(SCHEDULE!$C$5:$I$190,MATCH(SCHEDULE!$C774,SCHEDULE!$C$5:$C$190,0),5),IF(Data!$G770&lt;&gt;0,INDEX(SCHEDULE!$C$5:$I$190,MATCH(SCHEDULE!$C774,SCHEDULE!$C$5:$C$190,0),5),"")))</f>
        <v/>
      </c>
    </row>
    <row r="771" spans="1:13" x14ac:dyDescent="0.25">
      <c r="A771" s="3"/>
      <c r="B771" s="2">
        <v>2770</v>
      </c>
      <c r="C771" s="2">
        <v>3770</v>
      </c>
      <c r="H771" s="18" t="str">
        <f t="shared" si="12"/>
        <v/>
      </c>
      <c r="I771" s="18" t="str">
        <f>IF(Data!$E771&lt;&gt;0,INDEX(SCHEDULE!$C$5:$I$190,MATCH(SCHEDULE!$C775,SCHEDULE!$C$5:$C$190,0),1),IF(Data!$F771&lt;&gt;0,INDEX(SCHEDULE!$C$5:$I$190,MATCH(SCHEDULE!$C775,SCHEDULE!$C$5:$C$190,0),1),IF(Data!$G771&lt;&gt;0,INDEX(SCHEDULE!$C$5:$I$190,MATCH(SCHEDULE!$C775,SCHEDULE!$C$5:$C$190,0),1),"")))</f>
        <v/>
      </c>
      <c r="J771" s="18" t="str">
        <f>IF(Data!$E771&lt;&gt;0,INDEX(SCHEDULE!$C$5:$I$190,MATCH(SCHEDULE!$C775,SCHEDULE!$C$5:$C$190,0),2),IF(Data!$F771&lt;&gt;0,INDEX(SCHEDULE!$C$5:$I$190,MATCH(SCHEDULE!$C775,SCHEDULE!$C$5:$C$190,0),2),IF(Data!$G771&lt;&gt;0,INDEX(SCHEDULE!$C$5:$I$190,MATCH(SCHEDULE!$C775,SCHEDULE!$C$5:$C$190,0),2),"")))</f>
        <v/>
      </c>
      <c r="K771" s="18" t="str">
        <f>IF(Data!$E771&lt;&gt;0,INDEX(SCHEDULE!$C$5:$I$190,MATCH(SCHEDULE!$C775,SCHEDULE!$C$5:$C$190,0),6),IF(Data!$F771&lt;&gt;0,INDEX(SCHEDULE!$C$5:$I$190,MATCH(SCHEDULE!$C775,SCHEDULE!$C$5:$C$190,0),6),IF(Data!$G771&lt;&gt;0,INDEX(SCHEDULE!$C$5:$I$190,MATCH(SCHEDULE!$C775,SCHEDULE!$C$5:$C$190,0),6),"")))</f>
        <v/>
      </c>
      <c r="L771" s="19" t="str">
        <f>IF(Data!$E771&lt;&gt;0,INDEX(SCHEDULE!$C$5:$I$190,MATCH(SCHEDULE!$C775,SCHEDULE!$C$5:$C$190,0),4),IF(Data!$F771&lt;&gt;0,INDEX(SCHEDULE!$C$5:$I$190,MATCH(SCHEDULE!$C775,SCHEDULE!$C$5:$C$190,0),4),IF(Data!$G771&lt;&gt;0,INDEX(SCHEDULE!$C$5:$I$190,MATCH(SCHEDULE!$C775,SCHEDULE!$C$5:$C$190,0),4),"")))</f>
        <v/>
      </c>
      <c r="M771" s="19" t="str">
        <f>IF(Data!$E771&lt;&gt;0,INDEX(SCHEDULE!$C$5:$I$190,MATCH(SCHEDULE!$C775,SCHEDULE!$C$5:$C$190,0),5),IF(Data!$F771&lt;&gt;0,INDEX(SCHEDULE!$C$5:$I$190,MATCH(SCHEDULE!$C775,SCHEDULE!$C$5:$C$190,0),5),IF(Data!$G771&lt;&gt;0,INDEX(SCHEDULE!$C$5:$I$190,MATCH(SCHEDULE!$C775,SCHEDULE!$C$5:$C$190,0),5),"")))</f>
        <v/>
      </c>
    </row>
    <row r="772" spans="1:13" x14ac:dyDescent="0.25">
      <c r="A772" s="3"/>
      <c r="B772" s="2">
        <v>2771</v>
      </c>
      <c r="C772" s="2">
        <v>3771</v>
      </c>
      <c r="H772" s="18" t="str">
        <f t="shared" si="12"/>
        <v/>
      </c>
      <c r="I772" s="18" t="str">
        <f>IF(Data!$E772&lt;&gt;0,INDEX(SCHEDULE!$C$5:$I$190,MATCH(SCHEDULE!$C776,SCHEDULE!$C$5:$C$190,0),1),IF(Data!$F772&lt;&gt;0,INDEX(SCHEDULE!$C$5:$I$190,MATCH(SCHEDULE!$C776,SCHEDULE!$C$5:$C$190,0),1),IF(Data!$G772&lt;&gt;0,INDEX(SCHEDULE!$C$5:$I$190,MATCH(SCHEDULE!$C776,SCHEDULE!$C$5:$C$190,0),1),"")))</f>
        <v/>
      </c>
      <c r="J772" s="18" t="str">
        <f>IF(Data!$E772&lt;&gt;0,INDEX(SCHEDULE!$C$5:$I$190,MATCH(SCHEDULE!$C776,SCHEDULE!$C$5:$C$190,0),2),IF(Data!$F772&lt;&gt;0,INDEX(SCHEDULE!$C$5:$I$190,MATCH(SCHEDULE!$C776,SCHEDULE!$C$5:$C$190,0),2),IF(Data!$G772&lt;&gt;0,INDEX(SCHEDULE!$C$5:$I$190,MATCH(SCHEDULE!$C776,SCHEDULE!$C$5:$C$190,0),2),"")))</f>
        <v/>
      </c>
      <c r="K772" s="18" t="str">
        <f>IF(Data!$E772&lt;&gt;0,INDEX(SCHEDULE!$C$5:$I$190,MATCH(SCHEDULE!$C776,SCHEDULE!$C$5:$C$190,0),6),IF(Data!$F772&lt;&gt;0,INDEX(SCHEDULE!$C$5:$I$190,MATCH(SCHEDULE!$C776,SCHEDULE!$C$5:$C$190,0),6),IF(Data!$G772&lt;&gt;0,INDEX(SCHEDULE!$C$5:$I$190,MATCH(SCHEDULE!$C776,SCHEDULE!$C$5:$C$190,0),6),"")))</f>
        <v/>
      </c>
      <c r="L772" s="19" t="str">
        <f>IF(Data!$E772&lt;&gt;0,INDEX(SCHEDULE!$C$5:$I$190,MATCH(SCHEDULE!$C776,SCHEDULE!$C$5:$C$190,0),4),IF(Data!$F772&lt;&gt;0,INDEX(SCHEDULE!$C$5:$I$190,MATCH(SCHEDULE!$C776,SCHEDULE!$C$5:$C$190,0),4),IF(Data!$G772&lt;&gt;0,INDEX(SCHEDULE!$C$5:$I$190,MATCH(SCHEDULE!$C776,SCHEDULE!$C$5:$C$190,0),4),"")))</f>
        <v/>
      </c>
      <c r="M772" s="19" t="str">
        <f>IF(Data!$E772&lt;&gt;0,INDEX(SCHEDULE!$C$5:$I$190,MATCH(SCHEDULE!$C776,SCHEDULE!$C$5:$C$190,0),5),IF(Data!$F772&lt;&gt;0,INDEX(SCHEDULE!$C$5:$I$190,MATCH(SCHEDULE!$C776,SCHEDULE!$C$5:$C$190,0),5),IF(Data!$G772&lt;&gt;0,INDEX(SCHEDULE!$C$5:$I$190,MATCH(SCHEDULE!$C776,SCHEDULE!$C$5:$C$190,0),5),"")))</f>
        <v/>
      </c>
    </row>
    <row r="773" spans="1:13" x14ac:dyDescent="0.25">
      <c r="A773" s="3"/>
      <c r="B773" s="2">
        <v>2772</v>
      </c>
      <c r="C773" s="2">
        <v>3772</v>
      </c>
      <c r="H773" s="18" t="str">
        <f t="shared" si="12"/>
        <v/>
      </c>
      <c r="I773" s="18" t="str">
        <f>IF(Data!$E773&lt;&gt;0,INDEX(SCHEDULE!$C$5:$I$190,MATCH(SCHEDULE!$C777,SCHEDULE!$C$5:$C$190,0),1),IF(Data!$F773&lt;&gt;0,INDEX(SCHEDULE!$C$5:$I$190,MATCH(SCHEDULE!$C777,SCHEDULE!$C$5:$C$190,0),1),IF(Data!$G773&lt;&gt;0,INDEX(SCHEDULE!$C$5:$I$190,MATCH(SCHEDULE!$C777,SCHEDULE!$C$5:$C$190,0),1),"")))</f>
        <v/>
      </c>
      <c r="J773" s="18" t="str">
        <f>IF(Data!$E773&lt;&gt;0,INDEX(SCHEDULE!$C$5:$I$190,MATCH(SCHEDULE!$C777,SCHEDULE!$C$5:$C$190,0),2),IF(Data!$F773&lt;&gt;0,INDEX(SCHEDULE!$C$5:$I$190,MATCH(SCHEDULE!$C777,SCHEDULE!$C$5:$C$190,0),2),IF(Data!$G773&lt;&gt;0,INDEX(SCHEDULE!$C$5:$I$190,MATCH(SCHEDULE!$C777,SCHEDULE!$C$5:$C$190,0),2),"")))</f>
        <v/>
      </c>
      <c r="K773" s="18" t="str">
        <f>IF(Data!$E773&lt;&gt;0,INDEX(SCHEDULE!$C$5:$I$190,MATCH(SCHEDULE!$C777,SCHEDULE!$C$5:$C$190,0),6),IF(Data!$F773&lt;&gt;0,INDEX(SCHEDULE!$C$5:$I$190,MATCH(SCHEDULE!$C777,SCHEDULE!$C$5:$C$190,0),6),IF(Data!$G773&lt;&gt;0,INDEX(SCHEDULE!$C$5:$I$190,MATCH(SCHEDULE!$C777,SCHEDULE!$C$5:$C$190,0),6),"")))</f>
        <v/>
      </c>
      <c r="L773" s="19" t="str">
        <f>IF(Data!$E773&lt;&gt;0,INDEX(SCHEDULE!$C$5:$I$190,MATCH(SCHEDULE!$C777,SCHEDULE!$C$5:$C$190,0),4),IF(Data!$F773&lt;&gt;0,INDEX(SCHEDULE!$C$5:$I$190,MATCH(SCHEDULE!$C777,SCHEDULE!$C$5:$C$190,0),4),IF(Data!$G773&lt;&gt;0,INDEX(SCHEDULE!$C$5:$I$190,MATCH(SCHEDULE!$C777,SCHEDULE!$C$5:$C$190,0),4),"")))</f>
        <v/>
      </c>
      <c r="M773" s="19" t="str">
        <f>IF(Data!$E773&lt;&gt;0,INDEX(SCHEDULE!$C$5:$I$190,MATCH(SCHEDULE!$C777,SCHEDULE!$C$5:$C$190,0),5),IF(Data!$F773&lt;&gt;0,INDEX(SCHEDULE!$C$5:$I$190,MATCH(SCHEDULE!$C777,SCHEDULE!$C$5:$C$190,0),5),IF(Data!$G773&lt;&gt;0,INDEX(SCHEDULE!$C$5:$I$190,MATCH(SCHEDULE!$C777,SCHEDULE!$C$5:$C$190,0),5),"")))</f>
        <v/>
      </c>
    </row>
    <row r="774" spans="1:13" x14ac:dyDescent="0.25">
      <c r="A774" s="3"/>
      <c r="B774" s="2">
        <v>2773</v>
      </c>
      <c r="C774" s="2">
        <v>3773</v>
      </c>
      <c r="H774" s="18" t="str">
        <f t="shared" si="12"/>
        <v/>
      </c>
      <c r="I774" s="18" t="str">
        <f>IF(Data!$E774&lt;&gt;0,INDEX(SCHEDULE!$C$5:$I$190,MATCH(SCHEDULE!$C778,SCHEDULE!$C$5:$C$190,0),1),IF(Data!$F774&lt;&gt;0,INDEX(SCHEDULE!$C$5:$I$190,MATCH(SCHEDULE!$C778,SCHEDULE!$C$5:$C$190,0),1),IF(Data!$G774&lt;&gt;0,INDEX(SCHEDULE!$C$5:$I$190,MATCH(SCHEDULE!$C778,SCHEDULE!$C$5:$C$190,0),1),"")))</f>
        <v/>
      </c>
      <c r="J774" s="18" t="str">
        <f>IF(Data!$E774&lt;&gt;0,INDEX(SCHEDULE!$C$5:$I$190,MATCH(SCHEDULE!$C778,SCHEDULE!$C$5:$C$190,0),2),IF(Data!$F774&lt;&gt;0,INDEX(SCHEDULE!$C$5:$I$190,MATCH(SCHEDULE!$C778,SCHEDULE!$C$5:$C$190,0),2),IF(Data!$G774&lt;&gt;0,INDEX(SCHEDULE!$C$5:$I$190,MATCH(SCHEDULE!$C778,SCHEDULE!$C$5:$C$190,0),2),"")))</f>
        <v/>
      </c>
      <c r="K774" s="18" t="str">
        <f>IF(Data!$E774&lt;&gt;0,INDEX(SCHEDULE!$C$5:$I$190,MATCH(SCHEDULE!$C778,SCHEDULE!$C$5:$C$190,0),6),IF(Data!$F774&lt;&gt;0,INDEX(SCHEDULE!$C$5:$I$190,MATCH(SCHEDULE!$C778,SCHEDULE!$C$5:$C$190,0),6),IF(Data!$G774&lt;&gt;0,INDEX(SCHEDULE!$C$5:$I$190,MATCH(SCHEDULE!$C778,SCHEDULE!$C$5:$C$190,0),6),"")))</f>
        <v/>
      </c>
      <c r="L774" s="19" t="str">
        <f>IF(Data!$E774&lt;&gt;0,INDEX(SCHEDULE!$C$5:$I$190,MATCH(SCHEDULE!$C778,SCHEDULE!$C$5:$C$190,0),4),IF(Data!$F774&lt;&gt;0,INDEX(SCHEDULE!$C$5:$I$190,MATCH(SCHEDULE!$C778,SCHEDULE!$C$5:$C$190,0),4),IF(Data!$G774&lt;&gt;0,INDEX(SCHEDULE!$C$5:$I$190,MATCH(SCHEDULE!$C778,SCHEDULE!$C$5:$C$190,0),4),"")))</f>
        <v/>
      </c>
      <c r="M774" s="19" t="str">
        <f>IF(Data!$E774&lt;&gt;0,INDEX(SCHEDULE!$C$5:$I$190,MATCH(SCHEDULE!$C778,SCHEDULE!$C$5:$C$190,0),5),IF(Data!$F774&lt;&gt;0,INDEX(SCHEDULE!$C$5:$I$190,MATCH(SCHEDULE!$C778,SCHEDULE!$C$5:$C$190,0),5),IF(Data!$G774&lt;&gt;0,INDEX(SCHEDULE!$C$5:$I$190,MATCH(SCHEDULE!$C778,SCHEDULE!$C$5:$C$190,0),5),"")))</f>
        <v/>
      </c>
    </row>
    <row r="775" spans="1:13" x14ac:dyDescent="0.25">
      <c r="A775" s="3"/>
      <c r="B775" s="2">
        <v>2774</v>
      </c>
      <c r="C775" s="2">
        <v>3774</v>
      </c>
      <c r="H775" s="18" t="str">
        <f t="shared" si="12"/>
        <v/>
      </c>
      <c r="I775" s="18" t="str">
        <f>IF(Data!$E775&lt;&gt;0,INDEX(SCHEDULE!$C$5:$I$190,MATCH(SCHEDULE!$C779,SCHEDULE!$C$5:$C$190,0),1),IF(Data!$F775&lt;&gt;0,INDEX(SCHEDULE!$C$5:$I$190,MATCH(SCHEDULE!$C779,SCHEDULE!$C$5:$C$190,0),1),IF(Data!$G775&lt;&gt;0,INDEX(SCHEDULE!$C$5:$I$190,MATCH(SCHEDULE!$C779,SCHEDULE!$C$5:$C$190,0),1),"")))</f>
        <v/>
      </c>
      <c r="J775" s="18" t="str">
        <f>IF(Data!$E775&lt;&gt;0,INDEX(SCHEDULE!$C$5:$I$190,MATCH(SCHEDULE!$C779,SCHEDULE!$C$5:$C$190,0),2),IF(Data!$F775&lt;&gt;0,INDEX(SCHEDULE!$C$5:$I$190,MATCH(SCHEDULE!$C779,SCHEDULE!$C$5:$C$190,0),2),IF(Data!$G775&lt;&gt;0,INDEX(SCHEDULE!$C$5:$I$190,MATCH(SCHEDULE!$C779,SCHEDULE!$C$5:$C$190,0),2),"")))</f>
        <v/>
      </c>
      <c r="K775" s="18" t="str">
        <f>IF(Data!$E775&lt;&gt;0,INDEX(SCHEDULE!$C$5:$I$190,MATCH(SCHEDULE!$C779,SCHEDULE!$C$5:$C$190,0),6),IF(Data!$F775&lt;&gt;0,INDEX(SCHEDULE!$C$5:$I$190,MATCH(SCHEDULE!$C779,SCHEDULE!$C$5:$C$190,0),6),IF(Data!$G775&lt;&gt;0,INDEX(SCHEDULE!$C$5:$I$190,MATCH(SCHEDULE!$C779,SCHEDULE!$C$5:$C$190,0),6),"")))</f>
        <v/>
      </c>
      <c r="L775" s="19" t="str">
        <f>IF(Data!$E775&lt;&gt;0,INDEX(SCHEDULE!$C$5:$I$190,MATCH(SCHEDULE!$C779,SCHEDULE!$C$5:$C$190,0),4),IF(Data!$F775&lt;&gt;0,INDEX(SCHEDULE!$C$5:$I$190,MATCH(SCHEDULE!$C779,SCHEDULE!$C$5:$C$190,0),4),IF(Data!$G775&lt;&gt;0,INDEX(SCHEDULE!$C$5:$I$190,MATCH(SCHEDULE!$C779,SCHEDULE!$C$5:$C$190,0),4),"")))</f>
        <v/>
      </c>
      <c r="M775" s="19" t="str">
        <f>IF(Data!$E775&lt;&gt;0,INDEX(SCHEDULE!$C$5:$I$190,MATCH(SCHEDULE!$C779,SCHEDULE!$C$5:$C$190,0),5),IF(Data!$F775&lt;&gt;0,INDEX(SCHEDULE!$C$5:$I$190,MATCH(SCHEDULE!$C779,SCHEDULE!$C$5:$C$190,0),5),IF(Data!$G775&lt;&gt;0,INDEX(SCHEDULE!$C$5:$I$190,MATCH(SCHEDULE!$C779,SCHEDULE!$C$5:$C$190,0),5),"")))</f>
        <v/>
      </c>
    </row>
    <row r="776" spans="1:13" x14ac:dyDescent="0.25">
      <c r="A776" s="3"/>
      <c r="B776" s="2">
        <v>2775</v>
      </c>
      <c r="C776" s="2">
        <v>3775</v>
      </c>
      <c r="H776" s="18" t="str">
        <f t="shared" si="12"/>
        <v/>
      </c>
      <c r="I776" s="18" t="str">
        <f>IF(Data!$E776&lt;&gt;0,INDEX(SCHEDULE!$C$5:$I$190,MATCH(SCHEDULE!$C780,SCHEDULE!$C$5:$C$190,0),1),IF(Data!$F776&lt;&gt;0,INDEX(SCHEDULE!$C$5:$I$190,MATCH(SCHEDULE!$C780,SCHEDULE!$C$5:$C$190,0),1),IF(Data!$G776&lt;&gt;0,INDEX(SCHEDULE!$C$5:$I$190,MATCH(SCHEDULE!$C780,SCHEDULE!$C$5:$C$190,0),1),"")))</f>
        <v/>
      </c>
      <c r="J776" s="18" t="str">
        <f>IF(Data!$E776&lt;&gt;0,INDEX(SCHEDULE!$C$5:$I$190,MATCH(SCHEDULE!$C780,SCHEDULE!$C$5:$C$190,0),2),IF(Data!$F776&lt;&gt;0,INDEX(SCHEDULE!$C$5:$I$190,MATCH(SCHEDULE!$C780,SCHEDULE!$C$5:$C$190,0),2),IF(Data!$G776&lt;&gt;0,INDEX(SCHEDULE!$C$5:$I$190,MATCH(SCHEDULE!$C780,SCHEDULE!$C$5:$C$190,0),2),"")))</f>
        <v/>
      </c>
      <c r="K776" s="18" t="str">
        <f>IF(Data!$E776&lt;&gt;0,INDEX(SCHEDULE!$C$5:$I$190,MATCH(SCHEDULE!$C780,SCHEDULE!$C$5:$C$190,0),6),IF(Data!$F776&lt;&gt;0,INDEX(SCHEDULE!$C$5:$I$190,MATCH(SCHEDULE!$C780,SCHEDULE!$C$5:$C$190,0),6),IF(Data!$G776&lt;&gt;0,INDEX(SCHEDULE!$C$5:$I$190,MATCH(SCHEDULE!$C780,SCHEDULE!$C$5:$C$190,0),6),"")))</f>
        <v/>
      </c>
      <c r="L776" s="19" t="str">
        <f>IF(Data!$E776&lt;&gt;0,INDEX(SCHEDULE!$C$5:$I$190,MATCH(SCHEDULE!$C780,SCHEDULE!$C$5:$C$190,0),4),IF(Data!$F776&lt;&gt;0,INDEX(SCHEDULE!$C$5:$I$190,MATCH(SCHEDULE!$C780,SCHEDULE!$C$5:$C$190,0),4),IF(Data!$G776&lt;&gt;0,INDEX(SCHEDULE!$C$5:$I$190,MATCH(SCHEDULE!$C780,SCHEDULE!$C$5:$C$190,0),4),"")))</f>
        <v/>
      </c>
      <c r="M776" s="19" t="str">
        <f>IF(Data!$E776&lt;&gt;0,INDEX(SCHEDULE!$C$5:$I$190,MATCH(SCHEDULE!$C780,SCHEDULE!$C$5:$C$190,0),5),IF(Data!$F776&lt;&gt;0,INDEX(SCHEDULE!$C$5:$I$190,MATCH(SCHEDULE!$C780,SCHEDULE!$C$5:$C$190,0),5),IF(Data!$G776&lt;&gt;0,INDEX(SCHEDULE!$C$5:$I$190,MATCH(SCHEDULE!$C780,SCHEDULE!$C$5:$C$190,0),5),"")))</f>
        <v/>
      </c>
    </row>
    <row r="777" spans="1:13" x14ac:dyDescent="0.25">
      <c r="A777" s="3"/>
      <c r="B777" s="2">
        <v>2776</v>
      </c>
      <c r="C777" s="2">
        <v>3776</v>
      </c>
      <c r="H777" s="18" t="str">
        <f t="shared" si="12"/>
        <v/>
      </c>
      <c r="I777" s="18" t="str">
        <f>IF(Data!$E777&lt;&gt;0,INDEX(SCHEDULE!$C$5:$I$190,MATCH(SCHEDULE!$C781,SCHEDULE!$C$5:$C$190,0),1),IF(Data!$F777&lt;&gt;0,INDEX(SCHEDULE!$C$5:$I$190,MATCH(SCHEDULE!$C781,SCHEDULE!$C$5:$C$190,0),1),IF(Data!$G777&lt;&gt;0,INDEX(SCHEDULE!$C$5:$I$190,MATCH(SCHEDULE!$C781,SCHEDULE!$C$5:$C$190,0),1),"")))</f>
        <v/>
      </c>
      <c r="J777" s="18" t="str">
        <f>IF(Data!$E777&lt;&gt;0,INDEX(SCHEDULE!$C$5:$I$190,MATCH(SCHEDULE!$C781,SCHEDULE!$C$5:$C$190,0),2),IF(Data!$F777&lt;&gt;0,INDEX(SCHEDULE!$C$5:$I$190,MATCH(SCHEDULE!$C781,SCHEDULE!$C$5:$C$190,0),2),IF(Data!$G777&lt;&gt;0,INDEX(SCHEDULE!$C$5:$I$190,MATCH(SCHEDULE!$C781,SCHEDULE!$C$5:$C$190,0),2),"")))</f>
        <v/>
      </c>
      <c r="K777" s="18" t="str">
        <f>IF(Data!$E777&lt;&gt;0,INDEX(SCHEDULE!$C$5:$I$190,MATCH(SCHEDULE!$C781,SCHEDULE!$C$5:$C$190,0),6),IF(Data!$F777&lt;&gt;0,INDEX(SCHEDULE!$C$5:$I$190,MATCH(SCHEDULE!$C781,SCHEDULE!$C$5:$C$190,0),6),IF(Data!$G777&lt;&gt;0,INDEX(SCHEDULE!$C$5:$I$190,MATCH(SCHEDULE!$C781,SCHEDULE!$C$5:$C$190,0),6),"")))</f>
        <v/>
      </c>
      <c r="L777" s="19" t="str">
        <f>IF(Data!$E777&lt;&gt;0,INDEX(SCHEDULE!$C$5:$I$190,MATCH(SCHEDULE!$C781,SCHEDULE!$C$5:$C$190,0),4),IF(Data!$F777&lt;&gt;0,INDEX(SCHEDULE!$C$5:$I$190,MATCH(SCHEDULE!$C781,SCHEDULE!$C$5:$C$190,0),4),IF(Data!$G777&lt;&gt;0,INDEX(SCHEDULE!$C$5:$I$190,MATCH(SCHEDULE!$C781,SCHEDULE!$C$5:$C$190,0),4),"")))</f>
        <v/>
      </c>
      <c r="M777" s="19" t="str">
        <f>IF(Data!$E777&lt;&gt;0,INDEX(SCHEDULE!$C$5:$I$190,MATCH(SCHEDULE!$C781,SCHEDULE!$C$5:$C$190,0),5),IF(Data!$F777&lt;&gt;0,INDEX(SCHEDULE!$C$5:$I$190,MATCH(SCHEDULE!$C781,SCHEDULE!$C$5:$C$190,0),5),IF(Data!$G777&lt;&gt;0,INDEX(SCHEDULE!$C$5:$I$190,MATCH(SCHEDULE!$C781,SCHEDULE!$C$5:$C$190,0),5),"")))</f>
        <v/>
      </c>
    </row>
    <row r="778" spans="1:13" x14ac:dyDescent="0.25">
      <c r="A778" s="3"/>
      <c r="B778" s="2">
        <v>2777</v>
      </c>
      <c r="C778" s="2">
        <v>3777</v>
      </c>
      <c r="H778" s="18" t="str">
        <f t="shared" si="12"/>
        <v/>
      </c>
      <c r="I778" s="18" t="str">
        <f>IF(Data!$E778&lt;&gt;0,INDEX(SCHEDULE!$C$5:$I$190,MATCH(SCHEDULE!$C782,SCHEDULE!$C$5:$C$190,0),1),IF(Data!$F778&lt;&gt;0,INDEX(SCHEDULE!$C$5:$I$190,MATCH(SCHEDULE!$C782,SCHEDULE!$C$5:$C$190,0),1),IF(Data!$G778&lt;&gt;0,INDEX(SCHEDULE!$C$5:$I$190,MATCH(SCHEDULE!$C782,SCHEDULE!$C$5:$C$190,0),1),"")))</f>
        <v/>
      </c>
      <c r="J778" s="18" t="str">
        <f>IF(Data!$E778&lt;&gt;0,INDEX(SCHEDULE!$C$5:$I$190,MATCH(SCHEDULE!$C782,SCHEDULE!$C$5:$C$190,0),2),IF(Data!$F778&lt;&gt;0,INDEX(SCHEDULE!$C$5:$I$190,MATCH(SCHEDULE!$C782,SCHEDULE!$C$5:$C$190,0),2),IF(Data!$G778&lt;&gt;0,INDEX(SCHEDULE!$C$5:$I$190,MATCH(SCHEDULE!$C782,SCHEDULE!$C$5:$C$190,0),2),"")))</f>
        <v/>
      </c>
      <c r="K778" s="18" t="str">
        <f>IF(Data!$E778&lt;&gt;0,INDEX(SCHEDULE!$C$5:$I$190,MATCH(SCHEDULE!$C782,SCHEDULE!$C$5:$C$190,0),6),IF(Data!$F778&lt;&gt;0,INDEX(SCHEDULE!$C$5:$I$190,MATCH(SCHEDULE!$C782,SCHEDULE!$C$5:$C$190,0),6),IF(Data!$G778&lt;&gt;0,INDEX(SCHEDULE!$C$5:$I$190,MATCH(SCHEDULE!$C782,SCHEDULE!$C$5:$C$190,0),6),"")))</f>
        <v/>
      </c>
      <c r="L778" s="19" t="str">
        <f>IF(Data!$E778&lt;&gt;0,INDEX(SCHEDULE!$C$5:$I$190,MATCH(SCHEDULE!$C782,SCHEDULE!$C$5:$C$190,0),4),IF(Data!$F778&lt;&gt;0,INDEX(SCHEDULE!$C$5:$I$190,MATCH(SCHEDULE!$C782,SCHEDULE!$C$5:$C$190,0),4),IF(Data!$G778&lt;&gt;0,INDEX(SCHEDULE!$C$5:$I$190,MATCH(SCHEDULE!$C782,SCHEDULE!$C$5:$C$190,0),4),"")))</f>
        <v/>
      </c>
      <c r="M778" s="19" t="str">
        <f>IF(Data!$E778&lt;&gt;0,INDEX(SCHEDULE!$C$5:$I$190,MATCH(SCHEDULE!$C782,SCHEDULE!$C$5:$C$190,0),5),IF(Data!$F778&lt;&gt;0,INDEX(SCHEDULE!$C$5:$I$190,MATCH(SCHEDULE!$C782,SCHEDULE!$C$5:$C$190,0),5),IF(Data!$G778&lt;&gt;0,INDEX(SCHEDULE!$C$5:$I$190,MATCH(SCHEDULE!$C782,SCHEDULE!$C$5:$C$190,0),5),"")))</f>
        <v/>
      </c>
    </row>
    <row r="779" spans="1:13" x14ac:dyDescent="0.25">
      <c r="A779" s="3"/>
      <c r="B779" s="2">
        <v>2778</v>
      </c>
      <c r="C779" s="2">
        <v>3778</v>
      </c>
      <c r="H779" s="18" t="str">
        <f t="shared" si="12"/>
        <v/>
      </c>
      <c r="I779" s="18" t="str">
        <f>IF(Data!$E779&lt;&gt;0,INDEX(SCHEDULE!$C$5:$I$190,MATCH(SCHEDULE!$C783,SCHEDULE!$C$5:$C$190,0),1),IF(Data!$F779&lt;&gt;0,INDEX(SCHEDULE!$C$5:$I$190,MATCH(SCHEDULE!$C783,SCHEDULE!$C$5:$C$190,0),1),IF(Data!$G779&lt;&gt;0,INDEX(SCHEDULE!$C$5:$I$190,MATCH(SCHEDULE!$C783,SCHEDULE!$C$5:$C$190,0),1),"")))</f>
        <v/>
      </c>
      <c r="J779" s="18" t="str">
        <f>IF(Data!$E779&lt;&gt;0,INDEX(SCHEDULE!$C$5:$I$190,MATCH(SCHEDULE!$C783,SCHEDULE!$C$5:$C$190,0),2),IF(Data!$F779&lt;&gt;0,INDEX(SCHEDULE!$C$5:$I$190,MATCH(SCHEDULE!$C783,SCHEDULE!$C$5:$C$190,0),2),IF(Data!$G779&lt;&gt;0,INDEX(SCHEDULE!$C$5:$I$190,MATCH(SCHEDULE!$C783,SCHEDULE!$C$5:$C$190,0),2),"")))</f>
        <v/>
      </c>
      <c r="K779" s="18" t="str">
        <f>IF(Data!$E779&lt;&gt;0,INDEX(SCHEDULE!$C$5:$I$190,MATCH(SCHEDULE!$C783,SCHEDULE!$C$5:$C$190,0),6),IF(Data!$F779&lt;&gt;0,INDEX(SCHEDULE!$C$5:$I$190,MATCH(SCHEDULE!$C783,SCHEDULE!$C$5:$C$190,0),6),IF(Data!$G779&lt;&gt;0,INDEX(SCHEDULE!$C$5:$I$190,MATCH(SCHEDULE!$C783,SCHEDULE!$C$5:$C$190,0),6),"")))</f>
        <v/>
      </c>
      <c r="L779" s="19" t="str">
        <f>IF(Data!$E779&lt;&gt;0,INDEX(SCHEDULE!$C$5:$I$190,MATCH(SCHEDULE!$C783,SCHEDULE!$C$5:$C$190,0),4),IF(Data!$F779&lt;&gt;0,INDEX(SCHEDULE!$C$5:$I$190,MATCH(SCHEDULE!$C783,SCHEDULE!$C$5:$C$190,0),4),IF(Data!$G779&lt;&gt;0,INDEX(SCHEDULE!$C$5:$I$190,MATCH(SCHEDULE!$C783,SCHEDULE!$C$5:$C$190,0),4),"")))</f>
        <v/>
      </c>
      <c r="M779" s="19" t="str">
        <f>IF(Data!$E779&lt;&gt;0,INDEX(SCHEDULE!$C$5:$I$190,MATCH(SCHEDULE!$C783,SCHEDULE!$C$5:$C$190,0),5),IF(Data!$F779&lt;&gt;0,INDEX(SCHEDULE!$C$5:$I$190,MATCH(SCHEDULE!$C783,SCHEDULE!$C$5:$C$190,0),5),IF(Data!$G779&lt;&gt;0,INDEX(SCHEDULE!$C$5:$I$190,MATCH(SCHEDULE!$C783,SCHEDULE!$C$5:$C$190,0),5),"")))</f>
        <v/>
      </c>
    </row>
    <row r="780" spans="1:13" x14ac:dyDescent="0.25">
      <c r="A780" s="3"/>
      <c r="B780" s="2">
        <v>2779</v>
      </c>
      <c r="C780" s="2">
        <v>3779</v>
      </c>
      <c r="H780" s="18" t="str">
        <f t="shared" si="12"/>
        <v/>
      </c>
      <c r="I780" s="18" t="str">
        <f>IF(Data!$E780&lt;&gt;0,INDEX(SCHEDULE!$C$5:$I$190,MATCH(SCHEDULE!$C784,SCHEDULE!$C$5:$C$190,0),1),IF(Data!$F780&lt;&gt;0,INDEX(SCHEDULE!$C$5:$I$190,MATCH(SCHEDULE!$C784,SCHEDULE!$C$5:$C$190,0),1),IF(Data!$G780&lt;&gt;0,INDEX(SCHEDULE!$C$5:$I$190,MATCH(SCHEDULE!$C784,SCHEDULE!$C$5:$C$190,0),1),"")))</f>
        <v/>
      </c>
      <c r="J780" s="18" t="str">
        <f>IF(Data!$E780&lt;&gt;0,INDEX(SCHEDULE!$C$5:$I$190,MATCH(SCHEDULE!$C784,SCHEDULE!$C$5:$C$190,0),2),IF(Data!$F780&lt;&gt;0,INDEX(SCHEDULE!$C$5:$I$190,MATCH(SCHEDULE!$C784,SCHEDULE!$C$5:$C$190,0),2),IF(Data!$G780&lt;&gt;0,INDEX(SCHEDULE!$C$5:$I$190,MATCH(SCHEDULE!$C784,SCHEDULE!$C$5:$C$190,0),2),"")))</f>
        <v/>
      </c>
      <c r="K780" s="18" t="str">
        <f>IF(Data!$E780&lt;&gt;0,INDEX(SCHEDULE!$C$5:$I$190,MATCH(SCHEDULE!$C784,SCHEDULE!$C$5:$C$190,0),6),IF(Data!$F780&lt;&gt;0,INDEX(SCHEDULE!$C$5:$I$190,MATCH(SCHEDULE!$C784,SCHEDULE!$C$5:$C$190,0),6),IF(Data!$G780&lt;&gt;0,INDEX(SCHEDULE!$C$5:$I$190,MATCH(SCHEDULE!$C784,SCHEDULE!$C$5:$C$190,0),6),"")))</f>
        <v/>
      </c>
      <c r="L780" s="19" t="str">
        <f>IF(Data!$E780&lt;&gt;0,INDEX(SCHEDULE!$C$5:$I$190,MATCH(SCHEDULE!$C784,SCHEDULE!$C$5:$C$190,0),4),IF(Data!$F780&lt;&gt;0,INDEX(SCHEDULE!$C$5:$I$190,MATCH(SCHEDULE!$C784,SCHEDULE!$C$5:$C$190,0),4),IF(Data!$G780&lt;&gt;0,INDEX(SCHEDULE!$C$5:$I$190,MATCH(SCHEDULE!$C784,SCHEDULE!$C$5:$C$190,0),4),"")))</f>
        <v/>
      </c>
      <c r="M780" s="19" t="str">
        <f>IF(Data!$E780&lt;&gt;0,INDEX(SCHEDULE!$C$5:$I$190,MATCH(SCHEDULE!$C784,SCHEDULE!$C$5:$C$190,0),5),IF(Data!$F780&lt;&gt;0,INDEX(SCHEDULE!$C$5:$I$190,MATCH(SCHEDULE!$C784,SCHEDULE!$C$5:$C$190,0),5),IF(Data!$G780&lt;&gt;0,INDEX(SCHEDULE!$C$5:$I$190,MATCH(SCHEDULE!$C784,SCHEDULE!$C$5:$C$190,0),5),"")))</f>
        <v/>
      </c>
    </row>
    <row r="781" spans="1:13" x14ac:dyDescent="0.25">
      <c r="A781" s="3"/>
      <c r="B781" s="2">
        <v>2780</v>
      </c>
      <c r="C781" s="2">
        <v>3780</v>
      </c>
      <c r="H781" s="18" t="str">
        <f t="shared" si="12"/>
        <v/>
      </c>
      <c r="I781" s="18" t="str">
        <f>IF(Data!$E781&lt;&gt;0,INDEX(SCHEDULE!$C$5:$I$190,MATCH(SCHEDULE!$C785,SCHEDULE!$C$5:$C$190,0),1),IF(Data!$F781&lt;&gt;0,INDEX(SCHEDULE!$C$5:$I$190,MATCH(SCHEDULE!$C785,SCHEDULE!$C$5:$C$190,0),1),IF(Data!$G781&lt;&gt;0,INDEX(SCHEDULE!$C$5:$I$190,MATCH(SCHEDULE!$C785,SCHEDULE!$C$5:$C$190,0),1),"")))</f>
        <v/>
      </c>
      <c r="J781" s="18" t="str">
        <f>IF(Data!$E781&lt;&gt;0,INDEX(SCHEDULE!$C$5:$I$190,MATCH(SCHEDULE!$C785,SCHEDULE!$C$5:$C$190,0),2),IF(Data!$F781&lt;&gt;0,INDEX(SCHEDULE!$C$5:$I$190,MATCH(SCHEDULE!$C785,SCHEDULE!$C$5:$C$190,0),2),IF(Data!$G781&lt;&gt;0,INDEX(SCHEDULE!$C$5:$I$190,MATCH(SCHEDULE!$C785,SCHEDULE!$C$5:$C$190,0),2),"")))</f>
        <v/>
      </c>
      <c r="K781" s="18" t="str">
        <f>IF(Data!$E781&lt;&gt;0,INDEX(SCHEDULE!$C$5:$I$190,MATCH(SCHEDULE!$C785,SCHEDULE!$C$5:$C$190,0),6),IF(Data!$F781&lt;&gt;0,INDEX(SCHEDULE!$C$5:$I$190,MATCH(SCHEDULE!$C785,SCHEDULE!$C$5:$C$190,0),6),IF(Data!$G781&lt;&gt;0,INDEX(SCHEDULE!$C$5:$I$190,MATCH(SCHEDULE!$C785,SCHEDULE!$C$5:$C$190,0),6),"")))</f>
        <v/>
      </c>
      <c r="L781" s="19" t="str">
        <f>IF(Data!$E781&lt;&gt;0,INDEX(SCHEDULE!$C$5:$I$190,MATCH(SCHEDULE!$C785,SCHEDULE!$C$5:$C$190,0),4),IF(Data!$F781&lt;&gt;0,INDEX(SCHEDULE!$C$5:$I$190,MATCH(SCHEDULE!$C785,SCHEDULE!$C$5:$C$190,0),4),IF(Data!$G781&lt;&gt;0,INDEX(SCHEDULE!$C$5:$I$190,MATCH(SCHEDULE!$C785,SCHEDULE!$C$5:$C$190,0),4),"")))</f>
        <v/>
      </c>
      <c r="M781" s="19" t="str">
        <f>IF(Data!$E781&lt;&gt;0,INDEX(SCHEDULE!$C$5:$I$190,MATCH(SCHEDULE!$C785,SCHEDULE!$C$5:$C$190,0),5),IF(Data!$F781&lt;&gt;0,INDEX(SCHEDULE!$C$5:$I$190,MATCH(SCHEDULE!$C785,SCHEDULE!$C$5:$C$190,0),5),IF(Data!$G781&lt;&gt;0,INDEX(SCHEDULE!$C$5:$I$190,MATCH(SCHEDULE!$C785,SCHEDULE!$C$5:$C$190,0),5),"")))</f>
        <v/>
      </c>
    </row>
    <row r="782" spans="1:13" x14ac:dyDescent="0.25">
      <c r="A782" s="3"/>
      <c r="B782" s="2">
        <v>2781</v>
      </c>
      <c r="C782" s="2">
        <v>3781</v>
      </c>
      <c r="H782" s="18" t="str">
        <f t="shared" si="12"/>
        <v/>
      </c>
      <c r="I782" s="18" t="str">
        <f>IF(Data!$E782&lt;&gt;0,INDEX(SCHEDULE!$C$5:$I$190,MATCH(SCHEDULE!$C786,SCHEDULE!$C$5:$C$190,0),1),IF(Data!$F782&lt;&gt;0,INDEX(SCHEDULE!$C$5:$I$190,MATCH(SCHEDULE!$C786,SCHEDULE!$C$5:$C$190,0),1),IF(Data!$G782&lt;&gt;0,INDEX(SCHEDULE!$C$5:$I$190,MATCH(SCHEDULE!$C786,SCHEDULE!$C$5:$C$190,0),1),"")))</f>
        <v/>
      </c>
      <c r="J782" s="18" t="str">
        <f>IF(Data!$E782&lt;&gt;0,INDEX(SCHEDULE!$C$5:$I$190,MATCH(SCHEDULE!$C786,SCHEDULE!$C$5:$C$190,0),2),IF(Data!$F782&lt;&gt;0,INDEX(SCHEDULE!$C$5:$I$190,MATCH(SCHEDULE!$C786,SCHEDULE!$C$5:$C$190,0),2),IF(Data!$G782&lt;&gt;0,INDEX(SCHEDULE!$C$5:$I$190,MATCH(SCHEDULE!$C786,SCHEDULE!$C$5:$C$190,0),2),"")))</f>
        <v/>
      </c>
      <c r="K782" s="18" t="str">
        <f>IF(Data!$E782&lt;&gt;0,INDEX(SCHEDULE!$C$5:$I$190,MATCH(SCHEDULE!$C786,SCHEDULE!$C$5:$C$190,0),6),IF(Data!$F782&lt;&gt;0,INDEX(SCHEDULE!$C$5:$I$190,MATCH(SCHEDULE!$C786,SCHEDULE!$C$5:$C$190,0),6),IF(Data!$G782&lt;&gt;0,INDEX(SCHEDULE!$C$5:$I$190,MATCH(SCHEDULE!$C786,SCHEDULE!$C$5:$C$190,0),6),"")))</f>
        <v/>
      </c>
      <c r="L782" s="19" t="str">
        <f>IF(Data!$E782&lt;&gt;0,INDEX(SCHEDULE!$C$5:$I$190,MATCH(SCHEDULE!$C786,SCHEDULE!$C$5:$C$190,0),4),IF(Data!$F782&lt;&gt;0,INDEX(SCHEDULE!$C$5:$I$190,MATCH(SCHEDULE!$C786,SCHEDULE!$C$5:$C$190,0),4),IF(Data!$G782&lt;&gt;0,INDEX(SCHEDULE!$C$5:$I$190,MATCH(SCHEDULE!$C786,SCHEDULE!$C$5:$C$190,0),4),"")))</f>
        <v/>
      </c>
      <c r="M782" s="19" t="str">
        <f>IF(Data!$E782&lt;&gt;0,INDEX(SCHEDULE!$C$5:$I$190,MATCH(SCHEDULE!$C786,SCHEDULE!$C$5:$C$190,0),5),IF(Data!$F782&lt;&gt;0,INDEX(SCHEDULE!$C$5:$I$190,MATCH(SCHEDULE!$C786,SCHEDULE!$C$5:$C$190,0),5),IF(Data!$G782&lt;&gt;0,INDEX(SCHEDULE!$C$5:$I$190,MATCH(SCHEDULE!$C786,SCHEDULE!$C$5:$C$190,0),5),"")))</f>
        <v/>
      </c>
    </row>
    <row r="783" spans="1:13" x14ac:dyDescent="0.25">
      <c r="A783" s="3"/>
      <c r="B783" s="2">
        <v>2782</v>
      </c>
      <c r="C783" s="2">
        <v>3782</v>
      </c>
      <c r="H783" s="18" t="str">
        <f t="shared" si="12"/>
        <v/>
      </c>
      <c r="I783" s="18" t="str">
        <f>IF(Data!$E783&lt;&gt;0,INDEX(SCHEDULE!$C$5:$I$190,MATCH(SCHEDULE!$C787,SCHEDULE!$C$5:$C$190,0),1),IF(Data!$F783&lt;&gt;0,INDEX(SCHEDULE!$C$5:$I$190,MATCH(SCHEDULE!$C787,SCHEDULE!$C$5:$C$190,0),1),IF(Data!$G783&lt;&gt;0,INDEX(SCHEDULE!$C$5:$I$190,MATCH(SCHEDULE!$C787,SCHEDULE!$C$5:$C$190,0),1),"")))</f>
        <v/>
      </c>
      <c r="J783" s="18" t="str">
        <f>IF(Data!$E783&lt;&gt;0,INDEX(SCHEDULE!$C$5:$I$190,MATCH(SCHEDULE!$C787,SCHEDULE!$C$5:$C$190,0),2),IF(Data!$F783&lt;&gt;0,INDEX(SCHEDULE!$C$5:$I$190,MATCH(SCHEDULE!$C787,SCHEDULE!$C$5:$C$190,0),2),IF(Data!$G783&lt;&gt;0,INDEX(SCHEDULE!$C$5:$I$190,MATCH(SCHEDULE!$C787,SCHEDULE!$C$5:$C$190,0),2),"")))</f>
        <v/>
      </c>
      <c r="K783" s="18" t="str">
        <f>IF(Data!$E783&lt;&gt;0,INDEX(SCHEDULE!$C$5:$I$190,MATCH(SCHEDULE!$C787,SCHEDULE!$C$5:$C$190,0),6),IF(Data!$F783&lt;&gt;0,INDEX(SCHEDULE!$C$5:$I$190,MATCH(SCHEDULE!$C787,SCHEDULE!$C$5:$C$190,0),6),IF(Data!$G783&lt;&gt;0,INDEX(SCHEDULE!$C$5:$I$190,MATCH(SCHEDULE!$C787,SCHEDULE!$C$5:$C$190,0),6),"")))</f>
        <v/>
      </c>
      <c r="L783" s="19" t="str">
        <f>IF(Data!$E783&lt;&gt;0,INDEX(SCHEDULE!$C$5:$I$190,MATCH(SCHEDULE!$C787,SCHEDULE!$C$5:$C$190,0),4),IF(Data!$F783&lt;&gt;0,INDEX(SCHEDULE!$C$5:$I$190,MATCH(SCHEDULE!$C787,SCHEDULE!$C$5:$C$190,0),4),IF(Data!$G783&lt;&gt;0,INDEX(SCHEDULE!$C$5:$I$190,MATCH(SCHEDULE!$C787,SCHEDULE!$C$5:$C$190,0),4),"")))</f>
        <v/>
      </c>
      <c r="M783" s="19" t="str">
        <f>IF(Data!$E783&lt;&gt;0,INDEX(SCHEDULE!$C$5:$I$190,MATCH(SCHEDULE!$C787,SCHEDULE!$C$5:$C$190,0),5),IF(Data!$F783&lt;&gt;0,INDEX(SCHEDULE!$C$5:$I$190,MATCH(SCHEDULE!$C787,SCHEDULE!$C$5:$C$190,0),5),IF(Data!$G783&lt;&gt;0,INDEX(SCHEDULE!$C$5:$I$190,MATCH(SCHEDULE!$C787,SCHEDULE!$C$5:$C$190,0),5),"")))</f>
        <v/>
      </c>
    </row>
    <row r="784" spans="1:13" x14ac:dyDescent="0.25">
      <c r="A784" s="3"/>
      <c r="B784" s="2">
        <v>2783</v>
      </c>
      <c r="C784" s="2">
        <v>3783</v>
      </c>
      <c r="H784" s="18" t="str">
        <f t="shared" si="12"/>
        <v/>
      </c>
      <c r="I784" s="18" t="str">
        <f>IF(Data!$E784&lt;&gt;0,INDEX(SCHEDULE!$C$5:$I$190,MATCH(SCHEDULE!$C788,SCHEDULE!$C$5:$C$190,0),1),IF(Data!$F784&lt;&gt;0,INDEX(SCHEDULE!$C$5:$I$190,MATCH(SCHEDULE!$C788,SCHEDULE!$C$5:$C$190,0),1),IF(Data!$G784&lt;&gt;0,INDEX(SCHEDULE!$C$5:$I$190,MATCH(SCHEDULE!$C788,SCHEDULE!$C$5:$C$190,0),1),"")))</f>
        <v/>
      </c>
      <c r="J784" s="18" t="str">
        <f>IF(Data!$E784&lt;&gt;0,INDEX(SCHEDULE!$C$5:$I$190,MATCH(SCHEDULE!$C788,SCHEDULE!$C$5:$C$190,0),2),IF(Data!$F784&lt;&gt;0,INDEX(SCHEDULE!$C$5:$I$190,MATCH(SCHEDULE!$C788,SCHEDULE!$C$5:$C$190,0),2),IF(Data!$G784&lt;&gt;0,INDEX(SCHEDULE!$C$5:$I$190,MATCH(SCHEDULE!$C788,SCHEDULE!$C$5:$C$190,0),2),"")))</f>
        <v/>
      </c>
      <c r="K784" s="18" t="str">
        <f>IF(Data!$E784&lt;&gt;0,INDEX(SCHEDULE!$C$5:$I$190,MATCH(SCHEDULE!$C788,SCHEDULE!$C$5:$C$190,0),6),IF(Data!$F784&lt;&gt;0,INDEX(SCHEDULE!$C$5:$I$190,MATCH(SCHEDULE!$C788,SCHEDULE!$C$5:$C$190,0),6),IF(Data!$G784&lt;&gt;0,INDEX(SCHEDULE!$C$5:$I$190,MATCH(SCHEDULE!$C788,SCHEDULE!$C$5:$C$190,0),6),"")))</f>
        <v/>
      </c>
      <c r="L784" s="19" t="str">
        <f>IF(Data!$E784&lt;&gt;0,INDEX(SCHEDULE!$C$5:$I$190,MATCH(SCHEDULE!$C788,SCHEDULE!$C$5:$C$190,0),4),IF(Data!$F784&lt;&gt;0,INDEX(SCHEDULE!$C$5:$I$190,MATCH(SCHEDULE!$C788,SCHEDULE!$C$5:$C$190,0),4),IF(Data!$G784&lt;&gt;0,INDEX(SCHEDULE!$C$5:$I$190,MATCH(SCHEDULE!$C788,SCHEDULE!$C$5:$C$190,0),4),"")))</f>
        <v/>
      </c>
      <c r="M784" s="19" t="str">
        <f>IF(Data!$E784&lt;&gt;0,INDEX(SCHEDULE!$C$5:$I$190,MATCH(SCHEDULE!$C788,SCHEDULE!$C$5:$C$190,0),5),IF(Data!$F784&lt;&gt;0,INDEX(SCHEDULE!$C$5:$I$190,MATCH(SCHEDULE!$C788,SCHEDULE!$C$5:$C$190,0),5),IF(Data!$G784&lt;&gt;0,INDEX(SCHEDULE!$C$5:$I$190,MATCH(SCHEDULE!$C788,SCHEDULE!$C$5:$C$190,0),5),"")))</f>
        <v/>
      </c>
    </row>
    <row r="785" spans="1:13" x14ac:dyDescent="0.25">
      <c r="A785" s="3"/>
      <c r="B785" s="2">
        <v>2784</v>
      </c>
      <c r="C785" s="2">
        <v>3784</v>
      </c>
      <c r="H785" s="18" t="str">
        <f t="shared" si="12"/>
        <v/>
      </c>
      <c r="I785" s="18" t="str">
        <f>IF(Data!$E785&lt;&gt;0,INDEX(SCHEDULE!$C$5:$I$190,MATCH(SCHEDULE!$C789,SCHEDULE!$C$5:$C$190,0),1),IF(Data!$F785&lt;&gt;0,INDEX(SCHEDULE!$C$5:$I$190,MATCH(SCHEDULE!$C789,SCHEDULE!$C$5:$C$190,0),1),IF(Data!$G785&lt;&gt;0,INDEX(SCHEDULE!$C$5:$I$190,MATCH(SCHEDULE!$C789,SCHEDULE!$C$5:$C$190,0),1),"")))</f>
        <v/>
      </c>
      <c r="J785" s="18" t="str">
        <f>IF(Data!$E785&lt;&gt;0,INDEX(SCHEDULE!$C$5:$I$190,MATCH(SCHEDULE!$C789,SCHEDULE!$C$5:$C$190,0),2),IF(Data!$F785&lt;&gt;0,INDEX(SCHEDULE!$C$5:$I$190,MATCH(SCHEDULE!$C789,SCHEDULE!$C$5:$C$190,0),2),IF(Data!$G785&lt;&gt;0,INDEX(SCHEDULE!$C$5:$I$190,MATCH(SCHEDULE!$C789,SCHEDULE!$C$5:$C$190,0),2),"")))</f>
        <v/>
      </c>
      <c r="K785" s="18" t="str">
        <f>IF(Data!$E785&lt;&gt;0,INDEX(SCHEDULE!$C$5:$I$190,MATCH(SCHEDULE!$C789,SCHEDULE!$C$5:$C$190,0),6),IF(Data!$F785&lt;&gt;0,INDEX(SCHEDULE!$C$5:$I$190,MATCH(SCHEDULE!$C789,SCHEDULE!$C$5:$C$190,0),6),IF(Data!$G785&lt;&gt;0,INDEX(SCHEDULE!$C$5:$I$190,MATCH(SCHEDULE!$C789,SCHEDULE!$C$5:$C$190,0),6),"")))</f>
        <v/>
      </c>
      <c r="L785" s="19" t="str">
        <f>IF(Data!$E785&lt;&gt;0,INDEX(SCHEDULE!$C$5:$I$190,MATCH(SCHEDULE!$C789,SCHEDULE!$C$5:$C$190,0),4),IF(Data!$F785&lt;&gt;0,INDEX(SCHEDULE!$C$5:$I$190,MATCH(SCHEDULE!$C789,SCHEDULE!$C$5:$C$190,0),4),IF(Data!$G785&lt;&gt;0,INDEX(SCHEDULE!$C$5:$I$190,MATCH(SCHEDULE!$C789,SCHEDULE!$C$5:$C$190,0),4),"")))</f>
        <v/>
      </c>
      <c r="M785" s="19" t="str">
        <f>IF(Data!$E785&lt;&gt;0,INDEX(SCHEDULE!$C$5:$I$190,MATCH(SCHEDULE!$C789,SCHEDULE!$C$5:$C$190,0),5),IF(Data!$F785&lt;&gt;0,INDEX(SCHEDULE!$C$5:$I$190,MATCH(SCHEDULE!$C789,SCHEDULE!$C$5:$C$190,0),5),IF(Data!$G785&lt;&gt;0,INDEX(SCHEDULE!$C$5:$I$190,MATCH(SCHEDULE!$C789,SCHEDULE!$C$5:$C$190,0),5),"")))</f>
        <v/>
      </c>
    </row>
    <row r="786" spans="1:13" x14ac:dyDescent="0.25">
      <c r="A786" s="3"/>
      <c r="B786" s="2">
        <v>2785</v>
      </c>
      <c r="C786" s="2">
        <v>3785</v>
      </c>
      <c r="H786" s="18" t="str">
        <f t="shared" si="12"/>
        <v/>
      </c>
      <c r="I786" s="18" t="str">
        <f>IF(Data!$E786&lt;&gt;0,INDEX(SCHEDULE!$C$5:$I$190,MATCH(SCHEDULE!$C790,SCHEDULE!$C$5:$C$190,0),1),IF(Data!$F786&lt;&gt;0,INDEX(SCHEDULE!$C$5:$I$190,MATCH(SCHEDULE!$C790,SCHEDULE!$C$5:$C$190,0),1),IF(Data!$G786&lt;&gt;0,INDEX(SCHEDULE!$C$5:$I$190,MATCH(SCHEDULE!$C790,SCHEDULE!$C$5:$C$190,0),1),"")))</f>
        <v/>
      </c>
      <c r="J786" s="18" t="str">
        <f>IF(Data!$E786&lt;&gt;0,INDEX(SCHEDULE!$C$5:$I$190,MATCH(SCHEDULE!$C790,SCHEDULE!$C$5:$C$190,0),2),IF(Data!$F786&lt;&gt;0,INDEX(SCHEDULE!$C$5:$I$190,MATCH(SCHEDULE!$C790,SCHEDULE!$C$5:$C$190,0),2),IF(Data!$G786&lt;&gt;0,INDEX(SCHEDULE!$C$5:$I$190,MATCH(SCHEDULE!$C790,SCHEDULE!$C$5:$C$190,0),2),"")))</f>
        <v/>
      </c>
      <c r="K786" s="18" t="str">
        <f>IF(Data!$E786&lt;&gt;0,INDEX(SCHEDULE!$C$5:$I$190,MATCH(SCHEDULE!$C790,SCHEDULE!$C$5:$C$190,0),6),IF(Data!$F786&lt;&gt;0,INDEX(SCHEDULE!$C$5:$I$190,MATCH(SCHEDULE!$C790,SCHEDULE!$C$5:$C$190,0),6),IF(Data!$G786&lt;&gt;0,INDEX(SCHEDULE!$C$5:$I$190,MATCH(SCHEDULE!$C790,SCHEDULE!$C$5:$C$190,0),6),"")))</f>
        <v/>
      </c>
      <c r="L786" s="19" t="str">
        <f>IF(Data!$E786&lt;&gt;0,INDEX(SCHEDULE!$C$5:$I$190,MATCH(SCHEDULE!$C790,SCHEDULE!$C$5:$C$190,0),4),IF(Data!$F786&lt;&gt;0,INDEX(SCHEDULE!$C$5:$I$190,MATCH(SCHEDULE!$C790,SCHEDULE!$C$5:$C$190,0),4),IF(Data!$G786&lt;&gt;0,INDEX(SCHEDULE!$C$5:$I$190,MATCH(SCHEDULE!$C790,SCHEDULE!$C$5:$C$190,0),4),"")))</f>
        <v/>
      </c>
      <c r="M786" s="19" t="str">
        <f>IF(Data!$E786&lt;&gt;0,INDEX(SCHEDULE!$C$5:$I$190,MATCH(SCHEDULE!$C790,SCHEDULE!$C$5:$C$190,0),5),IF(Data!$F786&lt;&gt;0,INDEX(SCHEDULE!$C$5:$I$190,MATCH(SCHEDULE!$C790,SCHEDULE!$C$5:$C$190,0),5),IF(Data!$G786&lt;&gt;0,INDEX(SCHEDULE!$C$5:$I$190,MATCH(SCHEDULE!$C790,SCHEDULE!$C$5:$C$190,0),5),"")))</f>
        <v/>
      </c>
    </row>
    <row r="787" spans="1:13" x14ac:dyDescent="0.25">
      <c r="A787" s="3"/>
      <c r="B787" s="2">
        <v>2786</v>
      </c>
      <c r="C787" s="2">
        <v>3786</v>
      </c>
      <c r="H787" s="18" t="str">
        <f t="shared" si="12"/>
        <v/>
      </c>
      <c r="I787" s="18" t="str">
        <f>IF(Data!$E787&lt;&gt;0,INDEX(SCHEDULE!$C$5:$I$190,MATCH(SCHEDULE!$C791,SCHEDULE!$C$5:$C$190,0),1),IF(Data!$F787&lt;&gt;0,INDEX(SCHEDULE!$C$5:$I$190,MATCH(SCHEDULE!$C791,SCHEDULE!$C$5:$C$190,0),1),IF(Data!$G787&lt;&gt;0,INDEX(SCHEDULE!$C$5:$I$190,MATCH(SCHEDULE!$C791,SCHEDULE!$C$5:$C$190,0),1),"")))</f>
        <v/>
      </c>
      <c r="J787" s="18" t="str">
        <f>IF(Data!$E787&lt;&gt;0,INDEX(SCHEDULE!$C$5:$I$190,MATCH(SCHEDULE!$C791,SCHEDULE!$C$5:$C$190,0),2),IF(Data!$F787&lt;&gt;0,INDEX(SCHEDULE!$C$5:$I$190,MATCH(SCHEDULE!$C791,SCHEDULE!$C$5:$C$190,0),2),IF(Data!$G787&lt;&gt;0,INDEX(SCHEDULE!$C$5:$I$190,MATCH(SCHEDULE!$C791,SCHEDULE!$C$5:$C$190,0),2),"")))</f>
        <v/>
      </c>
      <c r="K787" s="18" t="str">
        <f>IF(Data!$E787&lt;&gt;0,INDEX(SCHEDULE!$C$5:$I$190,MATCH(SCHEDULE!$C791,SCHEDULE!$C$5:$C$190,0),6),IF(Data!$F787&lt;&gt;0,INDEX(SCHEDULE!$C$5:$I$190,MATCH(SCHEDULE!$C791,SCHEDULE!$C$5:$C$190,0),6),IF(Data!$G787&lt;&gt;0,INDEX(SCHEDULE!$C$5:$I$190,MATCH(SCHEDULE!$C791,SCHEDULE!$C$5:$C$190,0),6),"")))</f>
        <v/>
      </c>
      <c r="L787" s="19" t="str">
        <f>IF(Data!$E787&lt;&gt;0,INDEX(SCHEDULE!$C$5:$I$190,MATCH(SCHEDULE!$C791,SCHEDULE!$C$5:$C$190,0),4),IF(Data!$F787&lt;&gt;0,INDEX(SCHEDULE!$C$5:$I$190,MATCH(SCHEDULE!$C791,SCHEDULE!$C$5:$C$190,0),4),IF(Data!$G787&lt;&gt;0,INDEX(SCHEDULE!$C$5:$I$190,MATCH(SCHEDULE!$C791,SCHEDULE!$C$5:$C$190,0),4),"")))</f>
        <v/>
      </c>
      <c r="M787" s="19" t="str">
        <f>IF(Data!$E787&lt;&gt;0,INDEX(SCHEDULE!$C$5:$I$190,MATCH(SCHEDULE!$C791,SCHEDULE!$C$5:$C$190,0),5),IF(Data!$F787&lt;&gt;0,INDEX(SCHEDULE!$C$5:$I$190,MATCH(SCHEDULE!$C791,SCHEDULE!$C$5:$C$190,0),5),IF(Data!$G787&lt;&gt;0,INDEX(SCHEDULE!$C$5:$I$190,MATCH(SCHEDULE!$C791,SCHEDULE!$C$5:$C$190,0),5),"")))</f>
        <v/>
      </c>
    </row>
    <row r="788" spans="1:13" x14ac:dyDescent="0.25">
      <c r="A788" s="3"/>
      <c r="B788" s="2">
        <v>2787</v>
      </c>
      <c r="C788" s="2">
        <v>3787</v>
      </c>
      <c r="H788" s="18" t="str">
        <f t="shared" si="12"/>
        <v/>
      </c>
      <c r="I788" s="18" t="str">
        <f>IF(Data!$E788&lt;&gt;0,INDEX(SCHEDULE!$C$5:$I$190,MATCH(SCHEDULE!$C792,SCHEDULE!$C$5:$C$190,0),1),IF(Data!$F788&lt;&gt;0,INDEX(SCHEDULE!$C$5:$I$190,MATCH(SCHEDULE!$C792,SCHEDULE!$C$5:$C$190,0),1),IF(Data!$G788&lt;&gt;0,INDEX(SCHEDULE!$C$5:$I$190,MATCH(SCHEDULE!$C792,SCHEDULE!$C$5:$C$190,0),1),"")))</f>
        <v/>
      </c>
      <c r="J788" s="18" t="str">
        <f>IF(Data!$E788&lt;&gt;0,INDEX(SCHEDULE!$C$5:$I$190,MATCH(SCHEDULE!$C792,SCHEDULE!$C$5:$C$190,0),2),IF(Data!$F788&lt;&gt;0,INDEX(SCHEDULE!$C$5:$I$190,MATCH(SCHEDULE!$C792,SCHEDULE!$C$5:$C$190,0),2),IF(Data!$G788&lt;&gt;0,INDEX(SCHEDULE!$C$5:$I$190,MATCH(SCHEDULE!$C792,SCHEDULE!$C$5:$C$190,0),2),"")))</f>
        <v/>
      </c>
      <c r="K788" s="18" t="str">
        <f>IF(Data!$E788&lt;&gt;0,INDEX(SCHEDULE!$C$5:$I$190,MATCH(SCHEDULE!$C792,SCHEDULE!$C$5:$C$190,0),6),IF(Data!$F788&lt;&gt;0,INDEX(SCHEDULE!$C$5:$I$190,MATCH(SCHEDULE!$C792,SCHEDULE!$C$5:$C$190,0),6),IF(Data!$G788&lt;&gt;0,INDEX(SCHEDULE!$C$5:$I$190,MATCH(SCHEDULE!$C792,SCHEDULE!$C$5:$C$190,0),6),"")))</f>
        <v/>
      </c>
      <c r="L788" s="19" t="str">
        <f>IF(Data!$E788&lt;&gt;0,INDEX(SCHEDULE!$C$5:$I$190,MATCH(SCHEDULE!$C792,SCHEDULE!$C$5:$C$190,0),4),IF(Data!$F788&lt;&gt;0,INDEX(SCHEDULE!$C$5:$I$190,MATCH(SCHEDULE!$C792,SCHEDULE!$C$5:$C$190,0),4),IF(Data!$G788&lt;&gt;0,INDEX(SCHEDULE!$C$5:$I$190,MATCH(SCHEDULE!$C792,SCHEDULE!$C$5:$C$190,0),4),"")))</f>
        <v/>
      </c>
      <c r="M788" s="19" t="str">
        <f>IF(Data!$E788&lt;&gt;0,INDEX(SCHEDULE!$C$5:$I$190,MATCH(SCHEDULE!$C792,SCHEDULE!$C$5:$C$190,0),5),IF(Data!$F788&lt;&gt;0,INDEX(SCHEDULE!$C$5:$I$190,MATCH(SCHEDULE!$C792,SCHEDULE!$C$5:$C$190,0),5),IF(Data!$G788&lt;&gt;0,INDEX(SCHEDULE!$C$5:$I$190,MATCH(SCHEDULE!$C792,SCHEDULE!$C$5:$C$190,0),5),"")))</f>
        <v/>
      </c>
    </row>
    <row r="789" spans="1:13" x14ac:dyDescent="0.25">
      <c r="A789" s="3"/>
      <c r="B789" s="2">
        <v>2788</v>
      </c>
      <c r="C789" s="2">
        <v>3788</v>
      </c>
      <c r="H789" s="18" t="str">
        <f t="shared" si="12"/>
        <v/>
      </c>
      <c r="I789" s="18" t="str">
        <f>IF(Data!$E789&lt;&gt;0,INDEX(SCHEDULE!$C$5:$I$190,MATCH(SCHEDULE!$C793,SCHEDULE!$C$5:$C$190,0),1),IF(Data!$F789&lt;&gt;0,INDEX(SCHEDULE!$C$5:$I$190,MATCH(SCHEDULE!$C793,SCHEDULE!$C$5:$C$190,0),1),IF(Data!$G789&lt;&gt;0,INDEX(SCHEDULE!$C$5:$I$190,MATCH(SCHEDULE!$C793,SCHEDULE!$C$5:$C$190,0),1),"")))</f>
        <v/>
      </c>
      <c r="J789" s="18" t="str">
        <f>IF(Data!$E789&lt;&gt;0,INDEX(SCHEDULE!$C$5:$I$190,MATCH(SCHEDULE!$C793,SCHEDULE!$C$5:$C$190,0),2),IF(Data!$F789&lt;&gt;0,INDEX(SCHEDULE!$C$5:$I$190,MATCH(SCHEDULE!$C793,SCHEDULE!$C$5:$C$190,0),2),IF(Data!$G789&lt;&gt;0,INDEX(SCHEDULE!$C$5:$I$190,MATCH(SCHEDULE!$C793,SCHEDULE!$C$5:$C$190,0),2),"")))</f>
        <v/>
      </c>
      <c r="K789" s="18" t="str">
        <f>IF(Data!$E789&lt;&gt;0,INDEX(SCHEDULE!$C$5:$I$190,MATCH(SCHEDULE!$C793,SCHEDULE!$C$5:$C$190,0),6),IF(Data!$F789&lt;&gt;0,INDEX(SCHEDULE!$C$5:$I$190,MATCH(SCHEDULE!$C793,SCHEDULE!$C$5:$C$190,0),6),IF(Data!$G789&lt;&gt;0,INDEX(SCHEDULE!$C$5:$I$190,MATCH(SCHEDULE!$C793,SCHEDULE!$C$5:$C$190,0),6),"")))</f>
        <v/>
      </c>
      <c r="L789" s="19" t="str">
        <f>IF(Data!$E789&lt;&gt;0,INDEX(SCHEDULE!$C$5:$I$190,MATCH(SCHEDULE!$C793,SCHEDULE!$C$5:$C$190,0),4),IF(Data!$F789&lt;&gt;0,INDEX(SCHEDULE!$C$5:$I$190,MATCH(SCHEDULE!$C793,SCHEDULE!$C$5:$C$190,0),4),IF(Data!$G789&lt;&gt;0,INDEX(SCHEDULE!$C$5:$I$190,MATCH(SCHEDULE!$C793,SCHEDULE!$C$5:$C$190,0),4),"")))</f>
        <v/>
      </c>
      <c r="M789" s="19" t="str">
        <f>IF(Data!$E789&lt;&gt;0,INDEX(SCHEDULE!$C$5:$I$190,MATCH(SCHEDULE!$C793,SCHEDULE!$C$5:$C$190,0),5),IF(Data!$F789&lt;&gt;0,INDEX(SCHEDULE!$C$5:$I$190,MATCH(SCHEDULE!$C793,SCHEDULE!$C$5:$C$190,0),5),IF(Data!$G789&lt;&gt;0,INDEX(SCHEDULE!$C$5:$I$190,MATCH(SCHEDULE!$C793,SCHEDULE!$C$5:$C$190,0),5),"")))</f>
        <v/>
      </c>
    </row>
    <row r="790" spans="1:13" x14ac:dyDescent="0.25">
      <c r="A790" s="3"/>
      <c r="B790" s="2">
        <v>2789</v>
      </c>
      <c r="C790" s="2">
        <v>3789</v>
      </c>
      <c r="H790" s="18" t="str">
        <f t="shared" si="12"/>
        <v/>
      </c>
      <c r="I790" s="18" t="str">
        <f>IF(Data!$E790&lt;&gt;0,INDEX(SCHEDULE!$C$5:$I$190,MATCH(SCHEDULE!$C794,SCHEDULE!$C$5:$C$190,0),1),IF(Data!$F790&lt;&gt;0,INDEX(SCHEDULE!$C$5:$I$190,MATCH(SCHEDULE!$C794,SCHEDULE!$C$5:$C$190,0),1),IF(Data!$G790&lt;&gt;0,INDEX(SCHEDULE!$C$5:$I$190,MATCH(SCHEDULE!$C794,SCHEDULE!$C$5:$C$190,0),1),"")))</f>
        <v/>
      </c>
      <c r="J790" s="18" t="str">
        <f>IF(Data!$E790&lt;&gt;0,INDEX(SCHEDULE!$C$5:$I$190,MATCH(SCHEDULE!$C794,SCHEDULE!$C$5:$C$190,0),2),IF(Data!$F790&lt;&gt;0,INDEX(SCHEDULE!$C$5:$I$190,MATCH(SCHEDULE!$C794,SCHEDULE!$C$5:$C$190,0),2),IF(Data!$G790&lt;&gt;0,INDEX(SCHEDULE!$C$5:$I$190,MATCH(SCHEDULE!$C794,SCHEDULE!$C$5:$C$190,0),2),"")))</f>
        <v/>
      </c>
      <c r="K790" s="18" t="str">
        <f>IF(Data!$E790&lt;&gt;0,INDEX(SCHEDULE!$C$5:$I$190,MATCH(SCHEDULE!$C794,SCHEDULE!$C$5:$C$190,0),6),IF(Data!$F790&lt;&gt;0,INDEX(SCHEDULE!$C$5:$I$190,MATCH(SCHEDULE!$C794,SCHEDULE!$C$5:$C$190,0),6),IF(Data!$G790&lt;&gt;0,INDEX(SCHEDULE!$C$5:$I$190,MATCH(SCHEDULE!$C794,SCHEDULE!$C$5:$C$190,0),6),"")))</f>
        <v/>
      </c>
      <c r="L790" s="19" t="str">
        <f>IF(Data!$E790&lt;&gt;0,INDEX(SCHEDULE!$C$5:$I$190,MATCH(SCHEDULE!$C794,SCHEDULE!$C$5:$C$190,0),4),IF(Data!$F790&lt;&gt;0,INDEX(SCHEDULE!$C$5:$I$190,MATCH(SCHEDULE!$C794,SCHEDULE!$C$5:$C$190,0),4),IF(Data!$G790&lt;&gt;0,INDEX(SCHEDULE!$C$5:$I$190,MATCH(SCHEDULE!$C794,SCHEDULE!$C$5:$C$190,0),4),"")))</f>
        <v/>
      </c>
      <c r="M790" s="19" t="str">
        <f>IF(Data!$E790&lt;&gt;0,INDEX(SCHEDULE!$C$5:$I$190,MATCH(SCHEDULE!$C794,SCHEDULE!$C$5:$C$190,0),5),IF(Data!$F790&lt;&gt;0,INDEX(SCHEDULE!$C$5:$I$190,MATCH(SCHEDULE!$C794,SCHEDULE!$C$5:$C$190,0),5),IF(Data!$G790&lt;&gt;0,INDEX(SCHEDULE!$C$5:$I$190,MATCH(SCHEDULE!$C794,SCHEDULE!$C$5:$C$190,0),5),"")))</f>
        <v/>
      </c>
    </row>
    <row r="791" spans="1:13" x14ac:dyDescent="0.25">
      <c r="A791" s="3"/>
      <c r="B791" s="2">
        <v>2790</v>
      </c>
      <c r="C791" s="2">
        <v>3790</v>
      </c>
      <c r="H791" s="18" t="str">
        <f t="shared" si="12"/>
        <v/>
      </c>
      <c r="I791" s="18" t="str">
        <f>IF(Data!$E791&lt;&gt;0,INDEX(SCHEDULE!$C$5:$I$190,MATCH(SCHEDULE!$C795,SCHEDULE!$C$5:$C$190,0),1),IF(Data!$F791&lt;&gt;0,INDEX(SCHEDULE!$C$5:$I$190,MATCH(SCHEDULE!$C795,SCHEDULE!$C$5:$C$190,0),1),IF(Data!$G791&lt;&gt;0,INDEX(SCHEDULE!$C$5:$I$190,MATCH(SCHEDULE!$C795,SCHEDULE!$C$5:$C$190,0),1),"")))</f>
        <v/>
      </c>
      <c r="J791" s="18" t="str">
        <f>IF(Data!$E791&lt;&gt;0,INDEX(SCHEDULE!$C$5:$I$190,MATCH(SCHEDULE!$C795,SCHEDULE!$C$5:$C$190,0),2),IF(Data!$F791&lt;&gt;0,INDEX(SCHEDULE!$C$5:$I$190,MATCH(SCHEDULE!$C795,SCHEDULE!$C$5:$C$190,0),2),IF(Data!$G791&lt;&gt;0,INDEX(SCHEDULE!$C$5:$I$190,MATCH(SCHEDULE!$C795,SCHEDULE!$C$5:$C$190,0),2),"")))</f>
        <v/>
      </c>
      <c r="K791" s="18" t="str">
        <f>IF(Data!$E791&lt;&gt;0,INDEX(SCHEDULE!$C$5:$I$190,MATCH(SCHEDULE!$C795,SCHEDULE!$C$5:$C$190,0),6),IF(Data!$F791&lt;&gt;0,INDEX(SCHEDULE!$C$5:$I$190,MATCH(SCHEDULE!$C795,SCHEDULE!$C$5:$C$190,0),6),IF(Data!$G791&lt;&gt;0,INDEX(SCHEDULE!$C$5:$I$190,MATCH(SCHEDULE!$C795,SCHEDULE!$C$5:$C$190,0),6),"")))</f>
        <v/>
      </c>
      <c r="L791" s="19" t="str">
        <f>IF(Data!$E791&lt;&gt;0,INDEX(SCHEDULE!$C$5:$I$190,MATCH(SCHEDULE!$C795,SCHEDULE!$C$5:$C$190,0),4),IF(Data!$F791&lt;&gt;0,INDEX(SCHEDULE!$C$5:$I$190,MATCH(SCHEDULE!$C795,SCHEDULE!$C$5:$C$190,0),4),IF(Data!$G791&lt;&gt;0,INDEX(SCHEDULE!$C$5:$I$190,MATCH(SCHEDULE!$C795,SCHEDULE!$C$5:$C$190,0),4),"")))</f>
        <v/>
      </c>
      <c r="M791" s="19" t="str">
        <f>IF(Data!$E791&lt;&gt;0,INDEX(SCHEDULE!$C$5:$I$190,MATCH(SCHEDULE!$C795,SCHEDULE!$C$5:$C$190,0),5),IF(Data!$F791&lt;&gt;0,INDEX(SCHEDULE!$C$5:$I$190,MATCH(SCHEDULE!$C795,SCHEDULE!$C$5:$C$190,0),5),IF(Data!$G791&lt;&gt;0,INDEX(SCHEDULE!$C$5:$I$190,MATCH(SCHEDULE!$C795,SCHEDULE!$C$5:$C$190,0),5),"")))</f>
        <v/>
      </c>
    </row>
    <row r="792" spans="1:13" x14ac:dyDescent="0.25">
      <c r="A792" s="3"/>
      <c r="B792" s="2">
        <v>2791</v>
      </c>
      <c r="C792" s="2">
        <v>3791</v>
      </c>
      <c r="H792" s="18" t="str">
        <f t="shared" si="12"/>
        <v/>
      </c>
      <c r="I792" s="18" t="str">
        <f>IF(Data!$E792&lt;&gt;0,INDEX(SCHEDULE!$C$5:$I$190,MATCH(SCHEDULE!$C796,SCHEDULE!$C$5:$C$190,0),1),IF(Data!$F792&lt;&gt;0,INDEX(SCHEDULE!$C$5:$I$190,MATCH(SCHEDULE!$C796,SCHEDULE!$C$5:$C$190,0),1),IF(Data!$G792&lt;&gt;0,INDEX(SCHEDULE!$C$5:$I$190,MATCH(SCHEDULE!$C796,SCHEDULE!$C$5:$C$190,0),1),"")))</f>
        <v/>
      </c>
      <c r="J792" s="18" t="str">
        <f>IF(Data!$E792&lt;&gt;0,INDEX(SCHEDULE!$C$5:$I$190,MATCH(SCHEDULE!$C796,SCHEDULE!$C$5:$C$190,0),2),IF(Data!$F792&lt;&gt;0,INDEX(SCHEDULE!$C$5:$I$190,MATCH(SCHEDULE!$C796,SCHEDULE!$C$5:$C$190,0),2),IF(Data!$G792&lt;&gt;0,INDEX(SCHEDULE!$C$5:$I$190,MATCH(SCHEDULE!$C796,SCHEDULE!$C$5:$C$190,0),2),"")))</f>
        <v/>
      </c>
      <c r="K792" s="18" t="str">
        <f>IF(Data!$E792&lt;&gt;0,INDEX(SCHEDULE!$C$5:$I$190,MATCH(SCHEDULE!$C796,SCHEDULE!$C$5:$C$190,0),6),IF(Data!$F792&lt;&gt;0,INDEX(SCHEDULE!$C$5:$I$190,MATCH(SCHEDULE!$C796,SCHEDULE!$C$5:$C$190,0),6),IF(Data!$G792&lt;&gt;0,INDEX(SCHEDULE!$C$5:$I$190,MATCH(SCHEDULE!$C796,SCHEDULE!$C$5:$C$190,0),6),"")))</f>
        <v/>
      </c>
      <c r="L792" s="19" t="str">
        <f>IF(Data!$E792&lt;&gt;0,INDEX(SCHEDULE!$C$5:$I$190,MATCH(SCHEDULE!$C796,SCHEDULE!$C$5:$C$190,0),4),IF(Data!$F792&lt;&gt;0,INDEX(SCHEDULE!$C$5:$I$190,MATCH(SCHEDULE!$C796,SCHEDULE!$C$5:$C$190,0),4),IF(Data!$G792&lt;&gt;0,INDEX(SCHEDULE!$C$5:$I$190,MATCH(SCHEDULE!$C796,SCHEDULE!$C$5:$C$190,0),4),"")))</f>
        <v/>
      </c>
      <c r="M792" s="19" t="str">
        <f>IF(Data!$E792&lt;&gt;0,INDEX(SCHEDULE!$C$5:$I$190,MATCH(SCHEDULE!$C796,SCHEDULE!$C$5:$C$190,0),5),IF(Data!$F792&lt;&gt;0,INDEX(SCHEDULE!$C$5:$I$190,MATCH(SCHEDULE!$C796,SCHEDULE!$C$5:$C$190,0),5),IF(Data!$G792&lt;&gt;0,INDEX(SCHEDULE!$C$5:$I$190,MATCH(SCHEDULE!$C796,SCHEDULE!$C$5:$C$190,0),5),"")))</f>
        <v/>
      </c>
    </row>
    <row r="793" spans="1:13" x14ac:dyDescent="0.25">
      <c r="A793" s="3"/>
      <c r="B793" s="2">
        <v>2792</v>
      </c>
      <c r="C793" s="2">
        <v>3792</v>
      </c>
      <c r="H793" s="18" t="str">
        <f t="shared" si="12"/>
        <v/>
      </c>
      <c r="I793" s="18" t="str">
        <f>IF(Data!$E793&lt;&gt;0,INDEX(SCHEDULE!$C$5:$I$190,MATCH(SCHEDULE!$C797,SCHEDULE!$C$5:$C$190,0),1),IF(Data!$F793&lt;&gt;0,INDEX(SCHEDULE!$C$5:$I$190,MATCH(SCHEDULE!$C797,SCHEDULE!$C$5:$C$190,0),1),IF(Data!$G793&lt;&gt;0,INDEX(SCHEDULE!$C$5:$I$190,MATCH(SCHEDULE!$C797,SCHEDULE!$C$5:$C$190,0),1),"")))</f>
        <v/>
      </c>
      <c r="J793" s="18" t="str">
        <f>IF(Data!$E793&lt;&gt;0,INDEX(SCHEDULE!$C$5:$I$190,MATCH(SCHEDULE!$C797,SCHEDULE!$C$5:$C$190,0),2),IF(Data!$F793&lt;&gt;0,INDEX(SCHEDULE!$C$5:$I$190,MATCH(SCHEDULE!$C797,SCHEDULE!$C$5:$C$190,0),2),IF(Data!$G793&lt;&gt;0,INDEX(SCHEDULE!$C$5:$I$190,MATCH(SCHEDULE!$C797,SCHEDULE!$C$5:$C$190,0),2),"")))</f>
        <v/>
      </c>
      <c r="K793" s="18" t="str">
        <f>IF(Data!$E793&lt;&gt;0,INDEX(SCHEDULE!$C$5:$I$190,MATCH(SCHEDULE!$C797,SCHEDULE!$C$5:$C$190,0),6),IF(Data!$F793&lt;&gt;0,INDEX(SCHEDULE!$C$5:$I$190,MATCH(SCHEDULE!$C797,SCHEDULE!$C$5:$C$190,0),6),IF(Data!$G793&lt;&gt;0,INDEX(SCHEDULE!$C$5:$I$190,MATCH(SCHEDULE!$C797,SCHEDULE!$C$5:$C$190,0),6),"")))</f>
        <v/>
      </c>
      <c r="L793" s="19" t="str">
        <f>IF(Data!$E793&lt;&gt;0,INDEX(SCHEDULE!$C$5:$I$190,MATCH(SCHEDULE!$C797,SCHEDULE!$C$5:$C$190,0),4),IF(Data!$F793&lt;&gt;0,INDEX(SCHEDULE!$C$5:$I$190,MATCH(SCHEDULE!$C797,SCHEDULE!$C$5:$C$190,0),4),IF(Data!$G793&lt;&gt;0,INDEX(SCHEDULE!$C$5:$I$190,MATCH(SCHEDULE!$C797,SCHEDULE!$C$5:$C$190,0),4),"")))</f>
        <v/>
      </c>
      <c r="M793" s="19" t="str">
        <f>IF(Data!$E793&lt;&gt;0,INDEX(SCHEDULE!$C$5:$I$190,MATCH(SCHEDULE!$C797,SCHEDULE!$C$5:$C$190,0),5),IF(Data!$F793&lt;&gt;0,INDEX(SCHEDULE!$C$5:$I$190,MATCH(SCHEDULE!$C797,SCHEDULE!$C$5:$C$190,0),5),IF(Data!$G793&lt;&gt;0,INDEX(SCHEDULE!$C$5:$I$190,MATCH(SCHEDULE!$C797,SCHEDULE!$C$5:$C$190,0),5),"")))</f>
        <v/>
      </c>
    </row>
    <row r="794" spans="1:13" x14ac:dyDescent="0.25">
      <c r="A794" s="3"/>
      <c r="B794" s="2">
        <v>2793</v>
      </c>
      <c r="C794" s="2">
        <v>3793</v>
      </c>
      <c r="H794" s="18" t="str">
        <f t="shared" si="12"/>
        <v/>
      </c>
      <c r="I794" s="18" t="str">
        <f>IF(Data!$E794&lt;&gt;0,INDEX(SCHEDULE!$C$5:$I$190,MATCH(SCHEDULE!$C798,SCHEDULE!$C$5:$C$190,0),1),IF(Data!$F794&lt;&gt;0,INDEX(SCHEDULE!$C$5:$I$190,MATCH(SCHEDULE!$C798,SCHEDULE!$C$5:$C$190,0),1),IF(Data!$G794&lt;&gt;0,INDEX(SCHEDULE!$C$5:$I$190,MATCH(SCHEDULE!$C798,SCHEDULE!$C$5:$C$190,0),1),"")))</f>
        <v/>
      </c>
      <c r="J794" s="18" t="str">
        <f>IF(Data!$E794&lt;&gt;0,INDEX(SCHEDULE!$C$5:$I$190,MATCH(SCHEDULE!$C798,SCHEDULE!$C$5:$C$190,0),2),IF(Data!$F794&lt;&gt;0,INDEX(SCHEDULE!$C$5:$I$190,MATCH(SCHEDULE!$C798,SCHEDULE!$C$5:$C$190,0),2),IF(Data!$G794&lt;&gt;0,INDEX(SCHEDULE!$C$5:$I$190,MATCH(SCHEDULE!$C798,SCHEDULE!$C$5:$C$190,0),2),"")))</f>
        <v/>
      </c>
      <c r="K794" s="18" t="str">
        <f>IF(Data!$E794&lt;&gt;0,INDEX(SCHEDULE!$C$5:$I$190,MATCH(SCHEDULE!$C798,SCHEDULE!$C$5:$C$190,0),6),IF(Data!$F794&lt;&gt;0,INDEX(SCHEDULE!$C$5:$I$190,MATCH(SCHEDULE!$C798,SCHEDULE!$C$5:$C$190,0),6),IF(Data!$G794&lt;&gt;0,INDEX(SCHEDULE!$C$5:$I$190,MATCH(SCHEDULE!$C798,SCHEDULE!$C$5:$C$190,0),6),"")))</f>
        <v/>
      </c>
      <c r="L794" s="19" t="str">
        <f>IF(Data!$E794&lt;&gt;0,INDEX(SCHEDULE!$C$5:$I$190,MATCH(SCHEDULE!$C798,SCHEDULE!$C$5:$C$190,0),4),IF(Data!$F794&lt;&gt;0,INDEX(SCHEDULE!$C$5:$I$190,MATCH(SCHEDULE!$C798,SCHEDULE!$C$5:$C$190,0),4),IF(Data!$G794&lt;&gt;0,INDEX(SCHEDULE!$C$5:$I$190,MATCH(SCHEDULE!$C798,SCHEDULE!$C$5:$C$190,0),4),"")))</f>
        <v/>
      </c>
      <c r="M794" s="19" t="str">
        <f>IF(Data!$E794&lt;&gt;0,INDEX(SCHEDULE!$C$5:$I$190,MATCH(SCHEDULE!$C798,SCHEDULE!$C$5:$C$190,0),5),IF(Data!$F794&lt;&gt;0,INDEX(SCHEDULE!$C$5:$I$190,MATCH(SCHEDULE!$C798,SCHEDULE!$C$5:$C$190,0),5),IF(Data!$G794&lt;&gt;0,INDEX(SCHEDULE!$C$5:$I$190,MATCH(SCHEDULE!$C798,SCHEDULE!$C$5:$C$190,0),5),"")))</f>
        <v/>
      </c>
    </row>
    <row r="795" spans="1:13" x14ac:dyDescent="0.25">
      <c r="A795" s="3"/>
      <c r="B795" s="2">
        <v>2794</v>
      </c>
      <c r="C795" s="2">
        <v>3794</v>
      </c>
      <c r="H795" s="18" t="str">
        <f t="shared" si="12"/>
        <v/>
      </c>
      <c r="I795" s="18" t="str">
        <f>IF(Data!$E795&lt;&gt;0,INDEX(SCHEDULE!$C$5:$I$190,MATCH(SCHEDULE!$C799,SCHEDULE!$C$5:$C$190,0),1),IF(Data!$F795&lt;&gt;0,INDEX(SCHEDULE!$C$5:$I$190,MATCH(SCHEDULE!$C799,SCHEDULE!$C$5:$C$190,0),1),IF(Data!$G795&lt;&gt;0,INDEX(SCHEDULE!$C$5:$I$190,MATCH(SCHEDULE!$C799,SCHEDULE!$C$5:$C$190,0),1),"")))</f>
        <v/>
      </c>
      <c r="J795" s="18" t="str">
        <f>IF(Data!$E795&lt;&gt;0,INDEX(SCHEDULE!$C$5:$I$190,MATCH(SCHEDULE!$C799,SCHEDULE!$C$5:$C$190,0),2),IF(Data!$F795&lt;&gt;0,INDEX(SCHEDULE!$C$5:$I$190,MATCH(SCHEDULE!$C799,SCHEDULE!$C$5:$C$190,0),2),IF(Data!$G795&lt;&gt;0,INDEX(SCHEDULE!$C$5:$I$190,MATCH(SCHEDULE!$C799,SCHEDULE!$C$5:$C$190,0),2),"")))</f>
        <v/>
      </c>
      <c r="K795" s="18" t="str">
        <f>IF(Data!$E795&lt;&gt;0,INDEX(SCHEDULE!$C$5:$I$190,MATCH(SCHEDULE!$C799,SCHEDULE!$C$5:$C$190,0),6),IF(Data!$F795&lt;&gt;0,INDEX(SCHEDULE!$C$5:$I$190,MATCH(SCHEDULE!$C799,SCHEDULE!$C$5:$C$190,0),6),IF(Data!$G795&lt;&gt;0,INDEX(SCHEDULE!$C$5:$I$190,MATCH(SCHEDULE!$C799,SCHEDULE!$C$5:$C$190,0),6),"")))</f>
        <v/>
      </c>
      <c r="L795" s="19" t="str">
        <f>IF(Data!$E795&lt;&gt;0,INDEX(SCHEDULE!$C$5:$I$190,MATCH(SCHEDULE!$C799,SCHEDULE!$C$5:$C$190,0),4),IF(Data!$F795&lt;&gt;0,INDEX(SCHEDULE!$C$5:$I$190,MATCH(SCHEDULE!$C799,SCHEDULE!$C$5:$C$190,0),4),IF(Data!$G795&lt;&gt;0,INDEX(SCHEDULE!$C$5:$I$190,MATCH(SCHEDULE!$C799,SCHEDULE!$C$5:$C$190,0),4),"")))</f>
        <v/>
      </c>
      <c r="M795" s="19" t="str">
        <f>IF(Data!$E795&lt;&gt;0,INDEX(SCHEDULE!$C$5:$I$190,MATCH(SCHEDULE!$C799,SCHEDULE!$C$5:$C$190,0),5),IF(Data!$F795&lt;&gt;0,INDEX(SCHEDULE!$C$5:$I$190,MATCH(SCHEDULE!$C799,SCHEDULE!$C$5:$C$190,0),5),IF(Data!$G795&lt;&gt;0,INDEX(SCHEDULE!$C$5:$I$190,MATCH(SCHEDULE!$C799,SCHEDULE!$C$5:$C$190,0),5),"")))</f>
        <v/>
      </c>
    </row>
    <row r="796" spans="1:13" x14ac:dyDescent="0.25">
      <c r="A796" s="3"/>
      <c r="B796" s="2">
        <v>2795</v>
      </c>
      <c r="C796" s="2">
        <v>3795</v>
      </c>
      <c r="H796" s="18" t="str">
        <f t="shared" si="12"/>
        <v/>
      </c>
      <c r="I796" s="18" t="str">
        <f>IF(Data!$E796&lt;&gt;0,INDEX(SCHEDULE!$C$5:$I$190,MATCH(SCHEDULE!$C800,SCHEDULE!$C$5:$C$190,0),1),IF(Data!$F796&lt;&gt;0,INDEX(SCHEDULE!$C$5:$I$190,MATCH(SCHEDULE!$C800,SCHEDULE!$C$5:$C$190,0),1),IF(Data!$G796&lt;&gt;0,INDEX(SCHEDULE!$C$5:$I$190,MATCH(SCHEDULE!$C800,SCHEDULE!$C$5:$C$190,0),1),"")))</f>
        <v/>
      </c>
      <c r="J796" s="18" t="str">
        <f>IF(Data!$E796&lt;&gt;0,INDEX(SCHEDULE!$C$5:$I$190,MATCH(SCHEDULE!$C800,SCHEDULE!$C$5:$C$190,0),2),IF(Data!$F796&lt;&gt;0,INDEX(SCHEDULE!$C$5:$I$190,MATCH(SCHEDULE!$C800,SCHEDULE!$C$5:$C$190,0),2),IF(Data!$G796&lt;&gt;0,INDEX(SCHEDULE!$C$5:$I$190,MATCH(SCHEDULE!$C800,SCHEDULE!$C$5:$C$190,0),2),"")))</f>
        <v/>
      </c>
      <c r="K796" s="18" t="str">
        <f>IF(Data!$E796&lt;&gt;0,INDEX(SCHEDULE!$C$5:$I$190,MATCH(SCHEDULE!$C800,SCHEDULE!$C$5:$C$190,0),6),IF(Data!$F796&lt;&gt;0,INDEX(SCHEDULE!$C$5:$I$190,MATCH(SCHEDULE!$C800,SCHEDULE!$C$5:$C$190,0),6),IF(Data!$G796&lt;&gt;0,INDEX(SCHEDULE!$C$5:$I$190,MATCH(SCHEDULE!$C800,SCHEDULE!$C$5:$C$190,0),6),"")))</f>
        <v/>
      </c>
      <c r="L796" s="19" t="str">
        <f>IF(Data!$E796&lt;&gt;0,INDEX(SCHEDULE!$C$5:$I$190,MATCH(SCHEDULE!$C800,SCHEDULE!$C$5:$C$190,0),4),IF(Data!$F796&lt;&gt;0,INDEX(SCHEDULE!$C$5:$I$190,MATCH(SCHEDULE!$C800,SCHEDULE!$C$5:$C$190,0),4),IF(Data!$G796&lt;&gt;0,INDEX(SCHEDULE!$C$5:$I$190,MATCH(SCHEDULE!$C800,SCHEDULE!$C$5:$C$190,0),4),"")))</f>
        <v/>
      </c>
      <c r="M796" s="19" t="str">
        <f>IF(Data!$E796&lt;&gt;0,INDEX(SCHEDULE!$C$5:$I$190,MATCH(SCHEDULE!$C800,SCHEDULE!$C$5:$C$190,0),5),IF(Data!$F796&lt;&gt;0,INDEX(SCHEDULE!$C$5:$I$190,MATCH(SCHEDULE!$C800,SCHEDULE!$C$5:$C$190,0),5),IF(Data!$G796&lt;&gt;0,INDEX(SCHEDULE!$C$5:$I$190,MATCH(SCHEDULE!$C800,SCHEDULE!$C$5:$C$190,0),5),"")))</f>
        <v/>
      </c>
    </row>
    <row r="797" spans="1:13" x14ac:dyDescent="0.25">
      <c r="A797" s="3"/>
      <c r="B797" s="2">
        <v>2796</v>
      </c>
      <c r="C797" s="2">
        <v>3796</v>
      </c>
      <c r="H797" s="18" t="str">
        <f t="shared" si="12"/>
        <v/>
      </c>
      <c r="I797" s="18" t="str">
        <f>IF(Data!$E797&lt;&gt;0,INDEX(SCHEDULE!$C$5:$I$190,MATCH(SCHEDULE!$C801,SCHEDULE!$C$5:$C$190,0),1),IF(Data!$F797&lt;&gt;0,INDEX(SCHEDULE!$C$5:$I$190,MATCH(SCHEDULE!$C801,SCHEDULE!$C$5:$C$190,0),1),IF(Data!$G797&lt;&gt;0,INDEX(SCHEDULE!$C$5:$I$190,MATCH(SCHEDULE!$C801,SCHEDULE!$C$5:$C$190,0),1),"")))</f>
        <v/>
      </c>
      <c r="J797" s="18" t="str">
        <f>IF(Data!$E797&lt;&gt;0,INDEX(SCHEDULE!$C$5:$I$190,MATCH(SCHEDULE!$C801,SCHEDULE!$C$5:$C$190,0),2),IF(Data!$F797&lt;&gt;0,INDEX(SCHEDULE!$C$5:$I$190,MATCH(SCHEDULE!$C801,SCHEDULE!$C$5:$C$190,0),2),IF(Data!$G797&lt;&gt;0,INDEX(SCHEDULE!$C$5:$I$190,MATCH(SCHEDULE!$C801,SCHEDULE!$C$5:$C$190,0),2),"")))</f>
        <v/>
      </c>
      <c r="K797" s="18" t="str">
        <f>IF(Data!$E797&lt;&gt;0,INDEX(SCHEDULE!$C$5:$I$190,MATCH(SCHEDULE!$C801,SCHEDULE!$C$5:$C$190,0),6),IF(Data!$F797&lt;&gt;0,INDEX(SCHEDULE!$C$5:$I$190,MATCH(SCHEDULE!$C801,SCHEDULE!$C$5:$C$190,0),6),IF(Data!$G797&lt;&gt;0,INDEX(SCHEDULE!$C$5:$I$190,MATCH(SCHEDULE!$C801,SCHEDULE!$C$5:$C$190,0),6),"")))</f>
        <v/>
      </c>
      <c r="L797" s="19" t="str">
        <f>IF(Data!$E797&lt;&gt;0,INDEX(SCHEDULE!$C$5:$I$190,MATCH(SCHEDULE!$C801,SCHEDULE!$C$5:$C$190,0),4),IF(Data!$F797&lt;&gt;0,INDEX(SCHEDULE!$C$5:$I$190,MATCH(SCHEDULE!$C801,SCHEDULE!$C$5:$C$190,0),4),IF(Data!$G797&lt;&gt;0,INDEX(SCHEDULE!$C$5:$I$190,MATCH(SCHEDULE!$C801,SCHEDULE!$C$5:$C$190,0),4),"")))</f>
        <v/>
      </c>
      <c r="M797" s="19" t="str">
        <f>IF(Data!$E797&lt;&gt;0,INDEX(SCHEDULE!$C$5:$I$190,MATCH(SCHEDULE!$C801,SCHEDULE!$C$5:$C$190,0),5),IF(Data!$F797&lt;&gt;0,INDEX(SCHEDULE!$C$5:$I$190,MATCH(SCHEDULE!$C801,SCHEDULE!$C$5:$C$190,0),5),IF(Data!$G797&lt;&gt;0,INDEX(SCHEDULE!$C$5:$I$190,MATCH(SCHEDULE!$C801,SCHEDULE!$C$5:$C$190,0),5),"")))</f>
        <v/>
      </c>
    </row>
    <row r="798" spans="1:13" x14ac:dyDescent="0.25">
      <c r="A798" s="3"/>
      <c r="B798" s="2">
        <v>2797</v>
      </c>
      <c r="C798" s="2">
        <v>3797</v>
      </c>
      <c r="H798" s="18" t="str">
        <f t="shared" si="12"/>
        <v/>
      </c>
      <c r="I798" s="18" t="str">
        <f>IF(Data!$E798&lt;&gt;0,INDEX(SCHEDULE!$C$5:$I$190,MATCH(SCHEDULE!$C802,SCHEDULE!$C$5:$C$190,0),1),IF(Data!$F798&lt;&gt;0,INDEX(SCHEDULE!$C$5:$I$190,MATCH(SCHEDULE!$C802,SCHEDULE!$C$5:$C$190,0),1),IF(Data!$G798&lt;&gt;0,INDEX(SCHEDULE!$C$5:$I$190,MATCH(SCHEDULE!$C802,SCHEDULE!$C$5:$C$190,0),1),"")))</f>
        <v/>
      </c>
      <c r="J798" s="18" t="str">
        <f>IF(Data!$E798&lt;&gt;0,INDEX(SCHEDULE!$C$5:$I$190,MATCH(SCHEDULE!$C802,SCHEDULE!$C$5:$C$190,0),2),IF(Data!$F798&lt;&gt;0,INDEX(SCHEDULE!$C$5:$I$190,MATCH(SCHEDULE!$C802,SCHEDULE!$C$5:$C$190,0),2),IF(Data!$G798&lt;&gt;0,INDEX(SCHEDULE!$C$5:$I$190,MATCH(SCHEDULE!$C802,SCHEDULE!$C$5:$C$190,0),2),"")))</f>
        <v/>
      </c>
      <c r="K798" s="18" t="str">
        <f>IF(Data!$E798&lt;&gt;0,INDEX(SCHEDULE!$C$5:$I$190,MATCH(SCHEDULE!$C802,SCHEDULE!$C$5:$C$190,0),6),IF(Data!$F798&lt;&gt;0,INDEX(SCHEDULE!$C$5:$I$190,MATCH(SCHEDULE!$C802,SCHEDULE!$C$5:$C$190,0),6),IF(Data!$G798&lt;&gt;0,INDEX(SCHEDULE!$C$5:$I$190,MATCH(SCHEDULE!$C802,SCHEDULE!$C$5:$C$190,0),6),"")))</f>
        <v/>
      </c>
      <c r="L798" s="19" t="str">
        <f>IF(Data!$E798&lt;&gt;0,INDEX(SCHEDULE!$C$5:$I$190,MATCH(SCHEDULE!$C802,SCHEDULE!$C$5:$C$190,0),4),IF(Data!$F798&lt;&gt;0,INDEX(SCHEDULE!$C$5:$I$190,MATCH(SCHEDULE!$C802,SCHEDULE!$C$5:$C$190,0),4),IF(Data!$G798&lt;&gt;0,INDEX(SCHEDULE!$C$5:$I$190,MATCH(SCHEDULE!$C802,SCHEDULE!$C$5:$C$190,0),4),"")))</f>
        <v/>
      </c>
      <c r="M798" s="19" t="str">
        <f>IF(Data!$E798&lt;&gt;0,INDEX(SCHEDULE!$C$5:$I$190,MATCH(SCHEDULE!$C802,SCHEDULE!$C$5:$C$190,0),5),IF(Data!$F798&lt;&gt;0,INDEX(SCHEDULE!$C$5:$I$190,MATCH(SCHEDULE!$C802,SCHEDULE!$C$5:$C$190,0),5),IF(Data!$G798&lt;&gt;0,INDEX(SCHEDULE!$C$5:$I$190,MATCH(SCHEDULE!$C802,SCHEDULE!$C$5:$C$190,0),5),"")))</f>
        <v/>
      </c>
    </row>
    <row r="799" spans="1:13" x14ac:dyDescent="0.25">
      <c r="A799" s="3"/>
      <c r="B799" s="2">
        <v>2798</v>
      </c>
      <c r="C799" s="2">
        <v>3798</v>
      </c>
      <c r="H799" s="18" t="str">
        <f t="shared" si="12"/>
        <v/>
      </c>
      <c r="I799" s="18" t="str">
        <f>IF(Data!$E799&lt;&gt;0,INDEX(SCHEDULE!$C$5:$I$190,MATCH(SCHEDULE!$C803,SCHEDULE!$C$5:$C$190,0),1),IF(Data!$F799&lt;&gt;0,INDEX(SCHEDULE!$C$5:$I$190,MATCH(SCHEDULE!$C803,SCHEDULE!$C$5:$C$190,0),1),IF(Data!$G799&lt;&gt;0,INDEX(SCHEDULE!$C$5:$I$190,MATCH(SCHEDULE!$C803,SCHEDULE!$C$5:$C$190,0),1),"")))</f>
        <v/>
      </c>
      <c r="J799" s="18" t="str">
        <f>IF(Data!$E799&lt;&gt;0,INDEX(SCHEDULE!$C$5:$I$190,MATCH(SCHEDULE!$C803,SCHEDULE!$C$5:$C$190,0),2),IF(Data!$F799&lt;&gt;0,INDEX(SCHEDULE!$C$5:$I$190,MATCH(SCHEDULE!$C803,SCHEDULE!$C$5:$C$190,0),2),IF(Data!$G799&lt;&gt;0,INDEX(SCHEDULE!$C$5:$I$190,MATCH(SCHEDULE!$C803,SCHEDULE!$C$5:$C$190,0),2),"")))</f>
        <v/>
      </c>
      <c r="K799" s="18" t="str">
        <f>IF(Data!$E799&lt;&gt;0,INDEX(SCHEDULE!$C$5:$I$190,MATCH(SCHEDULE!$C803,SCHEDULE!$C$5:$C$190,0),6),IF(Data!$F799&lt;&gt;0,INDEX(SCHEDULE!$C$5:$I$190,MATCH(SCHEDULE!$C803,SCHEDULE!$C$5:$C$190,0),6),IF(Data!$G799&lt;&gt;0,INDEX(SCHEDULE!$C$5:$I$190,MATCH(SCHEDULE!$C803,SCHEDULE!$C$5:$C$190,0),6),"")))</f>
        <v/>
      </c>
      <c r="L799" s="19" t="str">
        <f>IF(Data!$E799&lt;&gt;0,INDEX(SCHEDULE!$C$5:$I$190,MATCH(SCHEDULE!$C803,SCHEDULE!$C$5:$C$190,0),4),IF(Data!$F799&lt;&gt;0,INDEX(SCHEDULE!$C$5:$I$190,MATCH(SCHEDULE!$C803,SCHEDULE!$C$5:$C$190,0),4),IF(Data!$G799&lt;&gt;0,INDEX(SCHEDULE!$C$5:$I$190,MATCH(SCHEDULE!$C803,SCHEDULE!$C$5:$C$190,0),4),"")))</f>
        <v/>
      </c>
      <c r="M799" s="19" t="str">
        <f>IF(Data!$E799&lt;&gt;0,INDEX(SCHEDULE!$C$5:$I$190,MATCH(SCHEDULE!$C803,SCHEDULE!$C$5:$C$190,0),5),IF(Data!$F799&lt;&gt;0,INDEX(SCHEDULE!$C$5:$I$190,MATCH(SCHEDULE!$C803,SCHEDULE!$C$5:$C$190,0),5),IF(Data!$G799&lt;&gt;0,INDEX(SCHEDULE!$C$5:$I$190,MATCH(SCHEDULE!$C803,SCHEDULE!$C$5:$C$190,0),5),"")))</f>
        <v/>
      </c>
    </row>
    <row r="800" spans="1:13" x14ac:dyDescent="0.25">
      <c r="A800" s="3"/>
      <c r="B800" s="2">
        <v>2799</v>
      </c>
      <c r="C800" s="2">
        <v>3799</v>
      </c>
      <c r="H800" s="18" t="str">
        <f t="shared" si="12"/>
        <v/>
      </c>
      <c r="I800" s="18" t="str">
        <f>IF(Data!$E800&lt;&gt;0,INDEX(SCHEDULE!$C$5:$I$190,MATCH(SCHEDULE!$C804,SCHEDULE!$C$5:$C$190,0),1),IF(Data!$F800&lt;&gt;0,INDEX(SCHEDULE!$C$5:$I$190,MATCH(SCHEDULE!$C804,SCHEDULE!$C$5:$C$190,0),1),IF(Data!$G800&lt;&gt;0,INDEX(SCHEDULE!$C$5:$I$190,MATCH(SCHEDULE!$C804,SCHEDULE!$C$5:$C$190,0),1),"")))</f>
        <v/>
      </c>
      <c r="J800" s="18" t="str">
        <f>IF(Data!$E800&lt;&gt;0,INDEX(SCHEDULE!$C$5:$I$190,MATCH(SCHEDULE!$C804,SCHEDULE!$C$5:$C$190,0),2),IF(Data!$F800&lt;&gt;0,INDEX(SCHEDULE!$C$5:$I$190,MATCH(SCHEDULE!$C804,SCHEDULE!$C$5:$C$190,0),2),IF(Data!$G800&lt;&gt;0,INDEX(SCHEDULE!$C$5:$I$190,MATCH(SCHEDULE!$C804,SCHEDULE!$C$5:$C$190,0),2),"")))</f>
        <v/>
      </c>
      <c r="K800" s="18" t="str">
        <f>IF(Data!$E800&lt;&gt;0,INDEX(SCHEDULE!$C$5:$I$190,MATCH(SCHEDULE!$C804,SCHEDULE!$C$5:$C$190,0),6),IF(Data!$F800&lt;&gt;0,INDEX(SCHEDULE!$C$5:$I$190,MATCH(SCHEDULE!$C804,SCHEDULE!$C$5:$C$190,0),6),IF(Data!$G800&lt;&gt;0,INDEX(SCHEDULE!$C$5:$I$190,MATCH(SCHEDULE!$C804,SCHEDULE!$C$5:$C$190,0),6),"")))</f>
        <v/>
      </c>
      <c r="L800" s="19" t="str">
        <f>IF(Data!$E800&lt;&gt;0,INDEX(SCHEDULE!$C$5:$I$190,MATCH(SCHEDULE!$C804,SCHEDULE!$C$5:$C$190,0),4),IF(Data!$F800&lt;&gt;0,INDEX(SCHEDULE!$C$5:$I$190,MATCH(SCHEDULE!$C804,SCHEDULE!$C$5:$C$190,0),4),IF(Data!$G800&lt;&gt;0,INDEX(SCHEDULE!$C$5:$I$190,MATCH(SCHEDULE!$C804,SCHEDULE!$C$5:$C$190,0),4),"")))</f>
        <v/>
      </c>
      <c r="M800" s="19" t="str">
        <f>IF(Data!$E800&lt;&gt;0,INDEX(SCHEDULE!$C$5:$I$190,MATCH(SCHEDULE!$C804,SCHEDULE!$C$5:$C$190,0),5),IF(Data!$F800&lt;&gt;0,INDEX(SCHEDULE!$C$5:$I$190,MATCH(SCHEDULE!$C804,SCHEDULE!$C$5:$C$190,0),5),IF(Data!$G800&lt;&gt;0,INDEX(SCHEDULE!$C$5:$I$190,MATCH(SCHEDULE!$C804,SCHEDULE!$C$5:$C$190,0),5),"")))</f>
        <v/>
      </c>
    </row>
    <row r="801" spans="1:13" x14ac:dyDescent="0.25">
      <c r="A801" s="3"/>
      <c r="B801" s="2">
        <v>2800</v>
      </c>
      <c r="C801" s="2">
        <v>3800</v>
      </c>
      <c r="H801" s="18" t="str">
        <f t="shared" si="12"/>
        <v/>
      </c>
      <c r="I801" s="18" t="str">
        <f>IF(Data!$E801&lt;&gt;0,INDEX(SCHEDULE!$C$5:$I$190,MATCH(SCHEDULE!$C805,SCHEDULE!$C$5:$C$190,0),1),IF(Data!$F801&lt;&gt;0,INDEX(SCHEDULE!$C$5:$I$190,MATCH(SCHEDULE!$C805,SCHEDULE!$C$5:$C$190,0),1),IF(Data!$G801&lt;&gt;0,INDEX(SCHEDULE!$C$5:$I$190,MATCH(SCHEDULE!$C805,SCHEDULE!$C$5:$C$190,0),1),"")))</f>
        <v/>
      </c>
      <c r="J801" s="18" t="str">
        <f>IF(Data!$E801&lt;&gt;0,INDEX(SCHEDULE!$C$5:$I$190,MATCH(SCHEDULE!$C805,SCHEDULE!$C$5:$C$190,0),2),IF(Data!$F801&lt;&gt;0,INDEX(SCHEDULE!$C$5:$I$190,MATCH(SCHEDULE!$C805,SCHEDULE!$C$5:$C$190,0),2),IF(Data!$G801&lt;&gt;0,INDEX(SCHEDULE!$C$5:$I$190,MATCH(SCHEDULE!$C805,SCHEDULE!$C$5:$C$190,0),2),"")))</f>
        <v/>
      </c>
      <c r="K801" s="18" t="str">
        <f>IF(Data!$E801&lt;&gt;0,INDEX(SCHEDULE!$C$5:$I$190,MATCH(SCHEDULE!$C805,SCHEDULE!$C$5:$C$190,0),6),IF(Data!$F801&lt;&gt;0,INDEX(SCHEDULE!$C$5:$I$190,MATCH(SCHEDULE!$C805,SCHEDULE!$C$5:$C$190,0),6),IF(Data!$G801&lt;&gt;0,INDEX(SCHEDULE!$C$5:$I$190,MATCH(SCHEDULE!$C805,SCHEDULE!$C$5:$C$190,0),6),"")))</f>
        <v/>
      </c>
      <c r="L801" s="19" t="str">
        <f>IF(Data!$E801&lt;&gt;0,INDEX(SCHEDULE!$C$5:$I$190,MATCH(SCHEDULE!$C805,SCHEDULE!$C$5:$C$190,0),4),IF(Data!$F801&lt;&gt;0,INDEX(SCHEDULE!$C$5:$I$190,MATCH(SCHEDULE!$C805,SCHEDULE!$C$5:$C$190,0),4),IF(Data!$G801&lt;&gt;0,INDEX(SCHEDULE!$C$5:$I$190,MATCH(SCHEDULE!$C805,SCHEDULE!$C$5:$C$190,0),4),"")))</f>
        <v/>
      </c>
      <c r="M801" s="19" t="str">
        <f>IF(Data!$E801&lt;&gt;0,INDEX(SCHEDULE!$C$5:$I$190,MATCH(SCHEDULE!$C805,SCHEDULE!$C$5:$C$190,0),5),IF(Data!$F801&lt;&gt;0,INDEX(SCHEDULE!$C$5:$I$190,MATCH(SCHEDULE!$C805,SCHEDULE!$C$5:$C$190,0),5),IF(Data!$G801&lt;&gt;0,INDEX(SCHEDULE!$C$5:$I$190,MATCH(SCHEDULE!$C805,SCHEDULE!$C$5:$C$190,0),5),"")))</f>
        <v/>
      </c>
    </row>
    <row r="802" spans="1:13" x14ac:dyDescent="0.25">
      <c r="A802" s="3"/>
      <c r="B802" s="2">
        <v>2801</v>
      </c>
      <c r="C802" s="2">
        <v>3801</v>
      </c>
      <c r="H802" s="18" t="str">
        <f t="shared" si="12"/>
        <v/>
      </c>
      <c r="I802" s="18" t="str">
        <f>IF(Data!$E802&lt;&gt;0,INDEX(SCHEDULE!$C$5:$I$190,MATCH(SCHEDULE!$C806,SCHEDULE!$C$5:$C$190,0),1),IF(Data!$F802&lt;&gt;0,INDEX(SCHEDULE!$C$5:$I$190,MATCH(SCHEDULE!$C806,SCHEDULE!$C$5:$C$190,0),1),IF(Data!$G802&lt;&gt;0,INDEX(SCHEDULE!$C$5:$I$190,MATCH(SCHEDULE!$C806,SCHEDULE!$C$5:$C$190,0),1),"")))</f>
        <v/>
      </c>
      <c r="J802" s="18" t="str">
        <f>IF(Data!$E802&lt;&gt;0,INDEX(SCHEDULE!$C$5:$I$190,MATCH(SCHEDULE!$C806,SCHEDULE!$C$5:$C$190,0),2),IF(Data!$F802&lt;&gt;0,INDEX(SCHEDULE!$C$5:$I$190,MATCH(SCHEDULE!$C806,SCHEDULE!$C$5:$C$190,0),2),IF(Data!$G802&lt;&gt;0,INDEX(SCHEDULE!$C$5:$I$190,MATCH(SCHEDULE!$C806,SCHEDULE!$C$5:$C$190,0),2),"")))</f>
        <v/>
      </c>
      <c r="K802" s="18" t="str">
        <f>IF(Data!$E802&lt;&gt;0,INDEX(SCHEDULE!$C$5:$I$190,MATCH(SCHEDULE!$C806,SCHEDULE!$C$5:$C$190,0),6),IF(Data!$F802&lt;&gt;0,INDEX(SCHEDULE!$C$5:$I$190,MATCH(SCHEDULE!$C806,SCHEDULE!$C$5:$C$190,0),6),IF(Data!$G802&lt;&gt;0,INDEX(SCHEDULE!$C$5:$I$190,MATCH(SCHEDULE!$C806,SCHEDULE!$C$5:$C$190,0),6),"")))</f>
        <v/>
      </c>
      <c r="L802" s="19" t="str">
        <f>IF(Data!$E802&lt;&gt;0,INDEX(SCHEDULE!$C$5:$I$190,MATCH(SCHEDULE!$C806,SCHEDULE!$C$5:$C$190,0),4),IF(Data!$F802&lt;&gt;0,INDEX(SCHEDULE!$C$5:$I$190,MATCH(SCHEDULE!$C806,SCHEDULE!$C$5:$C$190,0),4),IF(Data!$G802&lt;&gt;0,INDEX(SCHEDULE!$C$5:$I$190,MATCH(SCHEDULE!$C806,SCHEDULE!$C$5:$C$190,0),4),"")))</f>
        <v/>
      </c>
      <c r="M802" s="19" t="str">
        <f>IF(Data!$E802&lt;&gt;0,INDEX(SCHEDULE!$C$5:$I$190,MATCH(SCHEDULE!$C806,SCHEDULE!$C$5:$C$190,0),5),IF(Data!$F802&lt;&gt;0,INDEX(SCHEDULE!$C$5:$I$190,MATCH(SCHEDULE!$C806,SCHEDULE!$C$5:$C$190,0),5),IF(Data!$G802&lt;&gt;0,INDEX(SCHEDULE!$C$5:$I$190,MATCH(SCHEDULE!$C806,SCHEDULE!$C$5:$C$190,0),5),"")))</f>
        <v/>
      </c>
    </row>
    <row r="803" spans="1:13" x14ac:dyDescent="0.25">
      <c r="A803" s="3"/>
      <c r="B803" s="2">
        <v>2802</v>
      </c>
      <c r="C803" s="2">
        <v>3802</v>
      </c>
      <c r="H803" s="18" t="str">
        <f t="shared" si="12"/>
        <v/>
      </c>
      <c r="I803" s="18" t="str">
        <f>IF(Data!$E803&lt;&gt;0,INDEX(SCHEDULE!$C$5:$I$190,MATCH(SCHEDULE!$C807,SCHEDULE!$C$5:$C$190,0),1),IF(Data!$F803&lt;&gt;0,INDEX(SCHEDULE!$C$5:$I$190,MATCH(SCHEDULE!$C807,SCHEDULE!$C$5:$C$190,0),1),IF(Data!$G803&lt;&gt;0,INDEX(SCHEDULE!$C$5:$I$190,MATCH(SCHEDULE!$C807,SCHEDULE!$C$5:$C$190,0),1),"")))</f>
        <v/>
      </c>
      <c r="J803" s="18" t="str">
        <f>IF(Data!$E803&lt;&gt;0,INDEX(SCHEDULE!$C$5:$I$190,MATCH(SCHEDULE!$C807,SCHEDULE!$C$5:$C$190,0),2),IF(Data!$F803&lt;&gt;0,INDEX(SCHEDULE!$C$5:$I$190,MATCH(SCHEDULE!$C807,SCHEDULE!$C$5:$C$190,0),2),IF(Data!$G803&lt;&gt;0,INDEX(SCHEDULE!$C$5:$I$190,MATCH(SCHEDULE!$C807,SCHEDULE!$C$5:$C$190,0),2),"")))</f>
        <v/>
      </c>
      <c r="K803" s="18" t="str">
        <f>IF(Data!$E803&lt;&gt;0,INDEX(SCHEDULE!$C$5:$I$190,MATCH(SCHEDULE!$C807,SCHEDULE!$C$5:$C$190,0),6),IF(Data!$F803&lt;&gt;0,INDEX(SCHEDULE!$C$5:$I$190,MATCH(SCHEDULE!$C807,SCHEDULE!$C$5:$C$190,0),6),IF(Data!$G803&lt;&gt;0,INDEX(SCHEDULE!$C$5:$I$190,MATCH(SCHEDULE!$C807,SCHEDULE!$C$5:$C$190,0),6),"")))</f>
        <v/>
      </c>
      <c r="L803" s="19" t="str">
        <f>IF(Data!$E803&lt;&gt;0,INDEX(SCHEDULE!$C$5:$I$190,MATCH(SCHEDULE!$C807,SCHEDULE!$C$5:$C$190,0),4),IF(Data!$F803&lt;&gt;0,INDEX(SCHEDULE!$C$5:$I$190,MATCH(SCHEDULE!$C807,SCHEDULE!$C$5:$C$190,0),4),IF(Data!$G803&lt;&gt;0,INDEX(SCHEDULE!$C$5:$I$190,MATCH(SCHEDULE!$C807,SCHEDULE!$C$5:$C$190,0),4),"")))</f>
        <v/>
      </c>
      <c r="M803" s="19" t="str">
        <f>IF(Data!$E803&lt;&gt;0,INDEX(SCHEDULE!$C$5:$I$190,MATCH(SCHEDULE!$C807,SCHEDULE!$C$5:$C$190,0),5),IF(Data!$F803&lt;&gt;0,INDEX(SCHEDULE!$C$5:$I$190,MATCH(SCHEDULE!$C807,SCHEDULE!$C$5:$C$190,0),5),IF(Data!$G803&lt;&gt;0,INDEX(SCHEDULE!$C$5:$I$190,MATCH(SCHEDULE!$C807,SCHEDULE!$C$5:$C$190,0),5),"")))</f>
        <v/>
      </c>
    </row>
    <row r="804" spans="1:13" x14ac:dyDescent="0.25">
      <c r="A804" s="3"/>
      <c r="B804" s="2">
        <v>2803</v>
      </c>
      <c r="C804" s="2">
        <v>3803</v>
      </c>
      <c r="H804" s="18" t="str">
        <f t="shared" si="12"/>
        <v/>
      </c>
      <c r="I804" s="18" t="str">
        <f>IF(Data!$E804&lt;&gt;0,INDEX(SCHEDULE!$C$5:$I$190,MATCH(SCHEDULE!$C808,SCHEDULE!$C$5:$C$190,0),1),IF(Data!$F804&lt;&gt;0,INDEX(SCHEDULE!$C$5:$I$190,MATCH(SCHEDULE!$C808,SCHEDULE!$C$5:$C$190,0),1),IF(Data!$G804&lt;&gt;0,INDEX(SCHEDULE!$C$5:$I$190,MATCH(SCHEDULE!$C808,SCHEDULE!$C$5:$C$190,0),1),"")))</f>
        <v/>
      </c>
      <c r="J804" s="18" t="str">
        <f>IF(Data!$E804&lt;&gt;0,INDEX(SCHEDULE!$C$5:$I$190,MATCH(SCHEDULE!$C808,SCHEDULE!$C$5:$C$190,0),2),IF(Data!$F804&lt;&gt;0,INDEX(SCHEDULE!$C$5:$I$190,MATCH(SCHEDULE!$C808,SCHEDULE!$C$5:$C$190,0),2),IF(Data!$G804&lt;&gt;0,INDEX(SCHEDULE!$C$5:$I$190,MATCH(SCHEDULE!$C808,SCHEDULE!$C$5:$C$190,0),2),"")))</f>
        <v/>
      </c>
      <c r="K804" s="18" t="str">
        <f>IF(Data!$E804&lt;&gt;0,INDEX(SCHEDULE!$C$5:$I$190,MATCH(SCHEDULE!$C808,SCHEDULE!$C$5:$C$190,0),6),IF(Data!$F804&lt;&gt;0,INDEX(SCHEDULE!$C$5:$I$190,MATCH(SCHEDULE!$C808,SCHEDULE!$C$5:$C$190,0),6),IF(Data!$G804&lt;&gt;0,INDEX(SCHEDULE!$C$5:$I$190,MATCH(SCHEDULE!$C808,SCHEDULE!$C$5:$C$190,0),6),"")))</f>
        <v/>
      </c>
      <c r="L804" s="19" t="str">
        <f>IF(Data!$E804&lt;&gt;0,INDEX(SCHEDULE!$C$5:$I$190,MATCH(SCHEDULE!$C808,SCHEDULE!$C$5:$C$190,0),4),IF(Data!$F804&lt;&gt;0,INDEX(SCHEDULE!$C$5:$I$190,MATCH(SCHEDULE!$C808,SCHEDULE!$C$5:$C$190,0),4),IF(Data!$G804&lt;&gt;0,INDEX(SCHEDULE!$C$5:$I$190,MATCH(SCHEDULE!$C808,SCHEDULE!$C$5:$C$190,0),4),"")))</f>
        <v/>
      </c>
      <c r="M804" s="19" t="str">
        <f>IF(Data!$E804&lt;&gt;0,INDEX(SCHEDULE!$C$5:$I$190,MATCH(SCHEDULE!$C808,SCHEDULE!$C$5:$C$190,0),5),IF(Data!$F804&lt;&gt;0,INDEX(SCHEDULE!$C$5:$I$190,MATCH(SCHEDULE!$C808,SCHEDULE!$C$5:$C$190,0),5),IF(Data!$G804&lt;&gt;0,INDEX(SCHEDULE!$C$5:$I$190,MATCH(SCHEDULE!$C808,SCHEDULE!$C$5:$C$190,0),5),"")))</f>
        <v/>
      </c>
    </row>
    <row r="805" spans="1:13" x14ac:dyDescent="0.25">
      <c r="A805" s="3"/>
      <c r="B805" s="2">
        <v>2804</v>
      </c>
      <c r="C805" s="2">
        <v>3804</v>
      </c>
      <c r="H805" s="18" t="str">
        <f t="shared" si="12"/>
        <v/>
      </c>
      <c r="I805" s="18" t="str">
        <f>IF(Data!$E805&lt;&gt;0,INDEX(SCHEDULE!$C$5:$I$190,MATCH(SCHEDULE!$C809,SCHEDULE!$C$5:$C$190,0),1),IF(Data!$F805&lt;&gt;0,INDEX(SCHEDULE!$C$5:$I$190,MATCH(SCHEDULE!$C809,SCHEDULE!$C$5:$C$190,0),1),IF(Data!$G805&lt;&gt;0,INDEX(SCHEDULE!$C$5:$I$190,MATCH(SCHEDULE!$C809,SCHEDULE!$C$5:$C$190,0),1),"")))</f>
        <v/>
      </c>
      <c r="J805" s="18" t="str">
        <f>IF(Data!$E805&lt;&gt;0,INDEX(SCHEDULE!$C$5:$I$190,MATCH(SCHEDULE!$C809,SCHEDULE!$C$5:$C$190,0),2),IF(Data!$F805&lt;&gt;0,INDEX(SCHEDULE!$C$5:$I$190,MATCH(SCHEDULE!$C809,SCHEDULE!$C$5:$C$190,0),2),IF(Data!$G805&lt;&gt;0,INDEX(SCHEDULE!$C$5:$I$190,MATCH(SCHEDULE!$C809,SCHEDULE!$C$5:$C$190,0),2),"")))</f>
        <v/>
      </c>
      <c r="K805" s="18" t="str">
        <f>IF(Data!$E805&lt;&gt;0,INDEX(SCHEDULE!$C$5:$I$190,MATCH(SCHEDULE!$C809,SCHEDULE!$C$5:$C$190,0),6),IF(Data!$F805&lt;&gt;0,INDEX(SCHEDULE!$C$5:$I$190,MATCH(SCHEDULE!$C809,SCHEDULE!$C$5:$C$190,0),6),IF(Data!$G805&lt;&gt;0,INDEX(SCHEDULE!$C$5:$I$190,MATCH(SCHEDULE!$C809,SCHEDULE!$C$5:$C$190,0),6),"")))</f>
        <v/>
      </c>
      <c r="L805" s="19" t="str">
        <f>IF(Data!$E805&lt;&gt;0,INDEX(SCHEDULE!$C$5:$I$190,MATCH(SCHEDULE!$C809,SCHEDULE!$C$5:$C$190,0),4),IF(Data!$F805&lt;&gt;0,INDEX(SCHEDULE!$C$5:$I$190,MATCH(SCHEDULE!$C809,SCHEDULE!$C$5:$C$190,0),4),IF(Data!$G805&lt;&gt;0,INDEX(SCHEDULE!$C$5:$I$190,MATCH(SCHEDULE!$C809,SCHEDULE!$C$5:$C$190,0),4),"")))</f>
        <v/>
      </c>
      <c r="M805" s="19" t="str">
        <f>IF(Data!$E805&lt;&gt;0,INDEX(SCHEDULE!$C$5:$I$190,MATCH(SCHEDULE!$C809,SCHEDULE!$C$5:$C$190,0),5),IF(Data!$F805&lt;&gt;0,INDEX(SCHEDULE!$C$5:$I$190,MATCH(SCHEDULE!$C809,SCHEDULE!$C$5:$C$190,0),5),IF(Data!$G805&lt;&gt;0,INDEX(SCHEDULE!$C$5:$I$190,MATCH(SCHEDULE!$C809,SCHEDULE!$C$5:$C$190,0),5),"")))</f>
        <v/>
      </c>
    </row>
    <row r="806" spans="1:13" x14ac:dyDescent="0.25">
      <c r="A806" s="3"/>
      <c r="B806" s="2">
        <v>2805</v>
      </c>
      <c r="C806" s="2">
        <v>3805</v>
      </c>
      <c r="H806" s="18" t="str">
        <f t="shared" si="12"/>
        <v/>
      </c>
      <c r="I806" s="18" t="str">
        <f>IF(Data!$E806&lt;&gt;0,INDEX(SCHEDULE!$C$5:$I$190,MATCH(SCHEDULE!$C810,SCHEDULE!$C$5:$C$190,0),1),IF(Data!$F806&lt;&gt;0,INDEX(SCHEDULE!$C$5:$I$190,MATCH(SCHEDULE!$C810,SCHEDULE!$C$5:$C$190,0),1),IF(Data!$G806&lt;&gt;0,INDEX(SCHEDULE!$C$5:$I$190,MATCH(SCHEDULE!$C810,SCHEDULE!$C$5:$C$190,0),1),"")))</f>
        <v/>
      </c>
      <c r="J806" s="18" t="str">
        <f>IF(Data!$E806&lt;&gt;0,INDEX(SCHEDULE!$C$5:$I$190,MATCH(SCHEDULE!$C810,SCHEDULE!$C$5:$C$190,0),2),IF(Data!$F806&lt;&gt;0,INDEX(SCHEDULE!$C$5:$I$190,MATCH(SCHEDULE!$C810,SCHEDULE!$C$5:$C$190,0),2),IF(Data!$G806&lt;&gt;0,INDEX(SCHEDULE!$C$5:$I$190,MATCH(SCHEDULE!$C810,SCHEDULE!$C$5:$C$190,0),2),"")))</f>
        <v/>
      </c>
      <c r="K806" s="18" t="str">
        <f>IF(Data!$E806&lt;&gt;0,INDEX(SCHEDULE!$C$5:$I$190,MATCH(SCHEDULE!$C810,SCHEDULE!$C$5:$C$190,0),6),IF(Data!$F806&lt;&gt;0,INDEX(SCHEDULE!$C$5:$I$190,MATCH(SCHEDULE!$C810,SCHEDULE!$C$5:$C$190,0),6),IF(Data!$G806&lt;&gt;0,INDEX(SCHEDULE!$C$5:$I$190,MATCH(SCHEDULE!$C810,SCHEDULE!$C$5:$C$190,0),6),"")))</f>
        <v/>
      </c>
      <c r="L806" s="19" t="str">
        <f>IF(Data!$E806&lt;&gt;0,INDEX(SCHEDULE!$C$5:$I$190,MATCH(SCHEDULE!$C810,SCHEDULE!$C$5:$C$190,0),4),IF(Data!$F806&lt;&gt;0,INDEX(SCHEDULE!$C$5:$I$190,MATCH(SCHEDULE!$C810,SCHEDULE!$C$5:$C$190,0),4),IF(Data!$G806&lt;&gt;0,INDEX(SCHEDULE!$C$5:$I$190,MATCH(SCHEDULE!$C810,SCHEDULE!$C$5:$C$190,0),4),"")))</f>
        <v/>
      </c>
      <c r="M806" s="19" t="str">
        <f>IF(Data!$E806&lt;&gt;0,INDEX(SCHEDULE!$C$5:$I$190,MATCH(SCHEDULE!$C810,SCHEDULE!$C$5:$C$190,0),5),IF(Data!$F806&lt;&gt;0,INDEX(SCHEDULE!$C$5:$I$190,MATCH(SCHEDULE!$C810,SCHEDULE!$C$5:$C$190,0),5),IF(Data!$G806&lt;&gt;0,INDEX(SCHEDULE!$C$5:$I$190,MATCH(SCHEDULE!$C810,SCHEDULE!$C$5:$C$190,0),5),"")))</f>
        <v/>
      </c>
    </row>
    <row r="807" spans="1:13" x14ac:dyDescent="0.25">
      <c r="A807" s="3"/>
      <c r="B807" s="2">
        <v>2806</v>
      </c>
      <c r="C807" s="2">
        <v>3806</v>
      </c>
      <c r="H807" s="18" t="str">
        <f t="shared" si="12"/>
        <v/>
      </c>
      <c r="I807" s="18" t="str">
        <f>IF(Data!$E807&lt;&gt;0,INDEX(SCHEDULE!$C$5:$I$190,MATCH(SCHEDULE!$C811,SCHEDULE!$C$5:$C$190,0),1),IF(Data!$F807&lt;&gt;0,INDEX(SCHEDULE!$C$5:$I$190,MATCH(SCHEDULE!$C811,SCHEDULE!$C$5:$C$190,0),1),IF(Data!$G807&lt;&gt;0,INDEX(SCHEDULE!$C$5:$I$190,MATCH(SCHEDULE!$C811,SCHEDULE!$C$5:$C$190,0),1),"")))</f>
        <v/>
      </c>
      <c r="J807" s="18" t="str">
        <f>IF(Data!$E807&lt;&gt;0,INDEX(SCHEDULE!$C$5:$I$190,MATCH(SCHEDULE!$C811,SCHEDULE!$C$5:$C$190,0),2),IF(Data!$F807&lt;&gt;0,INDEX(SCHEDULE!$C$5:$I$190,MATCH(SCHEDULE!$C811,SCHEDULE!$C$5:$C$190,0),2),IF(Data!$G807&lt;&gt;0,INDEX(SCHEDULE!$C$5:$I$190,MATCH(SCHEDULE!$C811,SCHEDULE!$C$5:$C$190,0),2),"")))</f>
        <v/>
      </c>
      <c r="K807" s="18" t="str">
        <f>IF(Data!$E807&lt;&gt;0,INDEX(SCHEDULE!$C$5:$I$190,MATCH(SCHEDULE!$C811,SCHEDULE!$C$5:$C$190,0),6),IF(Data!$F807&lt;&gt;0,INDEX(SCHEDULE!$C$5:$I$190,MATCH(SCHEDULE!$C811,SCHEDULE!$C$5:$C$190,0),6),IF(Data!$G807&lt;&gt;0,INDEX(SCHEDULE!$C$5:$I$190,MATCH(SCHEDULE!$C811,SCHEDULE!$C$5:$C$190,0),6),"")))</f>
        <v/>
      </c>
      <c r="L807" s="19" t="str">
        <f>IF(Data!$E807&lt;&gt;0,INDEX(SCHEDULE!$C$5:$I$190,MATCH(SCHEDULE!$C811,SCHEDULE!$C$5:$C$190,0),4),IF(Data!$F807&lt;&gt;0,INDEX(SCHEDULE!$C$5:$I$190,MATCH(SCHEDULE!$C811,SCHEDULE!$C$5:$C$190,0),4),IF(Data!$G807&lt;&gt;0,INDEX(SCHEDULE!$C$5:$I$190,MATCH(SCHEDULE!$C811,SCHEDULE!$C$5:$C$190,0),4),"")))</f>
        <v/>
      </c>
      <c r="M807" s="19" t="str">
        <f>IF(Data!$E807&lt;&gt;0,INDEX(SCHEDULE!$C$5:$I$190,MATCH(SCHEDULE!$C811,SCHEDULE!$C$5:$C$190,0),5),IF(Data!$F807&lt;&gt;0,INDEX(SCHEDULE!$C$5:$I$190,MATCH(SCHEDULE!$C811,SCHEDULE!$C$5:$C$190,0),5),IF(Data!$G807&lt;&gt;0,INDEX(SCHEDULE!$C$5:$I$190,MATCH(SCHEDULE!$C811,SCHEDULE!$C$5:$C$190,0),5),"")))</f>
        <v/>
      </c>
    </row>
    <row r="808" spans="1:13" x14ac:dyDescent="0.25">
      <c r="A808" s="3"/>
      <c r="B808" s="2">
        <v>2807</v>
      </c>
      <c r="C808" s="2">
        <v>3807</v>
      </c>
      <c r="H808" s="18" t="str">
        <f t="shared" si="12"/>
        <v/>
      </c>
      <c r="I808" s="18" t="str">
        <f>IF(Data!$E808&lt;&gt;0,INDEX(SCHEDULE!$C$5:$I$190,MATCH(SCHEDULE!$C812,SCHEDULE!$C$5:$C$190,0),1),IF(Data!$F808&lt;&gt;0,INDEX(SCHEDULE!$C$5:$I$190,MATCH(SCHEDULE!$C812,SCHEDULE!$C$5:$C$190,0),1),IF(Data!$G808&lt;&gt;0,INDEX(SCHEDULE!$C$5:$I$190,MATCH(SCHEDULE!$C812,SCHEDULE!$C$5:$C$190,0),1),"")))</f>
        <v/>
      </c>
      <c r="J808" s="18" t="str">
        <f>IF(Data!$E808&lt;&gt;0,INDEX(SCHEDULE!$C$5:$I$190,MATCH(SCHEDULE!$C812,SCHEDULE!$C$5:$C$190,0),2),IF(Data!$F808&lt;&gt;0,INDEX(SCHEDULE!$C$5:$I$190,MATCH(SCHEDULE!$C812,SCHEDULE!$C$5:$C$190,0),2),IF(Data!$G808&lt;&gt;0,INDEX(SCHEDULE!$C$5:$I$190,MATCH(SCHEDULE!$C812,SCHEDULE!$C$5:$C$190,0),2),"")))</f>
        <v/>
      </c>
      <c r="K808" s="18" t="str">
        <f>IF(Data!$E808&lt;&gt;0,INDEX(SCHEDULE!$C$5:$I$190,MATCH(SCHEDULE!$C812,SCHEDULE!$C$5:$C$190,0),6),IF(Data!$F808&lt;&gt;0,INDEX(SCHEDULE!$C$5:$I$190,MATCH(SCHEDULE!$C812,SCHEDULE!$C$5:$C$190,0),6),IF(Data!$G808&lt;&gt;0,INDEX(SCHEDULE!$C$5:$I$190,MATCH(SCHEDULE!$C812,SCHEDULE!$C$5:$C$190,0),6),"")))</f>
        <v/>
      </c>
      <c r="L808" s="19" t="str">
        <f>IF(Data!$E808&lt;&gt;0,INDEX(SCHEDULE!$C$5:$I$190,MATCH(SCHEDULE!$C812,SCHEDULE!$C$5:$C$190,0),4),IF(Data!$F808&lt;&gt;0,INDEX(SCHEDULE!$C$5:$I$190,MATCH(SCHEDULE!$C812,SCHEDULE!$C$5:$C$190,0),4),IF(Data!$G808&lt;&gt;0,INDEX(SCHEDULE!$C$5:$I$190,MATCH(SCHEDULE!$C812,SCHEDULE!$C$5:$C$190,0),4),"")))</f>
        <v/>
      </c>
      <c r="M808" s="19" t="str">
        <f>IF(Data!$E808&lt;&gt;0,INDEX(SCHEDULE!$C$5:$I$190,MATCH(SCHEDULE!$C812,SCHEDULE!$C$5:$C$190,0),5),IF(Data!$F808&lt;&gt;0,INDEX(SCHEDULE!$C$5:$I$190,MATCH(SCHEDULE!$C812,SCHEDULE!$C$5:$C$190,0),5),IF(Data!$G808&lt;&gt;0,INDEX(SCHEDULE!$C$5:$I$190,MATCH(SCHEDULE!$C812,SCHEDULE!$C$5:$C$190,0),5),"")))</f>
        <v/>
      </c>
    </row>
    <row r="809" spans="1:13" x14ac:dyDescent="0.25">
      <c r="A809" s="3"/>
      <c r="B809" s="2">
        <v>2808</v>
      </c>
      <c r="C809" s="2">
        <v>3808</v>
      </c>
      <c r="H809" s="18" t="str">
        <f t="shared" si="12"/>
        <v/>
      </c>
      <c r="I809" s="18" t="str">
        <f>IF(Data!$E809&lt;&gt;0,INDEX(SCHEDULE!$C$5:$I$190,MATCH(SCHEDULE!$C813,SCHEDULE!$C$5:$C$190,0),1),IF(Data!$F809&lt;&gt;0,INDEX(SCHEDULE!$C$5:$I$190,MATCH(SCHEDULE!$C813,SCHEDULE!$C$5:$C$190,0),1),IF(Data!$G809&lt;&gt;0,INDEX(SCHEDULE!$C$5:$I$190,MATCH(SCHEDULE!$C813,SCHEDULE!$C$5:$C$190,0),1),"")))</f>
        <v/>
      </c>
      <c r="J809" s="18" t="str">
        <f>IF(Data!$E809&lt;&gt;0,INDEX(SCHEDULE!$C$5:$I$190,MATCH(SCHEDULE!$C813,SCHEDULE!$C$5:$C$190,0),2),IF(Data!$F809&lt;&gt;0,INDEX(SCHEDULE!$C$5:$I$190,MATCH(SCHEDULE!$C813,SCHEDULE!$C$5:$C$190,0),2),IF(Data!$G809&lt;&gt;0,INDEX(SCHEDULE!$C$5:$I$190,MATCH(SCHEDULE!$C813,SCHEDULE!$C$5:$C$190,0),2),"")))</f>
        <v/>
      </c>
      <c r="K809" s="18" t="str">
        <f>IF(Data!$E809&lt;&gt;0,INDEX(SCHEDULE!$C$5:$I$190,MATCH(SCHEDULE!$C813,SCHEDULE!$C$5:$C$190,0),6),IF(Data!$F809&lt;&gt;0,INDEX(SCHEDULE!$C$5:$I$190,MATCH(SCHEDULE!$C813,SCHEDULE!$C$5:$C$190,0),6),IF(Data!$G809&lt;&gt;0,INDEX(SCHEDULE!$C$5:$I$190,MATCH(SCHEDULE!$C813,SCHEDULE!$C$5:$C$190,0),6),"")))</f>
        <v/>
      </c>
      <c r="L809" s="19" t="str">
        <f>IF(Data!$E809&lt;&gt;0,INDEX(SCHEDULE!$C$5:$I$190,MATCH(SCHEDULE!$C813,SCHEDULE!$C$5:$C$190,0),4),IF(Data!$F809&lt;&gt;0,INDEX(SCHEDULE!$C$5:$I$190,MATCH(SCHEDULE!$C813,SCHEDULE!$C$5:$C$190,0),4),IF(Data!$G809&lt;&gt;0,INDEX(SCHEDULE!$C$5:$I$190,MATCH(SCHEDULE!$C813,SCHEDULE!$C$5:$C$190,0),4),"")))</f>
        <v/>
      </c>
      <c r="M809" s="19" t="str">
        <f>IF(Data!$E809&lt;&gt;0,INDEX(SCHEDULE!$C$5:$I$190,MATCH(SCHEDULE!$C813,SCHEDULE!$C$5:$C$190,0),5),IF(Data!$F809&lt;&gt;0,INDEX(SCHEDULE!$C$5:$I$190,MATCH(SCHEDULE!$C813,SCHEDULE!$C$5:$C$190,0),5),IF(Data!$G809&lt;&gt;0,INDEX(SCHEDULE!$C$5:$I$190,MATCH(SCHEDULE!$C813,SCHEDULE!$C$5:$C$190,0),5),"")))</f>
        <v/>
      </c>
    </row>
    <row r="810" spans="1:13" x14ac:dyDescent="0.25">
      <c r="A810" s="3"/>
      <c r="B810" s="2">
        <v>2809</v>
      </c>
      <c r="C810" s="2">
        <v>3809</v>
      </c>
      <c r="H810" s="18" t="str">
        <f t="shared" si="12"/>
        <v/>
      </c>
      <c r="I810" s="18" t="str">
        <f>IF(Data!$E810&lt;&gt;0,INDEX(SCHEDULE!$C$5:$I$190,MATCH(SCHEDULE!$C814,SCHEDULE!$C$5:$C$190,0),1),IF(Data!$F810&lt;&gt;0,INDEX(SCHEDULE!$C$5:$I$190,MATCH(SCHEDULE!$C814,SCHEDULE!$C$5:$C$190,0),1),IF(Data!$G810&lt;&gt;0,INDEX(SCHEDULE!$C$5:$I$190,MATCH(SCHEDULE!$C814,SCHEDULE!$C$5:$C$190,0),1),"")))</f>
        <v/>
      </c>
      <c r="J810" s="18" t="str">
        <f>IF(Data!$E810&lt;&gt;0,INDEX(SCHEDULE!$C$5:$I$190,MATCH(SCHEDULE!$C814,SCHEDULE!$C$5:$C$190,0),2),IF(Data!$F810&lt;&gt;0,INDEX(SCHEDULE!$C$5:$I$190,MATCH(SCHEDULE!$C814,SCHEDULE!$C$5:$C$190,0),2),IF(Data!$G810&lt;&gt;0,INDEX(SCHEDULE!$C$5:$I$190,MATCH(SCHEDULE!$C814,SCHEDULE!$C$5:$C$190,0),2),"")))</f>
        <v/>
      </c>
      <c r="K810" s="18" t="str">
        <f>IF(Data!$E810&lt;&gt;0,INDEX(SCHEDULE!$C$5:$I$190,MATCH(SCHEDULE!$C814,SCHEDULE!$C$5:$C$190,0),6),IF(Data!$F810&lt;&gt;0,INDEX(SCHEDULE!$C$5:$I$190,MATCH(SCHEDULE!$C814,SCHEDULE!$C$5:$C$190,0),6),IF(Data!$G810&lt;&gt;0,INDEX(SCHEDULE!$C$5:$I$190,MATCH(SCHEDULE!$C814,SCHEDULE!$C$5:$C$190,0),6),"")))</f>
        <v/>
      </c>
      <c r="L810" s="19" t="str">
        <f>IF(Data!$E810&lt;&gt;0,INDEX(SCHEDULE!$C$5:$I$190,MATCH(SCHEDULE!$C814,SCHEDULE!$C$5:$C$190,0),4),IF(Data!$F810&lt;&gt;0,INDEX(SCHEDULE!$C$5:$I$190,MATCH(SCHEDULE!$C814,SCHEDULE!$C$5:$C$190,0),4),IF(Data!$G810&lt;&gt;0,INDEX(SCHEDULE!$C$5:$I$190,MATCH(SCHEDULE!$C814,SCHEDULE!$C$5:$C$190,0),4),"")))</f>
        <v/>
      </c>
      <c r="M810" s="19" t="str">
        <f>IF(Data!$E810&lt;&gt;0,INDEX(SCHEDULE!$C$5:$I$190,MATCH(SCHEDULE!$C814,SCHEDULE!$C$5:$C$190,0),5),IF(Data!$F810&lt;&gt;0,INDEX(SCHEDULE!$C$5:$I$190,MATCH(SCHEDULE!$C814,SCHEDULE!$C$5:$C$190,0),5),IF(Data!$G810&lt;&gt;0,INDEX(SCHEDULE!$C$5:$I$190,MATCH(SCHEDULE!$C814,SCHEDULE!$C$5:$C$190,0),5),"")))</f>
        <v/>
      </c>
    </row>
    <row r="811" spans="1:13" x14ac:dyDescent="0.25">
      <c r="A811" s="3"/>
      <c r="B811" s="2">
        <v>2810</v>
      </c>
      <c r="C811" s="2">
        <v>3810</v>
      </c>
      <c r="H811" s="18" t="str">
        <f t="shared" si="12"/>
        <v/>
      </c>
      <c r="I811" s="18" t="str">
        <f>IF(Data!$E811&lt;&gt;0,INDEX(SCHEDULE!$C$5:$I$190,MATCH(SCHEDULE!$C815,SCHEDULE!$C$5:$C$190,0),1),IF(Data!$F811&lt;&gt;0,INDEX(SCHEDULE!$C$5:$I$190,MATCH(SCHEDULE!$C815,SCHEDULE!$C$5:$C$190,0),1),IF(Data!$G811&lt;&gt;0,INDEX(SCHEDULE!$C$5:$I$190,MATCH(SCHEDULE!$C815,SCHEDULE!$C$5:$C$190,0),1),"")))</f>
        <v/>
      </c>
      <c r="J811" s="18" t="str">
        <f>IF(Data!$E811&lt;&gt;0,INDEX(SCHEDULE!$C$5:$I$190,MATCH(SCHEDULE!$C815,SCHEDULE!$C$5:$C$190,0),2),IF(Data!$F811&lt;&gt;0,INDEX(SCHEDULE!$C$5:$I$190,MATCH(SCHEDULE!$C815,SCHEDULE!$C$5:$C$190,0),2),IF(Data!$G811&lt;&gt;0,INDEX(SCHEDULE!$C$5:$I$190,MATCH(SCHEDULE!$C815,SCHEDULE!$C$5:$C$190,0),2),"")))</f>
        <v/>
      </c>
      <c r="K811" s="18" t="str">
        <f>IF(Data!$E811&lt;&gt;0,INDEX(SCHEDULE!$C$5:$I$190,MATCH(SCHEDULE!$C815,SCHEDULE!$C$5:$C$190,0),6),IF(Data!$F811&lt;&gt;0,INDEX(SCHEDULE!$C$5:$I$190,MATCH(SCHEDULE!$C815,SCHEDULE!$C$5:$C$190,0),6),IF(Data!$G811&lt;&gt;0,INDEX(SCHEDULE!$C$5:$I$190,MATCH(SCHEDULE!$C815,SCHEDULE!$C$5:$C$190,0),6),"")))</f>
        <v/>
      </c>
      <c r="L811" s="19" t="str">
        <f>IF(Data!$E811&lt;&gt;0,INDEX(SCHEDULE!$C$5:$I$190,MATCH(SCHEDULE!$C815,SCHEDULE!$C$5:$C$190,0),4),IF(Data!$F811&lt;&gt;0,INDEX(SCHEDULE!$C$5:$I$190,MATCH(SCHEDULE!$C815,SCHEDULE!$C$5:$C$190,0),4),IF(Data!$G811&lt;&gt;0,INDEX(SCHEDULE!$C$5:$I$190,MATCH(SCHEDULE!$C815,SCHEDULE!$C$5:$C$190,0),4),"")))</f>
        <v/>
      </c>
      <c r="M811" s="19" t="str">
        <f>IF(Data!$E811&lt;&gt;0,INDEX(SCHEDULE!$C$5:$I$190,MATCH(SCHEDULE!$C815,SCHEDULE!$C$5:$C$190,0),5),IF(Data!$F811&lt;&gt;0,INDEX(SCHEDULE!$C$5:$I$190,MATCH(SCHEDULE!$C815,SCHEDULE!$C$5:$C$190,0),5),IF(Data!$G811&lt;&gt;0,INDEX(SCHEDULE!$C$5:$I$190,MATCH(SCHEDULE!$C815,SCHEDULE!$C$5:$C$190,0),5),"")))</f>
        <v/>
      </c>
    </row>
    <row r="812" spans="1:13" x14ac:dyDescent="0.25">
      <c r="A812" s="3"/>
      <c r="B812" s="2">
        <v>2811</v>
      </c>
      <c r="C812" s="2">
        <v>3811</v>
      </c>
      <c r="H812" s="18" t="str">
        <f t="shared" si="12"/>
        <v/>
      </c>
      <c r="I812" s="18" t="str">
        <f>IF(Data!$E812&lt;&gt;0,INDEX(SCHEDULE!$C$5:$I$190,MATCH(SCHEDULE!$C816,SCHEDULE!$C$5:$C$190,0),1),IF(Data!$F812&lt;&gt;0,INDEX(SCHEDULE!$C$5:$I$190,MATCH(SCHEDULE!$C816,SCHEDULE!$C$5:$C$190,0),1),IF(Data!$G812&lt;&gt;0,INDEX(SCHEDULE!$C$5:$I$190,MATCH(SCHEDULE!$C816,SCHEDULE!$C$5:$C$190,0),1),"")))</f>
        <v/>
      </c>
      <c r="J812" s="18" t="str">
        <f>IF(Data!$E812&lt;&gt;0,INDEX(SCHEDULE!$C$5:$I$190,MATCH(SCHEDULE!$C816,SCHEDULE!$C$5:$C$190,0),2),IF(Data!$F812&lt;&gt;0,INDEX(SCHEDULE!$C$5:$I$190,MATCH(SCHEDULE!$C816,SCHEDULE!$C$5:$C$190,0),2),IF(Data!$G812&lt;&gt;0,INDEX(SCHEDULE!$C$5:$I$190,MATCH(SCHEDULE!$C816,SCHEDULE!$C$5:$C$190,0),2),"")))</f>
        <v/>
      </c>
      <c r="K812" s="18" t="str">
        <f>IF(Data!$E812&lt;&gt;0,INDEX(SCHEDULE!$C$5:$I$190,MATCH(SCHEDULE!$C816,SCHEDULE!$C$5:$C$190,0),6),IF(Data!$F812&lt;&gt;0,INDEX(SCHEDULE!$C$5:$I$190,MATCH(SCHEDULE!$C816,SCHEDULE!$C$5:$C$190,0),6),IF(Data!$G812&lt;&gt;0,INDEX(SCHEDULE!$C$5:$I$190,MATCH(SCHEDULE!$C816,SCHEDULE!$C$5:$C$190,0),6),"")))</f>
        <v/>
      </c>
      <c r="L812" s="19" t="str">
        <f>IF(Data!$E812&lt;&gt;0,INDEX(SCHEDULE!$C$5:$I$190,MATCH(SCHEDULE!$C816,SCHEDULE!$C$5:$C$190,0),4),IF(Data!$F812&lt;&gt;0,INDEX(SCHEDULE!$C$5:$I$190,MATCH(SCHEDULE!$C816,SCHEDULE!$C$5:$C$190,0),4),IF(Data!$G812&lt;&gt;0,INDEX(SCHEDULE!$C$5:$I$190,MATCH(SCHEDULE!$C816,SCHEDULE!$C$5:$C$190,0),4),"")))</f>
        <v/>
      </c>
      <c r="M812" s="19" t="str">
        <f>IF(Data!$E812&lt;&gt;0,INDEX(SCHEDULE!$C$5:$I$190,MATCH(SCHEDULE!$C816,SCHEDULE!$C$5:$C$190,0),5),IF(Data!$F812&lt;&gt;0,INDEX(SCHEDULE!$C$5:$I$190,MATCH(SCHEDULE!$C816,SCHEDULE!$C$5:$C$190,0),5),IF(Data!$G812&lt;&gt;0,INDEX(SCHEDULE!$C$5:$I$190,MATCH(SCHEDULE!$C816,SCHEDULE!$C$5:$C$190,0),5),"")))</f>
        <v/>
      </c>
    </row>
    <row r="813" spans="1:13" x14ac:dyDescent="0.25">
      <c r="A813" s="3"/>
      <c r="B813" s="2">
        <v>2812</v>
      </c>
      <c r="C813" s="2">
        <v>3812</v>
      </c>
      <c r="H813" s="18" t="str">
        <f t="shared" si="12"/>
        <v/>
      </c>
      <c r="I813" s="18" t="str">
        <f>IF(Data!$E813&lt;&gt;0,INDEX(SCHEDULE!$C$5:$I$190,MATCH(SCHEDULE!$C817,SCHEDULE!$C$5:$C$190,0),1),IF(Data!$F813&lt;&gt;0,INDEX(SCHEDULE!$C$5:$I$190,MATCH(SCHEDULE!$C817,SCHEDULE!$C$5:$C$190,0),1),IF(Data!$G813&lt;&gt;0,INDEX(SCHEDULE!$C$5:$I$190,MATCH(SCHEDULE!$C817,SCHEDULE!$C$5:$C$190,0),1),"")))</f>
        <v/>
      </c>
      <c r="J813" s="18" t="str">
        <f>IF(Data!$E813&lt;&gt;0,INDEX(SCHEDULE!$C$5:$I$190,MATCH(SCHEDULE!$C817,SCHEDULE!$C$5:$C$190,0),2),IF(Data!$F813&lt;&gt;0,INDEX(SCHEDULE!$C$5:$I$190,MATCH(SCHEDULE!$C817,SCHEDULE!$C$5:$C$190,0),2),IF(Data!$G813&lt;&gt;0,INDEX(SCHEDULE!$C$5:$I$190,MATCH(SCHEDULE!$C817,SCHEDULE!$C$5:$C$190,0),2),"")))</f>
        <v/>
      </c>
      <c r="K813" s="18" t="str">
        <f>IF(Data!$E813&lt;&gt;0,INDEX(SCHEDULE!$C$5:$I$190,MATCH(SCHEDULE!$C817,SCHEDULE!$C$5:$C$190,0),6),IF(Data!$F813&lt;&gt;0,INDEX(SCHEDULE!$C$5:$I$190,MATCH(SCHEDULE!$C817,SCHEDULE!$C$5:$C$190,0),6),IF(Data!$G813&lt;&gt;0,INDEX(SCHEDULE!$C$5:$I$190,MATCH(SCHEDULE!$C817,SCHEDULE!$C$5:$C$190,0),6),"")))</f>
        <v/>
      </c>
      <c r="L813" s="19" t="str">
        <f>IF(Data!$E813&lt;&gt;0,INDEX(SCHEDULE!$C$5:$I$190,MATCH(SCHEDULE!$C817,SCHEDULE!$C$5:$C$190,0),4),IF(Data!$F813&lt;&gt;0,INDEX(SCHEDULE!$C$5:$I$190,MATCH(SCHEDULE!$C817,SCHEDULE!$C$5:$C$190,0),4),IF(Data!$G813&lt;&gt;0,INDEX(SCHEDULE!$C$5:$I$190,MATCH(SCHEDULE!$C817,SCHEDULE!$C$5:$C$190,0),4),"")))</f>
        <v/>
      </c>
      <c r="M813" s="19" t="str">
        <f>IF(Data!$E813&lt;&gt;0,INDEX(SCHEDULE!$C$5:$I$190,MATCH(SCHEDULE!$C817,SCHEDULE!$C$5:$C$190,0),5),IF(Data!$F813&lt;&gt;0,INDEX(SCHEDULE!$C$5:$I$190,MATCH(SCHEDULE!$C817,SCHEDULE!$C$5:$C$190,0),5),IF(Data!$G813&lt;&gt;0,INDEX(SCHEDULE!$C$5:$I$190,MATCH(SCHEDULE!$C817,SCHEDULE!$C$5:$C$190,0),5),"")))</f>
        <v/>
      </c>
    </row>
    <row r="814" spans="1:13" x14ac:dyDescent="0.25">
      <c r="A814" s="3"/>
      <c r="B814" s="2">
        <v>2813</v>
      </c>
      <c r="C814" s="2">
        <v>3813</v>
      </c>
      <c r="H814" s="18" t="str">
        <f t="shared" si="12"/>
        <v/>
      </c>
      <c r="I814" s="18" t="str">
        <f>IF(Data!$E814&lt;&gt;0,INDEX(SCHEDULE!$C$5:$I$190,MATCH(SCHEDULE!$C818,SCHEDULE!$C$5:$C$190,0),1),IF(Data!$F814&lt;&gt;0,INDEX(SCHEDULE!$C$5:$I$190,MATCH(SCHEDULE!$C818,SCHEDULE!$C$5:$C$190,0),1),IF(Data!$G814&lt;&gt;0,INDEX(SCHEDULE!$C$5:$I$190,MATCH(SCHEDULE!$C818,SCHEDULE!$C$5:$C$190,0),1),"")))</f>
        <v/>
      </c>
      <c r="J814" s="18" t="str">
        <f>IF(Data!$E814&lt;&gt;0,INDEX(SCHEDULE!$C$5:$I$190,MATCH(SCHEDULE!$C818,SCHEDULE!$C$5:$C$190,0),2),IF(Data!$F814&lt;&gt;0,INDEX(SCHEDULE!$C$5:$I$190,MATCH(SCHEDULE!$C818,SCHEDULE!$C$5:$C$190,0),2),IF(Data!$G814&lt;&gt;0,INDEX(SCHEDULE!$C$5:$I$190,MATCH(SCHEDULE!$C818,SCHEDULE!$C$5:$C$190,0),2),"")))</f>
        <v/>
      </c>
      <c r="K814" s="18" t="str">
        <f>IF(Data!$E814&lt;&gt;0,INDEX(SCHEDULE!$C$5:$I$190,MATCH(SCHEDULE!$C818,SCHEDULE!$C$5:$C$190,0),6),IF(Data!$F814&lt;&gt;0,INDEX(SCHEDULE!$C$5:$I$190,MATCH(SCHEDULE!$C818,SCHEDULE!$C$5:$C$190,0),6),IF(Data!$G814&lt;&gt;0,INDEX(SCHEDULE!$C$5:$I$190,MATCH(SCHEDULE!$C818,SCHEDULE!$C$5:$C$190,0),6),"")))</f>
        <v/>
      </c>
      <c r="L814" s="19" t="str">
        <f>IF(Data!$E814&lt;&gt;0,INDEX(SCHEDULE!$C$5:$I$190,MATCH(SCHEDULE!$C818,SCHEDULE!$C$5:$C$190,0),4),IF(Data!$F814&lt;&gt;0,INDEX(SCHEDULE!$C$5:$I$190,MATCH(SCHEDULE!$C818,SCHEDULE!$C$5:$C$190,0),4),IF(Data!$G814&lt;&gt;0,INDEX(SCHEDULE!$C$5:$I$190,MATCH(SCHEDULE!$C818,SCHEDULE!$C$5:$C$190,0),4),"")))</f>
        <v/>
      </c>
      <c r="M814" s="19" t="str">
        <f>IF(Data!$E814&lt;&gt;0,INDEX(SCHEDULE!$C$5:$I$190,MATCH(SCHEDULE!$C818,SCHEDULE!$C$5:$C$190,0),5),IF(Data!$F814&lt;&gt;0,INDEX(SCHEDULE!$C$5:$I$190,MATCH(SCHEDULE!$C818,SCHEDULE!$C$5:$C$190,0),5),IF(Data!$G814&lt;&gt;0,INDEX(SCHEDULE!$C$5:$I$190,MATCH(SCHEDULE!$C818,SCHEDULE!$C$5:$C$190,0),5),"")))</f>
        <v/>
      </c>
    </row>
    <row r="815" spans="1:13" x14ac:dyDescent="0.25">
      <c r="A815" s="3"/>
      <c r="B815" s="2">
        <v>2814</v>
      </c>
      <c r="C815" s="2">
        <v>3814</v>
      </c>
      <c r="H815" s="18" t="str">
        <f t="shared" si="12"/>
        <v/>
      </c>
      <c r="I815" s="18" t="str">
        <f>IF(Data!$E815&lt;&gt;0,INDEX(SCHEDULE!$C$5:$I$190,MATCH(SCHEDULE!$C819,SCHEDULE!$C$5:$C$190,0),1),IF(Data!$F815&lt;&gt;0,INDEX(SCHEDULE!$C$5:$I$190,MATCH(SCHEDULE!$C819,SCHEDULE!$C$5:$C$190,0),1),IF(Data!$G815&lt;&gt;0,INDEX(SCHEDULE!$C$5:$I$190,MATCH(SCHEDULE!$C819,SCHEDULE!$C$5:$C$190,0),1),"")))</f>
        <v/>
      </c>
      <c r="J815" s="18" t="str">
        <f>IF(Data!$E815&lt;&gt;0,INDEX(SCHEDULE!$C$5:$I$190,MATCH(SCHEDULE!$C819,SCHEDULE!$C$5:$C$190,0),2),IF(Data!$F815&lt;&gt;0,INDEX(SCHEDULE!$C$5:$I$190,MATCH(SCHEDULE!$C819,SCHEDULE!$C$5:$C$190,0),2),IF(Data!$G815&lt;&gt;0,INDEX(SCHEDULE!$C$5:$I$190,MATCH(SCHEDULE!$C819,SCHEDULE!$C$5:$C$190,0),2),"")))</f>
        <v/>
      </c>
      <c r="K815" s="18" t="str">
        <f>IF(Data!$E815&lt;&gt;0,INDEX(SCHEDULE!$C$5:$I$190,MATCH(SCHEDULE!$C819,SCHEDULE!$C$5:$C$190,0),6),IF(Data!$F815&lt;&gt;0,INDEX(SCHEDULE!$C$5:$I$190,MATCH(SCHEDULE!$C819,SCHEDULE!$C$5:$C$190,0),6),IF(Data!$G815&lt;&gt;0,INDEX(SCHEDULE!$C$5:$I$190,MATCH(SCHEDULE!$C819,SCHEDULE!$C$5:$C$190,0),6),"")))</f>
        <v/>
      </c>
      <c r="L815" s="19" t="str">
        <f>IF(Data!$E815&lt;&gt;0,INDEX(SCHEDULE!$C$5:$I$190,MATCH(SCHEDULE!$C819,SCHEDULE!$C$5:$C$190,0),4),IF(Data!$F815&lt;&gt;0,INDEX(SCHEDULE!$C$5:$I$190,MATCH(SCHEDULE!$C819,SCHEDULE!$C$5:$C$190,0),4),IF(Data!$G815&lt;&gt;0,INDEX(SCHEDULE!$C$5:$I$190,MATCH(SCHEDULE!$C819,SCHEDULE!$C$5:$C$190,0),4),"")))</f>
        <v/>
      </c>
      <c r="M815" s="19" t="str">
        <f>IF(Data!$E815&lt;&gt;0,INDEX(SCHEDULE!$C$5:$I$190,MATCH(SCHEDULE!$C819,SCHEDULE!$C$5:$C$190,0),5),IF(Data!$F815&lt;&gt;0,INDEX(SCHEDULE!$C$5:$I$190,MATCH(SCHEDULE!$C819,SCHEDULE!$C$5:$C$190,0),5),IF(Data!$G815&lt;&gt;0,INDEX(SCHEDULE!$C$5:$I$190,MATCH(SCHEDULE!$C819,SCHEDULE!$C$5:$C$190,0),5),"")))</f>
        <v/>
      </c>
    </row>
    <row r="816" spans="1:13" x14ac:dyDescent="0.25">
      <c r="A816" s="3"/>
      <c r="B816" s="2">
        <v>2815</v>
      </c>
      <c r="C816" s="2">
        <v>3815</v>
      </c>
      <c r="H816" s="18" t="str">
        <f t="shared" si="12"/>
        <v/>
      </c>
      <c r="I816" s="18" t="str">
        <f>IF(Data!$E816&lt;&gt;0,INDEX(SCHEDULE!$C$5:$I$190,MATCH(SCHEDULE!$C820,SCHEDULE!$C$5:$C$190,0),1),IF(Data!$F816&lt;&gt;0,INDEX(SCHEDULE!$C$5:$I$190,MATCH(SCHEDULE!$C820,SCHEDULE!$C$5:$C$190,0),1),IF(Data!$G816&lt;&gt;0,INDEX(SCHEDULE!$C$5:$I$190,MATCH(SCHEDULE!$C820,SCHEDULE!$C$5:$C$190,0),1),"")))</f>
        <v/>
      </c>
      <c r="J816" s="18" t="str">
        <f>IF(Data!$E816&lt;&gt;0,INDEX(SCHEDULE!$C$5:$I$190,MATCH(SCHEDULE!$C820,SCHEDULE!$C$5:$C$190,0),2),IF(Data!$F816&lt;&gt;0,INDEX(SCHEDULE!$C$5:$I$190,MATCH(SCHEDULE!$C820,SCHEDULE!$C$5:$C$190,0),2),IF(Data!$G816&lt;&gt;0,INDEX(SCHEDULE!$C$5:$I$190,MATCH(SCHEDULE!$C820,SCHEDULE!$C$5:$C$190,0),2),"")))</f>
        <v/>
      </c>
      <c r="K816" s="18" t="str">
        <f>IF(Data!$E816&lt;&gt;0,INDEX(SCHEDULE!$C$5:$I$190,MATCH(SCHEDULE!$C820,SCHEDULE!$C$5:$C$190,0),6),IF(Data!$F816&lt;&gt;0,INDEX(SCHEDULE!$C$5:$I$190,MATCH(SCHEDULE!$C820,SCHEDULE!$C$5:$C$190,0),6),IF(Data!$G816&lt;&gt;0,INDEX(SCHEDULE!$C$5:$I$190,MATCH(SCHEDULE!$C820,SCHEDULE!$C$5:$C$190,0),6),"")))</f>
        <v/>
      </c>
      <c r="L816" s="19" t="str">
        <f>IF(Data!$E816&lt;&gt;0,INDEX(SCHEDULE!$C$5:$I$190,MATCH(SCHEDULE!$C820,SCHEDULE!$C$5:$C$190,0),4),IF(Data!$F816&lt;&gt;0,INDEX(SCHEDULE!$C$5:$I$190,MATCH(SCHEDULE!$C820,SCHEDULE!$C$5:$C$190,0),4),IF(Data!$G816&lt;&gt;0,INDEX(SCHEDULE!$C$5:$I$190,MATCH(SCHEDULE!$C820,SCHEDULE!$C$5:$C$190,0),4),"")))</f>
        <v/>
      </c>
      <c r="M816" s="19" t="str">
        <f>IF(Data!$E816&lt;&gt;0,INDEX(SCHEDULE!$C$5:$I$190,MATCH(SCHEDULE!$C820,SCHEDULE!$C$5:$C$190,0),5),IF(Data!$F816&lt;&gt;0,INDEX(SCHEDULE!$C$5:$I$190,MATCH(SCHEDULE!$C820,SCHEDULE!$C$5:$C$190,0),5),IF(Data!$G816&lt;&gt;0,INDEX(SCHEDULE!$C$5:$I$190,MATCH(SCHEDULE!$C820,SCHEDULE!$C$5:$C$190,0),5),"")))</f>
        <v/>
      </c>
    </row>
    <row r="817" spans="1:13" x14ac:dyDescent="0.25">
      <c r="A817" s="3"/>
      <c r="B817" s="2">
        <v>2816</v>
      </c>
      <c r="C817" s="2">
        <v>3816</v>
      </c>
      <c r="H817" s="18" t="str">
        <f t="shared" si="12"/>
        <v/>
      </c>
      <c r="I817" s="18" t="str">
        <f>IF(Data!$E817&lt;&gt;0,INDEX(SCHEDULE!$C$5:$I$190,MATCH(SCHEDULE!$C821,SCHEDULE!$C$5:$C$190,0),1),IF(Data!$F817&lt;&gt;0,INDEX(SCHEDULE!$C$5:$I$190,MATCH(SCHEDULE!$C821,SCHEDULE!$C$5:$C$190,0),1),IF(Data!$G817&lt;&gt;0,INDEX(SCHEDULE!$C$5:$I$190,MATCH(SCHEDULE!$C821,SCHEDULE!$C$5:$C$190,0),1),"")))</f>
        <v/>
      </c>
      <c r="J817" s="18" t="str">
        <f>IF(Data!$E817&lt;&gt;0,INDEX(SCHEDULE!$C$5:$I$190,MATCH(SCHEDULE!$C821,SCHEDULE!$C$5:$C$190,0),2),IF(Data!$F817&lt;&gt;0,INDEX(SCHEDULE!$C$5:$I$190,MATCH(SCHEDULE!$C821,SCHEDULE!$C$5:$C$190,0),2),IF(Data!$G817&lt;&gt;0,INDEX(SCHEDULE!$C$5:$I$190,MATCH(SCHEDULE!$C821,SCHEDULE!$C$5:$C$190,0),2),"")))</f>
        <v/>
      </c>
      <c r="K817" s="18" t="str">
        <f>IF(Data!$E817&lt;&gt;0,INDEX(SCHEDULE!$C$5:$I$190,MATCH(SCHEDULE!$C821,SCHEDULE!$C$5:$C$190,0),6),IF(Data!$F817&lt;&gt;0,INDEX(SCHEDULE!$C$5:$I$190,MATCH(SCHEDULE!$C821,SCHEDULE!$C$5:$C$190,0),6),IF(Data!$G817&lt;&gt;0,INDEX(SCHEDULE!$C$5:$I$190,MATCH(SCHEDULE!$C821,SCHEDULE!$C$5:$C$190,0),6),"")))</f>
        <v/>
      </c>
      <c r="L817" s="19" t="str">
        <f>IF(Data!$E817&lt;&gt;0,INDEX(SCHEDULE!$C$5:$I$190,MATCH(SCHEDULE!$C821,SCHEDULE!$C$5:$C$190,0),4),IF(Data!$F817&lt;&gt;0,INDEX(SCHEDULE!$C$5:$I$190,MATCH(SCHEDULE!$C821,SCHEDULE!$C$5:$C$190,0),4),IF(Data!$G817&lt;&gt;0,INDEX(SCHEDULE!$C$5:$I$190,MATCH(SCHEDULE!$C821,SCHEDULE!$C$5:$C$190,0),4),"")))</f>
        <v/>
      </c>
      <c r="M817" s="19" t="str">
        <f>IF(Data!$E817&lt;&gt;0,INDEX(SCHEDULE!$C$5:$I$190,MATCH(SCHEDULE!$C821,SCHEDULE!$C$5:$C$190,0),5),IF(Data!$F817&lt;&gt;0,INDEX(SCHEDULE!$C$5:$I$190,MATCH(SCHEDULE!$C821,SCHEDULE!$C$5:$C$190,0),5),IF(Data!$G817&lt;&gt;0,INDEX(SCHEDULE!$C$5:$I$190,MATCH(SCHEDULE!$C821,SCHEDULE!$C$5:$C$190,0),5),"")))</f>
        <v/>
      </c>
    </row>
    <row r="818" spans="1:13" x14ac:dyDescent="0.25">
      <c r="A818" s="3"/>
      <c r="B818" s="2">
        <v>2817</v>
      </c>
      <c r="C818" s="2">
        <v>3817</v>
      </c>
      <c r="H818" s="18" t="str">
        <f t="shared" si="12"/>
        <v/>
      </c>
      <c r="I818" s="18" t="str">
        <f>IF(Data!$E818&lt;&gt;0,INDEX(SCHEDULE!$C$5:$I$190,MATCH(SCHEDULE!$C822,SCHEDULE!$C$5:$C$190,0),1),IF(Data!$F818&lt;&gt;0,INDEX(SCHEDULE!$C$5:$I$190,MATCH(SCHEDULE!$C822,SCHEDULE!$C$5:$C$190,0),1),IF(Data!$G818&lt;&gt;0,INDEX(SCHEDULE!$C$5:$I$190,MATCH(SCHEDULE!$C822,SCHEDULE!$C$5:$C$190,0),1),"")))</f>
        <v/>
      </c>
      <c r="J818" s="18" t="str">
        <f>IF(Data!$E818&lt;&gt;0,INDEX(SCHEDULE!$C$5:$I$190,MATCH(SCHEDULE!$C822,SCHEDULE!$C$5:$C$190,0),2),IF(Data!$F818&lt;&gt;0,INDEX(SCHEDULE!$C$5:$I$190,MATCH(SCHEDULE!$C822,SCHEDULE!$C$5:$C$190,0),2),IF(Data!$G818&lt;&gt;0,INDEX(SCHEDULE!$C$5:$I$190,MATCH(SCHEDULE!$C822,SCHEDULE!$C$5:$C$190,0),2),"")))</f>
        <v/>
      </c>
      <c r="K818" s="18" t="str">
        <f>IF(Data!$E818&lt;&gt;0,INDEX(SCHEDULE!$C$5:$I$190,MATCH(SCHEDULE!$C822,SCHEDULE!$C$5:$C$190,0),6),IF(Data!$F818&lt;&gt;0,INDEX(SCHEDULE!$C$5:$I$190,MATCH(SCHEDULE!$C822,SCHEDULE!$C$5:$C$190,0),6),IF(Data!$G818&lt;&gt;0,INDEX(SCHEDULE!$C$5:$I$190,MATCH(SCHEDULE!$C822,SCHEDULE!$C$5:$C$190,0),6),"")))</f>
        <v/>
      </c>
      <c r="L818" s="19" t="str">
        <f>IF(Data!$E818&lt;&gt;0,INDEX(SCHEDULE!$C$5:$I$190,MATCH(SCHEDULE!$C822,SCHEDULE!$C$5:$C$190,0),4),IF(Data!$F818&lt;&gt;0,INDEX(SCHEDULE!$C$5:$I$190,MATCH(SCHEDULE!$C822,SCHEDULE!$C$5:$C$190,0),4),IF(Data!$G818&lt;&gt;0,INDEX(SCHEDULE!$C$5:$I$190,MATCH(SCHEDULE!$C822,SCHEDULE!$C$5:$C$190,0),4),"")))</f>
        <v/>
      </c>
      <c r="M818" s="19" t="str">
        <f>IF(Data!$E818&lt;&gt;0,INDEX(SCHEDULE!$C$5:$I$190,MATCH(SCHEDULE!$C822,SCHEDULE!$C$5:$C$190,0),5),IF(Data!$F818&lt;&gt;0,INDEX(SCHEDULE!$C$5:$I$190,MATCH(SCHEDULE!$C822,SCHEDULE!$C$5:$C$190,0),5),IF(Data!$G818&lt;&gt;0,INDEX(SCHEDULE!$C$5:$I$190,MATCH(SCHEDULE!$C822,SCHEDULE!$C$5:$C$190,0),5),"")))</f>
        <v/>
      </c>
    </row>
    <row r="819" spans="1:13" x14ac:dyDescent="0.25">
      <c r="A819" s="3"/>
      <c r="B819" s="2">
        <v>2818</v>
      </c>
      <c r="C819" s="2">
        <v>3818</v>
      </c>
      <c r="H819" s="18" t="str">
        <f t="shared" si="12"/>
        <v/>
      </c>
      <c r="I819" s="18" t="str">
        <f>IF(Data!$E819&lt;&gt;0,INDEX(SCHEDULE!$C$5:$I$190,MATCH(SCHEDULE!$C823,SCHEDULE!$C$5:$C$190,0),1),IF(Data!$F819&lt;&gt;0,INDEX(SCHEDULE!$C$5:$I$190,MATCH(SCHEDULE!$C823,SCHEDULE!$C$5:$C$190,0),1),IF(Data!$G819&lt;&gt;0,INDEX(SCHEDULE!$C$5:$I$190,MATCH(SCHEDULE!$C823,SCHEDULE!$C$5:$C$190,0),1),"")))</f>
        <v/>
      </c>
      <c r="J819" s="18" t="str">
        <f>IF(Data!$E819&lt;&gt;0,INDEX(SCHEDULE!$C$5:$I$190,MATCH(SCHEDULE!$C823,SCHEDULE!$C$5:$C$190,0),2),IF(Data!$F819&lt;&gt;0,INDEX(SCHEDULE!$C$5:$I$190,MATCH(SCHEDULE!$C823,SCHEDULE!$C$5:$C$190,0),2),IF(Data!$G819&lt;&gt;0,INDEX(SCHEDULE!$C$5:$I$190,MATCH(SCHEDULE!$C823,SCHEDULE!$C$5:$C$190,0),2),"")))</f>
        <v/>
      </c>
      <c r="K819" s="18" t="str">
        <f>IF(Data!$E819&lt;&gt;0,INDEX(SCHEDULE!$C$5:$I$190,MATCH(SCHEDULE!$C823,SCHEDULE!$C$5:$C$190,0),6),IF(Data!$F819&lt;&gt;0,INDEX(SCHEDULE!$C$5:$I$190,MATCH(SCHEDULE!$C823,SCHEDULE!$C$5:$C$190,0),6),IF(Data!$G819&lt;&gt;0,INDEX(SCHEDULE!$C$5:$I$190,MATCH(SCHEDULE!$C823,SCHEDULE!$C$5:$C$190,0),6),"")))</f>
        <v/>
      </c>
      <c r="L819" s="19" t="str">
        <f>IF(Data!$E819&lt;&gt;0,INDEX(SCHEDULE!$C$5:$I$190,MATCH(SCHEDULE!$C823,SCHEDULE!$C$5:$C$190,0),4),IF(Data!$F819&lt;&gt;0,INDEX(SCHEDULE!$C$5:$I$190,MATCH(SCHEDULE!$C823,SCHEDULE!$C$5:$C$190,0),4),IF(Data!$G819&lt;&gt;0,INDEX(SCHEDULE!$C$5:$I$190,MATCH(SCHEDULE!$C823,SCHEDULE!$C$5:$C$190,0),4),"")))</f>
        <v/>
      </c>
      <c r="M819" s="19" t="str">
        <f>IF(Data!$E819&lt;&gt;0,INDEX(SCHEDULE!$C$5:$I$190,MATCH(SCHEDULE!$C823,SCHEDULE!$C$5:$C$190,0),5),IF(Data!$F819&lt;&gt;0,INDEX(SCHEDULE!$C$5:$I$190,MATCH(SCHEDULE!$C823,SCHEDULE!$C$5:$C$190,0),5),IF(Data!$G819&lt;&gt;0,INDEX(SCHEDULE!$C$5:$I$190,MATCH(SCHEDULE!$C823,SCHEDULE!$C$5:$C$190,0),5),"")))</f>
        <v/>
      </c>
    </row>
    <row r="820" spans="1:13" x14ac:dyDescent="0.25">
      <c r="A820" s="3"/>
      <c r="B820" s="2">
        <v>2819</v>
      </c>
      <c r="C820" s="2">
        <v>3819</v>
      </c>
      <c r="H820" s="18" t="str">
        <f t="shared" si="12"/>
        <v/>
      </c>
      <c r="I820" s="18" t="str">
        <f>IF(Data!$E820&lt;&gt;0,INDEX(SCHEDULE!$C$5:$I$190,MATCH(SCHEDULE!$C824,SCHEDULE!$C$5:$C$190,0),1),IF(Data!$F820&lt;&gt;0,INDEX(SCHEDULE!$C$5:$I$190,MATCH(SCHEDULE!$C824,SCHEDULE!$C$5:$C$190,0),1),IF(Data!$G820&lt;&gt;0,INDEX(SCHEDULE!$C$5:$I$190,MATCH(SCHEDULE!$C824,SCHEDULE!$C$5:$C$190,0),1),"")))</f>
        <v/>
      </c>
      <c r="J820" s="18" t="str">
        <f>IF(Data!$E820&lt;&gt;0,INDEX(SCHEDULE!$C$5:$I$190,MATCH(SCHEDULE!$C824,SCHEDULE!$C$5:$C$190,0),2),IF(Data!$F820&lt;&gt;0,INDEX(SCHEDULE!$C$5:$I$190,MATCH(SCHEDULE!$C824,SCHEDULE!$C$5:$C$190,0),2),IF(Data!$G820&lt;&gt;0,INDEX(SCHEDULE!$C$5:$I$190,MATCH(SCHEDULE!$C824,SCHEDULE!$C$5:$C$190,0),2),"")))</f>
        <v/>
      </c>
      <c r="K820" s="18" t="str">
        <f>IF(Data!$E820&lt;&gt;0,INDEX(SCHEDULE!$C$5:$I$190,MATCH(SCHEDULE!$C824,SCHEDULE!$C$5:$C$190,0),6),IF(Data!$F820&lt;&gt;0,INDEX(SCHEDULE!$C$5:$I$190,MATCH(SCHEDULE!$C824,SCHEDULE!$C$5:$C$190,0),6),IF(Data!$G820&lt;&gt;0,INDEX(SCHEDULE!$C$5:$I$190,MATCH(SCHEDULE!$C824,SCHEDULE!$C$5:$C$190,0),6),"")))</f>
        <v/>
      </c>
      <c r="L820" s="19" t="str">
        <f>IF(Data!$E820&lt;&gt;0,INDEX(SCHEDULE!$C$5:$I$190,MATCH(SCHEDULE!$C824,SCHEDULE!$C$5:$C$190,0),4),IF(Data!$F820&lt;&gt;0,INDEX(SCHEDULE!$C$5:$I$190,MATCH(SCHEDULE!$C824,SCHEDULE!$C$5:$C$190,0),4),IF(Data!$G820&lt;&gt;0,INDEX(SCHEDULE!$C$5:$I$190,MATCH(SCHEDULE!$C824,SCHEDULE!$C$5:$C$190,0),4),"")))</f>
        <v/>
      </c>
      <c r="M820" s="19" t="str">
        <f>IF(Data!$E820&lt;&gt;0,INDEX(SCHEDULE!$C$5:$I$190,MATCH(SCHEDULE!$C824,SCHEDULE!$C$5:$C$190,0),5),IF(Data!$F820&lt;&gt;0,INDEX(SCHEDULE!$C$5:$I$190,MATCH(SCHEDULE!$C824,SCHEDULE!$C$5:$C$190,0),5),IF(Data!$G820&lt;&gt;0,INDEX(SCHEDULE!$C$5:$I$190,MATCH(SCHEDULE!$C824,SCHEDULE!$C$5:$C$190,0),5),"")))</f>
        <v/>
      </c>
    </row>
    <row r="821" spans="1:13" x14ac:dyDescent="0.25">
      <c r="A821" s="3"/>
      <c r="B821" s="2">
        <v>2820</v>
      </c>
      <c r="C821" s="2">
        <v>3820</v>
      </c>
      <c r="H821" s="18" t="str">
        <f t="shared" si="12"/>
        <v/>
      </c>
      <c r="I821" s="18" t="str">
        <f>IF(Data!$E821&lt;&gt;0,INDEX(SCHEDULE!$C$5:$I$190,MATCH(SCHEDULE!$C825,SCHEDULE!$C$5:$C$190,0),1),IF(Data!$F821&lt;&gt;0,INDEX(SCHEDULE!$C$5:$I$190,MATCH(SCHEDULE!$C825,SCHEDULE!$C$5:$C$190,0),1),IF(Data!$G821&lt;&gt;0,INDEX(SCHEDULE!$C$5:$I$190,MATCH(SCHEDULE!$C825,SCHEDULE!$C$5:$C$190,0),1),"")))</f>
        <v/>
      </c>
      <c r="J821" s="18" t="str">
        <f>IF(Data!$E821&lt;&gt;0,INDEX(SCHEDULE!$C$5:$I$190,MATCH(SCHEDULE!$C825,SCHEDULE!$C$5:$C$190,0),2),IF(Data!$F821&lt;&gt;0,INDEX(SCHEDULE!$C$5:$I$190,MATCH(SCHEDULE!$C825,SCHEDULE!$C$5:$C$190,0),2),IF(Data!$G821&lt;&gt;0,INDEX(SCHEDULE!$C$5:$I$190,MATCH(SCHEDULE!$C825,SCHEDULE!$C$5:$C$190,0),2),"")))</f>
        <v/>
      </c>
      <c r="K821" s="18" t="str">
        <f>IF(Data!$E821&lt;&gt;0,INDEX(SCHEDULE!$C$5:$I$190,MATCH(SCHEDULE!$C825,SCHEDULE!$C$5:$C$190,0),6),IF(Data!$F821&lt;&gt;0,INDEX(SCHEDULE!$C$5:$I$190,MATCH(SCHEDULE!$C825,SCHEDULE!$C$5:$C$190,0),6),IF(Data!$G821&lt;&gt;0,INDEX(SCHEDULE!$C$5:$I$190,MATCH(SCHEDULE!$C825,SCHEDULE!$C$5:$C$190,0),6),"")))</f>
        <v/>
      </c>
      <c r="L821" s="19" t="str">
        <f>IF(Data!$E821&lt;&gt;0,INDEX(SCHEDULE!$C$5:$I$190,MATCH(SCHEDULE!$C825,SCHEDULE!$C$5:$C$190,0),4),IF(Data!$F821&lt;&gt;0,INDEX(SCHEDULE!$C$5:$I$190,MATCH(SCHEDULE!$C825,SCHEDULE!$C$5:$C$190,0),4),IF(Data!$G821&lt;&gt;0,INDEX(SCHEDULE!$C$5:$I$190,MATCH(SCHEDULE!$C825,SCHEDULE!$C$5:$C$190,0),4),"")))</f>
        <v/>
      </c>
      <c r="M821" s="19" t="str">
        <f>IF(Data!$E821&lt;&gt;0,INDEX(SCHEDULE!$C$5:$I$190,MATCH(SCHEDULE!$C825,SCHEDULE!$C$5:$C$190,0),5),IF(Data!$F821&lt;&gt;0,INDEX(SCHEDULE!$C$5:$I$190,MATCH(SCHEDULE!$C825,SCHEDULE!$C$5:$C$190,0),5),IF(Data!$G821&lt;&gt;0,INDEX(SCHEDULE!$C$5:$I$190,MATCH(SCHEDULE!$C825,SCHEDULE!$C$5:$C$190,0),5),"")))</f>
        <v/>
      </c>
    </row>
    <row r="822" spans="1:13" x14ac:dyDescent="0.25">
      <c r="A822" s="3"/>
      <c r="B822" s="2">
        <v>2821</v>
      </c>
      <c r="C822" s="2">
        <v>3821</v>
      </c>
      <c r="H822" s="18" t="str">
        <f t="shared" si="12"/>
        <v/>
      </c>
      <c r="I822" s="18" t="str">
        <f>IF(Data!$E822&lt;&gt;0,INDEX(SCHEDULE!$C$5:$I$190,MATCH(SCHEDULE!$C826,SCHEDULE!$C$5:$C$190,0),1),IF(Data!$F822&lt;&gt;0,INDEX(SCHEDULE!$C$5:$I$190,MATCH(SCHEDULE!$C826,SCHEDULE!$C$5:$C$190,0),1),IF(Data!$G822&lt;&gt;0,INDEX(SCHEDULE!$C$5:$I$190,MATCH(SCHEDULE!$C826,SCHEDULE!$C$5:$C$190,0),1),"")))</f>
        <v/>
      </c>
      <c r="J822" s="18" t="str">
        <f>IF(Data!$E822&lt;&gt;0,INDEX(SCHEDULE!$C$5:$I$190,MATCH(SCHEDULE!$C826,SCHEDULE!$C$5:$C$190,0),2),IF(Data!$F822&lt;&gt;0,INDEX(SCHEDULE!$C$5:$I$190,MATCH(SCHEDULE!$C826,SCHEDULE!$C$5:$C$190,0),2),IF(Data!$G822&lt;&gt;0,INDEX(SCHEDULE!$C$5:$I$190,MATCH(SCHEDULE!$C826,SCHEDULE!$C$5:$C$190,0),2),"")))</f>
        <v/>
      </c>
      <c r="K822" s="18" t="str">
        <f>IF(Data!$E822&lt;&gt;0,INDEX(SCHEDULE!$C$5:$I$190,MATCH(SCHEDULE!$C826,SCHEDULE!$C$5:$C$190,0),6),IF(Data!$F822&lt;&gt;0,INDEX(SCHEDULE!$C$5:$I$190,MATCH(SCHEDULE!$C826,SCHEDULE!$C$5:$C$190,0),6),IF(Data!$G822&lt;&gt;0,INDEX(SCHEDULE!$C$5:$I$190,MATCH(SCHEDULE!$C826,SCHEDULE!$C$5:$C$190,0),6),"")))</f>
        <v/>
      </c>
      <c r="L822" s="19" t="str">
        <f>IF(Data!$E822&lt;&gt;0,INDEX(SCHEDULE!$C$5:$I$190,MATCH(SCHEDULE!$C826,SCHEDULE!$C$5:$C$190,0),4),IF(Data!$F822&lt;&gt;0,INDEX(SCHEDULE!$C$5:$I$190,MATCH(SCHEDULE!$C826,SCHEDULE!$C$5:$C$190,0),4),IF(Data!$G822&lt;&gt;0,INDEX(SCHEDULE!$C$5:$I$190,MATCH(SCHEDULE!$C826,SCHEDULE!$C$5:$C$190,0),4),"")))</f>
        <v/>
      </c>
      <c r="M822" s="19" t="str">
        <f>IF(Data!$E822&lt;&gt;0,INDEX(SCHEDULE!$C$5:$I$190,MATCH(SCHEDULE!$C826,SCHEDULE!$C$5:$C$190,0),5),IF(Data!$F822&lt;&gt;0,INDEX(SCHEDULE!$C$5:$I$190,MATCH(SCHEDULE!$C826,SCHEDULE!$C$5:$C$190,0),5),IF(Data!$G822&lt;&gt;0,INDEX(SCHEDULE!$C$5:$I$190,MATCH(SCHEDULE!$C826,SCHEDULE!$C$5:$C$190,0),5),"")))</f>
        <v/>
      </c>
    </row>
    <row r="823" spans="1:13" x14ac:dyDescent="0.25">
      <c r="A823" s="3"/>
      <c r="B823" s="2">
        <v>2822</v>
      </c>
      <c r="C823" s="2">
        <v>3822</v>
      </c>
      <c r="H823" s="18" t="str">
        <f t="shared" si="12"/>
        <v/>
      </c>
      <c r="I823" s="18" t="str">
        <f>IF(Data!$E823&lt;&gt;0,INDEX(SCHEDULE!$C$5:$I$190,MATCH(SCHEDULE!$C827,SCHEDULE!$C$5:$C$190,0),1),IF(Data!$F823&lt;&gt;0,INDEX(SCHEDULE!$C$5:$I$190,MATCH(SCHEDULE!$C827,SCHEDULE!$C$5:$C$190,0),1),IF(Data!$G823&lt;&gt;0,INDEX(SCHEDULE!$C$5:$I$190,MATCH(SCHEDULE!$C827,SCHEDULE!$C$5:$C$190,0),1),"")))</f>
        <v/>
      </c>
      <c r="J823" s="18" t="str">
        <f>IF(Data!$E823&lt;&gt;0,INDEX(SCHEDULE!$C$5:$I$190,MATCH(SCHEDULE!$C827,SCHEDULE!$C$5:$C$190,0),2),IF(Data!$F823&lt;&gt;0,INDEX(SCHEDULE!$C$5:$I$190,MATCH(SCHEDULE!$C827,SCHEDULE!$C$5:$C$190,0),2),IF(Data!$G823&lt;&gt;0,INDEX(SCHEDULE!$C$5:$I$190,MATCH(SCHEDULE!$C827,SCHEDULE!$C$5:$C$190,0),2),"")))</f>
        <v/>
      </c>
      <c r="K823" s="18" t="str">
        <f>IF(Data!$E823&lt;&gt;0,INDEX(SCHEDULE!$C$5:$I$190,MATCH(SCHEDULE!$C827,SCHEDULE!$C$5:$C$190,0),6),IF(Data!$F823&lt;&gt;0,INDEX(SCHEDULE!$C$5:$I$190,MATCH(SCHEDULE!$C827,SCHEDULE!$C$5:$C$190,0),6),IF(Data!$G823&lt;&gt;0,INDEX(SCHEDULE!$C$5:$I$190,MATCH(SCHEDULE!$C827,SCHEDULE!$C$5:$C$190,0),6),"")))</f>
        <v/>
      </c>
      <c r="L823" s="19" t="str">
        <f>IF(Data!$E823&lt;&gt;0,INDEX(SCHEDULE!$C$5:$I$190,MATCH(SCHEDULE!$C827,SCHEDULE!$C$5:$C$190,0),4),IF(Data!$F823&lt;&gt;0,INDEX(SCHEDULE!$C$5:$I$190,MATCH(SCHEDULE!$C827,SCHEDULE!$C$5:$C$190,0),4),IF(Data!$G823&lt;&gt;0,INDEX(SCHEDULE!$C$5:$I$190,MATCH(SCHEDULE!$C827,SCHEDULE!$C$5:$C$190,0),4),"")))</f>
        <v/>
      </c>
      <c r="M823" s="19" t="str">
        <f>IF(Data!$E823&lt;&gt;0,INDEX(SCHEDULE!$C$5:$I$190,MATCH(SCHEDULE!$C827,SCHEDULE!$C$5:$C$190,0),5),IF(Data!$F823&lt;&gt;0,INDEX(SCHEDULE!$C$5:$I$190,MATCH(SCHEDULE!$C827,SCHEDULE!$C$5:$C$190,0),5),IF(Data!$G823&lt;&gt;0,INDEX(SCHEDULE!$C$5:$I$190,MATCH(SCHEDULE!$C827,SCHEDULE!$C$5:$C$190,0),5),"")))</f>
        <v/>
      </c>
    </row>
    <row r="824" spans="1:13" x14ac:dyDescent="0.25">
      <c r="A824" s="3"/>
      <c r="B824" s="2">
        <v>2823</v>
      </c>
      <c r="C824" s="2">
        <v>3823</v>
      </c>
      <c r="H824" s="18" t="str">
        <f t="shared" si="12"/>
        <v/>
      </c>
      <c r="I824" s="18" t="str">
        <f>IF(Data!$E824&lt;&gt;0,INDEX(SCHEDULE!$C$5:$I$190,MATCH(SCHEDULE!$C828,SCHEDULE!$C$5:$C$190,0),1),IF(Data!$F824&lt;&gt;0,INDEX(SCHEDULE!$C$5:$I$190,MATCH(SCHEDULE!$C828,SCHEDULE!$C$5:$C$190,0),1),IF(Data!$G824&lt;&gt;0,INDEX(SCHEDULE!$C$5:$I$190,MATCH(SCHEDULE!$C828,SCHEDULE!$C$5:$C$190,0),1),"")))</f>
        <v/>
      </c>
      <c r="J824" s="18" t="str">
        <f>IF(Data!$E824&lt;&gt;0,INDEX(SCHEDULE!$C$5:$I$190,MATCH(SCHEDULE!$C828,SCHEDULE!$C$5:$C$190,0),2),IF(Data!$F824&lt;&gt;0,INDEX(SCHEDULE!$C$5:$I$190,MATCH(SCHEDULE!$C828,SCHEDULE!$C$5:$C$190,0),2),IF(Data!$G824&lt;&gt;0,INDEX(SCHEDULE!$C$5:$I$190,MATCH(SCHEDULE!$C828,SCHEDULE!$C$5:$C$190,0),2),"")))</f>
        <v/>
      </c>
      <c r="K824" s="18" t="str">
        <f>IF(Data!$E824&lt;&gt;0,INDEX(SCHEDULE!$C$5:$I$190,MATCH(SCHEDULE!$C828,SCHEDULE!$C$5:$C$190,0),6),IF(Data!$F824&lt;&gt;0,INDEX(SCHEDULE!$C$5:$I$190,MATCH(SCHEDULE!$C828,SCHEDULE!$C$5:$C$190,0),6),IF(Data!$G824&lt;&gt;0,INDEX(SCHEDULE!$C$5:$I$190,MATCH(SCHEDULE!$C828,SCHEDULE!$C$5:$C$190,0),6),"")))</f>
        <v/>
      </c>
      <c r="L824" s="19" t="str">
        <f>IF(Data!$E824&lt;&gt;0,INDEX(SCHEDULE!$C$5:$I$190,MATCH(SCHEDULE!$C828,SCHEDULE!$C$5:$C$190,0),4),IF(Data!$F824&lt;&gt;0,INDEX(SCHEDULE!$C$5:$I$190,MATCH(SCHEDULE!$C828,SCHEDULE!$C$5:$C$190,0),4),IF(Data!$G824&lt;&gt;0,INDEX(SCHEDULE!$C$5:$I$190,MATCH(SCHEDULE!$C828,SCHEDULE!$C$5:$C$190,0),4),"")))</f>
        <v/>
      </c>
      <c r="M824" s="19" t="str">
        <f>IF(Data!$E824&lt;&gt;0,INDEX(SCHEDULE!$C$5:$I$190,MATCH(SCHEDULE!$C828,SCHEDULE!$C$5:$C$190,0),5),IF(Data!$F824&lt;&gt;0,INDEX(SCHEDULE!$C$5:$I$190,MATCH(SCHEDULE!$C828,SCHEDULE!$C$5:$C$190,0),5),IF(Data!$G824&lt;&gt;0,INDEX(SCHEDULE!$C$5:$I$190,MATCH(SCHEDULE!$C828,SCHEDULE!$C$5:$C$190,0),5),"")))</f>
        <v/>
      </c>
    </row>
    <row r="825" spans="1:13" x14ac:dyDescent="0.25">
      <c r="A825" s="3"/>
      <c r="B825" s="2">
        <v>2824</v>
      </c>
      <c r="C825" s="2">
        <v>3824</v>
      </c>
      <c r="H825" s="18" t="str">
        <f t="shared" si="12"/>
        <v/>
      </c>
      <c r="I825" s="18" t="str">
        <f>IF(Data!$E825&lt;&gt;0,INDEX(SCHEDULE!$C$5:$I$190,MATCH(SCHEDULE!$C829,SCHEDULE!$C$5:$C$190,0),1),IF(Data!$F825&lt;&gt;0,INDEX(SCHEDULE!$C$5:$I$190,MATCH(SCHEDULE!$C829,SCHEDULE!$C$5:$C$190,0),1),IF(Data!$G825&lt;&gt;0,INDEX(SCHEDULE!$C$5:$I$190,MATCH(SCHEDULE!$C829,SCHEDULE!$C$5:$C$190,0),1),"")))</f>
        <v/>
      </c>
      <c r="J825" s="18" t="str">
        <f>IF(Data!$E825&lt;&gt;0,INDEX(SCHEDULE!$C$5:$I$190,MATCH(SCHEDULE!$C829,SCHEDULE!$C$5:$C$190,0),2),IF(Data!$F825&lt;&gt;0,INDEX(SCHEDULE!$C$5:$I$190,MATCH(SCHEDULE!$C829,SCHEDULE!$C$5:$C$190,0),2),IF(Data!$G825&lt;&gt;0,INDEX(SCHEDULE!$C$5:$I$190,MATCH(SCHEDULE!$C829,SCHEDULE!$C$5:$C$190,0),2),"")))</f>
        <v/>
      </c>
      <c r="K825" s="18" t="str">
        <f>IF(Data!$E825&lt;&gt;0,INDEX(SCHEDULE!$C$5:$I$190,MATCH(SCHEDULE!$C829,SCHEDULE!$C$5:$C$190,0),6),IF(Data!$F825&lt;&gt;0,INDEX(SCHEDULE!$C$5:$I$190,MATCH(SCHEDULE!$C829,SCHEDULE!$C$5:$C$190,0),6),IF(Data!$G825&lt;&gt;0,INDEX(SCHEDULE!$C$5:$I$190,MATCH(SCHEDULE!$C829,SCHEDULE!$C$5:$C$190,0),6),"")))</f>
        <v/>
      </c>
      <c r="L825" s="19" t="str">
        <f>IF(Data!$E825&lt;&gt;0,INDEX(SCHEDULE!$C$5:$I$190,MATCH(SCHEDULE!$C829,SCHEDULE!$C$5:$C$190,0),4),IF(Data!$F825&lt;&gt;0,INDEX(SCHEDULE!$C$5:$I$190,MATCH(SCHEDULE!$C829,SCHEDULE!$C$5:$C$190,0),4),IF(Data!$G825&lt;&gt;0,INDEX(SCHEDULE!$C$5:$I$190,MATCH(SCHEDULE!$C829,SCHEDULE!$C$5:$C$190,0),4),"")))</f>
        <v/>
      </c>
      <c r="M825" s="19" t="str">
        <f>IF(Data!$E825&lt;&gt;0,INDEX(SCHEDULE!$C$5:$I$190,MATCH(SCHEDULE!$C829,SCHEDULE!$C$5:$C$190,0),5),IF(Data!$F825&lt;&gt;0,INDEX(SCHEDULE!$C$5:$I$190,MATCH(SCHEDULE!$C829,SCHEDULE!$C$5:$C$190,0),5),IF(Data!$G825&lt;&gt;0,INDEX(SCHEDULE!$C$5:$I$190,MATCH(SCHEDULE!$C829,SCHEDULE!$C$5:$C$190,0),5),"")))</f>
        <v/>
      </c>
    </row>
    <row r="826" spans="1:13" x14ac:dyDescent="0.25">
      <c r="A826" s="3"/>
      <c r="B826" s="2">
        <v>2825</v>
      </c>
      <c r="C826" s="2">
        <v>3825</v>
      </c>
      <c r="H826" s="18" t="str">
        <f t="shared" si="12"/>
        <v/>
      </c>
      <c r="I826" s="18" t="str">
        <f>IF(Data!$E826&lt;&gt;0,INDEX(SCHEDULE!$C$5:$I$190,MATCH(SCHEDULE!$C830,SCHEDULE!$C$5:$C$190,0),1),IF(Data!$F826&lt;&gt;0,INDEX(SCHEDULE!$C$5:$I$190,MATCH(SCHEDULE!$C830,SCHEDULE!$C$5:$C$190,0),1),IF(Data!$G826&lt;&gt;0,INDEX(SCHEDULE!$C$5:$I$190,MATCH(SCHEDULE!$C830,SCHEDULE!$C$5:$C$190,0),1),"")))</f>
        <v/>
      </c>
      <c r="J826" s="18" t="str">
        <f>IF(Data!$E826&lt;&gt;0,INDEX(SCHEDULE!$C$5:$I$190,MATCH(SCHEDULE!$C830,SCHEDULE!$C$5:$C$190,0),2),IF(Data!$F826&lt;&gt;0,INDEX(SCHEDULE!$C$5:$I$190,MATCH(SCHEDULE!$C830,SCHEDULE!$C$5:$C$190,0),2),IF(Data!$G826&lt;&gt;0,INDEX(SCHEDULE!$C$5:$I$190,MATCH(SCHEDULE!$C830,SCHEDULE!$C$5:$C$190,0),2),"")))</f>
        <v/>
      </c>
      <c r="K826" s="18" t="str">
        <f>IF(Data!$E826&lt;&gt;0,INDEX(SCHEDULE!$C$5:$I$190,MATCH(SCHEDULE!$C830,SCHEDULE!$C$5:$C$190,0),6),IF(Data!$F826&lt;&gt;0,INDEX(SCHEDULE!$C$5:$I$190,MATCH(SCHEDULE!$C830,SCHEDULE!$C$5:$C$190,0),6),IF(Data!$G826&lt;&gt;0,INDEX(SCHEDULE!$C$5:$I$190,MATCH(SCHEDULE!$C830,SCHEDULE!$C$5:$C$190,0),6),"")))</f>
        <v/>
      </c>
      <c r="L826" s="19" t="str">
        <f>IF(Data!$E826&lt;&gt;0,INDEX(SCHEDULE!$C$5:$I$190,MATCH(SCHEDULE!$C830,SCHEDULE!$C$5:$C$190,0),4),IF(Data!$F826&lt;&gt;0,INDEX(SCHEDULE!$C$5:$I$190,MATCH(SCHEDULE!$C830,SCHEDULE!$C$5:$C$190,0),4),IF(Data!$G826&lt;&gt;0,INDEX(SCHEDULE!$C$5:$I$190,MATCH(SCHEDULE!$C830,SCHEDULE!$C$5:$C$190,0),4),"")))</f>
        <v/>
      </c>
      <c r="M826" s="19" t="str">
        <f>IF(Data!$E826&lt;&gt;0,INDEX(SCHEDULE!$C$5:$I$190,MATCH(SCHEDULE!$C830,SCHEDULE!$C$5:$C$190,0),5),IF(Data!$F826&lt;&gt;0,INDEX(SCHEDULE!$C$5:$I$190,MATCH(SCHEDULE!$C830,SCHEDULE!$C$5:$C$190,0),5),IF(Data!$G826&lt;&gt;0,INDEX(SCHEDULE!$C$5:$I$190,MATCH(SCHEDULE!$C830,SCHEDULE!$C$5:$C$190,0),5),"")))</f>
        <v/>
      </c>
    </row>
    <row r="827" spans="1:13" x14ac:dyDescent="0.25">
      <c r="A827" s="3"/>
      <c r="B827" s="2">
        <v>2826</v>
      </c>
      <c r="C827" s="2">
        <v>3826</v>
      </c>
      <c r="H827" s="18" t="str">
        <f t="shared" si="12"/>
        <v/>
      </c>
      <c r="I827" s="18" t="str">
        <f>IF(Data!$E827&lt;&gt;0,INDEX(SCHEDULE!$C$5:$I$190,MATCH(SCHEDULE!$C831,SCHEDULE!$C$5:$C$190,0),1),IF(Data!$F827&lt;&gt;0,INDEX(SCHEDULE!$C$5:$I$190,MATCH(SCHEDULE!$C831,SCHEDULE!$C$5:$C$190,0),1),IF(Data!$G827&lt;&gt;0,INDEX(SCHEDULE!$C$5:$I$190,MATCH(SCHEDULE!$C831,SCHEDULE!$C$5:$C$190,0),1),"")))</f>
        <v/>
      </c>
      <c r="J827" s="18" t="str">
        <f>IF(Data!$E827&lt;&gt;0,INDEX(SCHEDULE!$C$5:$I$190,MATCH(SCHEDULE!$C831,SCHEDULE!$C$5:$C$190,0),2),IF(Data!$F827&lt;&gt;0,INDEX(SCHEDULE!$C$5:$I$190,MATCH(SCHEDULE!$C831,SCHEDULE!$C$5:$C$190,0),2),IF(Data!$G827&lt;&gt;0,INDEX(SCHEDULE!$C$5:$I$190,MATCH(SCHEDULE!$C831,SCHEDULE!$C$5:$C$190,0),2),"")))</f>
        <v/>
      </c>
      <c r="K827" s="18" t="str">
        <f>IF(Data!$E827&lt;&gt;0,INDEX(SCHEDULE!$C$5:$I$190,MATCH(SCHEDULE!$C831,SCHEDULE!$C$5:$C$190,0),6),IF(Data!$F827&lt;&gt;0,INDEX(SCHEDULE!$C$5:$I$190,MATCH(SCHEDULE!$C831,SCHEDULE!$C$5:$C$190,0),6),IF(Data!$G827&lt;&gt;0,INDEX(SCHEDULE!$C$5:$I$190,MATCH(SCHEDULE!$C831,SCHEDULE!$C$5:$C$190,0),6),"")))</f>
        <v/>
      </c>
      <c r="L827" s="19" t="str">
        <f>IF(Data!$E827&lt;&gt;0,INDEX(SCHEDULE!$C$5:$I$190,MATCH(SCHEDULE!$C831,SCHEDULE!$C$5:$C$190,0),4),IF(Data!$F827&lt;&gt;0,INDEX(SCHEDULE!$C$5:$I$190,MATCH(SCHEDULE!$C831,SCHEDULE!$C$5:$C$190,0),4),IF(Data!$G827&lt;&gt;0,INDEX(SCHEDULE!$C$5:$I$190,MATCH(SCHEDULE!$C831,SCHEDULE!$C$5:$C$190,0),4),"")))</f>
        <v/>
      </c>
      <c r="M827" s="19" t="str">
        <f>IF(Data!$E827&lt;&gt;0,INDEX(SCHEDULE!$C$5:$I$190,MATCH(SCHEDULE!$C831,SCHEDULE!$C$5:$C$190,0),5),IF(Data!$F827&lt;&gt;0,INDEX(SCHEDULE!$C$5:$I$190,MATCH(SCHEDULE!$C831,SCHEDULE!$C$5:$C$190,0),5),IF(Data!$G827&lt;&gt;0,INDEX(SCHEDULE!$C$5:$I$190,MATCH(SCHEDULE!$C831,SCHEDULE!$C$5:$C$190,0),5),"")))</f>
        <v/>
      </c>
    </row>
    <row r="828" spans="1:13" x14ac:dyDescent="0.25">
      <c r="A828" s="3"/>
      <c r="B828" s="2">
        <v>2827</v>
      </c>
      <c r="C828" s="2">
        <v>3827</v>
      </c>
      <c r="H828" s="18" t="str">
        <f t="shared" si="12"/>
        <v/>
      </c>
      <c r="I828" s="18" t="str">
        <f>IF(Data!$E828&lt;&gt;0,INDEX(SCHEDULE!$C$5:$I$190,MATCH(SCHEDULE!$C832,SCHEDULE!$C$5:$C$190,0),1),IF(Data!$F828&lt;&gt;0,INDEX(SCHEDULE!$C$5:$I$190,MATCH(SCHEDULE!$C832,SCHEDULE!$C$5:$C$190,0),1),IF(Data!$G828&lt;&gt;0,INDEX(SCHEDULE!$C$5:$I$190,MATCH(SCHEDULE!$C832,SCHEDULE!$C$5:$C$190,0),1),"")))</f>
        <v/>
      </c>
      <c r="J828" s="18" t="str">
        <f>IF(Data!$E828&lt;&gt;0,INDEX(SCHEDULE!$C$5:$I$190,MATCH(SCHEDULE!$C832,SCHEDULE!$C$5:$C$190,0),2),IF(Data!$F828&lt;&gt;0,INDEX(SCHEDULE!$C$5:$I$190,MATCH(SCHEDULE!$C832,SCHEDULE!$C$5:$C$190,0),2),IF(Data!$G828&lt;&gt;0,INDEX(SCHEDULE!$C$5:$I$190,MATCH(SCHEDULE!$C832,SCHEDULE!$C$5:$C$190,0),2),"")))</f>
        <v/>
      </c>
      <c r="K828" s="18" t="str">
        <f>IF(Data!$E828&lt;&gt;0,INDEX(SCHEDULE!$C$5:$I$190,MATCH(SCHEDULE!$C832,SCHEDULE!$C$5:$C$190,0),6),IF(Data!$F828&lt;&gt;0,INDEX(SCHEDULE!$C$5:$I$190,MATCH(SCHEDULE!$C832,SCHEDULE!$C$5:$C$190,0),6),IF(Data!$G828&lt;&gt;0,INDEX(SCHEDULE!$C$5:$I$190,MATCH(SCHEDULE!$C832,SCHEDULE!$C$5:$C$190,0),6),"")))</f>
        <v/>
      </c>
      <c r="L828" s="19" t="str">
        <f>IF(Data!$E828&lt;&gt;0,INDEX(SCHEDULE!$C$5:$I$190,MATCH(SCHEDULE!$C832,SCHEDULE!$C$5:$C$190,0),4),IF(Data!$F828&lt;&gt;0,INDEX(SCHEDULE!$C$5:$I$190,MATCH(SCHEDULE!$C832,SCHEDULE!$C$5:$C$190,0),4),IF(Data!$G828&lt;&gt;0,INDEX(SCHEDULE!$C$5:$I$190,MATCH(SCHEDULE!$C832,SCHEDULE!$C$5:$C$190,0),4),"")))</f>
        <v/>
      </c>
      <c r="M828" s="19" t="str">
        <f>IF(Data!$E828&lt;&gt;0,INDEX(SCHEDULE!$C$5:$I$190,MATCH(SCHEDULE!$C832,SCHEDULE!$C$5:$C$190,0),5),IF(Data!$F828&lt;&gt;0,INDEX(SCHEDULE!$C$5:$I$190,MATCH(SCHEDULE!$C832,SCHEDULE!$C$5:$C$190,0),5),IF(Data!$G828&lt;&gt;0,INDEX(SCHEDULE!$C$5:$I$190,MATCH(SCHEDULE!$C832,SCHEDULE!$C$5:$C$190,0),5),"")))</f>
        <v/>
      </c>
    </row>
    <row r="829" spans="1:13" x14ac:dyDescent="0.25">
      <c r="A829" s="3"/>
      <c r="B829" s="2">
        <v>2828</v>
      </c>
      <c r="C829" s="2">
        <v>3828</v>
      </c>
      <c r="H829" s="18" t="str">
        <f t="shared" si="12"/>
        <v/>
      </c>
      <c r="I829" s="18" t="str">
        <f>IF(Data!$E829&lt;&gt;0,INDEX(SCHEDULE!$C$5:$I$190,MATCH(SCHEDULE!$C833,SCHEDULE!$C$5:$C$190,0),1),IF(Data!$F829&lt;&gt;0,INDEX(SCHEDULE!$C$5:$I$190,MATCH(SCHEDULE!$C833,SCHEDULE!$C$5:$C$190,0),1),IF(Data!$G829&lt;&gt;0,INDEX(SCHEDULE!$C$5:$I$190,MATCH(SCHEDULE!$C833,SCHEDULE!$C$5:$C$190,0),1),"")))</f>
        <v/>
      </c>
      <c r="J829" s="18" t="str">
        <f>IF(Data!$E829&lt;&gt;0,INDEX(SCHEDULE!$C$5:$I$190,MATCH(SCHEDULE!$C833,SCHEDULE!$C$5:$C$190,0),2),IF(Data!$F829&lt;&gt;0,INDEX(SCHEDULE!$C$5:$I$190,MATCH(SCHEDULE!$C833,SCHEDULE!$C$5:$C$190,0),2),IF(Data!$G829&lt;&gt;0,INDEX(SCHEDULE!$C$5:$I$190,MATCH(SCHEDULE!$C833,SCHEDULE!$C$5:$C$190,0),2),"")))</f>
        <v/>
      </c>
      <c r="K829" s="18" t="str">
        <f>IF(Data!$E829&lt;&gt;0,INDEX(SCHEDULE!$C$5:$I$190,MATCH(SCHEDULE!$C833,SCHEDULE!$C$5:$C$190,0),6),IF(Data!$F829&lt;&gt;0,INDEX(SCHEDULE!$C$5:$I$190,MATCH(SCHEDULE!$C833,SCHEDULE!$C$5:$C$190,0),6),IF(Data!$G829&lt;&gt;0,INDEX(SCHEDULE!$C$5:$I$190,MATCH(SCHEDULE!$C833,SCHEDULE!$C$5:$C$190,0),6),"")))</f>
        <v/>
      </c>
      <c r="L829" s="19" t="str">
        <f>IF(Data!$E829&lt;&gt;0,INDEX(SCHEDULE!$C$5:$I$190,MATCH(SCHEDULE!$C833,SCHEDULE!$C$5:$C$190,0),4),IF(Data!$F829&lt;&gt;0,INDEX(SCHEDULE!$C$5:$I$190,MATCH(SCHEDULE!$C833,SCHEDULE!$C$5:$C$190,0),4),IF(Data!$G829&lt;&gt;0,INDEX(SCHEDULE!$C$5:$I$190,MATCH(SCHEDULE!$C833,SCHEDULE!$C$5:$C$190,0),4),"")))</f>
        <v/>
      </c>
      <c r="M829" s="19" t="str">
        <f>IF(Data!$E829&lt;&gt;0,INDEX(SCHEDULE!$C$5:$I$190,MATCH(SCHEDULE!$C833,SCHEDULE!$C$5:$C$190,0),5),IF(Data!$F829&lt;&gt;0,INDEX(SCHEDULE!$C$5:$I$190,MATCH(SCHEDULE!$C833,SCHEDULE!$C$5:$C$190,0),5),IF(Data!$G829&lt;&gt;0,INDEX(SCHEDULE!$C$5:$I$190,MATCH(SCHEDULE!$C833,SCHEDULE!$C$5:$C$190,0),5),"")))</f>
        <v/>
      </c>
    </row>
    <row r="830" spans="1:13" x14ac:dyDescent="0.25">
      <c r="A830" s="3"/>
      <c r="B830" s="2">
        <v>2829</v>
      </c>
      <c r="C830" s="2">
        <v>3829</v>
      </c>
      <c r="H830" s="18" t="str">
        <f t="shared" si="12"/>
        <v/>
      </c>
      <c r="I830" s="18" t="str">
        <f>IF(Data!$E830&lt;&gt;0,INDEX(SCHEDULE!$C$5:$I$190,MATCH(SCHEDULE!$C834,SCHEDULE!$C$5:$C$190,0),1),IF(Data!$F830&lt;&gt;0,INDEX(SCHEDULE!$C$5:$I$190,MATCH(SCHEDULE!$C834,SCHEDULE!$C$5:$C$190,0),1),IF(Data!$G830&lt;&gt;0,INDEX(SCHEDULE!$C$5:$I$190,MATCH(SCHEDULE!$C834,SCHEDULE!$C$5:$C$190,0),1),"")))</f>
        <v/>
      </c>
      <c r="J830" s="18" t="str">
        <f>IF(Data!$E830&lt;&gt;0,INDEX(SCHEDULE!$C$5:$I$190,MATCH(SCHEDULE!$C834,SCHEDULE!$C$5:$C$190,0),2),IF(Data!$F830&lt;&gt;0,INDEX(SCHEDULE!$C$5:$I$190,MATCH(SCHEDULE!$C834,SCHEDULE!$C$5:$C$190,0),2),IF(Data!$G830&lt;&gt;0,INDEX(SCHEDULE!$C$5:$I$190,MATCH(SCHEDULE!$C834,SCHEDULE!$C$5:$C$190,0),2),"")))</f>
        <v/>
      </c>
      <c r="K830" s="18" t="str">
        <f>IF(Data!$E830&lt;&gt;0,INDEX(SCHEDULE!$C$5:$I$190,MATCH(SCHEDULE!$C834,SCHEDULE!$C$5:$C$190,0),6),IF(Data!$F830&lt;&gt;0,INDEX(SCHEDULE!$C$5:$I$190,MATCH(SCHEDULE!$C834,SCHEDULE!$C$5:$C$190,0),6),IF(Data!$G830&lt;&gt;0,INDEX(SCHEDULE!$C$5:$I$190,MATCH(SCHEDULE!$C834,SCHEDULE!$C$5:$C$190,0),6),"")))</f>
        <v/>
      </c>
      <c r="L830" s="19" t="str">
        <f>IF(Data!$E830&lt;&gt;0,INDEX(SCHEDULE!$C$5:$I$190,MATCH(SCHEDULE!$C834,SCHEDULE!$C$5:$C$190,0),4),IF(Data!$F830&lt;&gt;0,INDEX(SCHEDULE!$C$5:$I$190,MATCH(SCHEDULE!$C834,SCHEDULE!$C$5:$C$190,0),4),IF(Data!$G830&lt;&gt;0,INDEX(SCHEDULE!$C$5:$I$190,MATCH(SCHEDULE!$C834,SCHEDULE!$C$5:$C$190,0),4),"")))</f>
        <v/>
      </c>
      <c r="M830" s="19" t="str">
        <f>IF(Data!$E830&lt;&gt;0,INDEX(SCHEDULE!$C$5:$I$190,MATCH(SCHEDULE!$C834,SCHEDULE!$C$5:$C$190,0),5),IF(Data!$F830&lt;&gt;0,INDEX(SCHEDULE!$C$5:$I$190,MATCH(SCHEDULE!$C834,SCHEDULE!$C$5:$C$190,0),5),IF(Data!$G830&lt;&gt;0,INDEX(SCHEDULE!$C$5:$I$190,MATCH(SCHEDULE!$C834,SCHEDULE!$C$5:$C$190,0),5),"")))</f>
        <v/>
      </c>
    </row>
    <row r="831" spans="1:13" x14ac:dyDescent="0.25">
      <c r="A831" s="3"/>
      <c r="B831" s="2">
        <v>2830</v>
      </c>
      <c r="C831" s="2">
        <v>3830</v>
      </c>
      <c r="H831" s="18" t="str">
        <f t="shared" si="12"/>
        <v/>
      </c>
      <c r="I831" s="18" t="str">
        <f>IF(Data!$E831&lt;&gt;0,INDEX(SCHEDULE!$C$5:$I$190,MATCH(SCHEDULE!$C835,SCHEDULE!$C$5:$C$190,0),1),IF(Data!$F831&lt;&gt;0,INDEX(SCHEDULE!$C$5:$I$190,MATCH(SCHEDULE!$C835,SCHEDULE!$C$5:$C$190,0),1),IF(Data!$G831&lt;&gt;0,INDEX(SCHEDULE!$C$5:$I$190,MATCH(SCHEDULE!$C835,SCHEDULE!$C$5:$C$190,0),1),"")))</f>
        <v/>
      </c>
      <c r="J831" s="18" t="str">
        <f>IF(Data!$E831&lt;&gt;0,INDEX(SCHEDULE!$C$5:$I$190,MATCH(SCHEDULE!$C835,SCHEDULE!$C$5:$C$190,0),2),IF(Data!$F831&lt;&gt;0,INDEX(SCHEDULE!$C$5:$I$190,MATCH(SCHEDULE!$C835,SCHEDULE!$C$5:$C$190,0),2),IF(Data!$G831&lt;&gt;0,INDEX(SCHEDULE!$C$5:$I$190,MATCH(SCHEDULE!$C835,SCHEDULE!$C$5:$C$190,0),2),"")))</f>
        <v/>
      </c>
      <c r="K831" s="18" t="str">
        <f>IF(Data!$E831&lt;&gt;0,INDEX(SCHEDULE!$C$5:$I$190,MATCH(SCHEDULE!$C835,SCHEDULE!$C$5:$C$190,0),6),IF(Data!$F831&lt;&gt;0,INDEX(SCHEDULE!$C$5:$I$190,MATCH(SCHEDULE!$C835,SCHEDULE!$C$5:$C$190,0),6),IF(Data!$G831&lt;&gt;0,INDEX(SCHEDULE!$C$5:$I$190,MATCH(SCHEDULE!$C835,SCHEDULE!$C$5:$C$190,0),6),"")))</f>
        <v/>
      </c>
      <c r="L831" s="19" t="str">
        <f>IF(Data!$E831&lt;&gt;0,INDEX(SCHEDULE!$C$5:$I$190,MATCH(SCHEDULE!$C835,SCHEDULE!$C$5:$C$190,0),4),IF(Data!$F831&lt;&gt;0,INDEX(SCHEDULE!$C$5:$I$190,MATCH(SCHEDULE!$C835,SCHEDULE!$C$5:$C$190,0),4),IF(Data!$G831&lt;&gt;0,INDEX(SCHEDULE!$C$5:$I$190,MATCH(SCHEDULE!$C835,SCHEDULE!$C$5:$C$190,0),4),"")))</f>
        <v/>
      </c>
      <c r="M831" s="19" t="str">
        <f>IF(Data!$E831&lt;&gt;0,INDEX(SCHEDULE!$C$5:$I$190,MATCH(SCHEDULE!$C835,SCHEDULE!$C$5:$C$190,0),5),IF(Data!$F831&lt;&gt;0,INDEX(SCHEDULE!$C$5:$I$190,MATCH(SCHEDULE!$C835,SCHEDULE!$C$5:$C$190,0),5),IF(Data!$G831&lt;&gt;0,INDEX(SCHEDULE!$C$5:$I$190,MATCH(SCHEDULE!$C835,SCHEDULE!$C$5:$C$190,0),5),"")))</f>
        <v/>
      </c>
    </row>
    <row r="832" spans="1:13" x14ac:dyDescent="0.25">
      <c r="A832" s="3"/>
      <c r="B832" s="2">
        <v>2831</v>
      </c>
      <c r="C832" s="2">
        <v>3831</v>
      </c>
      <c r="H832" s="18" t="str">
        <f t="shared" si="12"/>
        <v/>
      </c>
      <c r="I832" s="18" t="str">
        <f>IF(Data!$E832&lt;&gt;0,INDEX(SCHEDULE!$C$5:$I$190,MATCH(SCHEDULE!$C836,SCHEDULE!$C$5:$C$190,0),1),IF(Data!$F832&lt;&gt;0,INDEX(SCHEDULE!$C$5:$I$190,MATCH(SCHEDULE!$C836,SCHEDULE!$C$5:$C$190,0),1),IF(Data!$G832&lt;&gt;0,INDEX(SCHEDULE!$C$5:$I$190,MATCH(SCHEDULE!$C836,SCHEDULE!$C$5:$C$190,0),1),"")))</f>
        <v/>
      </c>
      <c r="J832" s="18" t="str">
        <f>IF(Data!$E832&lt;&gt;0,INDEX(SCHEDULE!$C$5:$I$190,MATCH(SCHEDULE!$C836,SCHEDULE!$C$5:$C$190,0),2),IF(Data!$F832&lt;&gt;0,INDEX(SCHEDULE!$C$5:$I$190,MATCH(SCHEDULE!$C836,SCHEDULE!$C$5:$C$190,0),2),IF(Data!$G832&lt;&gt;0,INDEX(SCHEDULE!$C$5:$I$190,MATCH(SCHEDULE!$C836,SCHEDULE!$C$5:$C$190,0),2),"")))</f>
        <v/>
      </c>
      <c r="K832" s="18" t="str">
        <f>IF(Data!$E832&lt;&gt;0,INDEX(SCHEDULE!$C$5:$I$190,MATCH(SCHEDULE!$C836,SCHEDULE!$C$5:$C$190,0),6),IF(Data!$F832&lt;&gt;0,INDEX(SCHEDULE!$C$5:$I$190,MATCH(SCHEDULE!$C836,SCHEDULE!$C$5:$C$190,0),6),IF(Data!$G832&lt;&gt;0,INDEX(SCHEDULE!$C$5:$I$190,MATCH(SCHEDULE!$C836,SCHEDULE!$C$5:$C$190,0),6),"")))</f>
        <v/>
      </c>
      <c r="L832" s="19" t="str">
        <f>IF(Data!$E832&lt;&gt;0,INDEX(SCHEDULE!$C$5:$I$190,MATCH(SCHEDULE!$C836,SCHEDULE!$C$5:$C$190,0),4),IF(Data!$F832&lt;&gt;0,INDEX(SCHEDULE!$C$5:$I$190,MATCH(SCHEDULE!$C836,SCHEDULE!$C$5:$C$190,0),4),IF(Data!$G832&lt;&gt;0,INDEX(SCHEDULE!$C$5:$I$190,MATCH(SCHEDULE!$C836,SCHEDULE!$C$5:$C$190,0),4),"")))</f>
        <v/>
      </c>
      <c r="M832" s="19" t="str">
        <f>IF(Data!$E832&lt;&gt;0,INDEX(SCHEDULE!$C$5:$I$190,MATCH(SCHEDULE!$C836,SCHEDULE!$C$5:$C$190,0),5),IF(Data!$F832&lt;&gt;0,INDEX(SCHEDULE!$C$5:$I$190,MATCH(SCHEDULE!$C836,SCHEDULE!$C$5:$C$190,0),5),IF(Data!$G832&lt;&gt;0,INDEX(SCHEDULE!$C$5:$I$190,MATCH(SCHEDULE!$C836,SCHEDULE!$C$5:$C$190,0),5),"")))</f>
        <v/>
      </c>
    </row>
    <row r="833" spans="1:13" x14ac:dyDescent="0.25">
      <c r="A833" s="3"/>
      <c r="B833" s="2">
        <v>2832</v>
      </c>
      <c r="C833" s="2">
        <v>3832</v>
      </c>
      <c r="H833" s="18" t="str">
        <f t="shared" si="12"/>
        <v/>
      </c>
      <c r="I833" s="18" t="str">
        <f>IF(Data!$E833&lt;&gt;0,INDEX(SCHEDULE!$C$5:$I$190,MATCH(SCHEDULE!$C837,SCHEDULE!$C$5:$C$190,0),1),IF(Data!$F833&lt;&gt;0,INDEX(SCHEDULE!$C$5:$I$190,MATCH(SCHEDULE!$C837,SCHEDULE!$C$5:$C$190,0),1),IF(Data!$G833&lt;&gt;0,INDEX(SCHEDULE!$C$5:$I$190,MATCH(SCHEDULE!$C837,SCHEDULE!$C$5:$C$190,0),1),"")))</f>
        <v/>
      </c>
      <c r="J833" s="18" t="str">
        <f>IF(Data!$E833&lt;&gt;0,INDEX(SCHEDULE!$C$5:$I$190,MATCH(SCHEDULE!$C837,SCHEDULE!$C$5:$C$190,0),2),IF(Data!$F833&lt;&gt;0,INDEX(SCHEDULE!$C$5:$I$190,MATCH(SCHEDULE!$C837,SCHEDULE!$C$5:$C$190,0),2),IF(Data!$G833&lt;&gt;0,INDEX(SCHEDULE!$C$5:$I$190,MATCH(SCHEDULE!$C837,SCHEDULE!$C$5:$C$190,0),2),"")))</f>
        <v/>
      </c>
      <c r="K833" s="18" t="str">
        <f>IF(Data!$E833&lt;&gt;0,INDEX(SCHEDULE!$C$5:$I$190,MATCH(SCHEDULE!$C837,SCHEDULE!$C$5:$C$190,0),6),IF(Data!$F833&lt;&gt;0,INDEX(SCHEDULE!$C$5:$I$190,MATCH(SCHEDULE!$C837,SCHEDULE!$C$5:$C$190,0),6),IF(Data!$G833&lt;&gt;0,INDEX(SCHEDULE!$C$5:$I$190,MATCH(SCHEDULE!$C837,SCHEDULE!$C$5:$C$190,0),6),"")))</f>
        <v/>
      </c>
      <c r="L833" s="19" t="str">
        <f>IF(Data!$E833&lt;&gt;0,INDEX(SCHEDULE!$C$5:$I$190,MATCH(SCHEDULE!$C837,SCHEDULE!$C$5:$C$190,0),4),IF(Data!$F833&lt;&gt;0,INDEX(SCHEDULE!$C$5:$I$190,MATCH(SCHEDULE!$C837,SCHEDULE!$C$5:$C$190,0),4),IF(Data!$G833&lt;&gt;0,INDEX(SCHEDULE!$C$5:$I$190,MATCH(SCHEDULE!$C837,SCHEDULE!$C$5:$C$190,0),4),"")))</f>
        <v/>
      </c>
      <c r="M833" s="19" t="str">
        <f>IF(Data!$E833&lt;&gt;0,INDEX(SCHEDULE!$C$5:$I$190,MATCH(SCHEDULE!$C837,SCHEDULE!$C$5:$C$190,0),5),IF(Data!$F833&lt;&gt;0,INDEX(SCHEDULE!$C$5:$I$190,MATCH(SCHEDULE!$C837,SCHEDULE!$C$5:$C$190,0),5),IF(Data!$G833&lt;&gt;0,INDEX(SCHEDULE!$C$5:$I$190,MATCH(SCHEDULE!$C837,SCHEDULE!$C$5:$C$190,0),5),"")))</f>
        <v/>
      </c>
    </row>
    <row r="834" spans="1:13" x14ac:dyDescent="0.25">
      <c r="A834" s="3"/>
      <c r="B834" s="2">
        <v>2833</v>
      </c>
      <c r="C834" s="2">
        <v>3833</v>
      </c>
      <c r="H834" s="18" t="str">
        <f t="shared" ref="H834:H897" si="13">IF($I834&lt;&gt;"",ROW()+1,"")</f>
        <v/>
      </c>
      <c r="I834" s="18" t="str">
        <f>IF(Data!$E834&lt;&gt;0,INDEX(SCHEDULE!$C$5:$I$190,MATCH(SCHEDULE!$C838,SCHEDULE!$C$5:$C$190,0),1),IF(Data!$F834&lt;&gt;0,INDEX(SCHEDULE!$C$5:$I$190,MATCH(SCHEDULE!$C838,SCHEDULE!$C$5:$C$190,0),1),IF(Data!$G834&lt;&gt;0,INDEX(SCHEDULE!$C$5:$I$190,MATCH(SCHEDULE!$C838,SCHEDULE!$C$5:$C$190,0),1),"")))</f>
        <v/>
      </c>
      <c r="J834" s="18" t="str">
        <f>IF(Data!$E834&lt;&gt;0,INDEX(SCHEDULE!$C$5:$I$190,MATCH(SCHEDULE!$C838,SCHEDULE!$C$5:$C$190,0),2),IF(Data!$F834&lt;&gt;0,INDEX(SCHEDULE!$C$5:$I$190,MATCH(SCHEDULE!$C838,SCHEDULE!$C$5:$C$190,0),2),IF(Data!$G834&lt;&gt;0,INDEX(SCHEDULE!$C$5:$I$190,MATCH(SCHEDULE!$C838,SCHEDULE!$C$5:$C$190,0),2),"")))</f>
        <v/>
      </c>
      <c r="K834" s="18" t="str">
        <f>IF(Data!$E834&lt;&gt;0,INDEX(SCHEDULE!$C$5:$I$190,MATCH(SCHEDULE!$C838,SCHEDULE!$C$5:$C$190,0),6),IF(Data!$F834&lt;&gt;0,INDEX(SCHEDULE!$C$5:$I$190,MATCH(SCHEDULE!$C838,SCHEDULE!$C$5:$C$190,0),6),IF(Data!$G834&lt;&gt;0,INDEX(SCHEDULE!$C$5:$I$190,MATCH(SCHEDULE!$C838,SCHEDULE!$C$5:$C$190,0),6),"")))</f>
        <v/>
      </c>
      <c r="L834" s="19" t="str">
        <f>IF(Data!$E834&lt;&gt;0,INDEX(SCHEDULE!$C$5:$I$190,MATCH(SCHEDULE!$C838,SCHEDULE!$C$5:$C$190,0),4),IF(Data!$F834&lt;&gt;0,INDEX(SCHEDULE!$C$5:$I$190,MATCH(SCHEDULE!$C838,SCHEDULE!$C$5:$C$190,0),4),IF(Data!$G834&lt;&gt;0,INDEX(SCHEDULE!$C$5:$I$190,MATCH(SCHEDULE!$C838,SCHEDULE!$C$5:$C$190,0),4),"")))</f>
        <v/>
      </c>
      <c r="M834" s="19" t="str">
        <f>IF(Data!$E834&lt;&gt;0,INDEX(SCHEDULE!$C$5:$I$190,MATCH(SCHEDULE!$C838,SCHEDULE!$C$5:$C$190,0),5),IF(Data!$F834&lt;&gt;0,INDEX(SCHEDULE!$C$5:$I$190,MATCH(SCHEDULE!$C838,SCHEDULE!$C$5:$C$190,0),5),IF(Data!$G834&lt;&gt;0,INDEX(SCHEDULE!$C$5:$I$190,MATCH(SCHEDULE!$C838,SCHEDULE!$C$5:$C$190,0),5),"")))</f>
        <v/>
      </c>
    </row>
    <row r="835" spans="1:13" x14ac:dyDescent="0.25">
      <c r="A835" s="3"/>
      <c r="B835" s="2">
        <v>2834</v>
      </c>
      <c r="C835" s="2">
        <v>3834</v>
      </c>
      <c r="H835" s="18" t="str">
        <f t="shared" si="13"/>
        <v/>
      </c>
      <c r="I835" s="18" t="str">
        <f>IF(Data!$E835&lt;&gt;0,INDEX(SCHEDULE!$C$5:$I$190,MATCH(SCHEDULE!$C839,SCHEDULE!$C$5:$C$190,0),1),IF(Data!$F835&lt;&gt;0,INDEX(SCHEDULE!$C$5:$I$190,MATCH(SCHEDULE!$C839,SCHEDULE!$C$5:$C$190,0),1),IF(Data!$G835&lt;&gt;0,INDEX(SCHEDULE!$C$5:$I$190,MATCH(SCHEDULE!$C839,SCHEDULE!$C$5:$C$190,0),1),"")))</f>
        <v/>
      </c>
      <c r="J835" s="18" t="str">
        <f>IF(Data!$E835&lt;&gt;0,INDEX(SCHEDULE!$C$5:$I$190,MATCH(SCHEDULE!$C839,SCHEDULE!$C$5:$C$190,0),2),IF(Data!$F835&lt;&gt;0,INDEX(SCHEDULE!$C$5:$I$190,MATCH(SCHEDULE!$C839,SCHEDULE!$C$5:$C$190,0),2),IF(Data!$G835&lt;&gt;0,INDEX(SCHEDULE!$C$5:$I$190,MATCH(SCHEDULE!$C839,SCHEDULE!$C$5:$C$190,0),2),"")))</f>
        <v/>
      </c>
      <c r="K835" s="18" t="str">
        <f>IF(Data!$E835&lt;&gt;0,INDEX(SCHEDULE!$C$5:$I$190,MATCH(SCHEDULE!$C839,SCHEDULE!$C$5:$C$190,0),6),IF(Data!$F835&lt;&gt;0,INDEX(SCHEDULE!$C$5:$I$190,MATCH(SCHEDULE!$C839,SCHEDULE!$C$5:$C$190,0),6),IF(Data!$G835&lt;&gt;0,INDEX(SCHEDULE!$C$5:$I$190,MATCH(SCHEDULE!$C839,SCHEDULE!$C$5:$C$190,0),6),"")))</f>
        <v/>
      </c>
      <c r="L835" s="19" t="str">
        <f>IF(Data!$E835&lt;&gt;0,INDEX(SCHEDULE!$C$5:$I$190,MATCH(SCHEDULE!$C839,SCHEDULE!$C$5:$C$190,0),4),IF(Data!$F835&lt;&gt;0,INDEX(SCHEDULE!$C$5:$I$190,MATCH(SCHEDULE!$C839,SCHEDULE!$C$5:$C$190,0),4),IF(Data!$G835&lt;&gt;0,INDEX(SCHEDULE!$C$5:$I$190,MATCH(SCHEDULE!$C839,SCHEDULE!$C$5:$C$190,0),4),"")))</f>
        <v/>
      </c>
      <c r="M835" s="19" t="str">
        <f>IF(Data!$E835&lt;&gt;0,INDEX(SCHEDULE!$C$5:$I$190,MATCH(SCHEDULE!$C839,SCHEDULE!$C$5:$C$190,0),5),IF(Data!$F835&lt;&gt;0,INDEX(SCHEDULE!$C$5:$I$190,MATCH(SCHEDULE!$C839,SCHEDULE!$C$5:$C$190,0),5),IF(Data!$G835&lt;&gt;0,INDEX(SCHEDULE!$C$5:$I$190,MATCH(SCHEDULE!$C839,SCHEDULE!$C$5:$C$190,0),5),"")))</f>
        <v/>
      </c>
    </row>
    <row r="836" spans="1:13" x14ac:dyDescent="0.25">
      <c r="A836" s="3"/>
      <c r="B836" s="2">
        <v>2835</v>
      </c>
      <c r="C836" s="2">
        <v>3835</v>
      </c>
      <c r="H836" s="18" t="str">
        <f t="shared" si="13"/>
        <v/>
      </c>
      <c r="I836" s="18" t="str">
        <f>IF(Data!$E836&lt;&gt;0,INDEX(SCHEDULE!$C$5:$I$190,MATCH(SCHEDULE!$C840,SCHEDULE!$C$5:$C$190,0),1),IF(Data!$F836&lt;&gt;0,INDEX(SCHEDULE!$C$5:$I$190,MATCH(SCHEDULE!$C840,SCHEDULE!$C$5:$C$190,0),1),IF(Data!$G836&lt;&gt;0,INDEX(SCHEDULE!$C$5:$I$190,MATCH(SCHEDULE!$C840,SCHEDULE!$C$5:$C$190,0),1),"")))</f>
        <v/>
      </c>
      <c r="J836" s="18" t="str">
        <f>IF(Data!$E836&lt;&gt;0,INDEX(SCHEDULE!$C$5:$I$190,MATCH(SCHEDULE!$C840,SCHEDULE!$C$5:$C$190,0),2),IF(Data!$F836&lt;&gt;0,INDEX(SCHEDULE!$C$5:$I$190,MATCH(SCHEDULE!$C840,SCHEDULE!$C$5:$C$190,0),2),IF(Data!$G836&lt;&gt;0,INDEX(SCHEDULE!$C$5:$I$190,MATCH(SCHEDULE!$C840,SCHEDULE!$C$5:$C$190,0),2),"")))</f>
        <v/>
      </c>
      <c r="K836" s="18" t="str">
        <f>IF(Data!$E836&lt;&gt;0,INDEX(SCHEDULE!$C$5:$I$190,MATCH(SCHEDULE!$C840,SCHEDULE!$C$5:$C$190,0),6),IF(Data!$F836&lt;&gt;0,INDEX(SCHEDULE!$C$5:$I$190,MATCH(SCHEDULE!$C840,SCHEDULE!$C$5:$C$190,0),6),IF(Data!$G836&lt;&gt;0,INDEX(SCHEDULE!$C$5:$I$190,MATCH(SCHEDULE!$C840,SCHEDULE!$C$5:$C$190,0),6),"")))</f>
        <v/>
      </c>
      <c r="L836" s="19" t="str">
        <f>IF(Data!$E836&lt;&gt;0,INDEX(SCHEDULE!$C$5:$I$190,MATCH(SCHEDULE!$C840,SCHEDULE!$C$5:$C$190,0),4),IF(Data!$F836&lt;&gt;0,INDEX(SCHEDULE!$C$5:$I$190,MATCH(SCHEDULE!$C840,SCHEDULE!$C$5:$C$190,0),4),IF(Data!$G836&lt;&gt;0,INDEX(SCHEDULE!$C$5:$I$190,MATCH(SCHEDULE!$C840,SCHEDULE!$C$5:$C$190,0),4),"")))</f>
        <v/>
      </c>
      <c r="M836" s="19" t="str">
        <f>IF(Data!$E836&lt;&gt;0,INDEX(SCHEDULE!$C$5:$I$190,MATCH(SCHEDULE!$C840,SCHEDULE!$C$5:$C$190,0),5),IF(Data!$F836&lt;&gt;0,INDEX(SCHEDULE!$C$5:$I$190,MATCH(SCHEDULE!$C840,SCHEDULE!$C$5:$C$190,0),5),IF(Data!$G836&lt;&gt;0,INDEX(SCHEDULE!$C$5:$I$190,MATCH(SCHEDULE!$C840,SCHEDULE!$C$5:$C$190,0),5),"")))</f>
        <v/>
      </c>
    </row>
    <row r="837" spans="1:13" x14ac:dyDescent="0.25">
      <c r="A837" s="3"/>
      <c r="B837" s="2">
        <v>2836</v>
      </c>
      <c r="C837" s="2">
        <v>3836</v>
      </c>
      <c r="H837" s="18" t="str">
        <f t="shared" si="13"/>
        <v/>
      </c>
      <c r="I837" s="18" t="str">
        <f>IF(Data!$E837&lt;&gt;0,INDEX(SCHEDULE!$C$5:$I$190,MATCH(SCHEDULE!$C841,SCHEDULE!$C$5:$C$190,0),1),IF(Data!$F837&lt;&gt;0,INDEX(SCHEDULE!$C$5:$I$190,MATCH(SCHEDULE!$C841,SCHEDULE!$C$5:$C$190,0),1),IF(Data!$G837&lt;&gt;0,INDEX(SCHEDULE!$C$5:$I$190,MATCH(SCHEDULE!$C841,SCHEDULE!$C$5:$C$190,0),1),"")))</f>
        <v/>
      </c>
      <c r="J837" s="18" t="str">
        <f>IF(Data!$E837&lt;&gt;0,INDEX(SCHEDULE!$C$5:$I$190,MATCH(SCHEDULE!$C841,SCHEDULE!$C$5:$C$190,0),2),IF(Data!$F837&lt;&gt;0,INDEX(SCHEDULE!$C$5:$I$190,MATCH(SCHEDULE!$C841,SCHEDULE!$C$5:$C$190,0),2),IF(Data!$G837&lt;&gt;0,INDEX(SCHEDULE!$C$5:$I$190,MATCH(SCHEDULE!$C841,SCHEDULE!$C$5:$C$190,0),2),"")))</f>
        <v/>
      </c>
      <c r="K837" s="18" t="str">
        <f>IF(Data!$E837&lt;&gt;0,INDEX(SCHEDULE!$C$5:$I$190,MATCH(SCHEDULE!$C841,SCHEDULE!$C$5:$C$190,0),6),IF(Data!$F837&lt;&gt;0,INDEX(SCHEDULE!$C$5:$I$190,MATCH(SCHEDULE!$C841,SCHEDULE!$C$5:$C$190,0),6),IF(Data!$G837&lt;&gt;0,INDEX(SCHEDULE!$C$5:$I$190,MATCH(SCHEDULE!$C841,SCHEDULE!$C$5:$C$190,0),6),"")))</f>
        <v/>
      </c>
      <c r="L837" s="19" t="str">
        <f>IF(Data!$E837&lt;&gt;0,INDEX(SCHEDULE!$C$5:$I$190,MATCH(SCHEDULE!$C841,SCHEDULE!$C$5:$C$190,0),4),IF(Data!$F837&lt;&gt;0,INDEX(SCHEDULE!$C$5:$I$190,MATCH(SCHEDULE!$C841,SCHEDULE!$C$5:$C$190,0),4),IF(Data!$G837&lt;&gt;0,INDEX(SCHEDULE!$C$5:$I$190,MATCH(SCHEDULE!$C841,SCHEDULE!$C$5:$C$190,0),4),"")))</f>
        <v/>
      </c>
      <c r="M837" s="19" t="str">
        <f>IF(Data!$E837&lt;&gt;0,INDEX(SCHEDULE!$C$5:$I$190,MATCH(SCHEDULE!$C841,SCHEDULE!$C$5:$C$190,0),5),IF(Data!$F837&lt;&gt;0,INDEX(SCHEDULE!$C$5:$I$190,MATCH(SCHEDULE!$C841,SCHEDULE!$C$5:$C$190,0),5),IF(Data!$G837&lt;&gt;0,INDEX(SCHEDULE!$C$5:$I$190,MATCH(SCHEDULE!$C841,SCHEDULE!$C$5:$C$190,0),5),"")))</f>
        <v/>
      </c>
    </row>
    <row r="838" spans="1:13" x14ac:dyDescent="0.25">
      <c r="A838" s="3"/>
      <c r="B838" s="2">
        <v>2837</v>
      </c>
      <c r="C838" s="2">
        <v>3837</v>
      </c>
      <c r="H838" s="18" t="str">
        <f t="shared" si="13"/>
        <v/>
      </c>
      <c r="I838" s="18" t="str">
        <f>IF(Data!$E838&lt;&gt;0,INDEX(SCHEDULE!$C$5:$I$190,MATCH(SCHEDULE!$C842,SCHEDULE!$C$5:$C$190,0),1),IF(Data!$F838&lt;&gt;0,INDEX(SCHEDULE!$C$5:$I$190,MATCH(SCHEDULE!$C842,SCHEDULE!$C$5:$C$190,0),1),IF(Data!$G838&lt;&gt;0,INDEX(SCHEDULE!$C$5:$I$190,MATCH(SCHEDULE!$C842,SCHEDULE!$C$5:$C$190,0),1),"")))</f>
        <v/>
      </c>
      <c r="J838" s="18" t="str">
        <f>IF(Data!$E838&lt;&gt;0,INDEX(SCHEDULE!$C$5:$I$190,MATCH(SCHEDULE!$C842,SCHEDULE!$C$5:$C$190,0),2),IF(Data!$F838&lt;&gt;0,INDEX(SCHEDULE!$C$5:$I$190,MATCH(SCHEDULE!$C842,SCHEDULE!$C$5:$C$190,0),2),IF(Data!$G838&lt;&gt;0,INDEX(SCHEDULE!$C$5:$I$190,MATCH(SCHEDULE!$C842,SCHEDULE!$C$5:$C$190,0),2),"")))</f>
        <v/>
      </c>
      <c r="K838" s="18" t="str">
        <f>IF(Data!$E838&lt;&gt;0,INDEX(SCHEDULE!$C$5:$I$190,MATCH(SCHEDULE!$C842,SCHEDULE!$C$5:$C$190,0),6),IF(Data!$F838&lt;&gt;0,INDEX(SCHEDULE!$C$5:$I$190,MATCH(SCHEDULE!$C842,SCHEDULE!$C$5:$C$190,0),6),IF(Data!$G838&lt;&gt;0,INDEX(SCHEDULE!$C$5:$I$190,MATCH(SCHEDULE!$C842,SCHEDULE!$C$5:$C$190,0),6),"")))</f>
        <v/>
      </c>
      <c r="L838" s="19" t="str">
        <f>IF(Data!$E838&lt;&gt;0,INDEX(SCHEDULE!$C$5:$I$190,MATCH(SCHEDULE!$C842,SCHEDULE!$C$5:$C$190,0),4),IF(Data!$F838&lt;&gt;0,INDEX(SCHEDULE!$C$5:$I$190,MATCH(SCHEDULE!$C842,SCHEDULE!$C$5:$C$190,0),4),IF(Data!$G838&lt;&gt;0,INDEX(SCHEDULE!$C$5:$I$190,MATCH(SCHEDULE!$C842,SCHEDULE!$C$5:$C$190,0),4),"")))</f>
        <v/>
      </c>
      <c r="M838" s="19" t="str">
        <f>IF(Data!$E838&lt;&gt;0,INDEX(SCHEDULE!$C$5:$I$190,MATCH(SCHEDULE!$C842,SCHEDULE!$C$5:$C$190,0),5),IF(Data!$F838&lt;&gt;0,INDEX(SCHEDULE!$C$5:$I$190,MATCH(SCHEDULE!$C842,SCHEDULE!$C$5:$C$190,0),5),IF(Data!$G838&lt;&gt;0,INDEX(SCHEDULE!$C$5:$I$190,MATCH(SCHEDULE!$C842,SCHEDULE!$C$5:$C$190,0),5),"")))</f>
        <v/>
      </c>
    </row>
    <row r="839" spans="1:13" x14ac:dyDescent="0.25">
      <c r="A839" s="3"/>
      <c r="B839" s="2">
        <v>2838</v>
      </c>
      <c r="C839" s="2">
        <v>3838</v>
      </c>
      <c r="H839" s="18" t="str">
        <f t="shared" si="13"/>
        <v/>
      </c>
      <c r="I839" s="18" t="str">
        <f>IF(Data!$E839&lt;&gt;0,INDEX(SCHEDULE!$C$5:$I$190,MATCH(SCHEDULE!$C843,SCHEDULE!$C$5:$C$190,0),1),IF(Data!$F839&lt;&gt;0,INDEX(SCHEDULE!$C$5:$I$190,MATCH(SCHEDULE!$C843,SCHEDULE!$C$5:$C$190,0),1),IF(Data!$G839&lt;&gt;0,INDEX(SCHEDULE!$C$5:$I$190,MATCH(SCHEDULE!$C843,SCHEDULE!$C$5:$C$190,0),1),"")))</f>
        <v/>
      </c>
      <c r="J839" s="18" t="str">
        <f>IF(Data!$E839&lt;&gt;0,INDEX(SCHEDULE!$C$5:$I$190,MATCH(SCHEDULE!$C843,SCHEDULE!$C$5:$C$190,0),2),IF(Data!$F839&lt;&gt;0,INDEX(SCHEDULE!$C$5:$I$190,MATCH(SCHEDULE!$C843,SCHEDULE!$C$5:$C$190,0),2),IF(Data!$G839&lt;&gt;0,INDEX(SCHEDULE!$C$5:$I$190,MATCH(SCHEDULE!$C843,SCHEDULE!$C$5:$C$190,0),2),"")))</f>
        <v/>
      </c>
      <c r="K839" s="18" t="str">
        <f>IF(Data!$E839&lt;&gt;0,INDEX(SCHEDULE!$C$5:$I$190,MATCH(SCHEDULE!$C843,SCHEDULE!$C$5:$C$190,0),6),IF(Data!$F839&lt;&gt;0,INDEX(SCHEDULE!$C$5:$I$190,MATCH(SCHEDULE!$C843,SCHEDULE!$C$5:$C$190,0),6),IF(Data!$G839&lt;&gt;0,INDEX(SCHEDULE!$C$5:$I$190,MATCH(SCHEDULE!$C843,SCHEDULE!$C$5:$C$190,0),6),"")))</f>
        <v/>
      </c>
      <c r="L839" s="19" t="str">
        <f>IF(Data!$E839&lt;&gt;0,INDEX(SCHEDULE!$C$5:$I$190,MATCH(SCHEDULE!$C843,SCHEDULE!$C$5:$C$190,0),4),IF(Data!$F839&lt;&gt;0,INDEX(SCHEDULE!$C$5:$I$190,MATCH(SCHEDULE!$C843,SCHEDULE!$C$5:$C$190,0),4),IF(Data!$G839&lt;&gt;0,INDEX(SCHEDULE!$C$5:$I$190,MATCH(SCHEDULE!$C843,SCHEDULE!$C$5:$C$190,0),4),"")))</f>
        <v/>
      </c>
      <c r="M839" s="19" t="str">
        <f>IF(Data!$E839&lt;&gt;0,INDEX(SCHEDULE!$C$5:$I$190,MATCH(SCHEDULE!$C843,SCHEDULE!$C$5:$C$190,0),5),IF(Data!$F839&lt;&gt;0,INDEX(SCHEDULE!$C$5:$I$190,MATCH(SCHEDULE!$C843,SCHEDULE!$C$5:$C$190,0),5),IF(Data!$G839&lt;&gt;0,INDEX(SCHEDULE!$C$5:$I$190,MATCH(SCHEDULE!$C843,SCHEDULE!$C$5:$C$190,0),5),"")))</f>
        <v/>
      </c>
    </row>
    <row r="840" spans="1:13" x14ac:dyDescent="0.25">
      <c r="A840" s="3"/>
      <c r="B840" s="2">
        <v>2839</v>
      </c>
      <c r="C840" s="2">
        <v>3839</v>
      </c>
      <c r="H840" s="18" t="str">
        <f t="shared" si="13"/>
        <v/>
      </c>
      <c r="I840" s="18" t="str">
        <f>IF(Data!$E840&lt;&gt;0,INDEX(SCHEDULE!$C$5:$I$190,MATCH(SCHEDULE!$C844,SCHEDULE!$C$5:$C$190,0),1),IF(Data!$F840&lt;&gt;0,INDEX(SCHEDULE!$C$5:$I$190,MATCH(SCHEDULE!$C844,SCHEDULE!$C$5:$C$190,0),1),IF(Data!$G840&lt;&gt;0,INDEX(SCHEDULE!$C$5:$I$190,MATCH(SCHEDULE!$C844,SCHEDULE!$C$5:$C$190,0),1),"")))</f>
        <v/>
      </c>
      <c r="J840" s="18" t="str">
        <f>IF(Data!$E840&lt;&gt;0,INDEX(SCHEDULE!$C$5:$I$190,MATCH(SCHEDULE!$C844,SCHEDULE!$C$5:$C$190,0),2),IF(Data!$F840&lt;&gt;0,INDEX(SCHEDULE!$C$5:$I$190,MATCH(SCHEDULE!$C844,SCHEDULE!$C$5:$C$190,0),2),IF(Data!$G840&lt;&gt;0,INDEX(SCHEDULE!$C$5:$I$190,MATCH(SCHEDULE!$C844,SCHEDULE!$C$5:$C$190,0),2),"")))</f>
        <v/>
      </c>
      <c r="K840" s="18" t="str">
        <f>IF(Data!$E840&lt;&gt;0,INDEX(SCHEDULE!$C$5:$I$190,MATCH(SCHEDULE!$C844,SCHEDULE!$C$5:$C$190,0),6),IF(Data!$F840&lt;&gt;0,INDEX(SCHEDULE!$C$5:$I$190,MATCH(SCHEDULE!$C844,SCHEDULE!$C$5:$C$190,0),6),IF(Data!$G840&lt;&gt;0,INDEX(SCHEDULE!$C$5:$I$190,MATCH(SCHEDULE!$C844,SCHEDULE!$C$5:$C$190,0),6),"")))</f>
        <v/>
      </c>
      <c r="L840" s="19" t="str">
        <f>IF(Data!$E840&lt;&gt;0,INDEX(SCHEDULE!$C$5:$I$190,MATCH(SCHEDULE!$C844,SCHEDULE!$C$5:$C$190,0),4),IF(Data!$F840&lt;&gt;0,INDEX(SCHEDULE!$C$5:$I$190,MATCH(SCHEDULE!$C844,SCHEDULE!$C$5:$C$190,0),4),IF(Data!$G840&lt;&gt;0,INDEX(SCHEDULE!$C$5:$I$190,MATCH(SCHEDULE!$C844,SCHEDULE!$C$5:$C$190,0),4),"")))</f>
        <v/>
      </c>
      <c r="M840" s="19" t="str">
        <f>IF(Data!$E840&lt;&gt;0,INDEX(SCHEDULE!$C$5:$I$190,MATCH(SCHEDULE!$C844,SCHEDULE!$C$5:$C$190,0),5),IF(Data!$F840&lt;&gt;0,INDEX(SCHEDULE!$C$5:$I$190,MATCH(SCHEDULE!$C844,SCHEDULE!$C$5:$C$190,0),5),IF(Data!$G840&lt;&gt;0,INDEX(SCHEDULE!$C$5:$I$190,MATCH(SCHEDULE!$C844,SCHEDULE!$C$5:$C$190,0),5),"")))</f>
        <v/>
      </c>
    </row>
    <row r="841" spans="1:13" x14ac:dyDescent="0.25">
      <c r="A841" s="3"/>
      <c r="B841" s="2">
        <v>2840</v>
      </c>
      <c r="C841" s="2">
        <v>3840</v>
      </c>
      <c r="H841" s="18" t="str">
        <f t="shared" si="13"/>
        <v/>
      </c>
      <c r="I841" s="18" t="str">
        <f>IF(Data!$E841&lt;&gt;0,INDEX(SCHEDULE!$C$5:$I$190,MATCH(SCHEDULE!$C845,SCHEDULE!$C$5:$C$190,0),1),IF(Data!$F841&lt;&gt;0,INDEX(SCHEDULE!$C$5:$I$190,MATCH(SCHEDULE!$C845,SCHEDULE!$C$5:$C$190,0),1),IF(Data!$G841&lt;&gt;0,INDEX(SCHEDULE!$C$5:$I$190,MATCH(SCHEDULE!$C845,SCHEDULE!$C$5:$C$190,0),1),"")))</f>
        <v/>
      </c>
      <c r="J841" s="18" t="str">
        <f>IF(Data!$E841&lt;&gt;0,INDEX(SCHEDULE!$C$5:$I$190,MATCH(SCHEDULE!$C845,SCHEDULE!$C$5:$C$190,0),2),IF(Data!$F841&lt;&gt;0,INDEX(SCHEDULE!$C$5:$I$190,MATCH(SCHEDULE!$C845,SCHEDULE!$C$5:$C$190,0),2),IF(Data!$G841&lt;&gt;0,INDEX(SCHEDULE!$C$5:$I$190,MATCH(SCHEDULE!$C845,SCHEDULE!$C$5:$C$190,0),2),"")))</f>
        <v/>
      </c>
      <c r="K841" s="18" t="str">
        <f>IF(Data!$E841&lt;&gt;0,INDEX(SCHEDULE!$C$5:$I$190,MATCH(SCHEDULE!$C845,SCHEDULE!$C$5:$C$190,0),6),IF(Data!$F841&lt;&gt;0,INDEX(SCHEDULE!$C$5:$I$190,MATCH(SCHEDULE!$C845,SCHEDULE!$C$5:$C$190,0),6),IF(Data!$G841&lt;&gt;0,INDEX(SCHEDULE!$C$5:$I$190,MATCH(SCHEDULE!$C845,SCHEDULE!$C$5:$C$190,0),6),"")))</f>
        <v/>
      </c>
      <c r="L841" s="19" t="str">
        <f>IF(Data!$E841&lt;&gt;0,INDEX(SCHEDULE!$C$5:$I$190,MATCH(SCHEDULE!$C845,SCHEDULE!$C$5:$C$190,0),4),IF(Data!$F841&lt;&gt;0,INDEX(SCHEDULE!$C$5:$I$190,MATCH(SCHEDULE!$C845,SCHEDULE!$C$5:$C$190,0),4),IF(Data!$G841&lt;&gt;0,INDEX(SCHEDULE!$C$5:$I$190,MATCH(SCHEDULE!$C845,SCHEDULE!$C$5:$C$190,0),4),"")))</f>
        <v/>
      </c>
      <c r="M841" s="19" t="str">
        <f>IF(Data!$E841&lt;&gt;0,INDEX(SCHEDULE!$C$5:$I$190,MATCH(SCHEDULE!$C845,SCHEDULE!$C$5:$C$190,0),5),IF(Data!$F841&lt;&gt;0,INDEX(SCHEDULE!$C$5:$I$190,MATCH(SCHEDULE!$C845,SCHEDULE!$C$5:$C$190,0),5),IF(Data!$G841&lt;&gt;0,INDEX(SCHEDULE!$C$5:$I$190,MATCH(SCHEDULE!$C845,SCHEDULE!$C$5:$C$190,0),5),"")))</f>
        <v/>
      </c>
    </row>
    <row r="842" spans="1:13" x14ac:dyDescent="0.25">
      <c r="A842" s="3"/>
      <c r="B842" s="2">
        <v>2841</v>
      </c>
      <c r="C842" s="2">
        <v>3841</v>
      </c>
      <c r="H842" s="18" t="str">
        <f t="shared" si="13"/>
        <v/>
      </c>
      <c r="I842" s="18" t="str">
        <f>IF(Data!$E842&lt;&gt;0,INDEX(SCHEDULE!$C$5:$I$190,MATCH(SCHEDULE!$C846,SCHEDULE!$C$5:$C$190,0),1),IF(Data!$F842&lt;&gt;0,INDEX(SCHEDULE!$C$5:$I$190,MATCH(SCHEDULE!$C846,SCHEDULE!$C$5:$C$190,0),1),IF(Data!$G842&lt;&gt;0,INDEX(SCHEDULE!$C$5:$I$190,MATCH(SCHEDULE!$C846,SCHEDULE!$C$5:$C$190,0),1),"")))</f>
        <v/>
      </c>
      <c r="J842" s="18" t="str">
        <f>IF(Data!$E842&lt;&gt;0,INDEX(SCHEDULE!$C$5:$I$190,MATCH(SCHEDULE!$C846,SCHEDULE!$C$5:$C$190,0),2),IF(Data!$F842&lt;&gt;0,INDEX(SCHEDULE!$C$5:$I$190,MATCH(SCHEDULE!$C846,SCHEDULE!$C$5:$C$190,0),2),IF(Data!$G842&lt;&gt;0,INDEX(SCHEDULE!$C$5:$I$190,MATCH(SCHEDULE!$C846,SCHEDULE!$C$5:$C$190,0),2),"")))</f>
        <v/>
      </c>
      <c r="K842" s="18" t="str">
        <f>IF(Data!$E842&lt;&gt;0,INDEX(SCHEDULE!$C$5:$I$190,MATCH(SCHEDULE!$C846,SCHEDULE!$C$5:$C$190,0),6),IF(Data!$F842&lt;&gt;0,INDEX(SCHEDULE!$C$5:$I$190,MATCH(SCHEDULE!$C846,SCHEDULE!$C$5:$C$190,0),6),IF(Data!$G842&lt;&gt;0,INDEX(SCHEDULE!$C$5:$I$190,MATCH(SCHEDULE!$C846,SCHEDULE!$C$5:$C$190,0),6),"")))</f>
        <v/>
      </c>
      <c r="L842" s="19" t="str">
        <f>IF(Data!$E842&lt;&gt;0,INDEX(SCHEDULE!$C$5:$I$190,MATCH(SCHEDULE!$C846,SCHEDULE!$C$5:$C$190,0),4),IF(Data!$F842&lt;&gt;0,INDEX(SCHEDULE!$C$5:$I$190,MATCH(SCHEDULE!$C846,SCHEDULE!$C$5:$C$190,0),4),IF(Data!$G842&lt;&gt;0,INDEX(SCHEDULE!$C$5:$I$190,MATCH(SCHEDULE!$C846,SCHEDULE!$C$5:$C$190,0),4),"")))</f>
        <v/>
      </c>
      <c r="M842" s="19" t="str">
        <f>IF(Data!$E842&lt;&gt;0,INDEX(SCHEDULE!$C$5:$I$190,MATCH(SCHEDULE!$C846,SCHEDULE!$C$5:$C$190,0),5),IF(Data!$F842&lt;&gt;0,INDEX(SCHEDULE!$C$5:$I$190,MATCH(SCHEDULE!$C846,SCHEDULE!$C$5:$C$190,0),5),IF(Data!$G842&lt;&gt;0,INDEX(SCHEDULE!$C$5:$I$190,MATCH(SCHEDULE!$C846,SCHEDULE!$C$5:$C$190,0),5),"")))</f>
        <v/>
      </c>
    </row>
    <row r="843" spans="1:13" x14ac:dyDescent="0.25">
      <c r="A843" s="3"/>
      <c r="B843" s="2">
        <v>2842</v>
      </c>
      <c r="C843" s="2">
        <v>3842</v>
      </c>
      <c r="H843" s="18" t="str">
        <f t="shared" si="13"/>
        <v/>
      </c>
      <c r="I843" s="18" t="str">
        <f>IF(Data!$E843&lt;&gt;0,INDEX(SCHEDULE!$C$5:$I$190,MATCH(SCHEDULE!$C847,SCHEDULE!$C$5:$C$190,0),1),IF(Data!$F843&lt;&gt;0,INDEX(SCHEDULE!$C$5:$I$190,MATCH(SCHEDULE!$C847,SCHEDULE!$C$5:$C$190,0),1),IF(Data!$G843&lt;&gt;0,INDEX(SCHEDULE!$C$5:$I$190,MATCH(SCHEDULE!$C847,SCHEDULE!$C$5:$C$190,0),1),"")))</f>
        <v/>
      </c>
      <c r="J843" s="18" t="str">
        <f>IF(Data!$E843&lt;&gt;0,INDEX(SCHEDULE!$C$5:$I$190,MATCH(SCHEDULE!$C847,SCHEDULE!$C$5:$C$190,0),2),IF(Data!$F843&lt;&gt;0,INDEX(SCHEDULE!$C$5:$I$190,MATCH(SCHEDULE!$C847,SCHEDULE!$C$5:$C$190,0),2),IF(Data!$G843&lt;&gt;0,INDEX(SCHEDULE!$C$5:$I$190,MATCH(SCHEDULE!$C847,SCHEDULE!$C$5:$C$190,0),2),"")))</f>
        <v/>
      </c>
      <c r="K843" s="18" t="str">
        <f>IF(Data!$E843&lt;&gt;0,INDEX(SCHEDULE!$C$5:$I$190,MATCH(SCHEDULE!$C847,SCHEDULE!$C$5:$C$190,0),6),IF(Data!$F843&lt;&gt;0,INDEX(SCHEDULE!$C$5:$I$190,MATCH(SCHEDULE!$C847,SCHEDULE!$C$5:$C$190,0),6),IF(Data!$G843&lt;&gt;0,INDEX(SCHEDULE!$C$5:$I$190,MATCH(SCHEDULE!$C847,SCHEDULE!$C$5:$C$190,0),6),"")))</f>
        <v/>
      </c>
      <c r="L843" s="19" t="str">
        <f>IF(Data!$E843&lt;&gt;0,INDEX(SCHEDULE!$C$5:$I$190,MATCH(SCHEDULE!$C847,SCHEDULE!$C$5:$C$190,0),4),IF(Data!$F843&lt;&gt;0,INDEX(SCHEDULE!$C$5:$I$190,MATCH(SCHEDULE!$C847,SCHEDULE!$C$5:$C$190,0),4),IF(Data!$G843&lt;&gt;0,INDEX(SCHEDULE!$C$5:$I$190,MATCH(SCHEDULE!$C847,SCHEDULE!$C$5:$C$190,0),4),"")))</f>
        <v/>
      </c>
      <c r="M843" s="19" t="str">
        <f>IF(Data!$E843&lt;&gt;0,INDEX(SCHEDULE!$C$5:$I$190,MATCH(SCHEDULE!$C847,SCHEDULE!$C$5:$C$190,0),5),IF(Data!$F843&lt;&gt;0,INDEX(SCHEDULE!$C$5:$I$190,MATCH(SCHEDULE!$C847,SCHEDULE!$C$5:$C$190,0),5),IF(Data!$G843&lt;&gt;0,INDEX(SCHEDULE!$C$5:$I$190,MATCH(SCHEDULE!$C847,SCHEDULE!$C$5:$C$190,0),5),"")))</f>
        <v/>
      </c>
    </row>
    <row r="844" spans="1:13" x14ac:dyDescent="0.25">
      <c r="A844" s="3"/>
      <c r="B844" s="2">
        <v>2843</v>
      </c>
      <c r="C844" s="2">
        <v>3843</v>
      </c>
      <c r="H844" s="18" t="str">
        <f t="shared" si="13"/>
        <v/>
      </c>
      <c r="I844" s="18" t="str">
        <f>IF(Data!$E844&lt;&gt;0,INDEX(SCHEDULE!$C$5:$I$190,MATCH(SCHEDULE!$C848,SCHEDULE!$C$5:$C$190,0),1),IF(Data!$F844&lt;&gt;0,INDEX(SCHEDULE!$C$5:$I$190,MATCH(SCHEDULE!$C848,SCHEDULE!$C$5:$C$190,0),1),IF(Data!$G844&lt;&gt;0,INDEX(SCHEDULE!$C$5:$I$190,MATCH(SCHEDULE!$C848,SCHEDULE!$C$5:$C$190,0),1),"")))</f>
        <v/>
      </c>
      <c r="J844" s="18" t="str">
        <f>IF(Data!$E844&lt;&gt;0,INDEX(SCHEDULE!$C$5:$I$190,MATCH(SCHEDULE!$C848,SCHEDULE!$C$5:$C$190,0),2),IF(Data!$F844&lt;&gt;0,INDEX(SCHEDULE!$C$5:$I$190,MATCH(SCHEDULE!$C848,SCHEDULE!$C$5:$C$190,0),2),IF(Data!$G844&lt;&gt;0,INDEX(SCHEDULE!$C$5:$I$190,MATCH(SCHEDULE!$C848,SCHEDULE!$C$5:$C$190,0),2),"")))</f>
        <v/>
      </c>
      <c r="K844" s="18" t="str">
        <f>IF(Data!$E844&lt;&gt;0,INDEX(SCHEDULE!$C$5:$I$190,MATCH(SCHEDULE!$C848,SCHEDULE!$C$5:$C$190,0),6),IF(Data!$F844&lt;&gt;0,INDEX(SCHEDULE!$C$5:$I$190,MATCH(SCHEDULE!$C848,SCHEDULE!$C$5:$C$190,0),6),IF(Data!$G844&lt;&gt;0,INDEX(SCHEDULE!$C$5:$I$190,MATCH(SCHEDULE!$C848,SCHEDULE!$C$5:$C$190,0),6),"")))</f>
        <v/>
      </c>
      <c r="L844" s="19" t="str">
        <f>IF(Data!$E844&lt;&gt;0,INDEX(SCHEDULE!$C$5:$I$190,MATCH(SCHEDULE!$C848,SCHEDULE!$C$5:$C$190,0),4),IF(Data!$F844&lt;&gt;0,INDEX(SCHEDULE!$C$5:$I$190,MATCH(SCHEDULE!$C848,SCHEDULE!$C$5:$C$190,0),4),IF(Data!$G844&lt;&gt;0,INDEX(SCHEDULE!$C$5:$I$190,MATCH(SCHEDULE!$C848,SCHEDULE!$C$5:$C$190,0),4),"")))</f>
        <v/>
      </c>
      <c r="M844" s="19" t="str">
        <f>IF(Data!$E844&lt;&gt;0,INDEX(SCHEDULE!$C$5:$I$190,MATCH(SCHEDULE!$C848,SCHEDULE!$C$5:$C$190,0),5),IF(Data!$F844&lt;&gt;0,INDEX(SCHEDULE!$C$5:$I$190,MATCH(SCHEDULE!$C848,SCHEDULE!$C$5:$C$190,0),5),IF(Data!$G844&lt;&gt;0,INDEX(SCHEDULE!$C$5:$I$190,MATCH(SCHEDULE!$C848,SCHEDULE!$C$5:$C$190,0),5),"")))</f>
        <v/>
      </c>
    </row>
    <row r="845" spans="1:13" x14ac:dyDescent="0.25">
      <c r="A845" s="3"/>
      <c r="B845" s="2">
        <v>2844</v>
      </c>
      <c r="C845" s="2">
        <v>3844</v>
      </c>
      <c r="H845" s="18" t="str">
        <f t="shared" si="13"/>
        <v/>
      </c>
      <c r="I845" s="18" t="str">
        <f>IF(Data!$E845&lt;&gt;0,INDEX(SCHEDULE!$C$5:$I$190,MATCH(SCHEDULE!$C849,SCHEDULE!$C$5:$C$190,0),1),IF(Data!$F845&lt;&gt;0,INDEX(SCHEDULE!$C$5:$I$190,MATCH(SCHEDULE!$C849,SCHEDULE!$C$5:$C$190,0),1),IF(Data!$G845&lt;&gt;0,INDEX(SCHEDULE!$C$5:$I$190,MATCH(SCHEDULE!$C849,SCHEDULE!$C$5:$C$190,0),1),"")))</f>
        <v/>
      </c>
      <c r="J845" s="18" t="str">
        <f>IF(Data!$E845&lt;&gt;0,INDEX(SCHEDULE!$C$5:$I$190,MATCH(SCHEDULE!$C849,SCHEDULE!$C$5:$C$190,0),2),IF(Data!$F845&lt;&gt;0,INDEX(SCHEDULE!$C$5:$I$190,MATCH(SCHEDULE!$C849,SCHEDULE!$C$5:$C$190,0),2),IF(Data!$G845&lt;&gt;0,INDEX(SCHEDULE!$C$5:$I$190,MATCH(SCHEDULE!$C849,SCHEDULE!$C$5:$C$190,0),2),"")))</f>
        <v/>
      </c>
      <c r="K845" s="18" t="str">
        <f>IF(Data!$E845&lt;&gt;0,INDEX(SCHEDULE!$C$5:$I$190,MATCH(SCHEDULE!$C849,SCHEDULE!$C$5:$C$190,0),6),IF(Data!$F845&lt;&gt;0,INDEX(SCHEDULE!$C$5:$I$190,MATCH(SCHEDULE!$C849,SCHEDULE!$C$5:$C$190,0),6),IF(Data!$G845&lt;&gt;0,INDEX(SCHEDULE!$C$5:$I$190,MATCH(SCHEDULE!$C849,SCHEDULE!$C$5:$C$190,0),6),"")))</f>
        <v/>
      </c>
      <c r="L845" s="19" t="str">
        <f>IF(Data!$E845&lt;&gt;0,INDEX(SCHEDULE!$C$5:$I$190,MATCH(SCHEDULE!$C849,SCHEDULE!$C$5:$C$190,0),4),IF(Data!$F845&lt;&gt;0,INDEX(SCHEDULE!$C$5:$I$190,MATCH(SCHEDULE!$C849,SCHEDULE!$C$5:$C$190,0),4),IF(Data!$G845&lt;&gt;0,INDEX(SCHEDULE!$C$5:$I$190,MATCH(SCHEDULE!$C849,SCHEDULE!$C$5:$C$190,0),4),"")))</f>
        <v/>
      </c>
      <c r="M845" s="19" t="str">
        <f>IF(Data!$E845&lt;&gt;0,INDEX(SCHEDULE!$C$5:$I$190,MATCH(SCHEDULE!$C849,SCHEDULE!$C$5:$C$190,0),5),IF(Data!$F845&lt;&gt;0,INDEX(SCHEDULE!$C$5:$I$190,MATCH(SCHEDULE!$C849,SCHEDULE!$C$5:$C$190,0),5),IF(Data!$G845&lt;&gt;0,INDEX(SCHEDULE!$C$5:$I$190,MATCH(SCHEDULE!$C849,SCHEDULE!$C$5:$C$190,0),5),"")))</f>
        <v/>
      </c>
    </row>
    <row r="846" spans="1:13" x14ac:dyDescent="0.25">
      <c r="A846" s="3"/>
      <c r="B846" s="2">
        <v>2845</v>
      </c>
      <c r="C846" s="2">
        <v>3845</v>
      </c>
      <c r="H846" s="18" t="str">
        <f t="shared" si="13"/>
        <v/>
      </c>
      <c r="I846" s="18" t="str">
        <f>IF(Data!$E846&lt;&gt;0,INDEX(SCHEDULE!$C$5:$I$190,MATCH(SCHEDULE!$C850,SCHEDULE!$C$5:$C$190,0),1),IF(Data!$F846&lt;&gt;0,INDEX(SCHEDULE!$C$5:$I$190,MATCH(SCHEDULE!$C850,SCHEDULE!$C$5:$C$190,0),1),IF(Data!$G846&lt;&gt;0,INDEX(SCHEDULE!$C$5:$I$190,MATCH(SCHEDULE!$C850,SCHEDULE!$C$5:$C$190,0),1),"")))</f>
        <v/>
      </c>
      <c r="J846" s="18" t="str">
        <f>IF(Data!$E846&lt;&gt;0,INDEX(SCHEDULE!$C$5:$I$190,MATCH(SCHEDULE!$C850,SCHEDULE!$C$5:$C$190,0),2),IF(Data!$F846&lt;&gt;0,INDEX(SCHEDULE!$C$5:$I$190,MATCH(SCHEDULE!$C850,SCHEDULE!$C$5:$C$190,0),2),IF(Data!$G846&lt;&gt;0,INDEX(SCHEDULE!$C$5:$I$190,MATCH(SCHEDULE!$C850,SCHEDULE!$C$5:$C$190,0),2),"")))</f>
        <v/>
      </c>
      <c r="K846" s="18" t="str">
        <f>IF(Data!$E846&lt;&gt;0,INDEX(SCHEDULE!$C$5:$I$190,MATCH(SCHEDULE!$C850,SCHEDULE!$C$5:$C$190,0),6),IF(Data!$F846&lt;&gt;0,INDEX(SCHEDULE!$C$5:$I$190,MATCH(SCHEDULE!$C850,SCHEDULE!$C$5:$C$190,0),6),IF(Data!$G846&lt;&gt;0,INDEX(SCHEDULE!$C$5:$I$190,MATCH(SCHEDULE!$C850,SCHEDULE!$C$5:$C$190,0),6),"")))</f>
        <v/>
      </c>
      <c r="L846" s="19" t="str">
        <f>IF(Data!$E846&lt;&gt;0,INDEX(SCHEDULE!$C$5:$I$190,MATCH(SCHEDULE!$C850,SCHEDULE!$C$5:$C$190,0),4),IF(Data!$F846&lt;&gt;0,INDEX(SCHEDULE!$C$5:$I$190,MATCH(SCHEDULE!$C850,SCHEDULE!$C$5:$C$190,0),4),IF(Data!$G846&lt;&gt;0,INDEX(SCHEDULE!$C$5:$I$190,MATCH(SCHEDULE!$C850,SCHEDULE!$C$5:$C$190,0),4),"")))</f>
        <v/>
      </c>
      <c r="M846" s="19" t="str">
        <f>IF(Data!$E846&lt;&gt;0,INDEX(SCHEDULE!$C$5:$I$190,MATCH(SCHEDULE!$C850,SCHEDULE!$C$5:$C$190,0),5),IF(Data!$F846&lt;&gt;0,INDEX(SCHEDULE!$C$5:$I$190,MATCH(SCHEDULE!$C850,SCHEDULE!$C$5:$C$190,0),5),IF(Data!$G846&lt;&gt;0,INDEX(SCHEDULE!$C$5:$I$190,MATCH(SCHEDULE!$C850,SCHEDULE!$C$5:$C$190,0),5),"")))</f>
        <v/>
      </c>
    </row>
    <row r="847" spans="1:13" x14ac:dyDescent="0.25">
      <c r="A847" s="3"/>
      <c r="B847" s="2">
        <v>2846</v>
      </c>
      <c r="C847" s="2">
        <v>3846</v>
      </c>
      <c r="H847" s="18" t="str">
        <f t="shared" si="13"/>
        <v/>
      </c>
      <c r="I847" s="18" t="str">
        <f>IF(Data!$E847&lt;&gt;0,INDEX(SCHEDULE!$C$5:$I$190,MATCH(SCHEDULE!$C851,SCHEDULE!$C$5:$C$190,0),1),IF(Data!$F847&lt;&gt;0,INDEX(SCHEDULE!$C$5:$I$190,MATCH(SCHEDULE!$C851,SCHEDULE!$C$5:$C$190,0),1),IF(Data!$G847&lt;&gt;0,INDEX(SCHEDULE!$C$5:$I$190,MATCH(SCHEDULE!$C851,SCHEDULE!$C$5:$C$190,0),1),"")))</f>
        <v/>
      </c>
      <c r="J847" s="18" t="str">
        <f>IF(Data!$E847&lt;&gt;0,INDEX(SCHEDULE!$C$5:$I$190,MATCH(SCHEDULE!$C851,SCHEDULE!$C$5:$C$190,0),2),IF(Data!$F847&lt;&gt;0,INDEX(SCHEDULE!$C$5:$I$190,MATCH(SCHEDULE!$C851,SCHEDULE!$C$5:$C$190,0),2),IF(Data!$G847&lt;&gt;0,INDEX(SCHEDULE!$C$5:$I$190,MATCH(SCHEDULE!$C851,SCHEDULE!$C$5:$C$190,0),2),"")))</f>
        <v/>
      </c>
      <c r="K847" s="18" t="str">
        <f>IF(Data!$E847&lt;&gt;0,INDEX(SCHEDULE!$C$5:$I$190,MATCH(SCHEDULE!$C851,SCHEDULE!$C$5:$C$190,0),6),IF(Data!$F847&lt;&gt;0,INDEX(SCHEDULE!$C$5:$I$190,MATCH(SCHEDULE!$C851,SCHEDULE!$C$5:$C$190,0),6),IF(Data!$G847&lt;&gt;0,INDEX(SCHEDULE!$C$5:$I$190,MATCH(SCHEDULE!$C851,SCHEDULE!$C$5:$C$190,0),6),"")))</f>
        <v/>
      </c>
      <c r="L847" s="19" t="str">
        <f>IF(Data!$E847&lt;&gt;0,INDEX(SCHEDULE!$C$5:$I$190,MATCH(SCHEDULE!$C851,SCHEDULE!$C$5:$C$190,0),4),IF(Data!$F847&lt;&gt;0,INDEX(SCHEDULE!$C$5:$I$190,MATCH(SCHEDULE!$C851,SCHEDULE!$C$5:$C$190,0),4),IF(Data!$G847&lt;&gt;0,INDEX(SCHEDULE!$C$5:$I$190,MATCH(SCHEDULE!$C851,SCHEDULE!$C$5:$C$190,0),4),"")))</f>
        <v/>
      </c>
      <c r="M847" s="19" t="str">
        <f>IF(Data!$E847&lt;&gt;0,INDEX(SCHEDULE!$C$5:$I$190,MATCH(SCHEDULE!$C851,SCHEDULE!$C$5:$C$190,0),5),IF(Data!$F847&lt;&gt;0,INDEX(SCHEDULE!$C$5:$I$190,MATCH(SCHEDULE!$C851,SCHEDULE!$C$5:$C$190,0),5),IF(Data!$G847&lt;&gt;0,INDEX(SCHEDULE!$C$5:$I$190,MATCH(SCHEDULE!$C851,SCHEDULE!$C$5:$C$190,0),5),"")))</f>
        <v/>
      </c>
    </row>
    <row r="848" spans="1:13" x14ac:dyDescent="0.25">
      <c r="A848" s="3"/>
      <c r="B848" s="2">
        <v>2847</v>
      </c>
      <c r="C848" s="2">
        <v>3847</v>
      </c>
      <c r="H848" s="18" t="str">
        <f t="shared" si="13"/>
        <v/>
      </c>
      <c r="I848" s="18" t="str">
        <f>IF(Data!$E848&lt;&gt;0,INDEX(SCHEDULE!$C$5:$I$190,MATCH(SCHEDULE!$C852,SCHEDULE!$C$5:$C$190,0),1),IF(Data!$F848&lt;&gt;0,INDEX(SCHEDULE!$C$5:$I$190,MATCH(SCHEDULE!$C852,SCHEDULE!$C$5:$C$190,0),1),IF(Data!$G848&lt;&gt;0,INDEX(SCHEDULE!$C$5:$I$190,MATCH(SCHEDULE!$C852,SCHEDULE!$C$5:$C$190,0),1),"")))</f>
        <v/>
      </c>
      <c r="J848" s="18" t="str">
        <f>IF(Data!$E848&lt;&gt;0,INDEX(SCHEDULE!$C$5:$I$190,MATCH(SCHEDULE!$C852,SCHEDULE!$C$5:$C$190,0),2),IF(Data!$F848&lt;&gt;0,INDEX(SCHEDULE!$C$5:$I$190,MATCH(SCHEDULE!$C852,SCHEDULE!$C$5:$C$190,0),2),IF(Data!$G848&lt;&gt;0,INDEX(SCHEDULE!$C$5:$I$190,MATCH(SCHEDULE!$C852,SCHEDULE!$C$5:$C$190,0),2),"")))</f>
        <v/>
      </c>
      <c r="K848" s="18" t="str">
        <f>IF(Data!$E848&lt;&gt;0,INDEX(SCHEDULE!$C$5:$I$190,MATCH(SCHEDULE!$C852,SCHEDULE!$C$5:$C$190,0),6),IF(Data!$F848&lt;&gt;0,INDEX(SCHEDULE!$C$5:$I$190,MATCH(SCHEDULE!$C852,SCHEDULE!$C$5:$C$190,0),6),IF(Data!$G848&lt;&gt;0,INDEX(SCHEDULE!$C$5:$I$190,MATCH(SCHEDULE!$C852,SCHEDULE!$C$5:$C$190,0),6),"")))</f>
        <v/>
      </c>
      <c r="L848" s="19" t="str">
        <f>IF(Data!$E848&lt;&gt;0,INDEX(SCHEDULE!$C$5:$I$190,MATCH(SCHEDULE!$C852,SCHEDULE!$C$5:$C$190,0),4),IF(Data!$F848&lt;&gt;0,INDEX(SCHEDULE!$C$5:$I$190,MATCH(SCHEDULE!$C852,SCHEDULE!$C$5:$C$190,0),4),IF(Data!$G848&lt;&gt;0,INDEX(SCHEDULE!$C$5:$I$190,MATCH(SCHEDULE!$C852,SCHEDULE!$C$5:$C$190,0),4),"")))</f>
        <v/>
      </c>
      <c r="M848" s="19" t="str">
        <f>IF(Data!$E848&lt;&gt;0,INDEX(SCHEDULE!$C$5:$I$190,MATCH(SCHEDULE!$C852,SCHEDULE!$C$5:$C$190,0),5),IF(Data!$F848&lt;&gt;0,INDEX(SCHEDULE!$C$5:$I$190,MATCH(SCHEDULE!$C852,SCHEDULE!$C$5:$C$190,0),5),IF(Data!$G848&lt;&gt;0,INDEX(SCHEDULE!$C$5:$I$190,MATCH(SCHEDULE!$C852,SCHEDULE!$C$5:$C$190,0),5),"")))</f>
        <v/>
      </c>
    </row>
    <row r="849" spans="1:13" x14ac:dyDescent="0.25">
      <c r="A849" s="3"/>
      <c r="B849" s="2">
        <v>2848</v>
      </c>
      <c r="C849" s="2">
        <v>3848</v>
      </c>
      <c r="H849" s="18" t="str">
        <f t="shared" si="13"/>
        <v/>
      </c>
      <c r="I849" s="18" t="str">
        <f>IF(Data!$E849&lt;&gt;0,INDEX(SCHEDULE!$C$5:$I$190,MATCH(SCHEDULE!$C853,SCHEDULE!$C$5:$C$190,0),1),IF(Data!$F849&lt;&gt;0,INDEX(SCHEDULE!$C$5:$I$190,MATCH(SCHEDULE!$C853,SCHEDULE!$C$5:$C$190,0),1),IF(Data!$G849&lt;&gt;0,INDEX(SCHEDULE!$C$5:$I$190,MATCH(SCHEDULE!$C853,SCHEDULE!$C$5:$C$190,0),1),"")))</f>
        <v/>
      </c>
      <c r="J849" s="18" t="str">
        <f>IF(Data!$E849&lt;&gt;0,INDEX(SCHEDULE!$C$5:$I$190,MATCH(SCHEDULE!$C853,SCHEDULE!$C$5:$C$190,0),2),IF(Data!$F849&lt;&gt;0,INDEX(SCHEDULE!$C$5:$I$190,MATCH(SCHEDULE!$C853,SCHEDULE!$C$5:$C$190,0),2),IF(Data!$G849&lt;&gt;0,INDEX(SCHEDULE!$C$5:$I$190,MATCH(SCHEDULE!$C853,SCHEDULE!$C$5:$C$190,0),2),"")))</f>
        <v/>
      </c>
      <c r="K849" s="18" t="str">
        <f>IF(Data!$E849&lt;&gt;0,INDEX(SCHEDULE!$C$5:$I$190,MATCH(SCHEDULE!$C853,SCHEDULE!$C$5:$C$190,0),6),IF(Data!$F849&lt;&gt;0,INDEX(SCHEDULE!$C$5:$I$190,MATCH(SCHEDULE!$C853,SCHEDULE!$C$5:$C$190,0),6),IF(Data!$G849&lt;&gt;0,INDEX(SCHEDULE!$C$5:$I$190,MATCH(SCHEDULE!$C853,SCHEDULE!$C$5:$C$190,0),6),"")))</f>
        <v/>
      </c>
      <c r="L849" s="19" t="str">
        <f>IF(Data!$E849&lt;&gt;0,INDEX(SCHEDULE!$C$5:$I$190,MATCH(SCHEDULE!$C853,SCHEDULE!$C$5:$C$190,0),4),IF(Data!$F849&lt;&gt;0,INDEX(SCHEDULE!$C$5:$I$190,MATCH(SCHEDULE!$C853,SCHEDULE!$C$5:$C$190,0),4),IF(Data!$G849&lt;&gt;0,INDEX(SCHEDULE!$C$5:$I$190,MATCH(SCHEDULE!$C853,SCHEDULE!$C$5:$C$190,0),4),"")))</f>
        <v/>
      </c>
      <c r="M849" s="19" t="str">
        <f>IF(Data!$E849&lt;&gt;0,INDEX(SCHEDULE!$C$5:$I$190,MATCH(SCHEDULE!$C853,SCHEDULE!$C$5:$C$190,0),5),IF(Data!$F849&lt;&gt;0,INDEX(SCHEDULE!$C$5:$I$190,MATCH(SCHEDULE!$C853,SCHEDULE!$C$5:$C$190,0),5),IF(Data!$G849&lt;&gt;0,INDEX(SCHEDULE!$C$5:$I$190,MATCH(SCHEDULE!$C853,SCHEDULE!$C$5:$C$190,0),5),"")))</f>
        <v/>
      </c>
    </row>
    <row r="850" spans="1:13" x14ac:dyDescent="0.25">
      <c r="A850" s="3"/>
      <c r="B850" s="2">
        <v>2849</v>
      </c>
      <c r="C850" s="2">
        <v>3849</v>
      </c>
      <c r="H850" s="18" t="str">
        <f t="shared" si="13"/>
        <v/>
      </c>
      <c r="I850" s="18" t="str">
        <f>IF(Data!$E850&lt;&gt;0,INDEX(SCHEDULE!$C$5:$I$190,MATCH(SCHEDULE!$C854,SCHEDULE!$C$5:$C$190,0),1),IF(Data!$F850&lt;&gt;0,INDEX(SCHEDULE!$C$5:$I$190,MATCH(SCHEDULE!$C854,SCHEDULE!$C$5:$C$190,0),1),IF(Data!$G850&lt;&gt;0,INDEX(SCHEDULE!$C$5:$I$190,MATCH(SCHEDULE!$C854,SCHEDULE!$C$5:$C$190,0),1),"")))</f>
        <v/>
      </c>
      <c r="J850" s="18" t="str">
        <f>IF(Data!$E850&lt;&gt;0,INDEX(SCHEDULE!$C$5:$I$190,MATCH(SCHEDULE!$C854,SCHEDULE!$C$5:$C$190,0),2),IF(Data!$F850&lt;&gt;0,INDEX(SCHEDULE!$C$5:$I$190,MATCH(SCHEDULE!$C854,SCHEDULE!$C$5:$C$190,0),2),IF(Data!$G850&lt;&gt;0,INDEX(SCHEDULE!$C$5:$I$190,MATCH(SCHEDULE!$C854,SCHEDULE!$C$5:$C$190,0),2),"")))</f>
        <v/>
      </c>
      <c r="K850" s="18" t="str">
        <f>IF(Data!$E850&lt;&gt;0,INDEX(SCHEDULE!$C$5:$I$190,MATCH(SCHEDULE!$C854,SCHEDULE!$C$5:$C$190,0),6),IF(Data!$F850&lt;&gt;0,INDEX(SCHEDULE!$C$5:$I$190,MATCH(SCHEDULE!$C854,SCHEDULE!$C$5:$C$190,0),6),IF(Data!$G850&lt;&gt;0,INDEX(SCHEDULE!$C$5:$I$190,MATCH(SCHEDULE!$C854,SCHEDULE!$C$5:$C$190,0),6),"")))</f>
        <v/>
      </c>
      <c r="L850" s="19" t="str">
        <f>IF(Data!$E850&lt;&gt;0,INDEX(SCHEDULE!$C$5:$I$190,MATCH(SCHEDULE!$C854,SCHEDULE!$C$5:$C$190,0),4),IF(Data!$F850&lt;&gt;0,INDEX(SCHEDULE!$C$5:$I$190,MATCH(SCHEDULE!$C854,SCHEDULE!$C$5:$C$190,0),4),IF(Data!$G850&lt;&gt;0,INDEX(SCHEDULE!$C$5:$I$190,MATCH(SCHEDULE!$C854,SCHEDULE!$C$5:$C$190,0),4),"")))</f>
        <v/>
      </c>
      <c r="M850" s="19" t="str">
        <f>IF(Data!$E850&lt;&gt;0,INDEX(SCHEDULE!$C$5:$I$190,MATCH(SCHEDULE!$C854,SCHEDULE!$C$5:$C$190,0),5),IF(Data!$F850&lt;&gt;0,INDEX(SCHEDULE!$C$5:$I$190,MATCH(SCHEDULE!$C854,SCHEDULE!$C$5:$C$190,0),5),IF(Data!$G850&lt;&gt;0,INDEX(SCHEDULE!$C$5:$I$190,MATCH(SCHEDULE!$C854,SCHEDULE!$C$5:$C$190,0),5),"")))</f>
        <v/>
      </c>
    </row>
    <row r="851" spans="1:13" x14ac:dyDescent="0.25">
      <c r="A851" s="3"/>
      <c r="B851" s="2">
        <v>2850</v>
      </c>
      <c r="C851" s="2">
        <v>3850</v>
      </c>
      <c r="H851" s="18" t="str">
        <f t="shared" si="13"/>
        <v/>
      </c>
      <c r="I851" s="18" t="str">
        <f>IF(Data!$E851&lt;&gt;0,INDEX(SCHEDULE!$C$5:$I$190,MATCH(SCHEDULE!$C855,SCHEDULE!$C$5:$C$190,0),1),IF(Data!$F851&lt;&gt;0,INDEX(SCHEDULE!$C$5:$I$190,MATCH(SCHEDULE!$C855,SCHEDULE!$C$5:$C$190,0),1),IF(Data!$G851&lt;&gt;0,INDEX(SCHEDULE!$C$5:$I$190,MATCH(SCHEDULE!$C855,SCHEDULE!$C$5:$C$190,0),1),"")))</f>
        <v/>
      </c>
      <c r="J851" s="18" t="str">
        <f>IF(Data!$E851&lt;&gt;0,INDEX(SCHEDULE!$C$5:$I$190,MATCH(SCHEDULE!$C855,SCHEDULE!$C$5:$C$190,0),2),IF(Data!$F851&lt;&gt;0,INDEX(SCHEDULE!$C$5:$I$190,MATCH(SCHEDULE!$C855,SCHEDULE!$C$5:$C$190,0),2),IF(Data!$G851&lt;&gt;0,INDEX(SCHEDULE!$C$5:$I$190,MATCH(SCHEDULE!$C855,SCHEDULE!$C$5:$C$190,0),2),"")))</f>
        <v/>
      </c>
      <c r="K851" s="18" t="str">
        <f>IF(Data!$E851&lt;&gt;0,INDEX(SCHEDULE!$C$5:$I$190,MATCH(SCHEDULE!$C855,SCHEDULE!$C$5:$C$190,0),6),IF(Data!$F851&lt;&gt;0,INDEX(SCHEDULE!$C$5:$I$190,MATCH(SCHEDULE!$C855,SCHEDULE!$C$5:$C$190,0),6),IF(Data!$G851&lt;&gt;0,INDEX(SCHEDULE!$C$5:$I$190,MATCH(SCHEDULE!$C855,SCHEDULE!$C$5:$C$190,0),6),"")))</f>
        <v/>
      </c>
      <c r="L851" s="19" t="str">
        <f>IF(Data!$E851&lt;&gt;0,INDEX(SCHEDULE!$C$5:$I$190,MATCH(SCHEDULE!$C855,SCHEDULE!$C$5:$C$190,0),4),IF(Data!$F851&lt;&gt;0,INDEX(SCHEDULE!$C$5:$I$190,MATCH(SCHEDULE!$C855,SCHEDULE!$C$5:$C$190,0),4),IF(Data!$G851&lt;&gt;0,INDEX(SCHEDULE!$C$5:$I$190,MATCH(SCHEDULE!$C855,SCHEDULE!$C$5:$C$190,0),4),"")))</f>
        <v/>
      </c>
      <c r="M851" s="19" t="str">
        <f>IF(Data!$E851&lt;&gt;0,INDEX(SCHEDULE!$C$5:$I$190,MATCH(SCHEDULE!$C855,SCHEDULE!$C$5:$C$190,0),5),IF(Data!$F851&lt;&gt;0,INDEX(SCHEDULE!$C$5:$I$190,MATCH(SCHEDULE!$C855,SCHEDULE!$C$5:$C$190,0),5),IF(Data!$G851&lt;&gt;0,INDEX(SCHEDULE!$C$5:$I$190,MATCH(SCHEDULE!$C855,SCHEDULE!$C$5:$C$190,0),5),"")))</f>
        <v/>
      </c>
    </row>
    <row r="852" spans="1:13" x14ac:dyDescent="0.25">
      <c r="A852" s="3"/>
      <c r="B852" s="2">
        <v>2851</v>
      </c>
      <c r="C852" s="2">
        <v>3851</v>
      </c>
      <c r="H852" s="18" t="str">
        <f t="shared" si="13"/>
        <v/>
      </c>
      <c r="I852" s="18" t="str">
        <f>IF(Data!$E852&lt;&gt;0,INDEX(SCHEDULE!$C$5:$I$190,MATCH(SCHEDULE!$C856,SCHEDULE!$C$5:$C$190,0),1),IF(Data!$F852&lt;&gt;0,INDEX(SCHEDULE!$C$5:$I$190,MATCH(SCHEDULE!$C856,SCHEDULE!$C$5:$C$190,0),1),IF(Data!$G852&lt;&gt;0,INDEX(SCHEDULE!$C$5:$I$190,MATCH(SCHEDULE!$C856,SCHEDULE!$C$5:$C$190,0),1),"")))</f>
        <v/>
      </c>
      <c r="J852" s="18" t="str">
        <f>IF(Data!$E852&lt;&gt;0,INDEX(SCHEDULE!$C$5:$I$190,MATCH(SCHEDULE!$C856,SCHEDULE!$C$5:$C$190,0),2),IF(Data!$F852&lt;&gt;0,INDEX(SCHEDULE!$C$5:$I$190,MATCH(SCHEDULE!$C856,SCHEDULE!$C$5:$C$190,0),2),IF(Data!$G852&lt;&gt;0,INDEX(SCHEDULE!$C$5:$I$190,MATCH(SCHEDULE!$C856,SCHEDULE!$C$5:$C$190,0),2),"")))</f>
        <v/>
      </c>
      <c r="K852" s="18" t="str">
        <f>IF(Data!$E852&lt;&gt;0,INDEX(SCHEDULE!$C$5:$I$190,MATCH(SCHEDULE!$C856,SCHEDULE!$C$5:$C$190,0),6),IF(Data!$F852&lt;&gt;0,INDEX(SCHEDULE!$C$5:$I$190,MATCH(SCHEDULE!$C856,SCHEDULE!$C$5:$C$190,0),6),IF(Data!$G852&lt;&gt;0,INDEX(SCHEDULE!$C$5:$I$190,MATCH(SCHEDULE!$C856,SCHEDULE!$C$5:$C$190,0),6),"")))</f>
        <v/>
      </c>
      <c r="L852" s="19" t="str">
        <f>IF(Data!$E852&lt;&gt;0,INDEX(SCHEDULE!$C$5:$I$190,MATCH(SCHEDULE!$C856,SCHEDULE!$C$5:$C$190,0),4),IF(Data!$F852&lt;&gt;0,INDEX(SCHEDULE!$C$5:$I$190,MATCH(SCHEDULE!$C856,SCHEDULE!$C$5:$C$190,0),4),IF(Data!$G852&lt;&gt;0,INDEX(SCHEDULE!$C$5:$I$190,MATCH(SCHEDULE!$C856,SCHEDULE!$C$5:$C$190,0),4),"")))</f>
        <v/>
      </c>
      <c r="M852" s="19" t="str">
        <f>IF(Data!$E852&lt;&gt;0,INDEX(SCHEDULE!$C$5:$I$190,MATCH(SCHEDULE!$C856,SCHEDULE!$C$5:$C$190,0),5),IF(Data!$F852&lt;&gt;0,INDEX(SCHEDULE!$C$5:$I$190,MATCH(SCHEDULE!$C856,SCHEDULE!$C$5:$C$190,0),5),IF(Data!$G852&lt;&gt;0,INDEX(SCHEDULE!$C$5:$I$190,MATCH(SCHEDULE!$C856,SCHEDULE!$C$5:$C$190,0),5),"")))</f>
        <v/>
      </c>
    </row>
    <row r="853" spans="1:13" x14ac:dyDescent="0.25">
      <c r="A853" s="3"/>
      <c r="B853" s="2">
        <v>2852</v>
      </c>
      <c r="C853" s="2">
        <v>3852</v>
      </c>
      <c r="H853" s="18" t="str">
        <f t="shared" si="13"/>
        <v/>
      </c>
      <c r="I853" s="18" t="str">
        <f>IF(Data!$E853&lt;&gt;0,INDEX(SCHEDULE!$C$5:$I$190,MATCH(SCHEDULE!$C857,SCHEDULE!$C$5:$C$190,0),1),IF(Data!$F853&lt;&gt;0,INDEX(SCHEDULE!$C$5:$I$190,MATCH(SCHEDULE!$C857,SCHEDULE!$C$5:$C$190,0),1),IF(Data!$G853&lt;&gt;0,INDEX(SCHEDULE!$C$5:$I$190,MATCH(SCHEDULE!$C857,SCHEDULE!$C$5:$C$190,0),1),"")))</f>
        <v/>
      </c>
      <c r="J853" s="18" t="str">
        <f>IF(Data!$E853&lt;&gt;0,INDEX(SCHEDULE!$C$5:$I$190,MATCH(SCHEDULE!$C857,SCHEDULE!$C$5:$C$190,0),2),IF(Data!$F853&lt;&gt;0,INDEX(SCHEDULE!$C$5:$I$190,MATCH(SCHEDULE!$C857,SCHEDULE!$C$5:$C$190,0),2),IF(Data!$G853&lt;&gt;0,INDEX(SCHEDULE!$C$5:$I$190,MATCH(SCHEDULE!$C857,SCHEDULE!$C$5:$C$190,0),2),"")))</f>
        <v/>
      </c>
      <c r="K853" s="18" t="str">
        <f>IF(Data!$E853&lt;&gt;0,INDEX(SCHEDULE!$C$5:$I$190,MATCH(SCHEDULE!$C857,SCHEDULE!$C$5:$C$190,0),6),IF(Data!$F853&lt;&gt;0,INDEX(SCHEDULE!$C$5:$I$190,MATCH(SCHEDULE!$C857,SCHEDULE!$C$5:$C$190,0),6),IF(Data!$G853&lt;&gt;0,INDEX(SCHEDULE!$C$5:$I$190,MATCH(SCHEDULE!$C857,SCHEDULE!$C$5:$C$190,0),6),"")))</f>
        <v/>
      </c>
      <c r="L853" s="19" t="str">
        <f>IF(Data!$E853&lt;&gt;0,INDEX(SCHEDULE!$C$5:$I$190,MATCH(SCHEDULE!$C857,SCHEDULE!$C$5:$C$190,0),4),IF(Data!$F853&lt;&gt;0,INDEX(SCHEDULE!$C$5:$I$190,MATCH(SCHEDULE!$C857,SCHEDULE!$C$5:$C$190,0),4),IF(Data!$G853&lt;&gt;0,INDEX(SCHEDULE!$C$5:$I$190,MATCH(SCHEDULE!$C857,SCHEDULE!$C$5:$C$190,0),4),"")))</f>
        <v/>
      </c>
      <c r="M853" s="19" t="str">
        <f>IF(Data!$E853&lt;&gt;0,INDEX(SCHEDULE!$C$5:$I$190,MATCH(SCHEDULE!$C857,SCHEDULE!$C$5:$C$190,0),5),IF(Data!$F853&lt;&gt;0,INDEX(SCHEDULE!$C$5:$I$190,MATCH(SCHEDULE!$C857,SCHEDULE!$C$5:$C$190,0),5),IF(Data!$G853&lt;&gt;0,INDEX(SCHEDULE!$C$5:$I$190,MATCH(SCHEDULE!$C857,SCHEDULE!$C$5:$C$190,0),5),"")))</f>
        <v/>
      </c>
    </row>
    <row r="854" spans="1:13" x14ac:dyDescent="0.25">
      <c r="A854" s="3"/>
      <c r="B854" s="2">
        <v>2853</v>
      </c>
      <c r="C854" s="2">
        <v>3853</v>
      </c>
      <c r="H854" s="18" t="str">
        <f t="shared" si="13"/>
        <v/>
      </c>
      <c r="I854" s="18" t="str">
        <f>IF(Data!$E854&lt;&gt;0,INDEX(SCHEDULE!$C$5:$I$190,MATCH(SCHEDULE!$C858,SCHEDULE!$C$5:$C$190,0),1),IF(Data!$F854&lt;&gt;0,INDEX(SCHEDULE!$C$5:$I$190,MATCH(SCHEDULE!$C858,SCHEDULE!$C$5:$C$190,0),1),IF(Data!$G854&lt;&gt;0,INDEX(SCHEDULE!$C$5:$I$190,MATCH(SCHEDULE!$C858,SCHEDULE!$C$5:$C$190,0),1),"")))</f>
        <v/>
      </c>
      <c r="J854" s="18" t="str">
        <f>IF(Data!$E854&lt;&gt;0,INDEX(SCHEDULE!$C$5:$I$190,MATCH(SCHEDULE!$C858,SCHEDULE!$C$5:$C$190,0),2),IF(Data!$F854&lt;&gt;0,INDEX(SCHEDULE!$C$5:$I$190,MATCH(SCHEDULE!$C858,SCHEDULE!$C$5:$C$190,0),2),IF(Data!$G854&lt;&gt;0,INDEX(SCHEDULE!$C$5:$I$190,MATCH(SCHEDULE!$C858,SCHEDULE!$C$5:$C$190,0),2),"")))</f>
        <v/>
      </c>
      <c r="K854" s="18" t="str">
        <f>IF(Data!$E854&lt;&gt;0,INDEX(SCHEDULE!$C$5:$I$190,MATCH(SCHEDULE!$C858,SCHEDULE!$C$5:$C$190,0),6),IF(Data!$F854&lt;&gt;0,INDEX(SCHEDULE!$C$5:$I$190,MATCH(SCHEDULE!$C858,SCHEDULE!$C$5:$C$190,0),6),IF(Data!$G854&lt;&gt;0,INDEX(SCHEDULE!$C$5:$I$190,MATCH(SCHEDULE!$C858,SCHEDULE!$C$5:$C$190,0),6),"")))</f>
        <v/>
      </c>
      <c r="L854" s="19" t="str">
        <f>IF(Data!$E854&lt;&gt;0,INDEX(SCHEDULE!$C$5:$I$190,MATCH(SCHEDULE!$C858,SCHEDULE!$C$5:$C$190,0),4),IF(Data!$F854&lt;&gt;0,INDEX(SCHEDULE!$C$5:$I$190,MATCH(SCHEDULE!$C858,SCHEDULE!$C$5:$C$190,0),4),IF(Data!$G854&lt;&gt;0,INDEX(SCHEDULE!$C$5:$I$190,MATCH(SCHEDULE!$C858,SCHEDULE!$C$5:$C$190,0),4),"")))</f>
        <v/>
      </c>
      <c r="M854" s="19" t="str">
        <f>IF(Data!$E854&lt;&gt;0,INDEX(SCHEDULE!$C$5:$I$190,MATCH(SCHEDULE!$C858,SCHEDULE!$C$5:$C$190,0),5),IF(Data!$F854&lt;&gt;0,INDEX(SCHEDULE!$C$5:$I$190,MATCH(SCHEDULE!$C858,SCHEDULE!$C$5:$C$190,0),5),IF(Data!$G854&lt;&gt;0,INDEX(SCHEDULE!$C$5:$I$190,MATCH(SCHEDULE!$C858,SCHEDULE!$C$5:$C$190,0),5),"")))</f>
        <v/>
      </c>
    </row>
    <row r="855" spans="1:13" x14ac:dyDescent="0.25">
      <c r="A855" s="3"/>
      <c r="B855" s="2">
        <v>2854</v>
      </c>
      <c r="C855" s="2">
        <v>3854</v>
      </c>
      <c r="H855" s="18" t="str">
        <f t="shared" si="13"/>
        <v/>
      </c>
      <c r="I855" s="18" t="str">
        <f>IF(Data!$E855&lt;&gt;0,INDEX(SCHEDULE!$C$5:$I$190,MATCH(SCHEDULE!$C859,SCHEDULE!$C$5:$C$190,0),1),IF(Data!$F855&lt;&gt;0,INDEX(SCHEDULE!$C$5:$I$190,MATCH(SCHEDULE!$C859,SCHEDULE!$C$5:$C$190,0),1),IF(Data!$G855&lt;&gt;0,INDEX(SCHEDULE!$C$5:$I$190,MATCH(SCHEDULE!$C859,SCHEDULE!$C$5:$C$190,0),1),"")))</f>
        <v/>
      </c>
      <c r="J855" s="18" t="str">
        <f>IF(Data!$E855&lt;&gt;0,INDEX(SCHEDULE!$C$5:$I$190,MATCH(SCHEDULE!$C859,SCHEDULE!$C$5:$C$190,0),2),IF(Data!$F855&lt;&gt;0,INDEX(SCHEDULE!$C$5:$I$190,MATCH(SCHEDULE!$C859,SCHEDULE!$C$5:$C$190,0),2),IF(Data!$G855&lt;&gt;0,INDEX(SCHEDULE!$C$5:$I$190,MATCH(SCHEDULE!$C859,SCHEDULE!$C$5:$C$190,0),2),"")))</f>
        <v/>
      </c>
      <c r="K855" s="18" t="str">
        <f>IF(Data!$E855&lt;&gt;0,INDEX(SCHEDULE!$C$5:$I$190,MATCH(SCHEDULE!$C859,SCHEDULE!$C$5:$C$190,0),6),IF(Data!$F855&lt;&gt;0,INDEX(SCHEDULE!$C$5:$I$190,MATCH(SCHEDULE!$C859,SCHEDULE!$C$5:$C$190,0),6),IF(Data!$G855&lt;&gt;0,INDEX(SCHEDULE!$C$5:$I$190,MATCH(SCHEDULE!$C859,SCHEDULE!$C$5:$C$190,0),6),"")))</f>
        <v/>
      </c>
      <c r="L855" s="19" t="str">
        <f>IF(Data!$E855&lt;&gt;0,INDEX(SCHEDULE!$C$5:$I$190,MATCH(SCHEDULE!$C859,SCHEDULE!$C$5:$C$190,0),4),IF(Data!$F855&lt;&gt;0,INDEX(SCHEDULE!$C$5:$I$190,MATCH(SCHEDULE!$C859,SCHEDULE!$C$5:$C$190,0),4),IF(Data!$G855&lt;&gt;0,INDEX(SCHEDULE!$C$5:$I$190,MATCH(SCHEDULE!$C859,SCHEDULE!$C$5:$C$190,0),4),"")))</f>
        <v/>
      </c>
      <c r="M855" s="19" t="str">
        <f>IF(Data!$E855&lt;&gt;0,INDEX(SCHEDULE!$C$5:$I$190,MATCH(SCHEDULE!$C859,SCHEDULE!$C$5:$C$190,0),5),IF(Data!$F855&lt;&gt;0,INDEX(SCHEDULE!$C$5:$I$190,MATCH(SCHEDULE!$C859,SCHEDULE!$C$5:$C$190,0),5),IF(Data!$G855&lt;&gt;0,INDEX(SCHEDULE!$C$5:$I$190,MATCH(SCHEDULE!$C859,SCHEDULE!$C$5:$C$190,0),5),"")))</f>
        <v/>
      </c>
    </row>
    <row r="856" spans="1:13" x14ac:dyDescent="0.25">
      <c r="A856" s="3"/>
      <c r="B856" s="2">
        <v>2855</v>
      </c>
      <c r="C856" s="2">
        <v>3855</v>
      </c>
      <c r="H856" s="18" t="str">
        <f t="shared" si="13"/>
        <v/>
      </c>
      <c r="I856" s="18" t="str">
        <f>IF(Data!$E856&lt;&gt;0,INDEX(SCHEDULE!$C$5:$I$190,MATCH(SCHEDULE!$C860,SCHEDULE!$C$5:$C$190,0),1),IF(Data!$F856&lt;&gt;0,INDEX(SCHEDULE!$C$5:$I$190,MATCH(SCHEDULE!$C860,SCHEDULE!$C$5:$C$190,0),1),IF(Data!$G856&lt;&gt;0,INDEX(SCHEDULE!$C$5:$I$190,MATCH(SCHEDULE!$C860,SCHEDULE!$C$5:$C$190,0),1),"")))</f>
        <v/>
      </c>
      <c r="J856" s="18" t="str">
        <f>IF(Data!$E856&lt;&gt;0,INDEX(SCHEDULE!$C$5:$I$190,MATCH(SCHEDULE!$C860,SCHEDULE!$C$5:$C$190,0),2),IF(Data!$F856&lt;&gt;0,INDEX(SCHEDULE!$C$5:$I$190,MATCH(SCHEDULE!$C860,SCHEDULE!$C$5:$C$190,0),2),IF(Data!$G856&lt;&gt;0,INDEX(SCHEDULE!$C$5:$I$190,MATCH(SCHEDULE!$C860,SCHEDULE!$C$5:$C$190,0),2),"")))</f>
        <v/>
      </c>
      <c r="K856" s="18" t="str">
        <f>IF(Data!$E856&lt;&gt;0,INDEX(SCHEDULE!$C$5:$I$190,MATCH(SCHEDULE!$C860,SCHEDULE!$C$5:$C$190,0),6),IF(Data!$F856&lt;&gt;0,INDEX(SCHEDULE!$C$5:$I$190,MATCH(SCHEDULE!$C860,SCHEDULE!$C$5:$C$190,0),6),IF(Data!$G856&lt;&gt;0,INDEX(SCHEDULE!$C$5:$I$190,MATCH(SCHEDULE!$C860,SCHEDULE!$C$5:$C$190,0),6),"")))</f>
        <v/>
      </c>
      <c r="L856" s="19" t="str">
        <f>IF(Data!$E856&lt;&gt;0,INDEX(SCHEDULE!$C$5:$I$190,MATCH(SCHEDULE!$C860,SCHEDULE!$C$5:$C$190,0),4),IF(Data!$F856&lt;&gt;0,INDEX(SCHEDULE!$C$5:$I$190,MATCH(SCHEDULE!$C860,SCHEDULE!$C$5:$C$190,0),4),IF(Data!$G856&lt;&gt;0,INDEX(SCHEDULE!$C$5:$I$190,MATCH(SCHEDULE!$C860,SCHEDULE!$C$5:$C$190,0),4),"")))</f>
        <v/>
      </c>
      <c r="M856" s="19" t="str">
        <f>IF(Data!$E856&lt;&gt;0,INDEX(SCHEDULE!$C$5:$I$190,MATCH(SCHEDULE!$C860,SCHEDULE!$C$5:$C$190,0),5),IF(Data!$F856&lt;&gt;0,INDEX(SCHEDULE!$C$5:$I$190,MATCH(SCHEDULE!$C860,SCHEDULE!$C$5:$C$190,0),5),IF(Data!$G856&lt;&gt;0,INDEX(SCHEDULE!$C$5:$I$190,MATCH(SCHEDULE!$C860,SCHEDULE!$C$5:$C$190,0),5),"")))</f>
        <v/>
      </c>
    </row>
    <row r="857" spans="1:13" x14ac:dyDescent="0.25">
      <c r="A857" s="3"/>
      <c r="B857" s="2">
        <v>2856</v>
      </c>
      <c r="C857" s="2">
        <v>3856</v>
      </c>
      <c r="H857" s="18" t="str">
        <f t="shared" si="13"/>
        <v/>
      </c>
      <c r="I857" s="18" t="str">
        <f>IF(Data!$E857&lt;&gt;0,INDEX(SCHEDULE!$C$5:$I$190,MATCH(SCHEDULE!$C861,SCHEDULE!$C$5:$C$190,0),1),IF(Data!$F857&lt;&gt;0,INDEX(SCHEDULE!$C$5:$I$190,MATCH(SCHEDULE!$C861,SCHEDULE!$C$5:$C$190,0),1),IF(Data!$G857&lt;&gt;0,INDEX(SCHEDULE!$C$5:$I$190,MATCH(SCHEDULE!$C861,SCHEDULE!$C$5:$C$190,0),1),"")))</f>
        <v/>
      </c>
      <c r="J857" s="18" t="str">
        <f>IF(Data!$E857&lt;&gt;0,INDEX(SCHEDULE!$C$5:$I$190,MATCH(SCHEDULE!$C861,SCHEDULE!$C$5:$C$190,0),2),IF(Data!$F857&lt;&gt;0,INDEX(SCHEDULE!$C$5:$I$190,MATCH(SCHEDULE!$C861,SCHEDULE!$C$5:$C$190,0),2),IF(Data!$G857&lt;&gt;0,INDEX(SCHEDULE!$C$5:$I$190,MATCH(SCHEDULE!$C861,SCHEDULE!$C$5:$C$190,0),2),"")))</f>
        <v/>
      </c>
      <c r="K857" s="18" t="str">
        <f>IF(Data!$E857&lt;&gt;0,INDEX(SCHEDULE!$C$5:$I$190,MATCH(SCHEDULE!$C861,SCHEDULE!$C$5:$C$190,0),6),IF(Data!$F857&lt;&gt;0,INDEX(SCHEDULE!$C$5:$I$190,MATCH(SCHEDULE!$C861,SCHEDULE!$C$5:$C$190,0),6),IF(Data!$G857&lt;&gt;0,INDEX(SCHEDULE!$C$5:$I$190,MATCH(SCHEDULE!$C861,SCHEDULE!$C$5:$C$190,0),6),"")))</f>
        <v/>
      </c>
      <c r="L857" s="19" t="str">
        <f>IF(Data!$E857&lt;&gt;0,INDEX(SCHEDULE!$C$5:$I$190,MATCH(SCHEDULE!$C861,SCHEDULE!$C$5:$C$190,0),4),IF(Data!$F857&lt;&gt;0,INDEX(SCHEDULE!$C$5:$I$190,MATCH(SCHEDULE!$C861,SCHEDULE!$C$5:$C$190,0),4),IF(Data!$G857&lt;&gt;0,INDEX(SCHEDULE!$C$5:$I$190,MATCH(SCHEDULE!$C861,SCHEDULE!$C$5:$C$190,0),4),"")))</f>
        <v/>
      </c>
      <c r="M857" s="19" t="str">
        <f>IF(Data!$E857&lt;&gt;0,INDEX(SCHEDULE!$C$5:$I$190,MATCH(SCHEDULE!$C861,SCHEDULE!$C$5:$C$190,0),5),IF(Data!$F857&lt;&gt;0,INDEX(SCHEDULE!$C$5:$I$190,MATCH(SCHEDULE!$C861,SCHEDULE!$C$5:$C$190,0),5),IF(Data!$G857&lt;&gt;0,INDEX(SCHEDULE!$C$5:$I$190,MATCH(SCHEDULE!$C861,SCHEDULE!$C$5:$C$190,0),5),"")))</f>
        <v/>
      </c>
    </row>
    <row r="858" spans="1:13" x14ac:dyDescent="0.25">
      <c r="A858" s="3"/>
      <c r="B858" s="2">
        <v>2857</v>
      </c>
      <c r="C858" s="2">
        <v>3857</v>
      </c>
      <c r="H858" s="18" t="str">
        <f t="shared" si="13"/>
        <v/>
      </c>
      <c r="I858" s="18" t="str">
        <f>IF(Data!$E858&lt;&gt;0,INDEX(SCHEDULE!$C$5:$I$190,MATCH(SCHEDULE!$C862,SCHEDULE!$C$5:$C$190,0),1),IF(Data!$F858&lt;&gt;0,INDEX(SCHEDULE!$C$5:$I$190,MATCH(SCHEDULE!$C862,SCHEDULE!$C$5:$C$190,0),1),IF(Data!$G858&lt;&gt;0,INDEX(SCHEDULE!$C$5:$I$190,MATCH(SCHEDULE!$C862,SCHEDULE!$C$5:$C$190,0),1),"")))</f>
        <v/>
      </c>
      <c r="J858" s="18" t="str">
        <f>IF(Data!$E858&lt;&gt;0,INDEX(SCHEDULE!$C$5:$I$190,MATCH(SCHEDULE!$C862,SCHEDULE!$C$5:$C$190,0),2),IF(Data!$F858&lt;&gt;0,INDEX(SCHEDULE!$C$5:$I$190,MATCH(SCHEDULE!$C862,SCHEDULE!$C$5:$C$190,0),2),IF(Data!$G858&lt;&gt;0,INDEX(SCHEDULE!$C$5:$I$190,MATCH(SCHEDULE!$C862,SCHEDULE!$C$5:$C$190,0),2),"")))</f>
        <v/>
      </c>
      <c r="K858" s="18" t="str">
        <f>IF(Data!$E858&lt;&gt;0,INDEX(SCHEDULE!$C$5:$I$190,MATCH(SCHEDULE!$C862,SCHEDULE!$C$5:$C$190,0),6),IF(Data!$F858&lt;&gt;0,INDEX(SCHEDULE!$C$5:$I$190,MATCH(SCHEDULE!$C862,SCHEDULE!$C$5:$C$190,0),6),IF(Data!$G858&lt;&gt;0,INDEX(SCHEDULE!$C$5:$I$190,MATCH(SCHEDULE!$C862,SCHEDULE!$C$5:$C$190,0),6),"")))</f>
        <v/>
      </c>
      <c r="L858" s="19" t="str">
        <f>IF(Data!$E858&lt;&gt;0,INDEX(SCHEDULE!$C$5:$I$190,MATCH(SCHEDULE!$C862,SCHEDULE!$C$5:$C$190,0),4),IF(Data!$F858&lt;&gt;0,INDEX(SCHEDULE!$C$5:$I$190,MATCH(SCHEDULE!$C862,SCHEDULE!$C$5:$C$190,0),4),IF(Data!$G858&lt;&gt;0,INDEX(SCHEDULE!$C$5:$I$190,MATCH(SCHEDULE!$C862,SCHEDULE!$C$5:$C$190,0),4),"")))</f>
        <v/>
      </c>
      <c r="M858" s="19" t="str">
        <f>IF(Data!$E858&lt;&gt;0,INDEX(SCHEDULE!$C$5:$I$190,MATCH(SCHEDULE!$C862,SCHEDULE!$C$5:$C$190,0),5),IF(Data!$F858&lt;&gt;0,INDEX(SCHEDULE!$C$5:$I$190,MATCH(SCHEDULE!$C862,SCHEDULE!$C$5:$C$190,0),5),IF(Data!$G858&lt;&gt;0,INDEX(SCHEDULE!$C$5:$I$190,MATCH(SCHEDULE!$C862,SCHEDULE!$C$5:$C$190,0),5),"")))</f>
        <v/>
      </c>
    </row>
    <row r="859" spans="1:13" x14ac:dyDescent="0.25">
      <c r="A859" s="3"/>
      <c r="B859" s="2">
        <v>2858</v>
      </c>
      <c r="C859" s="2">
        <v>3858</v>
      </c>
      <c r="H859" s="18" t="str">
        <f t="shared" si="13"/>
        <v/>
      </c>
      <c r="I859" s="18" t="str">
        <f>IF(Data!$E859&lt;&gt;0,INDEX(SCHEDULE!$C$5:$I$190,MATCH(SCHEDULE!$C863,SCHEDULE!$C$5:$C$190,0),1),IF(Data!$F859&lt;&gt;0,INDEX(SCHEDULE!$C$5:$I$190,MATCH(SCHEDULE!$C863,SCHEDULE!$C$5:$C$190,0),1),IF(Data!$G859&lt;&gt;0,INDEX(SCHEDULE!$C$5:$I$190,MATCH(SCHEDULE!$C863,SCHEDULE!$C$5:$C$190,0),1),"")))</f>
        <v/>
      </c>
      <c r="J859" s="18" t="str">
        <f>IF(Data!$E859&lt;&gt;0,INDEX(SCHEDULE!$C$5:$I$190,MATCH(SCHEDULE!$C863,SCHEDULE!$C$5:$C$190,0),2),IF(Data!$F859&lt;&gt;0,INDEX(SCHEDULE!$C$5:$I$190,MATCH(SCHEDULE!$C863,SCHEDULE!$C$5:$C$190,0),2),IF(Data!$G859&lt;&gt;0,INDEX(SCHEDULE!$C$5:$I$190,MATCH(SCHEDULE!$C863,SCHEDULE!$C$5:$C$190,0),2),"")))</f>
        <v/>
      </c>
      <c r="K859" s="18" t="str">
        <f>IF(Data!$E859&lt;&gt;0,INDEX(SCHEDULE!$C$5:$I$190,MATCH(SCHEDULE!$C863,SCHEDULE!$C$5:$C$190,0),6),IF(Data!$F859&lt;&gt;0,INDEX(SCHEDULE!$C$5:$I$190,MATCH(SCHEDULE!$C863,SCHEDULE!$C$5:$C$190,0),6),IF(Data!$G859&lt;&gt;0,INDEX(SCHEDULE!$C$5:$I$190,MATCH(SCHEDULE!$C863,SCHEDULE!$C$5:$C$190,0),6),"")))</f>
        <v/>
      </c>
      <c r="L859" s="19" t="str">
        <f>IF(Data!$E859&lt;&gt;0,INDEX(SCHEDULE!$C$5:$I$190,MATCH(SCHEDULE!$C863,SCHEDULE!$C$5:$C$190,0),4),IF(Data!$F859&lt;&gt;0,INDEX(SCHEDULE!$C$5:$I$190,MATCH(SCHEDULE!$C863,SCHEDULE!$C$5:$C$190,0),4),IF(Data!$G859&lt;&gt;0,INDEX(SCHEDULE!$C$5:$I$190,MATCH(SCHEDULE!$C863,SCHEDULE!$C$5:$C$190,0),4),"")))</f>
        <v/>
      </c>
      <c r="M859" s="19" t="str">
        <f>IF(Data!$E859&lt;&gt;0,INDEX(SCHEDULE!$C$5:$I$190,MATCH(SCHEDULE!$C863,SCHEDULE!$C$5:$C$190,0),5),IF(Data!$F859&lt;&gt;0,INDEX(SCHEDULE!$C$5:$I$190,MATCH(SCHEDULE!$C863,SCHEDULE!$C$5:$C$190,0),5),IF(Data!$G859&lt;&gt;0,INDEX(SCHEDULE!$C$5:$I$190,MATCH(SCHEDULE!$C863,SCHEDULE!$C$5:$C$190,0),5),"")))</f>
        <v/>
      </c>
    </row>
    <row r="860" spans="1:13" x14ac:dyDescent="0.25">
      <c r="A860" s="3"/>
      <c r="B860" s="2">
        <v>2859</v>
      </c>
      <c r="C860" s="2">
        <v>3859</v>
      </c>
      <c r="H860" s="18" t="str">
        <f t="shared" si="13"/>
        <v/>
      </c>
      <c r="I860" s="18" t="str">
        <f>IF(Data!$E860&lt;&gt;0,INDEX(SCHEDULE!$C$5:$I$190,MATCH(SCHEDULE!$C864,SCHEDULE!$C$5:$C$190,0),1),IF(Data!$F860&lt;&gt;0,INDEX(SCHEDULE!$C$5:$I$190,MATCH(SCHEDULE!$C864,SCHEDULE!$C$5:$C$190,0),1),IF(Data!$G860&lt;&gt;0,INDEX(SCHEDULE!$C$5:$I$190,MATCH(SCHEDULE!$C864,SCHEDULE!$C$5:$C$190,0),1),"")))</f>
        <v/>
      </c>
      <c r="J860" s="18" t="str">
        <f>IF(Data!$E860&lt;&gt;0,INDEX(SCHEDULE!$C$5:$I$190,MATCH(SCHEDULE!$C864,SCHEDULE!$C$5:$C$190,0),2),IF(Data!$F860&lt;&gt;0,INDEX(SCHEDULE!$C$5:$I$190,MATCH(SCHEDULE!$C864,SCHEDULE!$C$5:$C$190,0),2),IF(Data!$G860&lt;&gt;0,INDEX(SCHEDULE!$C$5:$I$190,MATCH(SCHEDULE!$C864,SCHEDULE!$C$5:$C$190,0),2),"")))</f>
        <v/>
      </c>
      <c r="K860" s="18" t="str">
        <f>IF(Data!$E860&lt;&gt;0,INDEX(SCHEDULE!$C$5:$I$190,MATCH(SCHEDULE!$C864,SCHEDULE!$C$5:$C$190,0),6),IF(Data!$F860&lt;&gt;0,INDEX(SCHEDULE!$C$5:$I$190,MATCH(SCHEDULE!$C864,SCHEDULE!$C$5:$C$190,0),6),IF(Data!$G860&lt;&gt;0,INDEX(SCHEDULE!$C$5:$I$190,MATCH(SCHEDULE!$C864,SCHEDULE!$C$5:$C$190,0),6),"")))</f>
        <v/>
      </c>
      <c r="L860" s="19" t="str">
        <f>IF(Data!$E860&lt;&gt;0,INDEX(SCHEDULE!$C$5:$I$190,MATCH(SCHEDULE!$C864,SCHEDULE!$C$5:$C$190,0),4),IF(Data!$F860&lt;&gt;0,INDEX(SCHEDULE!$C$5:$I$190,MATCH(SCHEDULE!$C864,SCHEDULE!$C$5:$C$190,0),4),IF(Data!$G860&lt;&gt;0,INDEX(SCHEDULE!$C$5:$I$190,MATCH(SCHEDULE!$C864,SCHEDULE!$C$5:$C$190,0),4),"")))</f>
        <v/>
      </c>
      <c r="M860" s="19" t="str">
        <f>IF(Data!$E860&lt;&gt;0,INDEX(SCHEDULE!$C$5:$I$190,MATCH(SCHEDULE!$C864,SCHEDULE!$C$5:$C$190,0),5),IF(Data!$F860&lt;&gt;0,INDEX(SCHEDULE!$C$5:$I$190,MATCH(SCHEDULE!$C864,SCHEDULE!$C$5:$C$190,0),5),IF(Data!$G860&lt;&gt;0,INDEX(SCHEDULE!$C$5:$I$190,MATCH(SCHEDULE!$C864,SCHEDULE!$C$5:$C$190,0),5),"")))</f>
        <v/>
      </c>
    </row>
    <row r="861" spans="1:13" x14ac:dyDescent="0.25">
      <c r="A861" s="3"/>
      <c r="B861" s="2">
        <v>2860</v>
      </c>
      <c r="C861" s="2">
        <v>3860</v>
      </c>
      <c r="H861" s="18" t="str">
        <f t="shared" si="13"/>
        <v/>
      </c>
      <c r="I861" s="18" t="str">
        <f>IF(Data!$E861&lt;&gt;0,INDEX(SCHEDULE!$C$5:$I$190,MATCH(SCHEDULE!$C865,SCHEDULE!$C$5:$C$190,0),1),IF(Data!$F861&lt;&gt;0,INDEX(SCHEDULE!$C$5:$I$190,MATCH(SCHEDULE!$C865,SCHEDULE!$C$5:$C$190,0),1),IF(Data!$G861&lt;&gt;0,INDEX(SCHEDULE!$C$5:$I$190,MATCH(SCHEDULE!$C865,SCHEDULE!$C$5:$C$190,0),1),"")))</f>
        <v/>
      </c>
      <c r="J861" s="18" t="str">
        <f>IF(Data!$E861&lt;&gt;0,INDEX(SCHEDULE!$C$5:$I$190,MATCH(SCHEDULE!$C865,SCHEDULE!$C$5:$C$190,0),2),IF(Data!$F861&lt;&gt;0,INDEX(SCHEDULE!$C$5:$I$190,MATCH(SCHEDULE!$C865,SCHEDULE!$C$5:$C$190,0),2),IF(Data!$G861&lt;&gt;0,INDEX(SCHEDULE!$C$5:$I$190,MATCH(SCHEDULE!$C865,SCHEDULE!$C$5:$C$190,0),2),"")))</f>
        <v/>
      </c>
      <c r="K861" s="18" t="str">
        <f>IF(Data!$E861&lt;&gt;0,INDEX(SCHEDULE!$C$5:$I$190,MATCH(SCHEDULE!$C865,SCHEDULE!$C$5:$C$190,0),6),IF(Data!$F861&lt;&gt;0,INDEX(SCHEDULE!$C$5:$I$190,MATCH(SCHEDULE!$C865,SCHEDULE!$C$5:$C$190,0),6),IF(Data!$G861&lt;&gt;0,INDEX(SCHEDULE!$C$5:$I$190,MATCH(SCHEDULE!$C865,SCHEDULE!$C$5:$C$190,0),6),"")))</f>
        <v/>
      </c>
      <c r="L861" s="19" t="str">
        <f>IF(Data!$E861&lt;&gt;0,INDEX(SCHEDULE!$C$5:$I$190,MATCH(SCHEDULE!$C865,SCHEDULE!$C$5:$C$190,0),4),IF(Data!$F861&lt;&gt;0,INDEX(SCHEDULE!$C$5:$I$190,MATCH(SCHEDULE!$C865,SCHEDULE!$C$5:$C$190,0),4),IF(Data!$G861&lt;&gt;0,INDEX(SCHEDULE!$C$5:$I$190,MATCH(SCHEDULE!$C865,SCHEDULE!$C$5:$C$190,0),4),"")))</f>
        <v/>
      </c>
      <c r="M861" s="19" t="str">
        <f>IF(Data!$E861&lt;&gt;0,INDEX(SCHEDULE!$C$5:$I$190,MATCH(SCHEDULE!$C865,SCHEDULE!$C$5:$C$190,0),5),IF(Data!$F861&lt;&gt;0,INDEX(SCHEDULE!$C$5:$I$190,MATCH(SCHEDULE!$C865,SCHEDULE!$C$5:$C$190,0),5),IF(Data!$G861&lt;&gt;0,INDEX(SCHEDULE!$C$5:$I$190,MATCH(SCHEDULE!$C865,SCHEDULE!$C$5:$C$190,0),5),"")))</f>
        <v/>
      </c>
    </row>
    <row r="862" spans="1:13" x14ac:dyDescent="0.25">
      <c r="A862" s="3"/>
      <c r="B862" s="2">
        <v>2861</v>
      </c>
      <c r="C862" s="2">
        <v>3861</v>
      </c>
      <c r="H862" s="18" t="str">
        <f t="shared" si="13"/>
        <v/>
      </c>
      <c r="I862" s="18" t="str">
        <f>IF(Data!$E862&lt;&gt;0,INDEX(SCHEDULE!$C$5:$I$190,MATCH(SCHEDULE!$C866,SCHEDULE!$C$5:$C$190,0),1),IF(Data!$F862&lt;&gt;0,INDEX(SCHEDULE!$C$5:$I$190,MATCH(SCHEDULE!$C866,SCHEDULE!$C$5:$C$190,0),1),IF(Data!$G862&lt;&gt;0,INDEX(SCHEDULE!$C$5:$I$190,MATCH(SCHEDULE!$C866,SCHEDULE!$C$5:$C$190,0),1),"")))</f>
        <v/>
      </c>
      <c r="J862" s="18" t="str">
        <f>IF(Data!$E862&lt;&gt;0,INDEX(SCHEDULE!$C$5:$I$190,MATCH(SCHEDULE!$C866,SCHEDULE!$C$5:$C$190,0),2),IF(Data!$F862&lt;&gt;0,INDEX(SCHEDULE!$C$5:$I$190,MATCH(SCHEDULE!$C866,SCHEDULE!$C$5:$C$190,0),2),IF(Data!$G862&lt;&gt;0,INDEX(SCHEDULE!$C$5:$I$190,MATCH(SCHEDULE!$C866,SCHEDULE!$C$5:$C$190,0),2),"")))</f>
        <v/>
      </c>
      <c r="K862" s="18" t="str">
        <f>IF(Data!$E862&lt;&gt;0,INDEX(SCHEDULE!$C$5:$I$190,MATCH(SCHEDULE!$C866,SCHEDULE!$C$5:$C$190,0),6),IF(Data!$F862&lt;&gt;0,INDEX(SCHEDULE!$C$5:$I$190,MATCH(SCHEDULE!$C866,SCHEDULE!$C$5:$C$190,0),6),IF(Data!$G862&lt;&gt;0,INDEX(SCHEDULE!$C$5:$I$190,MATCH(SCHEDULE!$C866,SCHEDULE!$C$5:$C$190,0),6),"")))</f>
        <v/>
      </c>
      <c r="L862" s="19" t="str">
        <f>IF(Data!$E862&lt;&gt;0,INDEX(SCHEDULE!$C$5:$I$190,MATCH(SCHEDULE!$C866,SCHEDULE!$C$5:$C$190,0),4),IF(Data!$F862&lt;&gt;0,INDEX(SCHEDULE!$C$5:$I$190,MATCH(SCHEDULE!$C866,SCHEDULE!$C$5:$C$190,0),4),IF(Data!$G862&lt;&gt;0,INDEX(SCHEDULE!$C$5:$I$190,MATCH(SCHEDULE!$C866,SCHEDULE!$C$5:$C$190,0),4),"")))</f>
        <v/>
      </c>
      <c r="M862" s="19" t="str">
        <f>IF(Data!$E862&lt;&gt;0,INDEX(SCHEDULE!$C$5:$I$190,MATCH(SCHEDULE!$C866,SCHEDULE!$C$5:$C$190,0),5),IF(Data!$F862&lt;&gt;0,INDEX(SCHEDULE!$C$5:$I$190,MATCH(SCHEDULE!$C866,SCHEDULE!$C$5:$C$190,0),5),IF(Data!$G862&lt;&gt;0,INDEX(SCHEDULE!$C$5:$I$190,MATCH(SCHEDULE!$C866,SCHEDULE!$C$5:$C$190,0),5),"")))</f>
        <v/>
      </c>
    </row>
    <row r="863" spans="1:13" x14ac:dyDescent="0.25">
      <c r="A863" s="3"/>
      <c r="B863" s="2">
        <v>2862</v>
      </c>
      <c r="C863" s="2">
        <v>3862</v>
      </c>
      <c r="H863" s="18" t="str">
        <f t="shared" si="13"/>
        <v/>
      </c>
      <c r="I863" s="18" t="str">
        <f>IF(Data!$E863&lt;&gt;0,INDEX(SCHEDULE!$C$5:$I$190,MATCH(SCHEDULE!$C867,SCHEDULE!$C$5:$C$190,0),1),IF(Data!$F863&lt;&gt;0,INDEX(SCHEDULE!$C$5:$I$190,MATCH(SCHEDULE!$C867,SCHEDULE!$C$5:$C$190,0),1),IF(Data!$G863&lt;&gt;0,INDEX(SCHEDULE!$C$5:$I$190,MATCH(SCHEDULE!$C867,SCHEDULE!$C$5:$C$190,0),1),"")))</f>
        <v/>
      </c>
      <c r="J863" s="18" t="str">
        <f>IF(Data!$E863&lt;&gt;0,INDEX(SCHEDULE!$C$5:$I$190,MATCH(SCHEDULE!$C867,SCHEDULE!$C$5:$C$190,0),2),IF(Data!$F863&lt;&gt;0,INDEX(SCHEDULE!$C$5:$I$190,MATCH(SCHEDULE!$C867,SCHEDULE!$C$5:$C$190,0),2),IF(Data!$G863&lt;&gt;0,INDEX(SCHEDULE!$C$5:$I$190,MATCH(SCHEDULE!$C867,SCHEDULE!$C$5:$C$190,0),2),"")))</f>
        <v/>
      </c>
      <c r="K863" s="18" t="str">
        <f>IF(Data!$E863&lt;&gt;0,INDEX(SCHEDULE!$C$5:$I$190,MATCH(SCHEDULE!$C867,SCHEDULE!$C$5:$C$190,0),6),IF(Data!$F863&lt;&gt;0,INDEX(SCHEDULE!$C$5:$I$190,MATCH(SCHEDULE!$C867,SCHEDULE!$C$5:$C$190,0),6),IF(Data!$G863&lt;&gt;0,INDEX(SCHEDULE!$C$5:$I$190,MATCH(SCHEDULE!$C867,SCHEDULE!$C$5:$C$190,0),6),"")))</f>
        <v/>
      </c>
      <c r="L863" s="19" t="str">
        <f>IF(Data!$E863&lt;&gt;0,INDEX(SCHEDULE!$C$5:$I$190,MATCH(SCHEDULE!$C867,SCHEDULE!$C$5:$C$190,0),4),IF(Data!$F863&lt;&gt;0,INDEX(SCHEDULE!$C$5:$I$190,MATCH(SCHEDULE!$C867,SCHEDULE!$C$5:$C$190,0),4),IF(Data!$G863&lt;&gt;0,INDEX(SCHEDULE!$C$5:$I$190,MATCH(SCHEDULE!$C867,SCHEDULE!$C$5:$C$190,0),4),"")))</f>
        <v/>
      </c>
      <c r="M863" s="19" t="str">
        <f>IF(Data!$E863&lt;&gt;0,INDEX(SCHEDULE!$C$5:$I$190,MATCH(SCHEDULE!$C867,SCHEDULE!$C$5:$C$190,0),5),IF(Data!$F863&lt;&gt;0,INDEX(SCHEDULE!$C$5:$I$190,MATCH(SCHEDULE!$C867,SCHEDULE!$C$5:$C$190,0),5),IF(Data!$G863&lt;&gt;0,INDEX(SCHEDULE!$C$5:$I$190,MATCH(SCHEDULE!$C867,SCHEDULE!$C$5:$C$190,0),5),"")))</f>
        <v/>
      </c>
    </row>
    <row r="864" spans="1:13" x14ac:dyDescent="0.25">
      <c r="A864" s="3"/>
      <c r="B864" s="2">
        <v>2863</v>
      </c>
      <c r="C864" s="2">
        <v>3863</v>
      </c>
      <c r="H864" s="18" t="str">
        <f t="shared" si="13"/>
        <v/>
      </c>
      <c r="I864" s="18" t="str">
        <f>IF(Data!$E864&lt;&gt;0,INDEX(SCHEDULE!$C$5:$I$190,MATCH(SCHEDULE!$C868,SCHEDULE!$C$5:$C$190,0),1),IF(Data!$F864&lt;&gt;0,INDEX(SCHEDULE!$C$5:$I$190,MATCH(SCHEDULE!$C868,SCHEDULE!$C$5:$C$190,0),1),IF(Data!$G864&lt;&gt;0,INDEX(SCHEDULE!$C$5:$I$190,MATCH(SCHEDULE!$C868,SCHEDULE!$C$5:$C$190,0),1),"")))</f>
        <v/>
      </c>
      <c r="J864" s="18" t="str">
        <f>IF(Data!$E864&lt;&gt;0,INDEX(SCHEDULE!$C$5:$I$190,MATCH(SCHEDULE!$C868,SCHEDULE!$C$5:$C$190,0),2),IF(Data!$F864&lt;&gt;0,INDEX(SCHEDULE!$C$5:$I$190,MATCH(SCHEDULE!$C868,SCHEDULE!$C$5:$C$190,0),2),IF(Data!$G864&lt;&gt;0,INDEX(SCHEDULE!$C$5:$I$190,MATCH(SCHEDULE!$C868,SCHEDULE!$C$5:$C$190,0),2),"")))</f>
        <v/>
      </c>
      <c r="K864" s="18" t="str">
        <f>IF(Data!$E864&lt;&gt;0,INDEX(SCHEDULE!$C$5:$I$190,MATCH(SCHEDULE!$C868,SCHEDULE!$C$5:$C$190,0),6),IF(Data!$F864&lt;&gt;0,INDEX(SCHEDULE!$C$5:$I$190,MATCH(SCHEDULE!$C868,SCHEDULE!$C$5:$C$190,0),6),IF(Data!$G864&lt;&gt;0,INDEX(SCHEDULE!$C$5:$I$190,MATCH(SCHEDULE!$C868,SCHEDULE!$C$5:$C$190,0),6),"")))</f>
        <v/>
      </c>
      <c r="L864" s="19" t="str">
        <f>IF(Data!$E864&lt;&gt;0,INDEX(SCHEDULE!$C$5:$I$190,MATCH(SCHEDULE!$C868,SCHEDULE!$C$5:$C$190,0),4),IF(Data!$F864&lt;&gt;0,INDEX(SCHEDULE!$C$5:$I$190,MATCH(SCHEDULE!$C868,SCHEDULE!$C$5:$C$190,0),4),IF(Data!$G864&lt;&gt;0,INDEX(SCHEDULE!$C$5:$I$190,MATCH(SCHEDULE!$C868,SCHEDULE!$C$5:$C$190,0),4),"")))</f>
        <v/>
      </c>
      <c r="M864" s="19" t="str">
        <f>IF(Data!$E864&lt;&gt;0,INDEX(SCHEDULE!$C$5:$I$190,MATCH(SCHEDULE!$C868,SCHEDULE!$C$5:$C$190,0),5),IF(Data!$F864&lt;&gt;0,INDEX(SCHEDULE!$C$5:$I$190,MATCH(SCHEDULE!$C868,SCHEDULE!$C$5:$C$190,0),5),IF(Data!$G864&lt;&gt;0,INDEX(SCHEDULE!$C$5:$I$190,MATCH(SCHEDULE!$C868,SCHEDULE!$C$5:$C$190,0),5),"")))</f>
        <v/>
      </c>
    </row>
    <row r="865" spans="1:13" x14ac:dyDescent="0.25">
      <c r="A865" s="3"/>
      <c r="B865" s="2">
        <v>2864</v>
      </c>
      <c r="C865" s="2">
        <v>3864</v>
      </c>
      <c r="H865" s="18" t="str">
        <f t="shared" si="13"/>
        <v/>
      </c>
      <c r="I865" s="18" t="str">
        <f>IF(Data!$E865&lt;&gt;0,INDEX(SCHEDULE!$C$5:$I$190,MATCH(SCHEDULE!$C869,SCHEDULE!$C$5:$C$190,0),1),IF(Data!$F865&lt;&gt;0,INDEX(SCHEDULE!$C$5:$I$190,MATCH(SCHEDULE!$C869,SCHEDULE!$C$5:$C$190,0),1),IF(Data!$G865&lt;&gt;0,INDEX(SCHEDULE!$C$5:$I$190,MATCH(SCHEDULE!$C869,SCHEDULE!$C$5:$C$190,0),1),"")))</f>
        <v/>
      </c>
      <c r="J865" s="18" t="str">
        <f>IF(Data!$E865&lt;&gt;0,INDEX(SCHEDULE!$C$5:$I$190,MATCH(SCHEDULE!$C869,SCHEDULE!$C$5:$C$190,0),2),IF(Data!$F865&lt;&gt;0,INDEX(SCHEDULE!$C$5:$I$190,MATCH(SCHEDULE!$C869,SCHEDULE!$C$5:$C$190,0),2),IF(Data!$G865&lt;&gt;0,INDEX(SCHEDULE!$C$5:$I$190,MATCH(SCHEDULE!$C869,SCHEDULE!$C$5:$C$190,0),2),"")))</f>
        <v/>
      </c>
      <c r="K865" s="18" t="str">
        <f>IF(Data!$E865&lt;&gt;0,INDEX(SCHEDULE!$C$5:$I$190,MATCH(SCHEDULE!$C869,SCHEDULE!$C$5:$C$190,0),6),IF(Data!$F865&lt;&gt;0,INDEX(SCHEDULE!$C$5:$I$190,MATCH(SCHEDULE!$C869,SCHEDULE!$C$5:$C$190,0),6),IF(Data!$G865&lt;&gt;0,INDEX(SCHEDULE!$C$5:$I$190,MATCH(SCHEDULE!$C869,SCHEDULE!$C$5:$C$190,0),6),"")))</f>
        <v/>
      </c>
      <c r="L865" s="19" t="str">
        <f>IF(Data!$E865&lt;&gt;0,INDEX(SCHEDULE!$C$5:$I$190,MATCH(SCHEDULE!$C869,SCHEDULE!$C$5:$C$190,0),4),IF(Data!$F865&lt;&gt;0,INDEX(SCHEDULE!$C$5:$I$190,MATCH(SCHEDULE!$C869,SCHEDULE!$C$5:$C$190,0),4),IF(Data!$G865&lt;&gt;0,INDEX(SCHEDULE!$C$5:$I$190,MATCH(SCHEDULE!$C869,SCHEDULE!$C$5:$C$190,0),4),"")))</f>
        <v/>
      </c>
      <c r="M865" s="19" t="str">
        <f>IF(Data!$E865&lt;&gt;0,INDEX(SCHEDULE!$C$5:$I$190,MATCH(SCHEDULE!$C869,SCHEDULE!$C$5:$C$190,0),5),IF(Data!$F865&lt;&gt;0,INDEX(SCHEDULE!$C$5:$I$190,MATCH(SCHEDULE!$C869,SCHEDULE!$C$5:$C$190,0),5),IF(Data!$G865&lt;&gt;0,INDEX(SCHEDULE!$C$5:$I$190,MATCH(SCHEDULE!$C869,SCHEDULE!$C$5:$C$190,0),5),"")))</f>
        <v/>
      </c>
    </row>
    <row r="866" spans="1:13" x14ac:dyDescent="0.25">
      <c r="A866" s="3"/>
      <c r="B866" s="2">
        <v>2865</v>
      </c>
      <c r="C866" s="2">
        <v>3865</v>
      </c>
      <c r="H866" s="18" t="str">
        <f t="shared" si="13"/>
        <v/>
      </c>
      <c r="I866" s="18" t="str">
        <f>IF(Data!$E866&lt;&gt;0,INDEX(SCHEDULE!$C$5:$I$190,MATCH(SCHEDULE!$C870,SCHEDULE!$C$5:$C$190,0),1),IF(Data!$F866&lt;&gt;0,INDEX(SCHEDULE!$C$5:$I$190,MATCH(SCHEDULE!$C870,SCHEDULE!$C$5:$C$190,0),1),IF(Data!$G866&lt;&gt;0,INDEX(SCHEDULE!$C$5:$I$190,MATCH(SCHEDULE!$C870,SCHEDULE!$C$5:$C$190,0),1),"")))</f>
        <v/>
      </c>
      <c r="J866" s="18" t="str">
        <f>IF(Data!$E866&lt;&gt;0,INDEX(SCHEDULE!$C$5:$I$190,MATCH(SCHEDULE!$C870,SCHEDULE!$C$5:$C$190,0),2),IF(Data!$F866&lt;&gt;0,INDEX(SCHEDULE!$C$5:$I$190,MATCH(SCHEDULE!$C870,SCHEDULE!$C$5:$C$190,0),2),IF(Data!$G866&lt;&gt;0,INDEX(SCHEDULE!$C$5:$I$190,MATCH(SCHEDULE!$C870,SCHEDULE!$C$5:$C$190,0),2),"")))</f>
        <v/>
      </c>
      <c r="K866" s="18" t="str">
        <f>IF(Data!$E866&lt;&gt;0,INDEX(SCHEDULE!$C$5:$I$190,MATCH(SCHEDULE!$C870,SCHEDULE!$C$5:$C$190,0),6),IF(Data!$F866&lt;&gt;0,INDEX(SCHEDULE!$C$5:$I$190,MATCH(SCHEDULE!$C870,SCHEDULE!$C$5:$C$190,0),6),IF(Data!$G866&lt;&gt;0,INDEX(SCHEDULE!$C$5:$I$190,MATCH(SCHEDULE!$C870,SCHEDULE!$C$5:$C$190,0),6),"")))</f>
        <v/>
      </c>
      <c r="L866" s="19" t="str">
        <f>IF(Data!$E866&lt;&gt;0,INDEX(SCHEDULE!$C$5:$I$190,MATCH(SCHEDULE!$C870,SCHEDULE!$C$5:$C$190,0),4),IF(Data!$F866&lt;&gt;0,INDEX(SCHEDULE!$C$5:$I$190,MATCH(SCHEDULE!$C870,SCHEDULE!$C$5:$C$190,0),4),IF(Data!$G866&lt;&gt;0,INDEX(SCHEDULE!$C$5:$I$190,MATCH(SCHEDULE!$C870,SCHEDULE!$C$5:$C$190,0),4),"")))</f>
        <v/>
      </c>
      <c r="M866" s="19" t="str">
        <f>IF(Data!$E866&lt;&gt;0,INDEX(SCHEDULE!$C$5:$I$190,MATCH(SCHEDULE!$C870,SCHEDULE!$C$5:$C$190,0),5),IF(Data!$F866&lt;&gt;0,INDEX(SCHEDULE!$C$5:$I$190,MATCH(SCHEDULE!$C870,SCHEDULE!$C$5:$C$190,0),5),IF(Data!$G866&lt;&gt;0,INDEX(SCHEDULE!$C$5:$I$190,MATCH(SCHEDULE!$C870,SCHEDULE!$C$5:$C$190,0),5),"")))</f>
        <v/>
      </c>
    </row>
    <row r="867" spans="1:13" x14ac:dyDescent="0.25">
      <c r="A867" s="3"/>
      <c r="B867" s="2">
        <v>2866</v>
      </c>
      <c r="C867" s="2">
        <v>3866</v>
      </c>
      <c r="H867" s="18" t="str">
        <f t="shared" si="13"/>
        <v/>
      </c>
      <c r="I867" s="18" t="str">
        <f>IF(Data!$E867&lt;&gt;0,INDEX(SCHEDULE!$C$5:$I$190,MATCH(SCHEDULE!$C871,SCHEDULE!$C$5:$C$190,0),1),IF(Data!$F867&lt;&gt;0,INDEX(SCHEDULE!$C$5:$I$190,MATCH(SCHEDULE!$C871,SCHEDULE!$C$5:$C$190,0),1),IF(Data!$G867&lt;&gt;0,INDEX(SCHEDULE!$C$5:$I$190,MATCH(SCHEDULE!$C871,SCHEDULE!$C$5:$C$190,0),1),"")))</f>
        <v/>
      </c>
      <c r="J867" s="18" t="str">
        <f>IF(Data!$E867&lt;&gt;0,INDEX(SCHEDULE!$C$5:$I$190,MATCH(SCHEDULE!$C871,SCHEDULE!$C$5:$C$190,0),2),IF(Data!$F867&lt;&gt;0,INDEX(SCHEDULE!$C$5:$I$190,MATCH(SCHEDULE!$C871,SCHEDULE!$C$5:$C$190,0),2),IF(Data!$G867&lt;&gt;0,INDEX(SCHEDULE!$C$5:$I$190,MATCH(SCHEDULE!$C871,SCHEDULE!$C$5:$C$190,0),2),"")))</f>
        <v/>
      </c>
      <c r="K867" s="18" t="str">
        <f>IF(Data!$E867&lt;&gt;0,INDEX(SCHEDULE!$C$5:$I$190,MATCH(SCHEDULE!$C871,SCHEDULE!$C$5:$C$190,0),6),IF(Data!$F867&lt;&gt;0,INDEX(SCHEDULE!$C$5:$I$190,MATCH(SCHEDULE!$C871,SCHEDULE!$C$5:$C$190,0),6),IF(Data!$G867&lt;&gt;0,INDEX(SCHEDULE!$C$5:$I$190,MATCH(SCHEDULE!$C871,SCHEDULE!$C$5:$C$190,0),6),"")))</f>
        <v/>
      </c>
      <c r="L867" s="19" t="str">
        <f>IF(Data!$E867&lt;&gt;0,INDEX(SCHEDULE!$C$5:$I$190,MATCH(SCHEDULE!$C871,SCHEDULE!$C$5:$C$190,0),4),IF(Data!$F867&lt;&gt;0,INDEX(SCHEDULE!$C$5:$I$190,MATCH(SCHEDULE!$C871,SCHEDULE!$C$5:$C$190,0),4),IF(Data!$G867&lt;&gt;0,INDEX(SCHEDULE!$C$5:$I$190,MATCH(SCHEDULE!$C871,SCHEDULE!$C$5:$C$190,0),4),"")))</f>
        <v/>
      </c>
      <c r="M867" s="19" t="str">
        <f>IF(Data!$E867&lt;&gt;0,INDEX(SCHEDULE!$C$5:$I$190,MATCH(SCHEDULE!$C871,SCHEDULE!$C$5:$C$190,0),5),IF(Data!$F867&lt;&gt;0,INDEX(SCHEDULE!$C$5:$I$190,MATCH(SCHEDULE!$C871,SCHEDULE!$C$5:$C$190,0),5),IF(Data!$G867&lt;&gt;0,INDEX(SCHEDULE!$C$5:$I$190,MATCH(SCHEDULE!$C871,SCHEDULE!$C$5:$C$190,0),5),"")))</f>
        <v/>
      </c>
    </row>
    <row r="868" spans="1:13" x14ac:dyDescent="0.25">
      <c r="A868" s="3"/>
      <c r="B868" s="2">
        <v>2867</v>
      </c>
      <c r="C868" s="2">
        <v>3867</v>
      </c>
      <c r="H868" s="18" t="str">
        <f t="shared" si="13"/>
        <v/>
      </c>
      <c r="I868" s="18" t="str">
        <f>IF(Data!$E868&lt;&gt;0,INDEX(SCHEDULE!$C$5:$I$190,MATCH(SCHEDULE!$C872,SCHEDULE!$C$5:$C$190,0),1),IF(Data!$F868&lt;&gt;0,INDEX(SCHEDULE!$C$5:$I$190,MATCH(SCHEDULE!$C872,SCHEDULE!$C$5:$C$190,0),1),IF(Data!$G868&lt;&gt;0,INDEX(SCHEDULE!$C$5:$I$190,MATCH(SCHEDULE!$C872,SCHEDULE!$C$5:$C$190,0),1),"")))</f>
        <v/>
      </c>
      <c r="J868" s="18" t="str">
        <f>IF(Data!$E868&lt;&gt;0,INDEX(SCHEDULE!$C$5:$I$190,MATCH(SCHEDULE!$C872,SCHEDULE!$C$5:$C$190,0),2),IF(Data!$F868&lt;&gt;0,INDEX(SCHEDULE!$C$5:$I$190,MATCH(SCHEDULE!$C872,SCHEDULE!$C$5:$C$190,0),2),IF(Data!$G868&lt;&gt;0,INDEX(SCHEDULE!$C$5:$I$190,MATCH(SCHEDULE!$C872,SCHEDULE!$C$5:$C$190,0),2),"")))</f>
        <v/>
      </c>
      <c r="K868" s="18" t="str">
        <f>IF(Data!$E868&lt;&gt;0,INDEX(SCHEDULE!$C$5:$I$190,MATCH(SCHEDULE!$C872,SCHEDULE!$C$5:$C$190,0),6),IF(Data!$F868&lt;&gt;0,INDEX(SCHEDULE!$C$5:$I$190,MATCH(SCHEDULE!$C872,SCHEDULE!$C$5:$C$190,0),6),IF(Data!$G868&lt;&gt;0,INDEX(SCHEDULE!$C$5:$I$190,MATCH(SCHEDULE!$C872,SCHEDULE!$C$5:$C$190,0),6),"")))</f>
        <v/>
      </c>
      <c r="L868" s="19" t="str">
        <f>IF(Data!$E868&lt;&gt;0,INDEX(SCHEDULE!$C$5:$I$190,MATCH(SCHEDULE!$C872,SCHEDULE!$C$5:$C$190,0),4),IF(Data!$F868&lt;&gt;0,INDEX(SCHEDULE!$C$5:$I$190,MATCH(SCHEDULE!$C872,SCHEDULE!$C$5:$C$190,0),4),IF(Data!$G868&lt;&gt;0,INDEX(SCHEDULE!$C$5:$I$190,MATCH(SCHEDULE!$C872,SCHEDULE!$C$5:$C$190,0),4),"")))</f>
        <v/>
      </c>
      <c r="M868" s="19" t="str">
        <f>IF(Data!$E868&lt;&gt;0,INDEX(SCHEDULE!$C$5:$I$190,MATCH(SCHEDULE!$C872,SCHEDULE!$C$5:$C$190,0),5),IF(Data!$F868&lt;&gt;0,INDEX(SCHEDULE!$C$5:$I$190,MATCH(SCHEDULE!$C872,SCHEDULE!$C$5:$C$190,0),5),IF(Data!$G868&lt;&gt;0,INDEX(SCHEDULE!$C$5:$I$190,MATCH(SCHEDULE!$C872,SCHEDULE!$C$5:$C$190,0),5),"")))</f>
        <v/>
      </c>
    </row>
    <row r="869" spans="1:13" x14ac:dyDescent="0.25">
      <c r="A869" s="3"/>
      <c r="B869" s="2">
        <v>2868</v>
      </c>
      <c r="C869" s="2">
        <v>3868</v>
      </c>
      <c r="H869" s="18" t="str">
        <f t="shared" si="13"/>
        <v/>
      </c>
      <c r="I869" s="18" t="str">
        <f>IF(Data!$E869&lt;&gt;0,INDEX(SCHEDULE!$C$5:$I$190,MATCH(SCHEDULE!$C873,SCHEDULE!$C$5:$C$190,0),1),IF(Data!$F869&lt;&gt;0,INDEX(SCHEDULE!$C$5:$I$190,MATCH(SCHEDULE!$C873,SCHEDULE!$C$5:$C$190,0),1),IF(Data!$G869&lt;&gt;0,INDEX(SCHEDULE!$C$5:$I$190,MATCH(SCHEDULE!$C873,SCHEDULE!$C$5:$C$190,0),1),"")))</f>
        <v/>
      </c>
      <c r="J869" s="18" t="str">
        <f>IF(Data!$E869&lt;&gt;0,INDEX(SCHEDULE!$C$5:$I$190,MATCH(SCHEDULE!$C873,SCHEDULE!$C$5:$C$190,0),2),IF(Data!$F869&lt;&gt;0,INDEX(SCHEDULE!$C$5:$I$190,MATCH(SCHEDULE!$C873,SCHEDULE!$C$5:$C$190,0),2),IF(Data!$G869&lt;&gt;0,INDEX(SCHEDULE!$C$5:$I$190,MATCH(SCHEDULE!$C873,SCHEDULE!$C$5:$C$190,0),2),"")))</f>
        <v/>
      </c>
      <c r="K869" s="18" t="str">
        <f>IF(Data!$E869&lt;&gt;0,INDEX(SCHEDULE!$C$5:$I$190,MATCH(SCHEDULE!$C873,SCHEDULE!$C$5:$C$190,0),6),IF(Data!$F869&lt;&gt;0,INDEX(SCHEDULE!$C$5:$I$190,MATCH(SCHEDULE!$C873,SCHEDULE!$C$5:$C$190,0),6),IF(Data!$G869&lt;&gt;0,INDEX(SCHEDULE!$C$5:$I$190,MATCH(SCHEDULE!$C873,SCHEDULE!$C$5:$C$190,0),6),"")))</f>
        <v/>
      </c>
      <c r="L869" s="19" t="str">
        <f>IF(Data!$E869&lt;&gt;0,INDEX(SCHEDULE!$C$5:$I$190,MATCH(SCHEDULE!$C873,SCHEDULE!$C$5:$C$190,0),4),IF(Data!$F869&lt;&gt;0,INDEX(SCHEDULE!$C$5:$I$190,MATCH(SCHEDULE!$C873,SCHEDULE!$C$5:$C$190,0),4),IF(Data!$G869&lt;&gt;0,INDEX(SCHEDULE!$C$5:$I$190,MATCH(SCHEDULE!$C873,SCHEDULE!$C$5:$C$190,0),4),"")))</f>
        <v/>
      </c>
      <c r="M869" s="19" t="str">
        <f>IF(Data!$E869&lt;&gt;0,INDEX(SCHEDULE!$C$5:$I$190,MATCH(SCHEDULE!$C873,SCHEDULE!$C$5:$C$190,0),5),IF(Data!$F869&lt;&gt;0,INDEX(SCHEDULE!$C$5:$I$190,MATCH(SCHEDULE!$C873,SCHEDULE!$C$5:$C$190,0),5),IF(Data!$G869&lt;&gt;0,INDEX(SCHEDULE!$C$5:$I$190,MATCH(SCHEDULE!$C873,SCHEDULE!$C$5:$C$190,0),5),"")))</f>
        <v/>
      </c>
    </row>
    <row r="870" spans="1:13" x14ac:dyDescent="0.25">
      <c r="A870" s="3"/>
      <c r="B870" s="2">
        <v>2869</v>
      </c>
      <c r="C870" s="2">
        <v>3869</v>
      </c>
      <c r="H870" s="18" t="str">
        <f t="shared" si="13"/>
        <v/>
      </c>
      <c r="I870" s="18" t="str">
        <f>IF(Data!$E870&lt;&gt;0,INDEX(SCHEDULE!$C$5:$I$190,MATCH(SCHEDULE!$C874,SCHEDULE!$C$5:$C$190,0),1),IF(Data!$F870&lt;&gt;0,INDEX(SCHEDULE!$C$5:$I$190,MATCH(SCHEDULE!$C874,SCHEDULE!$C$5:$C$190,0),1),IF(Data!$G870&lt;&gt;0,INDEX(SCHEDULE!$C$5:$I$190,MATCH(SCHEDULE!$C874,SCHEDULE!$C$5:$C$190,0),1),"")))</f>
        <v/>
      </c>
      <c r="J870" s="18" t="str">
        <f>IF(Data!$E870&lt;&gt;0,INDEX(SCHEDULE!$C$5:$I$190,MATCH(SCHEDULE!$C874,SCHEDULE!$C$5:$C$190,0),2),IF(Data!$F870&lt;&gt;0,INDEX(SCHEDULE!$C$5:$I$190,MATCH(SCHEDULE!$C874,SCHEDULE!$C$5:$C$190,0),2),IF(Data!$G870&lt;&gt;0,INDEX(SCHEDULE!$C$5:$I$190,MATCH(SCHEDULE!$C874,SCHEDULE!$C$5:$C$190,0),2),"")))</f>
        <v/>
      </c>
      <c r="K870" s="18" t="str">
        <f>IF(Data!$E870&lt;&gt;0,INDEX(SCHEDULE!$C$5:$I$190,MATCH(SCHEDULE!$C874,SCHEDULE!$C$5:$C$190,0),6),IF(Data!$F870&lt;&gt;0,INDEX(SCHEDULE!$C$5:$I$190,MATCH(SCHEDULE!$C874,SCHEDULE!$C$5:$C$190,0),6),IF(Data!$G870&lt;&gt;0,INDEX(SCHEDULE!$C$5:$I$190,MATCH(SCHEDULE!$C874,SCHEDULE!$C$5:$C$190,0),6),"")))</f>
        <v/>
      </c>
      <c r="L870" s="19" t="str">
        <f>IF(Data!$E870&lt;&gt;0,INDEX(SCHEDULE!$C$5:$I$190,MATCH(SCHEDULE!$C874,SCHEDULE!$C$5:$C$190,0),4),IF(Data!$F870&lt;&gt;0,INDEX(SCHEDULE!$C$5:$I$190,MATCH(SCHEDULE!$C874,SCHEDULE!$C$5:$C$190,0),4),IF(Data!$G870&lt;&gt;0,INDEX(SCHEDULE!$C$5:$I$190,MATCH(SCHEDULE!$C874,SCHEDULE!$C$5:$C$190,0),4),"")))</f>
        <v/>
      </c>
      <c r="M870" s="19" t="str">
        <f>IF(Data!$E870&lt;&gt;0,INDEX(SCHEDULE!$C$5:$I$190,MATCH(SCHEDULE!$C874,SCHEDULE!$C$5:$C$190,0),5),IF(Data!$F870&lt;&gt;0,INDEX(SCHEDULE!$C$5:$I$190,MATCH(SCHEDULE!$C874,SCHEDULE!$C$5:$C$190,0),5),IF(Data!$G870&lt;&gt;0,INDEX(SCHEDULE!$C$5:$I$190,MATCH(SCHEDULE!$C874,SCHEDULE!$C$5:$C$190,0),5),"")))</f>
        <v/>
      </c>
    </row>
    <row r="871" spans="1:13" x14ac:dyDescent="0.25">
      <c r="A871" s="3"/>
      <c r="B871" s="2">
        <v>2870</v>
      </c>
      <c r="C871" s="2">
        <v>3870</v>
      </c>
      <c r="H871" s="18" t="str">
        <f t="shared" si="13"/>
        <v/>
      </c>
      <c r="I871" s="18" t="str">
        <f>IF(Data!$E871&lt;&gt;0,INDEX(SCHEDULE!$C$5:$I$190,MATCH(SCHEDULE!$C875,SCHEDULE!$C$5:$C$190,0),1),IF(Data!$F871&lt;&gt;0,INDEX(SCHEDULE!$C$5:$I$190,MATCH(SCHEDULE!$C875,SCHEDULE!$C$5:$C$190,0),1),IF(Data!$G871&lt;&gt;0,INDEX(SCHEDULE!$C$5:$I$190,MATCH(SCHEDULE!$C875,SCHEDULE!$C$5:$C$190,0),1),"")))</f>
        <v/>
      </c>
      <c r="J871" s="18" t="str">
        <f>IF(Data!$E871&lt;&gt;0,INDEX(SCHEDULE!$C$5:$I$190,MATCH(SCHEDULE!$C875,SCHEDULE!$C$5:$C$190,0),2),IF(Data!$F871&lt;&gt;0,INDEX(SCHEDULE!$C$5:$I$190,MATCH(SCHEDULE!$C875,SCHEDULE!$C$5:$C$190,0),2),IF(Data!$G871&lt;&gt;0,INDEX(SCHEDULE!$C$5:$I$190,MATCH(SCHEDULE!$C875,SCHEDULE!$C$5:$C$190,0),2),"")))</f>
        <v/>
      </c>
      <c r="K871" s="18" t="str">
        <f>IF(Data!$E871&lt;&gt;0,INDEX(SCHEDULE!$C$5:$I$190,MATCH(SCHEDULE!$C875,SCHEDULE!$C$5:$C$190,0),6),IF(Data!$F871&lt;&gt;0,INDEX(SCHEDULE!$C$5:$I$190,MATCH(SCHEDULE!$C875,SCHEDULE!$C$5:$C$190,0),6),IF(Data!$G871&lt;&gt;0,INDEX(SCHEDULE!$C$5:$I$190,MATCH(SCHEDULE!$C875,SCHEDULE!$C$5:$C$190,0),6),"")))</f>
        <v/>
      </c>
      <c r="L871" s="19" t="str">
        <f>IF(Data!$E871&lt;&gt;0,INDEX(SCHEDULE!$C$5:$I$190,MATCH(SCHEDULE!$C875,SCHEDULE!$C$5:$C$190,0),4),IF(Data!$F871&lt;&gt;0,INDEX(SCHEDULE!$C$5:$I$190,MATCH(SCHEDULE!$C875,SCHEDULE!$C$5:$C$190,0),4),IF(Data!$G871&lt;&gt;0,INDEX(SCHEDULE!$C$5:$I$190,MATCH(SCHEDULE!$C875,SCHEDULE!$C$5:$C$190,0),4),"")))</f>
        <v/>
      </c>
      <c r="M871" s="19" t="str">
        <f>IF(Data!$E871&lt;&gt;0,INDEX(SCHEDULE!$C$5:$I$190,MATCH(SCHEDULE!$C875,SCHEDULE!$C$5:$C$190,0),5),IF(Data!$F871&lt;&gt;0,INDEX(SCHEDULE!$C$5:$I$190,MATCH(SCHEDULE!$C875,SCHEDULE!$C$5:$C$190,0),5),IF(Data!$G871&lt;&gt;0,INDEX(SCHEDULE!$C$5:$I$190,MATCH(SCHEDULE!$C875,SCHEDULE!$C$5:$C$190,0),5),"")))</f>
        <v/>
      </c>
    </row>
    <row r="872" spans="1:13" x14ac:dyDescent="0.25">
      <c r="A872" s="3"/>
      <c r="B872" s="2">
        <v>2871</v>
      </c>
      <c r="C872" s="2">
        <v>3871</v>
      </c>
      <c r="H872" s="18" t="str">
        <f t="shared" si="13"/>
        <v/>
      </c>
      <c r="I872" s="18" t="str">
        <f>IF(Data!$E872&lt;&gt;0,INDEX(SCHEDULE!$C$5:$I$190,MATCH(SCHEDULE!$C876,SCHEDULE!$C$5:$C$190,0),1),IF(Data!$F872&lt;&gt;0,INDEX(SCHEDULE!$C$5:$I$190,MATCH(SCHEDULE!$C876,SCHEDULE!$C$5:$C$190,0),1),IF(Data!$G872&lt;&gt;0,INDEX(SCHEDULE!$C$5:$I$190,MATCH(SCHEDULE!$C876,SCHEDULE!$C$5:$C$190,0),1),"")))</f>
        <v/>
      </c>
      <c r="J872" s="18" t="str">
        <f>IF(Data!$E872&lt;&gt;0,INDEX(SCHEDULE!$C$5:$I$190,MATCH(SCHEDULE!$C876,SCHEDULE!$C$5:$C$190,0),2),IF(Data!$F872&lt;&gt;0,INDEX(SCHEDULE!$C$5:$I$190,MATCH(SCHEDULE!$C876,SCHEDULE!$C$5:$C$190,0),2),IF(Data!$G872&lt;&gt;0,INDEX(SCHEDULE!$C$5:$I$190,MATCH(SCHEDULE!$C876,SCHEDULE!$C$5:$C$190,0),2),"")))</f>
        <v/>
      </c>
      <c r="K872" s="18" t="str">
        <f>IF(Data!$E872&lt;&gt;0,INDEX(SCHEDULE!$C$5:$I$190,MATCH(SCHEDULE!$C876,SCHEDULE!$C$5:$C$190,0),6),IF(Data!$F872&lt;&gt;0,INDEX(SCHEDULE!$C$5:$I$190,MATCH(SCHEDULE!$C876,SCHEDULE!$C$5:$C$190,0),6),IF(Data!$G872&lt;&gt;0,INDEX(SCHEDULE!$C$5:$I$190,MATCH(SCHEDULE!$C876,SCHEDULE!$C$5:$C$190,0),6),"")))</f>
        <v/>
      </c>
      <c r="L872" s="19" t="str">
        <f>IF(Data!$E872&lt;&gt;0,INDEX(SCHEDULE!$C$5:$I$190,MATCH(SCHEDULE!$C876,SCHEDULE!$C$5:$C$190,0),4),IF(Data!$F872&lt;&gt;0,INDEX(SCHEDULE!$C$5:$I$190,MATCH(SCHEDULE!$C876,SCHEDULE!$C$5:$C$190,0),4),IF(Data!$G872&lt;&gt;0,INDEX(SCHEDULE!$C$5:$I$190,MATCH(SCHEDULE!$C876,SCHEDULE!$C$5:$C$190,0),4),"")))</f>
        <v/>
      </c>
      <c r="M872" s="19" t="str">
        <f>IF(Data!$E872&lt;&gt;0,INDEX(SCHEDULE!$C$5:$I$190,MATCH(SCHEDULE!$C876,SCHEDULE!$C$5:$C$190,0),5),IF(Data!$F872&lt;&gt;0,INDEX(SCHEDULE!$C$5:$I$190,MATCH(SCHEDULE!$C876,SCHEDULE!$C$5:$C$190,0),5),IF(Data!$G872&lt;&gt;0,INDEX(SCHEDULE!$C$5:$I$190,MATCH(SCHEDULE!$C876,SCHEDULE!$C$5:$C$190,0),5),"")))</f>
        <v/>
      </c>
    </row>
    <row r="873" spans="1:13" x14ac:dyDescent="0.25">
      <c r="A873" s="3"/>
      <c r="B873" s="2">
        <v>2872</v>
      </c>
      <c r="C873" s="2">
        <v>3872</v>
      </c>
      <c r="H873" s="18" t="str">
        <f t="shared" si="13"/>
        <v/>
      </c>
      <c r="I873" s="18" t="str">
        <f>IF(Data!$E873&lt;&gt;0,INDEX(SCHEDULE!$C$5:$I$190,MATCH(SCHEDULE!$C877,SCHEDULE!$C$5:$C$190,0),1),IF(Data!$F873&lt;&gt;0,INDEX(SCHEDULE!$C$5:$I$190,MATCH(SCHEDULE!$C877,SCHEDULE!$C$5:$C$190,0),1),IF(Data!$G873&lt;&gt;0,INDEX(SCHEDULE!$C$5:$I$190,MATCH(SCHEDULE!$C877,SCHEDULE!$C$5:$C$190,0),1),"")))</f>
        <v/>
      </c>
      <c r="J873" s="18" t="str">
        <f>IF(Data!$E873&lt;&gt;0,INDEX(SCHEDULE!$C$5:$I$190,MATCH(SCHEDULE!$C877,SCHEDULE!$C$5:$C$190,0),2),IF(Data!$F873&lt;&gt;0,INDEX(SCHEDULE!$C$5:$I$190,MATCH(SCHEDULE!$C877,SCHEDULE!$C$5:$C$190,0),2),IF(Data!$G873&lt;&gt;0,INDEX(SCHEDULE!$C$5:$I$190,MATCH(SCHEDULE!$C877,SCHEDULE!$C$5:$C$190,0),2),"")))</f>
        <v/>
      </c>
      <c r="K873" s="18" t="str">
        <f>IF(Data!$E873&lt;&gt;0,INDEX(SCHEDULE!$C$5:$I$190,MATCH(SCHEDULE!$C877,SCHEDULE!$C$5:$C$190,0),6),IF(Data!$F873&lt;&gt;0,INDEX(SCHEDULE!$C$5:$I$190,MATCH(SCHEDULE!$C877,SCHEDULE!$C$5:$C$190,0),6),IF(Data!$G873&lt;&gt;0,INDEX(SCHEDULE!$C$5:$I$190,MATCH(SCHEDULE!$C877,SCHEDULE!$C$5:$C$190,0),6),"")))</f>
        <v/>
      </c>
      <c r="L873" s="19" t="str">
        <f>IF(Data!$E873&lt;&gt;0,INDEX(SCHEDULE!$C$5:$I$190,MATCH(SCHEDULE!$C877,SCHEDULE!$C$5:$C$190,0),4),IF(Data!$F873&lt;&gt;0,INDEX(SCHEDULE!$C$5:$I$190,MATCH(SCHEDULE!$C877,SCHEDULE!$C$5:$C$190,0),4),IF(Data!$G873&lt;&gt;0,INDEX(SCHEDULE!$C$5:$I$190,MATCH(SCHEDULE!$C877,SCHEDULE!$C$5:$C$190,0),4),"")))</f>
        <v/>
      </c>
      <c r="M873" s="19" t="str">
        <f>IF(Data!$E873&lt;&gt;0,INDEX(SCHEDULE!$C$5:$I$190,MATCH(SCHEDULE!$C877,SCHEDULE!$C$5:$C$190,0),5),IF(Data!$F873&lt;&gt;0,INDEX(SCHEDULE!$C$5:$I$190,MATCH(SCHEDULE!$C877,SCHEDULE!$C$5:$C$190,0),5),IF(Data!$G873&lt;&gt;0,INDEX(SCHEDULE!$C$5:$I$190,MATCH(SCHEDULE!$C877,SCHEDULE!$C$5:$C$190,0),5),"")))</f>
        <v/>
      </c>
    </row>
    <row r="874" spans="1:13" x14ac:dyDescent="0.25">
      <c r="A874" s="3"/>
      <c r="B874" s="2">
        <v>2873</v>
      </c>
      <c r="C874" s="2">
        <v>3873</v>
      </c>
      <c r="H874" s="18" t="str">
        <f t="shared" si="13"/>
        <v/>
      </c>
      <c r="I874" s="18" t="str">
        <f>IF(Data!$E874&lt;&gt;0,INDEX(SCHEDULE!$C$5:$I$190,MATCH(SCHEDULE!$C878,SCHEDULE!$C$5:$C$190,0),1),IF(Data!$F874&lt;&gt;0,INDEX(SCHEDULE!$C$5:$I$190,MATCH(SCHEDULE!$C878,SCHEDULE!$C$5:$C$190,0),1),IF(Data!$G874&lt;&gt;0,INDEX(SCHEDULE!$C$5:$I$190,MATCH(SCHEDULE!$C878,SCHEDULE!$C$5:$C$190,0),1),"")))</f>
        <v/>
      </c>
      <c r="J874" s="18" t="str">
        <f>IF(Data!$E874&lt;&gt;0,INDEX(SCHEDULE!$C$5:$I$190,MATCH(SCHEDULE!$C878,SCHEDULE!$C$5:$C$190,0),2),IF(Data!$F874&lt;&gt;0,INDEX(SCHEDULE!$C$5:$I$190,MATCH(SCHEDULE!$C878,SCHEDULE!$C$5:$C$190,0),2),IF(Data!$G874&lt;&gt;0,INDEX(SCHEDULE!$C$5:$I$190,MATCH(SCHEDULE!$C878,SCHEDULE!$C$5:$C$190,0),2),"")))</f>
        <v/>
      </c>
      <c r="K874" s="18" t="str">
        <f>IF(Data!$E874&lt;&gt;0,INDEX(SCHEDULE!$C$5:$I$190,MATCH(SCHEDULE!$C878,SCHEDULE!$C$5:$C$190,0),6),IF(Data!$F874&lt;&gt;0,INDEX(SCHEDULE!$C$5:$I$190,MATCH(SCHEDULE!$C878,SCHEDULE!$C$5:$C$190,0),6),IF(Data!$G874&lt;&gt;0,INDEX(SCHEDULE!$C$5:$I$190,MATCH(SCHEDULE!$C878,SCHEDULE!$C$5:$C$190,0),6),"")))</f>
        <v/>
      </c>
      <c r="L874" s="19" t="str">
        <f>IF(Data!$E874&lt;&gt;0,INDEX(SCHEDULE!$C$5:$I$190,MATCH(SCHEDULE!$C878,SCHEDULE!$C$5:$C$190,0),4),IF(Data!$F874&lt;&gt;0,INDEX(SCHEDULE!$C$5:$I$190,MATCH(SCHEDULE!$C878,SCHEDULE!$C$5:$C$190,0),4),IF(Data!$G874&lt;&gt;0,INDEX(SCHEDULE!$C$5:$I$190,MATCH(SCHEDULE!$C878,SCHEDULE!$C$5:$C$190,0),4),"")))</f>
        <v/>
      </c>
      <c r="M874" s="19" t="str">
        <f>IF(Data!$E874&lt;&gt;0,INDEX(SCHEDULE!$C$5:$I$190,MATCH(SCHEDULE!$C878,SCHEDULE!$C$5:$C$190,0),5),IF(Data!$F874&lt;&gt;0,INDEX(SCHEDULE!$C$5:$I$190,MATCH(SCHEDULE!$C878,SCHEDULE!$C$5:$C$190,0),5),IF(Data!$G874&lt;&gt;0,INDEX(SCHEDULE!$C$5:$I$190,MATCH(SCHEDULE!$C878,SCHEDULE!$C$5:$C$190,0),5),"")))</f>
        <v/>
      </c>
    </row>
    <row r="875" spans="1:13" x14ac:dyDescent="0.25">
      <c r="A875" s="3"/>
      <c r="B875" s="2">
        <v>2874</v>
      </c>
      <c r="C875" s="2">
        <v>3874</v>
      </c>
      <c r="H875" s="18" t="str">
        <f t="shared" si="13"/>
        <v/>
      </c>
      <c r="I875" s="18" t="str">
        <f>IF(Data!$E875&lt;&gt;0,INDEX(SCHEDULE!$C$5:$I$190,MATCH(SCHEDULE!$C879,SCHEDULE!$C$5:$C$190,0),1),IF(Data!$F875&lt;&gt;0,INDEX(SCHEDULE!$C$5:$I$190,MATCH(SCHEDULE!$C879,SCHEDULE!$C$5:$C$190,0),1),IF(Data!$G875&lt;&gt;0,INDEX(SCHEDULE!$C$5:$I$190,MATCH(SCHEDULE!$C879,SCHEDULE!$C$5:$C$190,0),1),"")))</f>
        <v/>
      </c>
      <c r="J875" s="18" t="str">
        <f>IF(Data!$E875&lt;&gt;0,INDEX(SCHEDULE!$C$5:$I$190,MATCH(SCHEDULE!$C879,SCHEDULE!$C$5:$C$190,0),2),IF(Data!$F875&lt;&gt;0,INDEX(SCHEDULE!$C$5:$I$190,MATCH(SCHEDULE!$C879,SCHEDULE!$C$5:$C$190,0),2),IF(Data!$G875&lt;&gt;0,INDEX(SCHEDULE!$C$5:$I$190,MATCH(SCHEDULE!$C879,SCHEDULE!$C$5:$C$190,0),2),"")))</f>
        <v/>
      </c>
      <c r="K875" s="18" t="str">
        <f>IF(Data!$E875&lt;&gt;0,INDEX(SCHEDULE!$C$5:$I$190,MATCH(SCHEDULE!$C879,SCHEDULE!$C$5:$C$190,0),6),IF(Data!$F875&lt;&gt;0,INDEX(SCHEDULE!$C$5:$I$190,MATCH(SCHEDULE!$C879,SCHEDULE!$C$5:$C$190,0),6),IF(Data!$G875&lt;&gt;0,INDEX(SCHEDULE!$C$5:$I$190,MATCH(SCHEDULE!$C879,SCHEDULE!$C$5:$C$190,0),6),"")))</f>
        <v/>
      </c>
      <c r="L875" s="19" t="str">
        <f>IF(Data!$E875&lt;&gt;0,INDEX(SCHEDULE!$C$5:$I$190,MATCH(SCHEDULE!$C879,SCHEDULE!$C$5:$C$190,0),4),IF(Data!$F875&lt;&gt;0,INDEX(SCHEDULE!$C$5:$I$190,MATCH(SCHEDULE!$C879,SCHEDULE!$C$5:$C$190,0),4),IF(Data!$G875&lt;&gt;0,INDEX(SCHEDULE!$C$5:$I$190,MATCH(SCHEDULE!$C879,SCHEDULE!$C$5:$C$190,0),4),"")))</f>
        <v/>
      </c>
      <c r="M875" s="19" t="str">
        <f>IF(Data!$E875&lt;&gt;0,INDEX(SCHEDULE!$C$5:$I$190,MATCH(SCHEDULE!$C879,SCHEDULE!$C$5:$C$190,0),5),IF(Data!$F875&lt;&gt;0,INDEX(SCHEDULE!$C$5:$I$190,MATCH(SCHEDULE!$C879,SCHEDULE!$C$5:$C$190,0),5),IF(Data!$G875&lt;&gt;0,INDEX(SCHEDULE!$C$5:$I$190,MATCH(SCHEDULE!$C879,SCHEDULE!$C$5:$C$190,0),5),"")))</f>
        <v/>
      </c>
    </row>
    <row r="876" spans="1:13" x14ac:dyDescent="0.25">
      <c r="A876" s="3"/>
      <c r="B876" s="2">
        <v>2875</v>
      </c>
      <c r="C876" s="2">
        <v>3875</v>
      </c>
      <c r="H876" s="18" t="str">
        <f t="shared" si="13"/>
        <v/>
      </c>
      <c r="I876" s="18" t="str">
        <f>IF(Data!$E876&lt;&gt;0,INDEX(SCHEDULE!$C$5:$I$190,MATCH(SCHEDULE!$C880,SCHEDULE!$C$5:$C$190,0),1),IF(Data!$F876&lt;&gt;0,INDEX(SCHEDULE!$C$5:$I$190,MATCH(SCHEDULE!$C880,SCHEDULE!$C$5:$C$190,0),1),IF(Data!$G876&lt;&gt;0,INDEX(SCHEDULE!$C$5:$I$190,MATCH(SCHEDULE!$C880,SCHEDULE!$C$5:$C$190,0),1),"")))</f>
        <v/>
      </c>
      <c r="J876" s="18" t="str">
        <f>IF(Data!$E876&lt;&gt;0,INDEX(SCHEDULE!$C$5:$I$190,MATCH(SCHEDULE!$C880,SCHEDULE!$C$5:$C$190,0),2),IF(Data!$F876&lt;&gt;0,INDEX(SCHEDULE!$C$5:$I$190,MATCH(SCHEDULE!$C880,SCHEDULE!$C$5:$C$190,0),2),IF(Data!$G876&lt;&gt;0,INDEX(SCHEDULE!$C$5:$I$190,MATCH(SCHEDULE!$C880,SCHEDULE!$C$5:$C$190,0),2),"")))</f>
        <v/>
      </c>
      <c r="K876" s="18" t="str">
        <f>IF(Data!$E876&lt;&gt;0,INDEX(SCHEDULE!$C$5:$I$190,MATCH(SCHEDULE!$C880,SCHEDULE!$C$5:$C$190,0),6),IF(Data!$F876&lt;&gt;0,INDEX(SCHEDULE!$C$5:$I$190,MATCH(SCHEDULE!$C880,SCHEDULE!$C$5:$C$190,0),6),IF(Data!$G876&lt;&gt;0,INDEX(SCHEDULE!$C$5:$I$190,MATCH(SCHEDULE!$C880,SCHEDULE!$C$5:$C$190,0),6),"")))</f>
        <v/>
      </c>
      <c r="L876" s="19" t="str">
        <f>IF(Data!$E876&lt;&gt;0,INDEX(SCHEDULE!$C$5:$I$190,MATCH(SCHEDULE!$C880,SCHEDULE!$C$5:$C$190,0),4),IF(Data!$F876&lt;&gt;0,INDEX(SCHEDULE!$C$5:$I$190,MATCH(SCHEDULE!$C880,SCHEDULE!$C$5:$C$190,0),4),IF(Data!$G876&lt;&gt;0,INDEX(SCHEDULE!$C$5:$I$190,MATCH(SCHEDULE!$C880,SCHEDULE!$C$5:$C$190,0),4),"")))</f>
        <v/>
      </c>
      <c r="M876" s="19" t="str">
        <f>IF(Data!$E876&lt;&gt;0,INDEX(SCHEDULE!$C$5:$I$190,MATCH(SCHEDULE!$C880,SCHEDULE!$C$5:$C$190,0),5),IF(Data!$F876&lt;&gt;0,INDEX(SCHEDULE!$C$5:$I$190,MATCH(SCHEDULE!$C880,SCHEDULE!$C$5:$C$190,0),5),IF(Data!$G876&lt;&gt;0,INDEX(SCHEDULE!$C$5:$I$190,MATCH(SCHEDULE!$C880,SCHEDULE!$C$5:$C$190,0),5),"")))</f>
        <v/>
      </c>
    </row>
    <row r="877" spans="1:13" x14ac:dyDescent="0.25">
      <c r="A877" s="3"/>
      <c r="B877" s="2">
        <v>2876</v>
      </c>
      <c r="C877" s="2">
        <v>3876</v>
      </c>
      <c r="H877" s="18" t="str">
        <f t="shared" si="13"/>
        <v/>
      </c>
      <c r="I877" s="18" t="str">
        <f>IF(Data!$E877&lt;&gt;0,INDEX(SCHEDULE!$C$5:$I$190,MATCH(SCHEDULE!$C881,SCHEDULE!$C$5:$C$190,0),1),IF(Data!$F877&lt;&gt;0,INDEX(SCHEDULE!$C$5:$I$190,MATCH(SCHEDULE!$C881,SCHEDULE!$C$5:$C$190,0),1),IF(Data!$G877&lt;&gt;0,INDEX(SCHEDULE!$C$5:$I$190,MATCH(SCHEDULE!$C881,SCHEDULE!$C$5:$C$190,0),1),"")))</f>
        <v/>
      </c>
      <c r="J877" s="18" t="str">
        <f>IF(Data!$E877&lt;&gt;0,INDEX(SCHEDULE!$C$5:$I$190,MATCH(SCHEDULE!$C881,SCHEDULE!$C$5:$C$190,0),2),IF(Data!$F877&lt;&gt;0,INDEX(SCHEDULE!$C$5:$I$190,MATCH(SCHEDULE!$C881,SCHEDULE!$C$5:$C$190,0),2),IF(Data!$G877&lt;&gt;0,INDEX(SCHEDULE!$C$5:$I$190,MATCH(SCHEDULE!$C881,SCHEDULE!$C$5:$C$190,0),2),"")))</f>
        <v/>
      </c>
      <c r="K877" s="18" t="str">
        <f>IF(Data!$E877&lt;&gt;0,INDEX(SCHEDULE!$C$5:$I$190,MATCH(SCHEDULE!$C881,SCHEDULE!$C$5:$C$190,0),6),IF(Data!$F877&lt;&gt;0,INDEX(SCHEDULE!$C$5:$I$190,MATCH(SCHEDULE!$C881,SCHEDULE!$C$5:$C$190,0),6),IF(Data!$G877&lt;&gt;0,INDEX(SCHEDULE!$C$5:$I$190,MATCH(SCHEDULE!$C881,SCHEDULE!$C$5:$C$190,0),6),"")))</f>
        <v/>
      </c>
      <c r="L877" s="19" t="str">
        <f>IF(Data!$E877&lt;&gt;0,INDEX(SCHEDULE!$C$5:$I$190,MATCH(SCHEDULE!$C881,SCHEDULE!$C$5:$C$190,0),4),IF(Data!$F877&lt;&gt;0,INDEX(SCHEDULE!$C$5:$I$190,MATCH(SCHEDULE!$C881,SCHEDULE!$C$5:$C$190,0),4),IF(Data!$G877&lt;&gt;0,INDEX(SCHEDULE!$C$5:$I$190,MATCH(SCHEDULE!$C881,SCHEDULE!$C$5:$C$190,0),4),"")))</f>
        <v/>
      </c>
      <c r="M877" s="19" t="str">
        <f>IF(Data!$E877&lt;&gt;0,INDEX(SCHEDULE!$C$5:$I$190,MATCH(SCHEDULE!$C881,SCHEDULE!$C$5:$C$190,0),5),IF(Data!$F877&lt;&gt;0,INDEX(SCHEDULE!$C$5:$I$190,MATCH(SCHEDULE!$C881,SCHEDULE!$C$5:$C$190,0),5),IF(Data!$G877&lt;&gt;0,INDEX(SCHEDULE!$C$5:$I$190,MATCH(SCHEDULE!$C881,SCHEDULE!$C$5:$C$190,0),5),"")))</f>
        <v/>
      </c>
    </row>
    <row r="878" spans="1:13" x14ac:dyDescent="0.25">
      <c r="A878" s="3"/>
      <c r="B878" s="2">
        <v>2877</v>
      </c>
      <c r="C878" s="2">
        <v>3877</v>
      </c>
      <c r="H878" s="18" t="str">
        <f t="shared" si="13"/>
        <v/>
      </c>
      <c r="I878" s="18" t="str">
        <f>IF(Data!$E878&lt;&gt;0,INDEX(SCHEDULE!$C$5:$I$190,MATCH(SCHEDULE!$C882,SCHEDULE!$C$5:$C$190,0),1),IF(Data!$F878&lt;&gt;0,INDEX(SCHEDULE!$C$5:$I$190,MATCH(SCHEDULE!$C882,SCHEDULE!$C$5:$C$190,0),1),IF(Data!$G878&lt;&gt;0,INDEX(SCHEDULE!$C$5:$I$190,MATCH(SCHEDULE!$C882,SCHEDULE!$C$5:$C$190,0),1),"")))</f>
        <v/>
      </c>
      <c r="J878" s="18" t="str">
        <f>IF(Data!$E878&lt;&gt;0,INDEX(SCHEDULE!$C$5:$I$190,MATCH(SCHEDULE!$C882,SCHEDULE!$C$5:$C$190,0),2),IF(Data!$F878&lt;&gt;0,INDEX(SCHEDULE!$C$5:$I$190,MATCH(SCHEDULE!$C882,SCHEDULE!$C$5:$C$190,0),2),IF(Data!$G878&lt;&gt;0,INDEX(SCHEDULE!$C$5:$I$190,MATCH(SCHEDULE!$C882,SCHEDULE!$C$5:$C$190,0),2),"")))</f>
        <v/>
      </c>
      <c r="K878" s="18" t="str">
        <f>IF(Data!$E878&lt;&gt;0,INDEX(SCHEDULE!$C$5:$I$190,MATCH(SCHEDULE!$C882,SCHEDULE!$C$5:$C$190,0),6),IF(Data!$F878&lt;&gt;0,INDEX(SCHEDULE!$C$5:$I$190,MATCH(SCHEDULE!$C882,SCHEDULE!$C$5:$C$190,0),6),IF(Data!$G878&lt;&gt;0,INDEX(SCHEDULE!$C$5:$I$190,MATCH(SCHEDULE!$C882,SCHEDULE!$C$5:$C$190,0),6),"")))</f>
        <v/>
      </c>
      <c r="L878" s="19" t="str">
        <f>IF(Data!$E878&lt;&gt;0,INDEX(SCHEDULE!$C$5:$I$190,MATCH(SCHEDULE!$C882,SCHEDULE!$C$5:$C$190,0),4),IF(Data!$F878&lt;&gt;0,INDEX(SCHEDULE!$C$5:$I$190,MATCH(SCHEDULE!$C882,SCHEDULE!$C$5:$C$190,0),4),IF(Data!$G878&lt;&gt;0,INDEX(SCHEDULE!$C$5:$I$190,MATCH(SCHEDULE!$C882,SCHEDULE!$C$5:$C$190,0),4),"")))</f>
        <v/>
      </c>
      <c r="M878" s="19" t="str">
        <f>IF(Data!$E878&lt;&gt;0,INDEX(SCHEDULE!$C$5:$I$190,MATCH(SCHEDULE!$C882,SCHEDULE!$C$5:$C$190,0),5),IF(Data!$F878&lt;&gt;0,INDEX(SCHEDULE!$C$5:$I$190,MATCH(SCHEDULE!$C882,SCHEDULE!$C$5:$C$190,0),5),IF(Data!$G878&lt;&gt;0,INDEX(SCHEDULE!$C$5:$I$190,MATCH(SCHEDULE!$C882,SCHEDULE!$C$5:$C$190,0),5),"")))</f>
        <v/>
      </c>
    </row>
    <row r="879" spans="1:13" x14ac:dyDescent="0.25">
      <c r="A879" s="3"/>
      <c r="B879" s="2">
        <v>2878</v>
      </c>
      <c r="C879" s="2">
        <v>3878</v>
      </c>
      <c r="H879" s="18" t="str">
        <f t="shared" si="13"/>
        <v/>
      </c>
      <c r="I879" s="18" t="str">
        <f>IF(Data!$E879&lt;&gt;0,INDEX(SCHEDULE!$C$5:$I$190,MATCH(SCHEDULE!$C883,SCHEDULE!$C$5:$C$190,0),1),IF(Data!$F879&lt;&gt;0,INDEX(SCHEDULE!$C$5:$I$190,MATCH(SCHEDULE!$C883,SCHEDULE!$C$5:$C$190,0),1),IF(Data!$G879&lt;&gt;0,INDEX(SCHEDULE!$C$5:$I$190,MATCH(SCHEDULE!$C883,SCHEDULE!$C$5:$C$190,0),1),"")))</f>
        <v/>
      </c>
      <c r="J879" s="18" t="str">
        <f>IF(Data!$E879&lt;&gt;0,INDEX(SCHEDULE!$C$5:$I$190,MATCH(SCHEDULE!$C883,SCHEDULE!$C$5:$C$190,0),2),IF(Data!$F879&lt;&gt;0,INDEX(SCHEDULE!$C$5:$I$190,MATCH(SCHEDULE!$C883,SCHEDULE!$C$5:$C$190,0),2),IF(Data!$G879&lt;&gt;0,INDEX(SCHEDULE!$C$5:$I$190,MATCH(SCHEDULE!$C883,SCHEDULE!$C$5:$C$190,0),2),"")))</f>
        <v/>
      </c>
      <c r="K879" s="18" t="str">
        <f>IF(Data!$E879&lt;&gt;0,INDEX(SCHEDULE!$C$5:$I$190,MATCH(SCHEDULE!$C883,SCHEDULE!$C$5:$C$190,0),6),IF(Data!$F879&lt;&gt;0,INDEX(SCHEDULE!$C$5:$I$190,MATCH(SCHEDULE!$C883,SCHEDULE!$C$5:$C$190,0),6),IF(Data!$G879&lt;&gt;0,INDEX(SCHEDULE!$C$5:$I$190,MATCH(SCHEDULE!$C883,SCHEDULE!$C$5:$C$190,0),6),"")))</f>
        <v/>
      </c>
      <c r="L879" s="19" t="str">
        <f>IF(Data!$E879&lt;&gt;0,INDEX(SCHEDULE!$C$5:$I$190,MATCH(SCHEDULE!$C883,SCHEDULE!$C$5:$C$190,0),4),IF(Data!$F879&lt;&gt;0,INDEX(SCHEDULE!$C$5:$I$190,MATCH(SCHEDULE!$C883,SCHEDULE!$C$5:$C$190,0),4),IF(Data!$G879&lt;&gt;0,INDEX(SCHEDULE!$C$5:$I$190,MATCH(SCHEDULE!$C883,SCHEDULE!$C$5:$C$190,0),4),"")))</f>
        <v/>
      </c>
      <c r="M879" s="19" t="str">
        <f>IF(Data!$E879&lt;&gt;0,INDEX(SCHEDULE!$C$5:$I$190,MATCH(SCHEDULE!$C883,SCHEDULE!$C$5:$C$190,0),5),IF(Data!$F879&lt;&gt;0,INDEX(SCHEDULE!$C$5:$I$190,MATCH(SCHEDULE!$C883,SCHEDULE!$C$5:$C$190,0),5),IF(Data!$G879&lt;&gt;0,INDEX(SCHEDULE!$C$5:$I$190,MATCH(SCHEDULE!$C883,SCHEDULE!$C$5:$C$190,0),5),"")))</f>
        <v/>
      </c>
    </row>
    <row r="880" spans="1:13" x14ac:dyDescent="0.25">
      <c r="A880" s="3"/>
      <c r="B880" s="2">
        <v>2879</v>
      </c>
      <c r="C880" s="2">
        <v>3879</v>
      </c>
      <c r="H880" s="18" t="str">
        <f t="shared" si="13"/>
        <v/>
      </c>
      <c r="I880" s="18" t="str">
        <f>IF(Data!$E880&lt;&gt;0,INDEX(SCHEDULE!$C$5:$I$190,MATCH(SCHEDULE!$C884,SCHEDULE!$C$5:$C$190,0),1),IF(Data!$F880&lt;&gt;0,INDEX(SCHEDULE!$C$5:$I$190,MATCH(SCHEDULE!$C884,SCHEDULE!$C$5:$C$190,0),1),IF(Data!$G880&lt;&gt;0,INDEX(SCHEDULE!$C$5:$I$190,MATCH(SCHEDULE!$C884,SCHEDULE!$C$5:$C$190,0),1),"")))</f>
        <v/>
      </c>
      <c r="J880" s="18" t="str">
        <f>IF(Data!$E880&lt;&gt;0,INDEX(SCHEDULE!$C$5:$I$190,MATCH(SCHEDULE!$C884,SCHEDULE!$C$5:$C$190,0),2),IF(Data!$F880&lt;&gt;0,INDEX(SCHEDULE!$C$5:$I$190,MATCH(SCHEDULE!$C884,SCHEDULE!$C$5:$C$190,0),2),IF(Data!$G880&lt;&gt;0,INDEX(SCHEDULE!$C$5:$I$190,MATCH(SCHEDULE!$C884,SCHEDULE!$C$5:$C$190,0),2),"")))</f>
        <v/>
      </c>
      <c r="K880" s="18" t="str">
        <f>IF(Data!$E880&lt;&gt;0,INDEX(SCHEDULE!$C$5:$I$190,MATCH(SCHEDULE!$C884,SCHEDULE!$C$5:$C$190,0),6),IF(Data!$F880&lt;&gt;0,INDEX(SCHEDULE!$C$5:$I$190,MATCH(SCHEDULE!$C884,SCHEDULE!$C$5:$C$190,0),6),IF(Data!$G880&lt;&gt;0,INDEX(SCHEDULE!$C$5:$I$190,MATCH(SCHEDULE!$C884,SCHEDULE!$C$5:$C$190,0),6),"")))</f>
        <v/>
      </c>
      <c r="L880" s="19" t="str">
        <f>IF(Data!$E880&lt;&gt;0,INDEX(SCHEDULE!$C$5:$I$190,MATCH(SCHEDULE!$C884,SCHEDULE!$C$5:$C$190,0),4),IF(Data!$F880&lt;&gt;0,INDEX(SCHEDULE!$C$5:$I$190,MATCH(SCHEDULE!$C884,SCHEDULE!$C$5:$C$190,0),4),IF(Data!$G880&lt;&gt;0,INDEX(SCHEDULE!$C$5:$I$190,MATCH(SCHEDULE!$C884,SCHEDULE!$C$5:$C$190,0),4),"")))</f>
        <v/>
      </c>
      <c r="M880" s="19" t="str">
        <f>IF(Data!$E880&lt;&gt;0,INDEX(SCHEDULE!$C$5:$I$190,MATCH(SCHEDULE!$C884,SCHEDULE!$C$5:$C$190,0),5),IF(Data!$F880&lt;&gt;0,INDEX(SCHEDULE!$C$5:$I$190,MATCH(SCHEDULE!$C884,SCHEDULE!$C$5:$C$190,0),5),IF(Data!$G880&lt;&gt;0,INDEX(SCHEDULE!$C$5:$I$190,MATCH(SCHEDULE!$C884,SCHEDULE!$C$5:$C$190,0),5),"")))</f>
        <v/>
      </c>
    </row>
    <row r="881" spans="1:13" x14ac:dyDescent="0.25">
      <c r="A881" s="3"/>
      <c r="B881" s="2">
        <v>2880</v>
      </c>
      <c r="C881" s="2">
        <v>3880</v>
      </c>
      <c r="H881" s="18" t="str">
        <f t="shared" si="13"/>
        <v/>
      </c>
      <c r="I881" s="18" t="str">
        <f>IF(Data!$E881&lt;&gt;0,INDEX(SCHEDULE!$C$5:$I$190,MATCH(SCHEDULE!$C885,SCHEDULE!$C$5:$C$190,0),1),IF(Data!$F881&lt;&gt;0,INDEX(SCHEDULE!$C$5:$I$190,MATCH(SCHEDULE!$C885,SCHEDULE!$C$5:$C$190,0),1),IF(Data!$G881&lt;&gt;0,INDEX(SCHEDULE!$C$5:$I$190,MATCH(SCHEDULE!$C885,SCHEDULE!$C$5:$C$190,0),1),"")))</f>
        <v/>
      </c>
      <c r="J881" s="18" t="str">
        <f>IF(Data!$E881&lt;&gt;0,INDEX(SCHEDULE!$C$5:$I$190,MATCH(SCHEDULE!$C885,SCHEDULE!$C$5:$C$190,0),2),IF(Data!$F881&lt;&gt;0,INDEX(SCHEDULE!$C$5:$I$190,MATCH(SCHEDULE!$C885,SCHEDULE!$C$5:$C$190,0),2),IF(Data!$G881&lt;&gt;0,INDEX(SCHEDULE!$C$5:$I$190,MATCH(SCHEDULE!$C885,SCHEDULE!$C$5:$C$190,0),2),"")))</f>
        <v/>
      </c>
      <c r="K881" s="18" t="str">
        <f>IF(Data!$E881&lt;&gt;0,INDEX(SCHEDULE!$C$5:$I$190,MATCH(SCHEDULE!$C885,SCHEDULE!$C$5:$C$190,0),6),IF(Data!$F881&lt;&gt;0,INDEX(SCHEDULE!$C$5:$I$190,MATCH(SCHEDULE!$C885,SCHEDULE!$C$5:$C$190,0),6),IF(Data!$G881&lt;&gt;0,INDEX(SCHEDULE!$C$5:$I$190,MATCH(SCHEDULE!$C885,SCHEDULE!$C$5:$C$190,0),6),"")))</f>
        <v/>
      </c>
      <c r="L881" s="19" t="str">
        <f>IF(Data!$E881&lt;&gt;0,INDEX(SCHEDULE!$C$5:$I$190,MATCH(SCHEDULE!$C885,SCHEDULE!$C$5:$C$190,0),4),IF(Data!$F881&lt;&gt;0,INDEX(SCHEDULE!$C$5:$I$190,MATCH(SCHEDULE!$C885,SCHEDULE!$C$5:$C$190,0),4),IF(Data!$G881&lt;&gt;0,INDEX(SCHEDULE!$C$5:$I$190,MATCH(SCHEDULE!$C885,SCHEDULE!$C$5:$C$190,0),4),"")))</f>
        <v/>
      </c>
      <c r="M881" s="19" t="str">
        <f>IF(Data!$E881&lt;&gt;0,INDEX(SCHEDULE!$C$5:$I$190,MATCH(SCHEDULE!$C885,SCHEDULE!$C$5:$C$190,0),5),IF(Data!$F881&lt;&gt;0,INDEX(SCHEDULE!$C$5:$I$190,MATCH(SCHEDULE!$C885,SCHEDULE!$C$5:$C$190,0),5),IF(Data!$G881&lt;&gt;0,INDEX(SCHEDULE!$C$5:$I$190,MATCH(SCHEDULE!$C885,SCHEDULE!$C$5:$C$190,0),5),"")))</f>
        <v/>
      </c>
    </row>
    <row r="882" spans="1:13" x14ac:dyDescent="0.25">
      <c r="A882" s="3"/>
      <c r="B882" s="2">
        <v>2881</v>
      </c>
      <c r="C882" s="2">
        <v>3881</v>
      </c>
      <c r="H882" s="18" t="str">
        <f t="shared" si="13"/>
        <v/>
      </c>
      <c r="I882" s="18" t="str">
        <f>IF(Data!$E882&lt;&gt;0,INDEX(SCHEDULE!$C$5:$I$190,MATCH(SCHEDULE!$C886,SCHEDULE!$C$5:$C$190,0),1),IF(Data!$F882&lt;&gt;0,INDEX(SCHEDULE!$C$5:$I$190,MATCH(SCHEDULE!$C886,SCHEDULE!$C$5:$C$190,0),1),IF(Data!$G882&lt;&gt;0,INDEX(SCHEDULE!$C$5:$I$190,MATCH(SCHEDULE!$C886,SCHEDULE!$C$5:$C$190,0),1),"")))</f>
        <v/>
      </c>
      <c r="J882" s="18" t="str">
        <f>IF(Data!$E882&lt;&gt;0,INDEX(SCHEDULE!$C$5:$I$190,MATCH(SCHEDULE!$C886,SCHEDULE!$C$5:$C$190,0),2),IF(Data!$F882&lt;&gt;0,INDEX(SCHEDULE!$C$5:$I$190,MATCH(SCHEDULE!$C886,SCHEDULE!$C$5:$C$190,0),2),IF(Data!$G882&lt;&gt;0,INDEX(SCHEDULE!$C$5:$I$190,MATCH(SCHEDULE!$C886,SCHEDULE!$C$5:$C$190,0),2),"")))</f>
        <v/>
      </c>
      <c r="K882" s="18" t="str">
        <f>IF(Data!$E882&lt;&gt;0,INDEX(SCHEDULE!$C$5:$I$190,MATCH(SCHEDULE!$C886,SCHEDULE!$C$5:$C$190,0),6),IF(Data!$F882&lt;&gt;0,INDEX(SCHEDULE!$C$5:$I$190,MATCH(SCHEDULE!$C886,SCHEDULE!$C$5:$C$190,0),6),IF(Data!$G882&lt;&gt;0,INDEX(SCHEDULE!$C$5:$I$190,MATCH(SCHEDULE!$C886,SCHEDULE!$C$5:$C$190,0),6),"")))</f>
        <v/>
      </c>
      <c r="L882" s="19" t="str">
        <f>IF(Data!$E882&lt;&gt;0,INDEX(SCHEDULE!$C$5:$I$190,MATCH(SCHEDULE!$C886,SCHEDULE!$C$5:$C$190,0),4),IF(Data!$F882&lt;&gt;0,INDEX(SCHEDULE!$C$5:$I$190,MATCH(SCHEDULE!$C886,SCHEDULE!$C$5:$C$190,0),4),IF(Data!$G882&lt;&gt;0,INDEX(SCHEDULE!$C$5:$I$190,MATCH(SCHEDULE!$C886,SCHEDULE!$C$5:$C$190,0),4),"")))</f>
        <v/>
      </c>
      <c r="M882" s="19" t="str">
        <f>IF(Data!$E882&lt;&gt;0,INDEX(SCHEDULE!$C$5:$I$190,MATCH(SCHEDULE!$C886,SCHEDULE!$C$5:$C$190,0),5),IF(Data!$F882&lt;&gt;0,INDEX(SCHEDULE!$C$5:$I$190,MATCH(SCHEDULE!$C886,SCHEDULE!$C$5:$C$190,0),5),IF(Data!$G882&lt;&gt;0,INDEX(SCHEDULE!$C$5:$I$190,MATCH(SCHEDULE!$C886,SCHEDULE!$C$5:$C$190,0),5),"")))</f>
        <v/>
      </c>
    </row>
    <row r="883" spans="1:13" x14ac:dyDescent="0.25">
      <c r="A883" s="3"/>
      <c r="B883" s="2">
        <v>2882</v>
      </c>
      <c r="C883" s="2">
        <v>3882</v>
      </c>
      <c r="H883" s="18" t="str">
        <f t="shared" si="13"/>
        <v/>
      </c>
      <c r="I883" s="18" t="str">
        <f>IF(Data!$E883&lt;&gt;0,INDEX(SCHEDULE!$C$5:$I$190,MATCH(SCHEDULE!$C887,SCHEDULE!$C$5:$C$190,0),1),IF(Data!$F883&lt;&gt;0,INDEX(SCHEDULE!$C$5:$I$190,MATCH(SCHEDULE!$C887,SCHEDULE!$C$5:$C$190,0),1),IF(Data!$G883&lt;&gt;0,INDEX(SCHEDULE!$C$5:$I$190,MATCH(SCHEDULE!$C887,SCHEDULE!$C$5:$C$190,0),1),"")))</f>
        <v/>
      </c>
      <c r="J883" s="18" t="str">
        <f>IF(Data!$E883&lt;&gt;0,INDEX(SCHEDULE!$C$5:$I$190,MATCH(SCHEDULE!$C887,SCHEDULE!$C$5:$C$190,0),2),IF(Data!$F883&lt;&gt;0,INDEX(SCHEDULE!$C$5:$I$190,MATCH(SCHEDULE!$C887,SCHEDULE!$C$5:$C$190,0),2),IF(Data!$G883&lt;&gt;0,INDEX(SCHEDULE!$C$5:$I$190,MATCH(SCHEDULE!$C887,SCHEDULE!$C$5:$C$190,0),2),"")))</f>
        <v/>
      </c>
      <c r="K883" s="18" t="str">
        <f>IF(Data!$E883&lt;&gt;0,INDEX(SCHEDULE!$C$5:$I$190,MATCH(SCHEDULE!$C887,SCHEDULE!$C$5:$C$190,0),6),IF(Data!$F883&lt;&gt;0,INDEX(SCHEDULE!$C$5:$I$190,MATCH(SCHEDULE!$C887,SCHEDULE!$C$5:$C$190,0),6),IF(Data!$G883&lt;&gt;0,INDEX(SCHEDULE!$C$5:$I$190,MATCH(SCHEDULE!$C887,SCHEDULE!$C$5:$C$190,0),6),"")))</f>
        <v/>
      </c>
      <c r="L883" s="19" t="str">
        <f>IF(Data!$E883&lt;&gt;0,INDEX(SCHEDULE!$C$5:$I$190,MATCH(SCHEDULE!$C887,SCHEDULE!$C$5:$C$190,0),4),IF(Data!$F883&lt;&gt;0,INDEX(SCHEDULE!$C$5:$I$190,MATCH(SCHEDULE!$C887,SCHEDULE!$C$5:$C$190,0),4),IF(Data!$G883&lt;&gt;0,INDEX(SCHEDULE!$C$5:$I$190,MATCH(SCHEDULE!$C887,SCHEDULE!$C$5:$C$190,0),4),"")))</f>
        <v/>
      </c>
      <c r="M883" s="19" t="str">
        <f>IF(Data!$E883&lt;&gt;0,INDEX(SCHEDULE!$C$5:$I$190,MATCH(SCHEDULE!$C887,SCHEDULE!$C$5:$C$190,0),5),IF(Data!$F883&lt;&gt;0,INDEX(SCHEDULE!$C$5:$I$190,MATCH(SCHEDULE!$C887,SCHEDULE!$C$5:$C$190,0),5),IF(Data!$G883&lt;&gt;0,INDEX(SCHEDULE!$C$5:$I$190,MATCH(SCHEDULE!$C887,SCHEDULE!$C$5:$C$190,0),5),"")))</f>
        <v/>
      </c>
    </row>
    <row r="884" spans="1:13" x14ac:dyDescent="0.25">
      <c r="A884" s="3"/>
      <c r="B884" s="2">
        <v>2883</v>
      </c>
      <c r="C884" s="2">
        <v>3883</v>
      </c>
      <c r="H884" s="18" t="str">
        <f t="shared" si="13"/>
        <v/>
      </c>
      <c r="I884" s="18" t="str">
        <f>IF(Data!$E884&lt;&gt;0,INDEX(SCHEDULE!$C$5:$I$190,MATCH(SCHEDULE!$C888,SCHEDULE!$C$5:$C$190,0),1),IF(Data!$F884&lt;&gt;0,INDEX(SCHEDULE!$C$5:$I$190,MATCH(SCHEDULE!$C888,SCHEDULE!$C$5:$C$190,0),1),IF(Data!$G884&lt;&gt;0,INDEX(SCHEDULE!$C$5:$I$190,MATCH(SCHEDULE!$C888,SCHEDULE!$C$5:$C$190,0),1),"")))</f>
        <v/>
      </c>
      <c r="J884" s="18" t="str">
        <f>IF(Data!$E884&lt;&gt;0,INDEX(SCHEDULE!$C$5:$I$190,MATCH(SCHEDULE!$C888,SCHEDULE!$C$5:$C$190,0),2),IF(Data!$F884&lt;&gt;0,INDEX(SCHEDULE!$C$5:$I$190,MATCH(SCHEDULE!$C888,SCHEDULE!$C$5:$C$190,0),2),IF(Data!$G884&lt;&gt;0,INDEX(SCHEDULE!$C$5:$I$190,MATCH(SCHEDULE!$C888,SCHEDULE!$C$5:$C$190,0),2),"")))</f>
        <v/>
      </c>
      <c r="K884" s="18" t="str">
        <f>IF(Data!$E884&lt;&gt;0,INDEX(SCHEDULE!$C$5:$I$190,MATCH(SCHEDULE!$C888,SCHEDULE!$C$5:$C$190,0),6),IF(Data!$F884&lt;&gt;0,INDEX(SCHEDULE!$C$5:$I$190,MATCH(SCHEDULE!$C888,SCHEDULE!$C$5:$C$190,0),6),IF(Data!$G884&lt;&gt;0,INDEX(SCHEDULE!$C$5:$I$190,MATCH(SCHEDULE!$C888,SCHEDULE!$C$5:$C$190,0),6),"")))</f>
        <v/>
      </c>
      <c r="L884" s="19" t="str">
        <f>IF(Data!$E884&lt;&gt;0,INDEX(SCHEDULE!$C$5:$I$190,MATCH(SCHEDULE!$C888,SCHEDULE!$C$5:$C$190,0),4),IF(Data!$F884&lt;&gt;0,INDEX(SCHEDULE!$C$5:$I$190,MATCH(SCHEDULE!$C888,SCHEDULE!$C$5:$C$190,0),4),IF(Data!$G884&lt;&gt;0,INDEX(SCHEDULE!$C$5:$I$190,MATCH(SCHEDULE!$C888,SCHEDULE!$C$5:$C$190,0),4),"")))</f>
        <v/>
      </c>
      <c r="M884" s="19" t="str">
        <f>IF(Data!$E884&lt;&gt;0,INDEX(SCHEDULE!$C$5:$I$190,MATCH(SCHEDULE!$C888,SCHEDULE!$C$5:$C$190,0),5),IF(Data!$F884&lt;&gt;0,INDEX(SCHEDULE!$C$5:$I$190,MATCH(SCHEDULE!$C888,SCHEDULE!$C$5:$C$190,0),5),IF(Data!$G884&lt;&gt;0,INDEX(SCHEDULE!$C$5:$I$190,MATCH(SCHEDULE!$C888,SCHEDULE!$C$5:$C$190,0),5),"")))</f>
        <v/>
      </c>
    </row>
    <row r="885" spans="1:13" x14ac:dyDescent="0.25">
      <c r="A885" s="3"/>
      <c r="B885" s="2">
        <v>2884</v>
      </c>
      <c r="C885" s="2">
        <v>3884</v>
      </c>
      <c r="H885" s="18" t="str">
        <f t="shared" si="13"/>
        <v/>
      </c>
      <c r="I885" s="18" t="str">
        <f>IF(Data!$E885&lt;&gt;0,INDEX(SCHEDULE!$C$5:$I$190,MATCH(SCHEDULE!$C889,SCHEDULE!$C$5:$C$190,0),1),IF(Data!$F885&lt;&gt;0,INDEX(SCHEDULE!$C$5:$I$190,MATCH(SCHEDULE!$C889,SCHEDULE!$C$5:$C$190,0),1),IF(Data!$G885&lt;&gt;0,INDEX(SCHEDULE!$C$5:$I$190,MATCH(SCHEDULE!$C889,SCHEDULE!$C$5:$C$190,0),1),"")))</f>
        <v/>
      </c>
      <c r="J885" s="18" t="str">
        <f>IF(Data!$E885&lt;&gt;0,INDEX(SCHEDULE!$C$5:$I$190,MATCH(SCHEDULE!$C889,SCHEDULE!$C$5:$C$190,0),2),IF(Data!$F885&lt;&gt;0,INDEX(SCHEDULE!$C$5:$I$190,MATCH(SCHEDULE!$C889,SCHEDULE!$C$5:$C$190,0),2),IF(Data!$G885&lt;&gt;0,INDEX(SCHEDULE!$C$5:$I$190,MATCH(SCHEDULE!$C889,SCHEDULE!$C$5:$C$190,0),2),"")))</f>
        <v/>
      </c>
      <c r="K885" s="18" t="str">
        <f>IF(Data!$E885&lt;&gt;0,INDEX(SCHEDULE!$C$5:$I$190,MATCH(SCHEDULE!$C889,SCHEDULE!$C$5:$C$190,0),6),IF(Data!$F885&lt;&gt;0,INDEX(SCHEDULE!$C$5:$I$190,MATCH(SCHEDULE!$C889,SCHEDULE!$C$5:$C$190,0),6),IF(Data!$G885&lt;&gt;0,INDEX(SCHEDULE!$C$5:$I$190,MATCH(SCHEDULE!$C889,SCHEDULE!$C$5:$C$190,0),6),"")))</f>
        <v/>
      </c>
      <c r="L885" s="19" t="str">
        <f>IF(Data!$E885&lt;&gt;0,INDEX(SCHEDULE!$C$5:$I$190,MATCH(SCHEDULE!$C889,SCHEDULE!$C$5:$C$190,0),4),IF(Data!$F885&lt;&gt;0,INDEX(SCHEDULE!$C$5:$I$190,MATCH(SCHEDULE!$C889,SCHEDULE!$C$5:$C$190,0),4),IF(Data!$G885&lt;&gt;0,INDEX(SCHEDULE!$C$5:$I$190,MATCH(SCHEDULE!$C889,SCHEDULE!$C$5:$C$190,0),4),"")))</f>
        <v/>
      </c>
      <c r="M885" s="19" t="str">
        <f>IF(Data!$E885&lt;&gt;0,INDEX(SCHEDULE!$C$5:$I$190,MATCH(SCHEDULE!$C889,SCHEDULE!$C$5:$C$190,0),5),IF(Data!$F885&lt;&gt;0,INDEX(SCHEDULE!$C$5:$I$190,MATCH(SCHEDULE!$C889,SCHEDULE!$C$5:$C$190,0),5),IF(Data!$G885&lt;&gt;0,INDEX(SCHEDULE!$C$5:$I$190,MATCH(SCHEDULE!$C889,SCHEDULE!$C$5:$C$190,0),5),"")))</f>
        <v/>
      </c>
    </row>
    <row r="886" spans="1:13" x14ac:dyDescent="0.25">
      <c r="A886" s="3"/>
      <c r="B886" s="2">
        <v>2885</v>
      </c>
      <c r="C886" s="2">
        <v>3885</v>
      </c>
      <c r="H886" s="18" t="str">
        <f t="shared" si="13"/>
        <v/>
      </c>
      <c r="I886" s="18" t="str">
        <f>IF(Data!$E886&lt;&gt;0,INDEX(SCHEDULE!$C$5:$I$190,MATCH(SCHEDULE!$C890,SCHEDULE!$C$5:$C$190,0),1),IF(Data!$F886&lt;&gt;0,INDEX(SCHEDULE!$C$5:$I$190,MATCH(SCHEDULE!$C890,SCHEDULE!$C$5:$C$190,0),1),IF(Data!$G886&lt;&gt;0,INDEX(SCHEDULE!$C$5:$I$190,MATCH(SCHEDULE!$C890,SCHEDULE!$C$5:$C$190,0),1),"")))</f>
        <v/>
      </c>
      <c r="J886" s="18" t="str">
        <f>IF(Data!$E886&lt;&gt;0,INDEX(SCHEDULE!$C$5:$I$190,MATCH(SCHEDULE!$C890,SCHEDULE!$C$5:$C$190,0),2),IF(Data!$F886&lt;&gt;0,INDEX(SCHEDULE!$C$5:$I$190,MATCH(SCHEDULE!$C890,SCHEDULE!$C$5:$C$190,0),2),IF(Data!$G886&lt;&gt;0,INDEX(SCHEDULE!$C$5:$I$190,MATCH(SCHEDULE!$C890,SCHEDULE!$C$5:$C$190,0),2),"")))</f>
        <v/>
      </c>
      <c r="K886" s="18" t="str">
        <f>IF(Data!$E886&lt;&gt;0,INDEX(SCHEDULE!$C$5:$I$190,MATCH(SCHEDULE!$C890,SCHEDULE!$C$5:$C$190,0),6),IF(Data!$F886&lt;&gt;0,INDEX(SCHEDULE!$C$5:$I$190,MATCH(SCHEDULE!$C890,SCHEDULE!$C$5:$C$190,0),6),IF(Data!$G886&lt;&gt;0,INDEX(SCHEDULE!$C$5:$I$190,MATCH(SCHEDULE!$C890,SCHEDULE!$C$5:$C$190,0),6),"")))</f>
        <v/>
      </c>
      <c r="L886" s="19" t="str">
        <f>IF(Data!$E886&lt;&gt;0,INDEX(SCHEDULE!$C$5:$I$190,MATCH(SCHEDULE!$C890,SCHEDULE!$C$5:$C$190,0),4),IF(Data!$F886&lt;&gt;0,INDEX(SCHEDULE!$C$5:$I$190,MATCH(SCHEDULE!$C890,SCHEDULE!$C$5:$C$190,0),4),IF(Data!$G886&lt;&gt;0,INDEX(SCHEDULE!$C$5:$I$190,MATCH(SCHEDULE!$C890,SCHEDULE!$C$5:$C$190,0),4),"")))</f>
        <v/>
      </c>
      <c r="M886" s="19" t="str">
        <f>IF(Data!$E886&lt;&gt;0,INDEX(SCHEDULE!$C$5:$I$190,MATCH(SCHEDULE!$C890,SCHEDULE!$C$5:$C$190,0),5),IF(Data!$F886&lt;&gt;0,INDEX(SCHEDULE!$C$5:$I$190,MATCH(SCHEDULE!$C890,SCHEDULE!$C$5:$C$190,0),5),IF(Data!$G886&lt;&gt;0,INDEX(SCHEDULE!$C$5:$I$190,MATCH(SCHEDULE!$C890,SCHEDULE!$C$5:$C$190,0),5),"")))</f>
        <v/>
      </c>
    </row>
    <row r="887" spans="1:13" x14ac:dyDescent="0.25">
      <c r="A887" s="3"/>
      <c r="B887" s="2">
        <v>2886</v>
      </c>
      <c r="C887" s="2">
        <v>3886</v>
      </c>
      <c r="H887" s="18" t="str">
        <f t="shared" si="13"/>
        <v/>
      </c>
      <c r="I887" s="18" t="str">
        <f>IF(Data!$E887&lt;&gt;0,INDEX(SCHEDULE!$C$5:$I$190,MATCH(SCHEDULE!$C891,SCHEDULE!$C$5:$C$190,0),1),IF(Data!$F887&lt;&gt;0,INDEX(SCHEDULE!$C$5:$I$190,MATCH(SCHEDULE!$C891,SCHEDULE!$C$5:$C$190,0),1),IF(Data!$G887&lt;&gt;0,INDEX(SCHEDULE!$C$5:$I$190,MATCH(SCHEDULE!$C891,SCHEDULE!$C$5:$C$190,0),1),"")))</f>
        <v/>
      </c>
      <c r="J887" s="18" t="str">
        <f>IF(Data!$E887&lt;&gt;0,INDEX(SCHEDULE!$C$5:$I$190,MATCH(SCHEDULE!$C891,SCHEDULE!$C$5:$C$190,0),2),IF(Data!$F887&lt;&gt;0,INDEX(SCHEDULE!$C$5:$I$190,MATCH(SCHEDULE!$C891,SCHEDULE!$C$5:$C$190,0),2),IF(Data!$G887&lt;&gt;0,INDEX(SCHEDULE!$C$5:$I$190,MATCH(SCHEDULE!$C891,SCHEDULE!$C$5:$C$190,0),2),"")))</f>
        <v/>
      </c>
      <c r="K887" s="18" t="str">
        <f>IF(Data!$E887&lt;&gt;0,INDEX(SCHEDULE!$C$5:$I$190,MATCH(SCHEDULE!$C891,SCHEDULE!$C$5:$C$190,0),6),IF(Data!$F887&lt;&gt;0,INDEX(SCHEDULE!$C$5:$I$190,MATCH(SCHEDULE!$C891,SCHEDULE!$C$5:$C$190,0),6),IF(Data!$G887&lt;&gt;0,INDEX(SCHEDULE!$C$5:$I$190,MATCH(SCHEDULE!$C891,SCHEDULE!$C$5:$C$190,0),6),"")))</f>
        <v/>
      </c>
      <c r="L887" s="19" t="str">
        <f>IF(Data!$E887&lt;&gt;0,INDEX(SCHEDULE!$C$5:$I$190,MATCH(SCHEDULE!$C891,SCHEDULE!$C$5:$C$190,0),4),IF(Data!$F887&lt;&gt;0,INDEX(SCHEDULE!$C$5:$I$190,MATCH(SCHEDULE!$C891,SCHEDULE!$C$5:$C$190,0),4),IF(Data!$G887&lt;&gt;0,INDEX(SCHEDULE!$C$5:$I$190,MATCH(SCHEDULE!$C891,SCHEDULE!$C$5:$C$190,0),4),"")))</f>
        <v/>
      </c>
      <c r="M887" s="19" t="str">
        <f>IF(Data!$E887&lt;&gt;0,INDEX(SCHEDULE!$C$5:$I$190,MATCH(SCHEDULE!$C891,SCHEDULE!$C$5:$C$190,0),5),IF(Data!$F887&lt;&gt;0,INDEX(SCHEDULE!$C$5:$I$190,MATCH(SCHEDULE!$C891,SCHEDULE!$C$5:$C$190,0),5),IF(Data!$G887&lt;&gt;0,INDEX(SCHEDULE!$C$5:$I$190,MATCH(SCHEDULE!$C891,SCHEDULE!$C$5:$C$190,0),5),"")))</f>
        <v/>
      </c>
    </row>
    <row r="888" spans="1:13" x14ac:dyDescent="0.25">
      <c r="A888" s="3"/>
      <c r="B888" s="2">
        <v>2887</v>
      </c>
      <c r="C888" s="2">
        <v>3887</v>
      </c>
      <c r="H888" s="18" t="str">
        <f t="shared" si="13"/>
        <v/>
      </c>
      <c r="I888" s="18" t="str">
        <f>IF(Data!$E888&lt;&gt;0,INDEX(SCHEDULE!$C$5:$I$190,MATCH(SCHEDULE!$C892,SCHEDULE!$C$5:$C$190,0),1),IF(Data!$F888&lt;&gt;0,INDEX(SCHEDULE!$C$5:$I$190,MATCH(SCHEDULE!$C892,SCHEDULE!$C$5:$C$190,0),1),IF(Data!$G888&lt;&gt;0,INDEX(SCHEDULE!$C$5:$I$190,MATCH(SCHEDULE!$C892,SCHEDULE!$C$5:$C$190,0),1),"")))</f>
        <v/>
      </c>
      <c r="J888" s="18" t="str">
        <f>IF(Data!$E888&lt;&gt;0,INDEX(SCHEDULE!$C$5:$I$190,MATCH(SCHEDULE!$C892,SCHEDULE!$C$5:$C$190,0),2),IF(Data!$F888&lt;&gt;0,INDEX(SCHEDULE!$C$5:$I$190,MATCH(SCHEDULE!$C892,SCHEDULE!$C$5:$C$190,0),2),IF(Data!$G888&lt;&gt;0,INDEX(SCHEDULE!$C$5:$I$190,MATCH(SCHEDULE!$C892,SCHEDULE!$C$5:$C$190,0),2),"")))</f>
        <v/>
      </c>
      <c r="K888" s="18" t="str">
        <f>IF(Data!$E888&lt;&gt;0,INDEX(SCHEDULE!$C$5:$I$190,MATCH(SCHEDULE!$C892,SCHEDULE!$C$5:$C$190,0),6),IF(Data!$F888&lt;&gt;0,INDEX(SCHEDULE!$C$5:$I$190,MATCH(SCHEDULE!$C892,SCHEDULE!$C$5:$C$190,0),6),IF(Data!$G888&lt;&gt;0,INDEX(SCHEDULE!$C$5:$I$190,MATCH(SCHEDULE!$C892,SCHEDULE!$C$5:$C$190,0),6),"")))</f>
        <v/>
      </c>
      <c r="L888" s="19" t="str">
        <f>IF(Data!$E888&lt;&gt;0,INDEX(SCHEDULE!$C$5:$I$190,MATCH(SCHEDULE!$C892,SCHEDULE!$C$5:$C$190,0),4),IF(Data!$F888&lt;&gt;0,INDEX(SCHEDULE!$C$5:$I$190,MATCH(SCHEDULE!$C892,SCHEDULE!$C$5:$C$190,0),4),IF(Data!$G888&lt;&gt;0,INDEX(SCHEDULE!$C$5:$I$190,MATCH(SCHEDULE!$C892,SCHEDULE!$C$5:$C$190,0),4),"")))</f>
        <v/>
      </c>
      <c r="M888" s="19" t="str">
        <f>IF(Data!$E888&lt;&gt;0,INDEX(SCHEDULE!$C$5:$I$190,MATCH(SCHEDULE!$C892,SCHEDULE!$C$5:$C$190,0),5),IF(Data!$F888&lt;&gt;0,INDEX(SCHEDULE!$C$5:$I$190,MATCH(SCHEDULE!$C892,SCHEDULE!$C$5:$C$190,0),5),IF(Data!$G888&lt;&gt;0,INDEX(SCHEDULE!$C$5:$I$190,MATCH(SCHEDULE!$C892,SCHEDULE!$C$5:$C$190,0),5),"")))</f>
        <v/>
      </c>
    </row>
    <row r="889" spans="1:13" x14ac:dyDescent="0.25">
      <c r="A889" s="3"/>
      <c r="B889" s="2">
        <v>2888</v>
      </c>
      <c r="C889" s="2">
        <v>3888</v>
      </c>
      <c r="H889" s="18" t="str">
        <f t="shared" si="13"/>
        <v/>
      </c>
      <c r="I889" s="18" t="str">
        <f>IF(Data!$E889&lt;&gt;0,INDEX(SCHEDULE!$C$5:$I$190,MATCH(SCHEDULE!$C893,SCHEDULE!$C$5:$C$190,0),1),IF(Data!$F889&lt;&gt;0,INDEX(SCHEDULE!$C$5:$I$190,MATCH(SCHEDULE!$C893,SCHEDULE!$C$5:$C$190,0),1),IF(Data!$G889&lt;&gt;0,INDEX(SCHEDULE!$C$5:$I$190,MATCH(SCHEDULE!$C893,SCHEDULE!$C$5:$C$190,0),1),"")))</f>
        <v/>
      </c>
      <c r="J889" s="18" t="str">
        <f>IF(Data!$E889&lt;&gt;0,INDEX(SCHEDULE!$C$5:$I$190,MATCH(SCHEDULE!$C893,SCHEDULE!$C$5:$C$190,0),2),IF(Data!$F889&lt;&gt;0,INDEX(SCHEDULE!$C$5:$I$190,MATCH(SCHEDULE!$C893,SCHEDULE!$C$5:$C$190,0),2),IF(Data!$G889&lt;&gt;0,INDEX(SCHEDULE!$C$5:$I$190,MATCH(SCHEDULE!$C893,SCHEDULE!$C$5:$C$190,0),2),"")))</f>
        <v/>
      </c>
      <c r="K889" s="18" t="str">
        <f>IF(Data!$E889&lt;&gt;0,INDEX(SCHEDULE!$C$5:$I$190,MATCH(SCHEDULE!$C893,SCHEDULE!$C$5:$C$190,0),6),IF(Data!$F889&lt;&gt;0,INDEX(SCHEDULE!$C$5:$I$190,MATCH(SCHEDULE!$C893,SCHEDULE!$C$5:$C$190,0),6),IF(Data!$G889&lt;&gt;0,INDEX(SCHEDULE!$C$5:$I$190,MATCH(SCHEDULE!$C893,SCHEDULE!$C$5:$C$190,0),6),"")))</f>
        <v/>
      </c>
      <c r="L889" s="19" t="str">
        <f>IF(Data!$E889&lt;&gt;0,INDEX(SCHEDULE!$C$5:$I$190,MATCH(SCHEDULE!$C893,SCHEDULE!$C$5:$C$190,0),4),IF(Data!$F889&lt;&gt;0,INDEX(SCHEDULE!$C$5:$I$190,MATCH(SCHEDULE!$C893,SCHEDULE!$C$5:$C$190,0),4),IF(Data!$G889&lt;&gt;0,INDEX(SCHEDULE!$C$5:$I$190,MATCH(SCHEDULE!$C893,SCHEDULE!$C$5:$C$190,0),4),"")))</f>
        <v/>
      </c>
      <c r="M889" s="19" t="str">
        <f>IF(Data!$E889&lt;&gt;0,INDEX(SCHEDULE!$C$5:$I$190,MATCH(SCHEDULE!$C893,SCHEDULE!$C$5:$C$190,0),5),IF(Data!$F889&lt;&gt;0,INDEX(SCHEDULE!$C$5:$I$190,MATCH(SCHEDULE!$C893,SCHEDULE!$C$5:$C$190,0),5),IF(Data!$G889&lt;&gt;0,INDEX(SCHEDULE!$C$5:$I$190,MATCH(SCHEDULE!$C893,SCHEDULE!$C$5:$C$190,0),5),"")))</f>
        <v/>
      </c>
    </row>
    <row r="890" spans="1:13" x14ac:dyDescent="0.25">
      <c r="A890" s="3"/>
      <c r="B890" s="2">
        <v>2889</v>
      </c>
      <c r="C890" s="2">
        <v>3889</v>
      </c>
      <c r="H890" s="18" t="str">
        <f t="shared" si="13"/>
        <v/>
      </c>
      <c r="I890" s="18" t="str">
        <f>IF(Data!$E890&lt;&gt;0,INDEX(SCHEDULE!$C$5:$I$190,MATCH(SCHEDULE!$C894,SCHEDULE!$C$5:$C$190,0),1),IF(Data!$F890&lt;&gt;0,INDEX(SCHEDULE!$C$5:$I$190,MATCH(SCHEDULE!$C894,SCHEDULE!$C$5:$C$190,0),1),IF(Data!$G890&lt;&gt;0,INDEX(SCHEDULE!$C$5:$I$190,MATCH(SCHEDULE!$C894,SCHEDULE!$C$5:$C$190,0),1),"")))</f>
        <v/>
      </c>
      <c r="J890" s="18" t="str">
        <f>IF(Data!$E890&lt;&gt;0,INDEX(SCHEDULE!$C$5:$I$190,MATCH(SCHEDULE!$C894,SCHEDULE!$C$5:$C$190,0),2),IF(Data!$F890&lt;&gt;0,INDEX(SCHEDULE!$C$5:$I$190,MATCH(SCHEDULE!$C894,SCHEDULE!$C$5:$C$190,0),2),IF(Data!$G890&lt;&gt;0,INDEX(SCHEDULE!$C$5:$I$190,MATCH(SCHEDULE!$C894,SCHEDULE!$C$5:$C$190,0),2),"")))</f>
        <v/>
      </c>
      <c r="K890" s="18" t="str">
        <f>IF(Data!$E890&lt;&gt;0,INDEX(SCHEDULE!$C$5:$I$190,MATCH(SCHEDULE!$C894,SCHEDULE!$C$5:$C$190,0),6),IF(Data!$F890&lt;&gt;0,INDEX(SCHEDULE!$C$5:$I$190,MATCH(SCHEDULE!$C894,SCHEDULE!$C$5:$C$190,0),6),IF(Data!$G890&lt;&gt;0,INDEX(SCHEDULE!$C$5:$I$190,MATCH(SCHEDULE!$C894,SCHEDULE!$C$5:$C$190,0),6),"")))</f>
        <v/>
      </c>
      <c r="L890" s="19" t="str">
        <f>IF(Data!$E890&lt;&gt;0,INDEX(SCHEDULE!$C$5:$I$190,MATCH(SCHEDULE!$C894,SCHEDULE!$C$5:$C$190,0),4),IF(Data!$F890&lt;&gt;0,INDEX(SCHEDULE!$C$5:$I$190,MATCH(SCHEDULE!$C894,SCHEDULE!$C$5:$C$190,0),4),IF(Data!$G890&lt;&gt;0,INDEX(SCHEDULE!$C$5:$I$190,MATCH(SCHEDULE!$C894,SCHEDULE!$C$5:$C$190,0),4),"")))</f>
        <v/>
      </c>
      <c r="M890" s="19" t="str">
        <f>IF(Data!$E890&lt;&gt;0,INDEX(SCHEDULE!$C$5:$I$190,MATCH(SCHEDULE!$C894,SCHEDULE!$C$5:$C$190,0),5),IF(Data!$F890&lt;&gt;0,INDEX(SCHEDULE!$C$5:$I$190,MATCH(SCHEDULE!$C894,SCHEDULE!$C$5:$C$190,0),5),IF(Data!$G890&lt;&gt;0,INDEX(SCHEDULE!$C$5:$I$190,MATCH(SCHEDULE!$C894,SCHEDULE!$C$5:$C$190,0),5),"")))</f>
        <v/>
      </c>
    </row>
    <row r="891" spans="1:13" x14ac:dyDescent="0.25">
      <c r="A891" s="3"/>
      <c r="B891" s="2">
        <v>2890</v>
      </c>
      <c r="C891" s="2">
        <v>3890</v>
      </c>
      <c r="H891" s="18" t="str">
        <f t="shared" si="13"/>
        <v/>
      </c>
      <c r="I891" s="18" t="str">
        <f>IF(Data!$E891&lt;&gt;0,INDEX(SCHEDULE!$C$5:$I$190,MATCH(SCHEDULE!$C895,SCHEDULE!$C$5:$C$190,0),1),IF(Data!$F891&lt;&gt;0,INDEX(SCHEDULE!$C$5:$I$190,MATCH(SCHEDULE!$C895,SCHEDULE!$C$5:$C$190,0),1),IF(Data!$G891&lt;&gt;0,INDEX(SCHEDULE!$C$5:$I$190,MATCH(SCHEDULE!$C895,SCHEDULE!$C$5:$C$190,0),1),"")))</f>
        <v/>
      </c>
      <c r="J891" s="18" t="str">
        <f>IF(Data!$E891&lt;&gt;0,INDEX(SCHEDULE!$C$5:$I$190,MATCH(SCHEDULE!$C895,SCHEDULE!$C$5:$C$190,0),2),IF(Data!$F891&lt;&gt;0,INDEX(SCHEDULE!$C$5:$I$190,MATCH(SCHEDULE!$C895,SCHEDULE!$C$5:$C$190,0),2),IF(Data!$G891&lt;&gt;0,INDEX(SCHEDULE!$C$5:$I$190,MATCH(SCHEDULE!$C895,SCHEDULE!$C$5:$C$190,0),2),"")))</f>
        <v/>
      </c>
      <c r="K891" s="18" t="str">
        <f>IF(Data!$E891&lt;&gt;0,INDEX(SCHEDULE!$C$5:$I$190,MATCH(SCHEDULE!$C895,SCHEDULE!$C$5:$C$190,0),6),IF(Data!$F891&lt;&gt;0,INDEX(SCHEDULE!$C$5:$I$190,MATCH(SCHEDULE!$C895,SCHEDULE!$C$5:$C$190,0),6),IF(Data!$G891&lt;&gt;0,INDEX(SCHEDULE!$C$5:$I$190,MATCH(SCHEDULE!$C895,SCHEDULE!$C$5:$C$190,0),6),"")))</f>
        <v/>
      </c>
      <c r="L891" s="19" t="str">
        <f>IF(Data!$E891&lt;&gt;0,INDEX(SCHEDULE!$C$5:$I$190,MATCH(SCHEDULE!$C895,SCHEDULE!$C$5:$C$190,0),4),IF(Data!$F891&lt;&gt;0,INDEX(SCHEDULE!$C$5:$I$190,MATCH(SCHEDULE!$C895,SCHEDULE!$C$5:$C$190,0),4),IF(Data!$G891&lt;&gt;0,INDEX(SCHEDULE!$C$5:$I$190,MATCH(SCHEDULE!$C895,SCHEDULE!$C$5:$C$190,0),4),"")))</f>
        <v/>
      </c>
      <c r="M891" s="19" t="str">
        <f>IF(Data!$E891&lt;&gt;0,INDEX(SCHEDULE!$C$5:$I$190,MATCH(SCHEDULE!$C895,SCHEDULE!$C$5:$C$190,0),5),IF(Data!$F891&lt;&gt;0,INDEX(SCHEDULE!$C$5:$I$190,MATCH(SCHEDULE!$C895,SCHEDULE!$C$5:$C$190,0),5),IF(Data!$G891&lt;&gt;0,INDEX(SCHEDULE!$C$5:$I$190,MATCH(SCHEDULE!$C895,SCHEDULE!$C$5:$C$190,0),5),"")))</f>
        <v/>
      </c>
    </row>
    <row r="892" spans="1:13" x14ac:dyDescent="0.25">
      <c r="A892" s="3"/>
      <c r="B892" s="2">
        <v>2891</v>
      </c>
      <c r="C892" s="2">
        <v>3891</v>
      </c>
      <c r="H892" s="18" t="str">
        <f t="shared" si="13"/>
        <v/>
      </c>
      <c r="I892" s="18" t="str">
        <f>IF(Data!$E892&lt;&gt;0,INDEX(SCHEDULE!$C$5:$I$190,MATCH(SCHEDULE!$C896,SCHEDULE!$C$5:$C$190,0),1),IF(Data!$F892&lt;&gt;0,INDEX(SCHEDULE!$C$5:$I$190,MATCH(SCHEDULE!$C896,SCHEDULE!$C$5:$C$190,0),1),IF(Data!$G892&lt;&gt;0,INDEX(SCHEDULE!$C$5:$I$190,MATCH(SCHEDULE!$C896,SCHEDULE!$C$5:$C$190,0),1),"")))</f>
        <v/>
      </c>
      <c r="J892" s="18" t="str">
        <f>IF(Data!$E892&lt;&gt;0,INDEX(SCHEDULE!$C$5:$I$190,MATCH(SCHEDULE!$C896,SCHEDULE!$C$5:$C$190,0),2),IF(Data!$F892&lt;&gt;0,INDEX(SCHEDULE!$C$5:$I$190,MATCH(SCHEDULE!$C896,SCHEDULE!$C$5:$C$190,0),2),IF(Data!$G892&lt;&gt;0,INDEX(SCHEDULE!$C$5:$I$190,MATCH(SCHEDULE!$C896,SCHEDULE!$C$5:$C$190,0),2),"")))</f>
        <v/>
      </c>
      <c r="K892" s="18" t="str">
        <f>IF(Data!$E892&lt;&gt;0,INDEX(SCHEDULE!$C$5:$I$190,MATCH(SCHEDULE!$C896,SCHEDULE!$C$5:$C$190,0),6),IF(Data!$F892&lt;&gt;0,INDEX(SCHEDULE!$C$5:$I$190,MATCH(SCHEDULE!$C896,SCHEDULE!$C$5:$C$190,0),6),IF(Data!$G892&lt;&gt;0,INDEX(SCHEDULE!$C$5:$I$190,MATCH(SCHEDULE!$C896,SCHEDULE!$C$5:$C$190,0),6),"")))</f>
        <v/>
      </c>
      <c r="L892" s="19" t="str">
        <f>IF(Data!$E892&lt;&gt;0,INDEX(SCHEDULE!$C$5:$I$190,MATCH(SCHEDULE!$C896,SCHEDULE!$C$5:$C$190,0),4),IF(Data!$F892&lt;&gt;0,INDEX(SCHEDULE!$C$5:$I$190,MATCH(SCHEDULE!$C896,SCHEDULE!$C$5:$C$190,0),4),IF(Data!$G892&lt;&gt;0,INDEX(SCHEDULE!$C$5:$I$190,MATCH(SCHEDULE!$C896,SCHEDULE!$C$5:$C$190,0),4),"")))</f>
        <v/>
      </c>
      <c r="M892" s="19" t="str">
        <f>IF(Data!$E892&lt;&gt;0,INDEX(SCHEDULE!$C$5:$I$190,MATCH(SCHEDULE!$C896,SCHEDULE!$C$5:$C$190,0),5),IF(Data!$F892&lt;&gt;0,INDEX(SCHEDULE!$C$5:$I$190,MATCH(SCHEDULE!$C896,SCHEDULE!$C$5:$C$190,0),5),IF(Data!$G892&lt;&gt;0,INDEX(SCHEDULE!$C$5:$I$190,MATCH(SCHEDULE!$C896,SCHEDULE!$C$5:$C$190,0),5),"")))</f>
        <v/>
      </c>
    </row>
    <row r="893" spans="1:13" x14ac:dyDescent="0.25">
      <c r="A893" s="3"/>
      <c r="B893" s="2">
        <v>2892</v>
      </c>
      <c r="C893" s="2">
        <v>3892</v>
      </c>
      <c r="H893" s="18" t="str">
        <f t="shared" si="13"/>
        <v/>
      </c>
      <c r="I893" s="18" t="str">
        <f>IF(Data!$E893&lt;&gt;0,INDEX(SCHEDULE!$C$5:$I$190,MATCH(SCHEDULE!$C897,SCHEDULE!$C$5:$C$190,0),1),IF(Data!$F893&lt;&gt;0,INDEX(SCHEDULE!$C$5:$I$190,MATCH(SCHEDULE!$C897,SCHEDULE!$C$5:$C$190,0),1),IF(Data!$G893&lt;&gt;0,INDEX(SCHEDULE!$C$5:$I$190,MATCH(SCHEDULE!$C897,SCHEDULE!$C$5:$C$190,0),1),"")))</f>
        <v/>
      </c>
      <c r="J893" s="18" t="str">
        <f>IF(Data!$E893&lt;&gt;0,INDEX(SCHEDULE!$C$5:$I$190,MATCH(SCHEDULE!$C897,SCHEDULE!$C$5:$C$190,0),2),IF(Data!$F893&lt;&gt;0,INDEX(SCHEDULE!$C$5:$I$190,MATCH(SCHEDULE!$C897,SCHEDULE!$C$5:$C$190,0),2),IF(Data!$G893&lt;&gt;0,INDEX(SCHEDULE!$C$5:$I$190,MATCH(SCHEDULE!$C897,SCHEDULE!$C$5:$C$190,0),2),"")))</f>
        <v/>
      </c>
      <c r="K893" s="18" t="str">
        <f>IF(Data!$E893&lt;&gt;0,INDEX(SCHEDULE!$C$5:$I$190,MATCH(SCHEDULE!$C897,SCHEDULE!$C$5:$C$190,0),6),IF(Data!$F893&lt;&gt;0,INDEX(SCHEDULE!$C$5:$I$190,MATCH(SCHEDULE!$C897,SCHEDULE!$C$5:$C$190,0),6),IF(Data!$G893&lt;&gt;0,INDEX(SCHEDULE!$C$5:$I$190,MATCH(SCHEDULE!$C897,SCHEDULE!$C$5:$C$190,0),6),"")))</f>
        <v/>
      </c>
      <c r="L893" s="19" t="str">
        <f>IF(Data!$E893&lt;&gt;0,INDEX(SCHEDULE!$C$5:$I$190,MATCH(SCHEDULE!$C897,SCHEDULE!$C$5:$C$190,0),4),IF(Data!$F893&lt;&gt;0,INDEX(SCHEDULE!$C$5:$I$190,MATCH(SCHEDULE!$C897,SCHEDULE!$C$5:$C$190,0),4),IF(Data!$G893&lt;&gt;0,INDEX(SCHEDULE!$C$5:$I$190,MATCH(SCHEDULE!$C897,SCHEDULE!$C$5:$C$190,0),4),"")))</f>
        <v/>
      </c>
      <c r="M893" s="19" t="str">
        <f>IF(Data!$E893&lt;&gt;0,INDEX(SCHEDULE!$C$5:$I$190,MATCH(SCHEDULE!$C897,SCHEDULE!$C$5:$C$190,0),5),IF(Data!$F893&lt;&gt;0,INDEX(SCHEDULE!$C$5:$I$190,MATCH(SCHEDULE!$C897,SCHEDULE!$C$5:$C$190,0),5),IF(Data!$G893&lt;&gt;0,INDEX(SCHEDULE!$C$5:$I$190,MATCH(SCHEDULE!$C897,SCHEDULE!$C$5:$C$190,0),5),"")))</f>
        <v/>
      </c>
    </row>
    <row r="894" spans="1:13" x14ac:dyDescent="0.25">
      <c r="A894" s="3"/>
      <c r="B894" s="2">
        <v>2893</v>
      </c>
      <c r="C894" s="2">
        <v>3893</v>
      </c>
      <c r="H894" s="18" t="str">
        <f t="shared" si="13"/>
        <v/>
      </c>
      <c r="I894" s="18" t="str">
        <f>IF(Data!$E894&lt;&gt;0,INDEX(SCHEDULE!$C$5:$I$190,MATCH(SCHEDULE!$C898,SCHEDULE!$C$5:$C$190,0),1),IF(Data!$F894&lt;&gt;0,INDEX(SCHEDULE!$C$5:$I$190,MATCH(SCHEDULE!$C898,SCHEDULE!$C$5:$C$190,0),1),IF(Data!$G894&lt;&gt;0,INDEX(SCHEDULE!$C$5:$I$190,MATCH(SCHEDULE!$C898,SCHEDULE!$C$5:$C$190,0),1),"")))</f>
        <v/>
      </c>
      <c r="J894" s="18" t="str">
        <f>IF(Data!$E894&lt;&gt;0,INDEX(SCHEDULE!$C$5:$I$190,MATCH(SCHEDULE!$C898,SCHEDULE!$C$5:$C$190,0),2),IF(Data!$F894&lt;&gt;0,INDEX(SCHEDULE!$C$5:$I$190,MATCH(SCHEDULE!$C898,SCHEDULE!$C$5:$C$190,0),2),IF(Data!$G894&lt;&gt;0,INDEX(SCHEDULE!$C$5:$I$190,MATCH(SCHEDULE!$C898,SCHEDULE!$C$5:$C$190,0),2),"")))</f>
        <v/>
      </c>
      <c r="K894" s="18" t="str">
        <f>IF(Data!$E894&lt;&gt;0,INDEX(SCHEDULE!$C$5:$I$190,MATCH(SCHEDULE!$C898,SCHEDULE!$C$5:$C$190,0),6),IF(Data!$F894&lt;&gt;0,INDEX(SCHEDULE!$C$5:$I$190,MATCH(SCHEDULE!$C898,SCHEDULE!$C$5:$C$190,0),6),IF(Data!$G894&lt;&gt;0,INDEX(SCHEDULE!$C$5:$I$190,MATCH(SCHEDULE!$C898,SCHEDULE!$C$5:$C$190,0),6),"")))</f>
        <v/>
      </c>
      <c r="L894" s="19" t="str">
        <f>IF(Data!$E894&lt;&gt;0,INDEX(SCHEDULE!$C$5:$I$190,MATCH(SCHEDULE!$C898,SCHEDULE!$C$5:$C$190,0),4),IF(Data!$F894&lt;&gt;0,INDEX(SCHEDULE!$C$5:$I$190,MATCH(SCHEDULE!$C898,SCHEDULE!$C$5:$C$190,0),4),IF(Data!$G894&lt;&gt;0,INDEX(SCHEDULE!$C$5:$I$190,MATCH(SCHEDULE!$C898,SCHEDULE!$C$5:$C$190,0),4),"")))</f>
        <v/>
      </c>
      <c r="M894" s="19" t="str">
        <f>IF(Data!$E894&lt;&gt;0,INDEX(SCHEDULE!$C$5:$I$190,MATCH(SCHEDULE!$C898,SCHEDULE!$C$5:$C$190,0),5),IF(Data!$F894&lt;&gt;0,INDEX(SCHEDULE!$C$5:$I$190,MATCH(SCHEDULE!$C898,SCHEDULE!$C$5:$C$190,0),5),IF(Data!$G894&lt;&gt;0,INDEX(SCHEDULE!$C$5:$I$190,MATCH(SCHEDULE!$C898,SCHEDULE!$C$5:$C$190,0),5),"")))</f>
        <v/>
      </c>
    </row>
    <row r="895" spans="1:13" x14ac:dyDescent="0.25">
      <c r="A895" s="3"/>
      <c r="B895" s="2">
        <v>2894</v>
      </c>
      <c r="C895" s="2">
        <v>3894</v>
      </c>
      <c r="H895" s="18" t="str">
        <f t="shared" si="13"/>
        <v/>
      </c>
      <c r="I895" s="18" t="str">
        <f>IF(Data!$E895&lt;&gt;0,INDEX(SCHEDULE!$C$5:$I$190,MATCH(SCHEDULE!$C899,SCHEDULE!$C$5:$C$190,0),1),IF(Data!$F895&lt;&gt;0,INDEX(SCHEDULE!$C$5:$I$190,MATCH(SCHEDULE!$C899,SCHEDULE!$C$5:$C$190,0),1),IF(Data!$G895&lt;&gt;0,INDEX(SCHEDULE!$C$5:$I$190,MATCH(SCHEDULE!$C899,SCHEDULE!$C$5:$C$190,0),1),"")))</f>
        <v/>
      </c>
      <c r="J895" s="18" t="str">
        <f>IF(Data!$E895&lt;&gt;0,INDEX(SCHEDULE!$C$5:$I$190,MATCH(SCHEDULE!$C899,SCHEDULE!$C$5:$C$190,0),2),IF(Data!$F895&lt;&gt;0,INDEX(SCHEDULE!$C$5:$I$190,MATCH(SCHEDULE!$C899,SCHEDULE!$C$5:$C$190,0),2),IF(Data!$G895&lt;&gt;0,INDEX(SCHEDULE!$C$5:$I$190,MATCH(SCHEDULE!$C899,SCHEDULE!$C$5:$C$190,0),2),"")))</f>
        <v/>
      </c>
      <c r="K895" s="18" t="str">
        <f>IF(Data!$E895&lt;&gt;0,INDEX(SCHEDULE!$C$5:$I$190,MATCH(SCHEDULE!$C899,SCHEDULE!$C$5:$C$190,0),6),IF(Data!$F895&lt;&gt;0,INDEX(SCHEDULE!$C$5:$I$190,MATCH(SCHEDULE!$C899,SCHEDULE!$C$5:$C$190,0),6),IF(Data!$G895&lt;&gt;0,INDEX(SCHEDULE!$C$5:$I$190,MATCH(SCHEDULE!$C899,SCHEDULE!$C$5:$C$190,0),6),"")))</f>
        <v/>
      </c>
      <c r="L895" s="19" t="str">
        <f>IF(Data!$E895&lt;&gt;0,INDEX(SCHEDULE!$C$5:$I$190,MATCH(SCHEDULE!$C899,SCHEDULE!$C$5:$C$190,0),4),IF(Data!$F895&lt;&gt;0,INDEX(SCHEDULE!$C$5:$I$190,MATCH(SCHEDULE!$C899,SCHEDULE!$C$5:$C$190,0),4),IF(Data!$G895&lt;&gt;0,INDEX(SCHEDULE!$C$5:$I$190,MATCH(SCHEDULE!$C899,SCHEDULE!$C$5:$C$190,0),4),"")))</f>
        <v/>
      </c>
      <c r="M895" s="19" t="str">
        <f>IF(Data!$E895&lt;&gt;0,INDEX(SCHEDULE!$C$5:$I$190,MATCH(SCHEDULE!$C899,SCHEDULE!$C$5:$C$190,0),5),IF(Data!$F895&lt;&gt;0,INDEX(SCHEDULE!$C$5:$I$190,MATCH(SCHEDULE!$C899,SCHEDULE!$C$5:$C$190,0),5),IF(Data!$G895&lt;&gt;0,INDEX(SCHEDULE!$C$5:$I$190,MATCH(SCHEDULE!$C899,SCHEDULE!$C$5:$C$190,0),5),"")))</f>
        <v/>
      </c>
    </row>
    <row r="896" spans="1:13" x14ac:dyDescent="0.25">
      <c r="A896" s="3"/>
      <c r="B896" s="2">
        <v>2895</v>
      </c>
      <c r="C896" s="2">
        <v>3895</v>
      </c>
      <c r="H896" s="18" t="str">
        <f t="shared" si="13"/>
        <v/>
      </c>
      <c r="I896" s="18" t="str">
        <f>IF(Data!$E896&lt;&gt;0,INDEX(SCHEDULE!$C$5:$I$190,MATCH(SCHEDULE!$C900,SCHEDULE!$C$5:$C$190,0),1),IF(Data!$F896&lt;&gt;0,INDEX(SCHEDULE!$C$5:$I$190,MATCH(SCHEDULE!$C900,SCHEDULE!$C$5:$C$190,0),1),IF(Data!$G896&lt;&gt;0,INDEX(SCHEDULE!$C$5:$I$190,MATCH(SCHEDULE!$C900,SCHEDULE!$C$5:$C$190,0),1),"")))</f>
        <v/>
      </c>
      <c r="J896" s="18" t="str">
        <f>IF(Data!$E896&lt;&gt;0,INDEX(SCHEDULE!$C$5:$I$190,MATCH(SCHEDULE!$C900,SCHEDULE!$C$5:$C$190,0),2),IF(Data!$F896&lt;&gt;0,INDEX(SCHEDULE!$C$5:$I$190,MATCH(SCHEDULE!$C900,SCHEDULE!$C$5:$C$190,0),2),IF(Data!$G896&lt;&gt;0,INDEX(SCHEDULE!$C$5:$I$190,MATCH(SCHEDULE!$C900,SCHEDULE!$C$5:$C$190,0),2),"")))</f>
        <v/>
      </c>
      <c r="K896" s="18" t="str">
        <f>IF(Data!$E896&lt;&gt;0,INDEX(SCHEDULE!$C$5:$I$190,MATCH(SCHEDULE!$C900,SCHEDULE!$C$5:$C$190,0),6),IF(Data!$F896&lt;&gt;0,INDEX(SCHEDULE!$C$5:$I$190,MATCH(SCHEDULE!$C900,SCHEDULE!$C$5:$C$190,0),6),IF(Data!$G896&lt;&gt;0,INDEX(SCHEDULE!$C$5:$I$190,MATCH(SCHEDULE!$C900,SCHEDULE!$C$5:$C$190,0),6),"")))</f>
        <v/>
      </c>
      <c r="L896" s="19" t="str">
        <f>IF(Data!$E896&lt;&gt;0,INDEX(SCHEDULE!$C$5:$I$190,MATCH(SCHEDULE!$C900,SCHEDULE!$C$5:$C$190,0),4),IF(Data!$F896&lt;&gt;0,INDEX(SCHEDULE!$C$5:$I$190,MATCH(SCHEDULE!$C900,SCHEDULE!$C$5:$C$190,0),4),IF(Data!$G896&lt;&gt;0,INDEX(SCHEDULE!$C$5:$I$190,MATCH(SCHEDULE!$C900,SCHEDULE!$C$5:$C$190,0),4),"")))</f>
        <v/>
      </c>
      <c r="M896" s="19" t="str">
        <f>IF(Data!$E896&lt;&gt;0,INDEX(SCHEDULE!$C$5:$I$190,MATCH(SCHEDULE!$C900,SCHEDULE!$C$5:$C$190,0),5),IF(Data!$F896&lt;&gt;0,INDEX(SCHEDULE!$C$5:$I$190,MATCH(SCHEDULE!$C900,SCHEDULE!$C$5:$C$190,0),5),IF(Data!$G896&lt;&gt;0,INDEX(SCHEDULE!$C$5:$I$190,MATCH(SCHEDULE!$C900,SCHEDULE!$C$5:$C$190,0),5),"")))</f>
        <v/>
      </c>
    </row>
    <row r="897" spans="1:13" x14ac:dyDescent="0.25">
      <c r="A897" s="3"/>
      <c r="B897" s="2">
        <v>2896</v>
      </c>
      <c r="C897" s="2">
        <v>3896</v>
      </c>
      <c r="H897" s="18" t="str">
        <f t="shared" si="13"/>
        <v/>
      </c>
      <c r="I897" s="18" t="str">
        <f>IF(Data!$E897&lt;&gt;0,INDEX(SCHEDULE!$C$5:$I$190,MATCH(SCHEDULE!$C901,SCHEDULE!$C$5:$C$190,0),1),IF(Data!$F897&lt;&gt;0,INDEX(SCHEDULE!$C$5:$I$190,MATCH(SCHEDULE!$C901,SCHEDULE!$C$5:$C$190,0),1),IF(Data!$G897&lt;&gt;0,INDEX(SCHEDULE!$C$5:$I$190,MATCH(SCHEDULE!$C901,SCHEDULE!$C$5:$C$190,0),1),"")))</f>
        <v/>
      </c>
      <c r="J897" s="18" t="str">
        <f>IF(Data!$E897&lt;&gt;0,INDEX(SCHEDULE!$C$5:$I$190,MATCH(SCHEDULE!$C901,SCHEDULE!$C$5:$C$190,0),2),IF(Data!$F897&lt;&gt;0,INDEX(SCHEDULE!$C$5:$I$190,MATCH(SCHEDULE!$C901,SCHEDULE!$C$5:$C$190,0),2),IF(Data!$G897&lt;&gt;0,INDEX(SCHEDULE!$C$5:$I$190,MATCH(SCHEDULE!$C901,SCHEDULE!$C$5:$C$190,0),2),"")))</f>
        <v/>
      </c>
      <c r="K897" s="18" t="str">
        <f>IF(Data!$E897&lt;&gt;0,INDEX(SCHEDULE!$C$5:$I$190,MATCH(SCHEDULE!$C901,SCHEDULE!$C$5:$C$190,0),6),IF(Data!$F897&lt;&gt;0,INDEX(SCHEDULE!$C$5:$I$190,MATCH(SCHEDULE!$C901,SCHEDULE!$C$5:$C$190,0),6),IF(Data!$G897&lt;&gt;0,INDEX(SCHEDULE!$C$5:$I$190,MATCH(SCHEDULE!$C901,SCHEDULE!$C$5:$C$190,0),6),"")))</f>
        <v/>
      </c>
      <c r="L897" s="19" t="str">
        <f>IF(Data!$E897&lt;&gt;0,INDEX(SCHEDULE!$C$5:$I$190,MATCH(SCHEDULE!$C901,SCHEDULE!$C$5:$C$190,0),4),IF(Data!$F897&lt;&gt;0,INDEX(SCHEDULE!$C$5:$I$190,MATCH(SCHEDULE!$C901,SCHEDULE!$C$5:$C$190,0),4),IF(Data!$G897&lt;&gt;0,INDEX(SCHEDULE!$C$5:$I$190,MATCH(SCHEDULE!$C901,SCHEDULE!$C$5:$C$190,0),4),"")))</f>
        <v/>
      </c>
      <c r="M897" s="19" t="str">
        <f>IF(Data!$E897&lt;&gt;0,INDEX(SCHEDULE!$C$5:$I$190,MATCH(SCHEDULE!$C901,SCHEDULE!$C$5:$C$190,0),5),IF(Data!$F897&lt;&gt;0,INDEX(SCHEDULE!$C$5:$I$190,MATCH(SCHEDULE!$C901,SCHEDULE!$C$5:$C$190,0),5),IF(Data!$G897&lt;&gt;0,INDEX(SCHEDULE!$C$5:$I$190,MATCH(SCHEDULE!$C901,SCHEDULE!$C$5:$C$190,0),5),"")))</f>
        <v/>
      </c>
    </row>
    <row r="898" spans="1:13" x14ac:dyDescent="0.25">
      <c r="A898" s="3"/>
      <c r="B898" s="2">
        <v>2897</v>
      </c>
      <c r="C898" s="2">
        <v>3897</v>
      </c>
      <c r="H898" s="18" t="str">
        <f t="shared" ref="H898:H961" si="14">IF($I898&lt;&gt;"",ROW()+1,"")</f>
        <v/>
      </c>
      <c r="I898" s="18" t="str">
        <f>IF(Data!$E898&lt;&gt;0,INDEX(SCHEDULE!$C$5:$I$190,MATCH(SCHEDULE!$C902,SCHEDULE!$C$5:$C$190,0),1),IF(Data!$F898&lt;&gt;0,INDEX(SCHEDULE!$C$5:$I$190,MATCH(SCHEDULE!$C902,SCHEDULE!$C$5:$C$190,0),1),IF(Data!$G898&lt;&gt;0,INDEX(SCHEDULE!$C$5:$I$190,MATCH(SCHEDULE!$C902,SCHEDULE!$C$5:$C$190,0),1),"")))</f>
        <v/>
      </c>
      <c r="J898" s="18" t="str">
        <f>IF(Data!$E898&lt;&gt;0,INDEX(SCHEDULE!$C$5:$I$190,MATCH(SCHEDULE!$C902,SCHEDULE!$C$5:$C$190,0),2),IF(Data!$F898&lt;&gt;0,INDEX(SCHEDULE!$C$5:$I$190,MATCH(SCHEDULE!$C902,SCHEDULE!$C$5:$C$190,0),2),IF(Data!$G898&lt;&gt;0,INDEX(SCHEDULE!$C$5:$I$190,MATCH(SCHEDULE!$C902,SCHEDULE!$C$5:$C$190,0),2),"")))</f>
        <v/>
      </c>
      <c r="K898" s="18" t="str">
        <f>IF(Data!$E898&lt;&gt;0,INDEX(SCHEDULE!$C$5:$I$190,MATCH(SCHEDULE!$C902,SCHEDULE!$C$5:$C$190,0),6),IF(Data!$F898&lt;&gt;0,INDEX(SCHEDULE!$C$5:$I$190,MATCH(SCHEDULE!$C902,SCHEDULE!$C$5:$C$190,0),6),IF(Data!$G898&lt;&gt;0,INDEX(SCHEDULE!$C$5:$I$190,MATCH(SCHEDULE!$C902,SCHEDULE!$C$5:$C$190,0),6),"")))</f>
        <v/>
      </c>
      <c r="L898" s="19" t="str">
        <f>IF(Data!$E898&lt;&gt;0,INDEX(SCHEDULE!$C$5:$I$190,MATCH(SCHEDULE!$C902,SCHEDULE!$C$5:$C$190,0),4),IF(Data!$F898&lt;&gt;0,INDEX(SCHEDULE!$C$5:$I$190,MATCH(SCHEDULE!$C902,SCHEDULE!$C$5:$C$190,0),4),IF(Data!$G898&lt;&gt;0,INDEX(SCHEDULE!$C$5:$I$190,MATCH(SCHEDULE!$C902,SCHEDULE!$C$5:$C$190,0),4),"")))</f>
        <v/>
      </c>
      <c r="M898" s="19" t="str">
        <f>IF(Data!$E898&lt;&gt;0,INDEX(SCHEDULE!$C$5:$I$190,MATCH(SCHEDULE!$C902,SCHEDULE!$C$5:$C$190,0),5),IF(Data!$F898&lt;&gt;0,INDEX(SCHEDULE!$C$5:$I$190,MATCH(SCHEDULE!$C902,SCHEDULE!$C$5:$C$190,0),5),IF(Data!$G898&lt;&gt;0,INDEX(SCHEDULE!$C$5:$I$190,MATCH(SCHEDULE!$C902,SCHEDULE!$C$5:$C$190,0),5),"")))</f>
        <v/>
      </c>
    </row>
    <row r="899" spans="1:13" x14ac:dyDescent="0.25">
      <c r="A899" s="3"/>
      <c r="B899" s="2">
        <v>2898</v>
      </c>
      <c r="C899" s="2">
        <v>3898</v>
      </c>
      <c r="H899" s="18" t="str">
        <f t="shared" si="14"/>
        <v/>
      </c>
      <c r="I899" s="18" t="str">
        <f>IF(Data!$E899&lt;&gt;0,INDEX(SCHEDULE!$C$5:$I$190,MATCH(SCHEDULE!$C903,SCHEDULE!$C$5:$C$190,0),1),IF(Data!$F899&lt;&gt;0,INDEX(SCHEDULE!$C$5:$I$190,MATCH(SCHEDULE!$C903,SCHEDULE!$C$5:$C$190,0),1),IF(Data!$G899&lt;&gt;0,INDEX(SCHEDULE!$C$5:$I$190,MATCH(SCHEDULE!$C903,SCHEDULE!$C$5:$C$190,0),1),"")))</f>
        <v/>
      </c>
      <c r="J899" s="18" t="str">
        <f>IF(Data!$E899&lt;&gt;0,INDEX(SCHEDULE!$C$5:$I$190,MATCH(SCHEDULE!$C903,SCHEDULE!$C$5:$C$190,0),2),IF(Data!$F899&lt;&gt;0,INDEX(SCHEDULE!$C$5:$I$190,MATCH(SCHEDULE!$C903,SCHEDULE!$C$5:$C$190,0),2),IF(Data!$G899&lt;&gt;0,INDEX(SCHEDULE!$C$5:$I$190,MATCH(SCHEDULE!$C903,SCHEDULE!$C$5:$C$190,0),2),"")))</f>
        <v/>
      </c>
      <c r="K899" s="18" t="str">
        <f>IF(Data!$E899&lt;&gt;0,INDEX(SCHEDULE!$C$5:$I$190,MATCH(SCHEDULE!$C903,SCHEDULE!$C$5:$C$190,0),6),IF(Data!$F899&lt;&gt;0,INDEX(SCHEDULE!$C$5:$I$190,MATCH(SCHEDULE!$C903,SCHEDULE!$C$5:$C$190,0),6),IF(Data!$G899&lt;&gt;0,INDEX(SCHEDULE!$C$5:$I$190,MATCH(SCHEDULE!$C903,SCHEDULE!$C$5:$C$190,0),6),"")))</f>
        <v/>
      </c>
      <c r="L899" s="19" t="str">
        <f>IF(Data!$E899&lt;&gt;0,INDEX(SCHEDULE!$C$5:$I$190,MATCH(SCHEDULE!$C903,SCHEDULE!$C$5:$C$190,0),4),IF(Data!$F899&lt;&gt;0,INDEX(SCHEDULE!$C$5:$I$190,MATCH(SCHEDULE!$C903,SCHEDULE!$C$5:$C$190,0),4),IF(Data!$G899&lt;&gt;0,INDEX(SCHEDULE!$C$5:$I$190,MATCH(SCHEDULE!$C903,SCHEDULE!$C$5:$C$190,0),4),"")))</f>
        <v/>
      </c>
      <c r="M899" s="19" t="str">
        <f>IF(Data!$E899&lt;&gt;0,INDEX(SCHEDULE!$C$5:$I$190,MATCH(SCHEDULE!$C903,SCHEDULE!$C$5:$C$190,0),5),IF(Data!$F899&lt;&gt;0,INDEX(SCHEDULE!$C$5:$I$190,MATCH(SCHEDULE!$C903,SCHEDULE!$C$5:$C$190,0),5),IF(Data!$G899&lt;&gt;0,INDEX(SCHEDULE!$C$5:$I$190,MATCH(SCHEDULE!$C903,SCHEDULE!$C$5:$C$190,0),5),"")))</f>
        <v/>
      </c>
    </row>
    <row r="900" spans="1:13" x14ac:dyDescent="0.25">
      <c r="A900" s="3"/>
      <c r="B900" s="2">
        <v>2899</v>
      </c>
      <c r="C900" s="2">
        <v>3899</v>
      </c>
      <c r="H900" s="18" t="str">
        <f t="shared" si="14"/>
        <v/>
      </c>
      <c r="I900" s="18" t="str">
        <f>IF(Data!$E900&lt;&gt;0,INDEX(SCHEDULE!$C$5:$I$190,MATCH(SCHEDULE!$C904,SCHEDULE!$C$5:$C$190,0),1),IF(Data!$F900&lt;&gt;0,INDEX(SCHEDULE!$C$5:$I$190,MATCH(SCHEDULE!$C904,SCHEDULE!$C$5:$C$190,0),1),IF(Data!$G900&lt;&gt;0,INDEX(SCHEDULE!$C$5:$I$190,MATCH(SCHEDULE!$C904,SCHEDULE!$C$5:$C$190,0),1),"")))</f>
        <v/>
      </c>
      <c r="J900" s="18" t="str">
        <f>IF(Data!$E900&lt;&gt;0,INDEX(SCHEDULE!$C$5:$I$190,MATCH(SCHEDULE!$C904,SCHEDULE!$C$5:$C$190,0),2),IF(Data!$F900&lt;&gt;0,INDEX(SCHEDULE!$C$5:$I$190,MATCH(SCHEDULE!$C904,SCHEDULE!$C$5:$C$190,0),2),IF(Data!$G900&lt;&gt;0,INDEX(SCHEDULE!$C$5:$I$190,MATCH(SCHEDULE!$C904,SCHEDULE!$C$5:$C$190,0),2),"")))</f>
        <v/>
      </c>
      <c r="K900" s="18" t="str">
        <f>IF(Data!$E900&lt;&gt;0,INDEX(SCHEDULE!$C$5:$I$190,MATCH(SCHEDULE!$C904,SCHEDULE!$C$5:$C$190,0),6),IF(Data!$F900&lt;&gt;0,INDEX(SCHEDULE!$C$5:$I$190,MATCH(SCHEDULE!$C904,SCHEDULE!$C$5:$C$190,0),6),IF(Data!$G900&lt;&gt;0,INDEX(SCHEDULE!$C$5:$I$190,MATCH(SCHEDULE!$C904,SCHEDULE!$C$5:$C$190,0),6),"")))</f>
        <v/>
      </c>
      <c r="L900" s="19" t="str">
        <f>IF(Data!$E900&lt;&gt;0,INDEX(SCHEDULE!$C$5:$I$190,MATCH(SCHEDULE!$C904,SCHEDULE!$C$5:$C$190,0),4),IF(Data!$F900&lt;&gt;0,INDEX(SCHEDULE!$C$5:$I$190,MATCH(SCHEDULE!$C904,SCHEDULE!$C$5:$C$190,0),4),IF(Data!$G900&lt;&gt;0,INDEX(SCHEDULE!$C$5:$I$190,MATCH(SCHEDULE!$C904,SCHEDULE!$C$5:$C$190,0),4),"")))</f>
        <v/>
      </c>
      <c r="M900" s="19" t="str">
        <f>IF(Data!$E900&lt;&gt;0,INDEX(SCHEDULE!$C$5:$I$190,MATCH(SCHEDULE!$C904,SCHEDULE!$C$5:$C$190,0),5),IF(Data!$F900&lt;&gt;0,INDEX(SCHEDULE!$C$5:$I$190,MATCH(SCHEDULE!$C904,SCHEDULE!$C$5:$C$190,0),5),IF(Data!$G900&lt;&gt;0,INDEX(SCHEDULE!$C$5:$I$190,MATCH(SCHEDULE!$C904,SCHEDULE!$C$5:$C$190,0),5),"")))</f>
        <v/>
      </c>
    </row>
    <row r="901" spans="1:13" x14ac:dyDescent="0.25">
      <c r="A901" s="3"/>
      <c r="B901" s="2">
        <v>2900</v>
      </c>
      <c r="C901" s="2">
        <v>3900</v>
      </c>
      <c r="H901" s="18" t="str">
        <f t="shared" si="14"/>
        <v/>
      </c>
      <c r="I901" s="18" t="str">
        <f>IF(Data!$E901&lt;&gt;0,INDEX(SCHEDULE!$C$5:$I$190,MATCH(SCHEDULE!$C905,SCHEDULE!$C$5:$C$190,0),1),IF(Data!$F901&lt;&gt;0,INDEX(SCHEDULE!$C$5:$I$190,MATCH(SCHEDULE!$C905,SCHEDULE!$C$5:$C$190,0),1),IF(Data!$G901&lt;&gt;0,INDEX(SCHEDULE!$C$5:$I$190,MATCH(SCHEDULE!$C905,SCHEDULE!$C$5:$C$190,0),1),"")))</f>
        <v/>
      </c>
      <c r="J901" s="18" t="str">
        <f>IF(Data!$E901&lt;&gt;0,INDEX(SCHEDULE!$C$5:$I$190,MATCH(SCHEDULE!$C905,SCHEDULE!$C$5:$C$190,0),2),IF(Data!$F901&lt;&gt;0,INDEX(SCHEDULE!$C$5:$I$190,MATCH(SCHEDULE!$C905,SCHEDULE!$C$5:$C$190,0),2),IF(Data!$G901&lt;&gt;0,INDEX(SCHEDULE!$C$5:$I$190,MATCH(SCHEDULE!$C905,SCHEDULE!$C$5:$C$190,0),2),"")))</f>
        <v/>
      </c>
      <c r="K901" s="18" t="str">
        <f>IF(Data!$E901&lt;&gt;0,INDEX(SCHEDULE!$C$5:$I$190,MATCH(SCHEDULE!$C905,SCHEDULE!$C$5:$C$190,0),6),IF(Data!$F901&lt;&gt;0,INDEX(SCHEDULE!$C$5:$I$190,MATCH(SCHEDULE!$C905,SCHEDULE!$C$5:$C$190,0),6),IF(Data!$G901&lt;&gt;0,INDEX(SCHEDULE!$C$5:$I$190,MATCH(SCHEDULE!$C905,SCHEDULE!$C$5:$C$190,0),6),"")))</f>
        <v/>
      </c>
      <c r="L901" s="19" t="str">
        <f>IF(Data!$E901&lt;&gt;0,INDEX(SCHEDULE!$C$5:$I$190,MATCH(SCHEDULE!$C905,SCHEDULE!$C$5:$C$190,0),4),IF(Data!$F901&lt;&gt;0,INDEX(SCHEDULE!$C$5:$I$190,MATCH(SCHEDULE!$C905,SCHEDULE!$C$5:$C$190,0),4),IF(Data!$G901&lt;&gt;0,INDEX(SCHEDULE!$C$5:$I$190,MATCH(SCHEDULE!$C905,SCHEDULE!$C$5:$C$190,0),4),"")))</f>
        <v/>
      </c>
      <c r="M901" s="19" t="str">
        <f>IF(Data!$E901&lt;&gt;0,INDEX(SCHEDULE!$C$5:$I$190,MATCH(SCHEDULE!$C905,SCHEDULE!$C$5:$C$190,0),5),IF(Data!$F901&lt;&gt;0,INDEX(SCHEDULE!$C$5:$I$190,MATCH(SCHEDULE!$C905,SCHEDULE!$C$5:$C$190,0),5),IF(Data!$G901&lt;&gt;0,INDEX(SCHEDULE!$C$5:$I$190,MATCH(SCHEDULE!$C905,SCHEDULE!$C$5:$C$190,0),5),"")))</f>
        <v/>
      </c>
    </row>
    <row r="902" spans="1:13" x14ac:dyDescent="0.25">
      <c r="A902" s="3"/>
      <c r="B902" s="2">
        <v>2901</v>
      </c>
      <c r="C902" s="2">
        <v>3901</v>
      </c>
      <c r="H902" s="18" t="str">
        <f t="shared" si="14"/>
        <v/>
      </c>
      <c r="I902" s="18" t="str">
        <f>IF(Data!$E902&lt;&gt;0,INDEX(SCHEDULE!$C$5:$I$190,MATCH(SCHEDULE!$C906,SCHEDULE!$C$5:$C$190,0),1),IF(Data!$F902&lt;&gt;0,INDEX(SCHEDULE!$C$5:$I$190,MATCH(SCHEDULE!$C906,SCHEDULE!$C$5:$C$190,0),1),IF(Data!$G902&lt;&gt;0,INDEX(SCHEDULE!$C$5:$I$190,MATCH(SCHEDULE!$C906,SCHEDULE!$C$5:$C$190,0),1),"")))</f>
        <v/>
      </c>
      <c r="J902" s="18" t="str">
        <f>IF(Data!$E902&lt;&gt;0,INDEX(SCHEDULE!$C$5:$I$190,MATCH(SCHEDULE!$C906,SCHEDULE!$C$5:$C$190,0),2),IF(Data!$F902&lt;&gt;0,INDEX(SCHEDULE!$C$5:$I$190,MATCH(SCHEDULE!$C906,SCHEDULE!$C$5:$C$190,0),2),IF(Data!$G902&lt;&gt;0,INDEX(SCHEDULE!$C$5:$I$190,MATCH(SCHEDULE!$C906,SCHEDULE!$C$5:$C$190,0),2),"")))</f>
        <v/>
      </c>
      <c r="K902" s="18" t="str">
        <f>IF(Data!$E902&lt;&gt;0,INDEX(SCHEDULE!$C$5:$I$190,MATCH(SCHEDULE!$C906,SCHEDULE!$C$5:$C$190,0),6),IF(Data!$F902&lt;&gt;0,INDEX(SCHEDULE!$C$5:$I$190,MATCH(SCHEDULE!$C906,SCHEDULE!$C$5:$C$190,0),6),IF(Data!$G902&lt;&gt;0,INDEX(SCHEDULE!$C$5:$I$190,MATCH(SCHEDULE!$C906,SCHEDULE!$C$5:$C$190,0),6),"")))</f>
        <v/>
      </c>
      <c r="L902" s="19" t="str">
        <f>IF(Data!$E902&lt;&gt;0,INDEX(SCHEDULE!$C$5:$I$190,MATCH(SCHEDULE!$C906,SCHEDULE!$C$5:$C$190,0),4),IF(Data!$F902&lt;&gt;0,INDEX(SCHEDULE!$C$5:$I$190,MATCH(SCHEDULE!$C906,SCHEDULE!$C$5:$C$190,0),4),IF(Data!$G902&lt;&gt;0,INDEX(SCHEDULE!$C$5:$I$190,MATCH(SCHEDULE!$C906,SCHEDULE!$C$5:$C$190,0),4),"")))</f>
        <v/>
      </c>
      <c r="M902" s="19" t="str">
        <f>IF(Data!$E902&lt;&gt;0,INDEX(SCHEDULE!$C$5:$I$190,MATCH(SCHEDULE!$C906,SCHEDULE!$C$5:$C$190,0),5),IF(Data!$F902&lt;&gt;0,INDEX(SCHEDULE!$C$5:$I$190,MATCH(SCHEDULE!$C906,SCHEDULE!$C$5:$C$190,0),5),IF(Data!$G902&lt;&gt;0,INDEX(SCHEDULE!$C$5:$I$190,MATCH(SCHEDULE!$C906,SCHEDULE!$C$5:$C$190,0),5),"")))</f>
        <v/>
      </c>
    </row>
    <row r="903" spans="1:13" x14ac:dyDescent="0.25">
      <c r="A903" s="3"/>
      <c r="B903" s="2">
        <v>2902</v>
      </c>
      <c r="C903" s="2">
        <v>3902</v>
      </c>
      <c r="H903" s="18" t="str">
        <f t="shared" si="14"/>
        <v/>
      </c>
      <c r="I903" s="18" t="str">
        <f>IF(Data!$E903&lt;&gt;0,INDEX(SCHEDULE!$C$5:$I$190,MATCH(SCHEDULE!$C907,SCHEDULE!$C$5:$C$190,0),1),IF(Data!$F903&lt;&gt;0,INDEX(SCHEDULE!$C$5:$I$190,MATCH(SCHEDULE!$C907,SCHEDULE!$C$5:$C$190,0),1),IF(Data!$G903&lt;&gt;0,INDEX(SCHEDULE!$C$5:$I$190,MATCH(SCHEDULE!$C907,SCHEDULE!$C$5:$C$190,0),1),"")))</f>
        <v/>
      </c>
      <c r="J903" s="18" t="str">
        <f>IF(Data!$E903&lt;&gt;0,INDEX(SCHEDULE!$C$5:$I$190,MATCH(SCHEDULE!$C907,SCHEDULE!$C$5:$C$190,0),2),IF(Data!$F903&lt;&gt;0,INDEX(SCHEDULE!$C$5:$I$190,MATCH(SCHEDULE!$C907,SCHEDULE!$C$5:$C$190,0),2),IF(Data!$G903&lt;&gt;0,INDEX(SCHEDULE!$C$5:$I$190,MATCH(SCHEDULE!$C907,SCHEDULE!$C$5:$C$190,0),2),"")))</f>
        <v/>
      </c>
      <c r="K903" s="18" t="str">
        <f>IF(Data!$E903&lt;&gt;0,INDEX(SCHEDULE!$C$5:$I$190,MATCH(SCHEDULE!$C907,SCHEDULE!$C$5:$C$190,0),6),IF(Data!$F903&lt;&gt;0,INDEX(SCHEDULE!$C$5:$I$190,MATCH(SCHEDULE!$C907,SCHEDULE!$C$5:$C$190,0),6),IF(Data!$G903&lt;&gt;0,INDEX(SCHEDULE!$C$5:$I$190,MATCH(SCHEDULE!$C907,SCHEDULE!$C$5:$C$190,0),6),"")))</f>
        <v/>
      </c>
      <c r="L903" s="19" t="str">
        <f>IF(Data!$E903&lt;&gt;0,INDEX(SCHEDULE!$C$5:$I$190,MATCH(SCHEDULE!$C907,SCHEDULE!$C$5:$C$190,0),4),IF(Data!$F903&lt;&gt;0,INDEX(SCHEDULE!$C$5:$I$190,MATCH(SCHEDULE!$C907,SCHEDULE!$C$5:$C$190,0),4),IF(Data!$G903&lt;&gt;0,INDEX(SCHEDULE!$C$5:$I$190,MATCH(SCHEDULE!$C907,SCHEDULE!$C$5:$C$190,0),4),"")))</f>
        <v/>
      </c>
      <c r="M903" s="19" t="str">
        <f>IF(Data!$E903&lt;&gt;0,INDEX(SCHEDULE!$C$5:$I$190,MATCH(SCHEDULE!$C907,SCHEDULE!$C$5:$C$190,0),5),IF(Data!$F903&lt;&gt;0,INDEX(SCHEDULE!$C$5:$I$190,MATCH(SCHEDULE!$C907,SCHEDULE!$C$5:$C$190,0),5),IF(Data!$G903&lt;&gt;0,INDEX(SCHEDULE!$C$5:$I$190,MATCH(SCHEDULE!$C907,SCHEDULE!$C$5:$C$190,0),5),"")))</f>
        <v/>
      </c>
    </row>
    <row r="904" spans="1:13" x14ac:dyDescent="0.25">
      <c r="A904" s="3"/>
      <c r="B904" s="2">
        <v>2903</v>
      </c>
      <c r="C904" s="2">
        <v>3903</v>
      </c>
      <c r="H904" s="18" t="str">
        <f t="shared" si="14"/>
        <v/>
      </c>
      <c r="I904" s="18" t="str">
        <f>IF(Data!$E904&lt;&gt;0,INDEX(SCHEDULE!$C$5:$I$190,MATCH(SCHEDULE!$C908,SCHEDULE!$C$5:$C$190,0),1),IF(Data!$F904&lt;&gt;0,INDEX(SCHEDULE!$C$5:$I$190,MATCH(SCHEDULE!$C908,SCHEDULE!$C$5:$C$190,0),1),IF(Data!$G904&lt;&gt;0,INDEX(SCHEDULE!$C$5:$I$190,MATCH(SCHEDULE!$C908,SCHEDULE!$C$5:$C$190,0),1),"")))</f>
        <v/>
      </c>
      <c r="J904" s="18" t="str">
        <f>IF(Data!$E904&lt;&gt;0,INDEX(SCHEDULE!$C$5:$I$190,MATCH(SCHEDULE!$C908,SCHEDULE!$C$5:$C$190,0),2),IF(Data!$F904&lt;&gt;0,INDEX(SCHEDULE!$C$5:$I$190,MATCH(SCHEDULE!$C908,SCHEDULE!$C$5:$C$190,0),2),IF(Data!$G904&lt;&gt;0,INDEX(SCHEDULE!$C$5:$I$190,MATCH(SCHEDULE!$C908,SCHEDULE!$C$5:$C$190,0),2),"")))</f>
        <v/>
      </c>
      <c r="K904" s="18" t="str">
        <f>IF(Data!$E904&lt;&gt;0,INDEX(SCHEDULE!$C$5:$I$190,MATCH(SCHEDULE!$C908,SCHEDULE!$C$5:$C$190,0),6),IF(Data!$F904&lt;&gt;0,INDEX(SCHEDULE!$C$5:$I$190,MATCH(SCHEDULE!$C908,SCHEDULE!$C$5:$C$190,0),6),IF(Data!$G904&lt;&gt;0,INDEX(SCHEDULE!$C$5:$I$190,MATCH(SCHEDULE!$C908,SCHEDULE!$C$5:$C$190,0),6),"")))</f>
        <v/>
      </c>
      <c r="L904" s="19" t="str">
        <f>IF(Data!$E904&lt;&gt;0,INDEX(SCHEDULE!$C$5:$I$190,MATCH(SCHEDULE!$C908,SCHEDULE!$C$5:$C$190,0),4),IF(Data!$F904&lt;&gt;0,INDEX(SCHEDULE!$C$5:$I$190,MATCH(SCHEDULE!$C908,SCHEDULE!$C$5:$C$190,0),4),IF(Data!$G904&lt;&gt;0,INDEX(SCHEDULE!$C$5:$I$190,MATCH(SCHEDULE!$C908,SCHEDULE!$C$5:$C$190,0),4),"")))</f>
        <v/>
      </c>
      <c r="M904" s="19" t="str">
        <f>IF(Data!$E904&lt;&gt;0,INDEX(SCHEDULE!$C$5:$I$190,MATCH(SCHEDULE!$C908,SCHEDULE!$C$5:$C$190,0),5),IF(Data!$F904&lt;&gt;0,INDEX(SCHEDULE!$C$5:$I$190,MATCH(SCHEDULE!$C908,SCHEDULE!$C$5:$C$190,0),5),IF(Data!$G904&lt;&gt;0,INDEX(SCHEDULE!$C$5:$I$190,MATCH(SCHEDULE!$C908,SCHEDULE!$C$5:$C$190,0),5),"")))</f>
        <v/>
      </c>
    </row>
    <row r="905" spans="1:13" x14ac:dyDescent="0.25">
      <c r="A905" s="3"/>
      <c r="B905" s="2">
        <v>2904</v>
      </c>
      <c r="C905" s="2">
        <v>3904</v>
      </c>
      <c r="H905" s="18" t="str">
        <f t="shared" si="14"/>
        <v/>
      </c>
      <c r="I905" s="18" t="str">
        <f>IF(Data!$E905&lt;&gt;0,INDEX(SCHEDULE!$C$5:$I$190,MATCH(SCHEDULE!$C909,SCHEDULE!$C$5:$C$190,0),1),IF(Data!$F905&lt;&gt;0,INDEX(SCHEDULE!$C$5:$I$190,MATCH(SCHEDULE!$C909,SCHEDULE!$C$5:$C$190,0),1),IF(Data!$G905&lt;&gt;0,INDEX(SCHEDULE!$C$5:$I$190,MATCH(SCHEDULE!$C909,SCHEDULE!$C$5:$C$190,0),1),"")))</f>
        <v/>
      </c>
      <c r="J905" s="18" t="str">
        <f>IF(Data!$E905&lt;&gt;0,INDEX(SCHEDULE!$C$5:$I$190,MATCH(SCHEDULE!$C909,SCHEDULE!$C$5:$C$190,0),2),IF(Data!$F905&lt;&gt;0,INDEX(SCHEDULE!$C$5:$I$190,MATCH(SCHEDULE!$C909,SCHEDULE!$C$5:$C$190,0),2),IF(Data!$G905&lt;&gt;0,INDEX(SCHEDULE!$C$5:$I$190,MATCH(SCHEDULE!$C909,SCHEDULE!$C$5:$C$190,0),2),"")))</f>
        <v/>
      </c>
      <c r="K905" s="18" t="str">
        <f>IF(Data!$E905&lt;&gt;0,INDEX(SCHEDULE!$C$5:$I$190,MATCH(SCHEDULE!$C909,SCHEDULE!$C$5:$C$190,0),6),IF(Data!$F905&lt;&gt;0,INDEX(SCHEDULE!$C$5:$I$190,MATCH(SCHEDULE!$C909,SCHEDULE!$C$5:$C$190,0),6),IF(Data!$G905&lt;&gt;0,INDEX(SCHEDULE!$C$5:$I$190,MATCH(SCHEDULE!$C909,SCHEDULE!$C$5:$C$190,0),6),"")))</f>
        <v/>
      </c>
      <c r="L905" s="19" t="str">
        <f>IF(Data!$E905&lt;&gt;0,INDEX(SCHEDULE!$C$5:$I$190,MATCH(SCHEDULE!$C909,SCHEDULE!$C$5:$C$190,0),4),IF(Data!$F905&lt;&gt;0,INDEX(SCHEDULE!$C$5:$I$190,MATCH(SCHEDULE!$C909,SCHEDULE!$C$5:$C$190,0),4),IF(Data!$G905&lt;&gt;0,INDEX(SCHEDULE!$C$5:$I$190,MATCH(SCHEDULE!$C909,SCHEDULE!$C$5:$C$190,0),4),"")))</f>
        <v/>
      </c>
      <c r="M905" s="19" t="str">
        <f>IF(Data!$E905&lt;&gt;0,INDEX(SCHEDULE!$C$5:$I$190,MATCH(SCHEDULE!$C909,SCHEDULE!$C$5:$C$190,0),5),IF(Data!$F905&lt;&gt;0,INDEX(SCHEDULE!$C$5:$I$190,MATCH(SCHEDULE!$C909,SCHEDULE!$C$5:$C$190,0),5),IF(Data!$G905&lt;&gt;0,INDEX(SCHEDULE!$C$5:$I$190,MATCH(SCHEDULE!$C909,SCHEDULE!$C$5:$C$190,0),5),"")))</f>
        <v/>
      </c>
    </row>
    <row r="906" spans="1:13" x14ac:dyDescent="0.25">
      <c r="A906" s="3"/>
      <c r="B906" s="2">
        <v>2905</v>
      </c>
      <c r="C906" s="2">
        <v>3905</v>
      </c>
      <c r="H906" s="18" t="str">
        <f t="shared" si="14"/>
        <v/>
      </c>
      <c r="I906" s="18" t="str">
        <f>IF(Data!$E906&lt;&gt;0,INDEX(SCHEDULE!$C$5:$I$190,MATCH(SCHEDULE!$C910,SCHEDULE!$C$5:$C$190,0),1),IF(Data!$F906&lt;&gt;0,INDEX(SCHEDULE!$C$5:$I$190,MATCH(SCHEDULE!$C910,SCHEDULE!$C$5:$C$190,0),1),IF(Data!$G906&lt;&gt;0,INDEX(SCHEDULE!$C$5:$I$190,MATCH(SCHEDULE!$C910,SCHEDULE!$C$5:$C$190,0),1),"")))</f>
        <v/>
      </c>
      <c r="J906" s="18" t="str">
        <f>IF(Data!$E906&lt;&gt;0,INDEX(SCHEDULE!$C$5:$I$190,MATCH(SCHEDULE!$C910,SCHEDULE!$C$5:$C$190,0),2),IF(Data!$F906&lt;&gt;0,INDEX(SCHEDULE!$C$5:$I$190,MATCH(SCHEDULE!$C910,SCHEDULE!$C$5:$C$190,0),2),IF(Data!$G906&lt;&gt;0,INDEX(SCHEDULE!$C$5:$I$190,MATCH(SCHEDULE!$C910,SCHEDULE!$C$5:$C$190,0),2),"")))</f>
        <v/>
      </c>
      <c r="K906" s="18" t="str">
        <f>IF(Data!$E906&lt;&gt;0,INDEX(SCHEDULE!$C$5:$I$190,MATCH(SCHEDULE!$C910,SCHEDULE!$C$5:$C$190,0),6),IF(Data!$F906&lt;&gt;0,INDEX(SCHEDULE!$C$5:$I$190,MATCH(SCHEDULE!$C910,SCHEDULE!$C$5:$C$190,0),6),IF(Data!$G906&lt;&gt;0,INDEX(SCHEDULE!$C$5:$I$190,MATCH(SCHEDULE!$C910,SCHEDULE!$C$5:$C$190,0),6),"")))</f>
        <v/>
      </c>
      <c r="L906" s="19" t="str">
        <f>IF(Data!$E906&lt;&gt;0,INDEX(SCHEDULE!$C$5:$I$190,MATCH(SCHEDULE!$C910,SCHEDULE!$C$5:$C$190,0),4),IF(Data!$F906&lt;&gt;0,INDEX(SCHEDULE!$C$5:$I$190,MATCH(SCHEDULE!$C910,SCHEDULE!$C$5:$C$190,0),4),IF(Data!$G906&lt;&gt;0,INDEX(SCHEDULE!$C$5:$I$190,MATCH(SCHEDULE!$C910,SCHEDULE!$C$5:$C$190,0),4),"")))</f>
        <v/>
      </c>
      <c r="M906" s="19" t="str">
        <f>IF(Data!$E906&lt;&gt;0,INDEX(SCHEDULE!$C$5:$I$190,MATCH(SCHEDULE!$C910,SCHEDULE!$C$5:$C$190,0),5),IF(Data!$F906&lt;&gt;0,INDEX(SCHEDULE!$C$5:$I$190,MATCH(SCHEDULE!$C910,SCHEDULE!$C$5:$C$190,0),5),IF(Data!$G906&lt;&gt;0,INDEX(SCHEDULE!$C$5:$I$190,MATCH(SCHEDULE!$C910,SCHEDULE!$C$5:$C$190,0),5),"")))</f>
        <v/>
      </c>
    </row>
    <row r="907" spans="1:13" x14ac:dyDescent="0.25">
      <c r="A907" s="3"/>
      <c r="B907" s="2">
        <v>2906</v>
      </c>
      <c r="C907" s="2">
        <v>3906</v>
      </c>
      <c r="H907" s="18" t="str">
        <f t="shared" si="14"/>
        <v/>
      </c>
      <c r="I907" s="18" t="str">
        <f>IF(Data!$E907&lt;&gt;0,INDEX(SCHEDULE!$C$5:$I$190,MATCH(SCHEDULE!$C911,SCHEDULE!$C$5:$C$190,0),1),IF(Data!$F907&lt;&gt;0,INDEX(SCHEDULE!$C$5:$I$190,MATCH(SCHEDULE!$C911,SCHEDULE!$C$5:$C$190,0),1),IF(Data!$G907&lt;&gt;0,INDEX(SCHEDULE!$C$5:$I$190,MATCH(SCHEDULE!$C911,SCHEDULE!$C$5:$C$190,0),1),"")))</f>
        <v/>
      </c>
      <c r="J907" s="18" t="str">
        <f>IF(Data!$E907&lt;&gt;0,INDEX(SCHEDULE!$C$5:$I$190,MATCH(SCHEDULE!$C911,SCHEDULE!$C$5:$C$190,0),2),IF(Data!$F907&lt;&gt;0,INDEX(SCHEDULE!$C$5:$I$190,MATCH(SCHEDULE!$C911,SCHEDULE!$C$5:$C$190,0),2),IF(Data!$G907&lt;&gt;0,INDEX(SCHEDULE!$C$5:$I$190,MATCH(SCHEDULE!$C911,SCHEDULE!$C$5:$C$190,0),2),"")))</f>
        <v/>
      </c>
      <c r="K907" s="18" t="str">
        <f>IF(Data!$E907&lt;&gt;0,INDEX(SCHEDULE!$C$5:$I$190,MATCH(SCHEDULE!$C911,SCHEDULE!$C$5:$C$190,0),6),IF(Data!$F907&lt;&gt;0,INDEX(SCHEDULE!$C$5:$I$190,MATCH(SCHEDULE!$C911,SCHEDULE!$C$5:$C$190,0),6),IF(Data!$G907&lt;&gt;0,INDEX(SCHEDULE!$C$5:$I$190,MATCH(SCHEDULE!$C911,SCHEDULE!$C$5:$C$190,0),6),"")))</f>
        <v/>
      </c>
      <c r="L907" s="19" t="str">
        <f>IF(Data!$E907&lt;&gt;0,INDEX(SCHEDULE!$C$5:$I$190,MATCH(SCHEDULE!$C911,SCHEDULE!$C$5:$C$190,0),4),IF(Data!$F907&lt;&gt;0,INDEX(SCHEDULE!$C$5:$I$190,MATCH(SCHEDULE!$C911,SCHEDULE!$C$5:$C$190,0),4),IF(Data!$G907&lt;&gt;0,INDEX(SCHEDULE!$C$5:$I$190,MATCH(SCHEDULE!$C911,SCHEDULE!$C$5:$C$190,0),4),"")))</f>
        <v/>
      </c>
      <c r="M907" s="19" t="str">
        <f>IF(Data!$E907&lt;&gt;0,INDEX(SCHEDULE!$C$5:$I$190,MATCH(SCHEDULE!$C911,SCHEDULE!$C$5:$C$190,0),5),IF(Data!$F907&lt;&gt;0,INDEX(SCHEDULE!$C$5:$I$190,MATCH(SCHEDULE!$C911,SCHEDULE!$C$5:$C$190,0),5),IF(Data!$G907&lt;&gt;0,INDEX(SCHEDULE!$C$5:$I$190,MATCH(SCHEDULE!$C911,SCHEDULE!$C$5:$C$190,0),5),"")))</f>
        <v/>
      </c>
    </row>
    <row r="908" spans="1:13" x14ac:dyDescent="0.25">
      <c r="A908" s="3"/>
      <c r="B908" s="2">
        <v>2907</v>
      </c>
      <c r="C908" s="2">
        <v>3907</v>
      </c>
      <c r="H908" s="18" t="str">
        <f t="shared" si="14"/>
        <v/>
      </c>
      <c r="I908" s="18" t="str">
        <f>IF(Data!$E908&lt;&gt;0,INDEX(SCHEDULE!$C$5:$I$190,MATCH(SCHEDULE!$C912,SCHEDULE!$C$5:$C$190,0),1),IF(Data!$F908&lt;&gt;0,INDEX(SCHEDULE!$C$5:$I$190,MATCH(SCHEDULE!$C912,SCHEDULE!$C$5:$C$190,0),1),IF(Data!$G908&lt;&gt;0,INDEX(SCHEDULE!$C$5:$I$190,MATCH(SCHEDULE!$C912,SCHEDULE!$C$5:$C$190,0),1),"")))</f>
        <v/>
      </c>
      <c r="J908" s="18" t="str">
        <f>IF(Data!$E908&lt;&gt;0,INDEX(SCHEDULE!$C$5:$I$190,MATCH(SCHEDULE!$C912,SCHEDULE!$C$5:$C$190,0),2),IF(Data!$F908&lt;&gt;0,INDEX(SCHEDULE!$C$5:$I$190,MATCH(SCHEDULE!$C912,SCHEDULE!$C$5:$C$190,0),2),IF(Data!$G908&lt;&gt;0,INDEX(SCHEDULE!$C$5:$I$190,MATCH(SCHEDULE!$C912,SCHEDULE!$C$5:$C$190,0),2),"")))</f>
        <v/>
      </c>
      <c r="K908" s="18" t="str">
        <f>IF(Data!$E908&lt;&gt;0,INDEX(SCHEDULE!$C$5:$I$190,MATCH(SCHEDULE!$C912,SCHEDULE!$C$5:$C$190,0),6),IF(Data!$F908&lt;&gt;0,INDEX(SCHEDULE!$C$5:$I$190,MATCH(SCHEDULE!$C912,SCHEDULE!$C$5:$C$190,0),6),IF(Data!$G908&lt;&gt;0,INDEX(SCHEDULE!$C$5:$I$190,MATCH(SCHEDULE!$C912,SCHEDULE!$C$5:$C$190,0),6),"")))</f>
        <v/>
      </c>
      <c r="L908" s="19" t="str">
        <f>IF(Data!$E908&lt;&gt;0,INDEX(SCHEDULE!$C$5:$I$190,MATCH(SCHEDULE!$C912,SCHEDULE!$C$5:$C$190,0),4),IF(Data!$F908&lt;&gt;0,INDEX(SCHEDULE!$C$5:$I$190,MATCH(SCHEDULE!$C912,SCHEDULE!$C$5:$C$190,0),4),IF(Data!$G908&lt;&gt;0,INDEX(SCHEDULE!$C$5:$I$190,MATCH(SCHEDULE!$C912,SCHEDULE!$C$5:$C$190,0),4),"")))</f>
        <v/>
      </c>
      <c r="M908" s="19" t="str">
        <f>IF(Data!$E908&lt;&gt;0,INDEX(SCHEDULE!$C$5:$I$190,MATCH(SCHEDULE!$C912,SCHEDULE!$C$5:$C$190,0),5),IF(Data!$F908&lt;&gt;0,INDEX(SCHEDULE!$C$5:$I$190,MATCH(SCHEDULE!$C912,SCHEDULE!$C$5:$C$190,0),5),IF(Data!$G908&lt;&gt;0,INDEX(SCHEDULE!$C$5:$I$190,MATCH(SCHEDULE!$C912,SCHEDULE!$C$5:$C$190,0),5),"")))</f>
        <v/>
      </c>
    </row>
    <row r="909" spans="1:13" x14ac:dyDescent="0.25">
      <c r="A909" s="3"/>
      <c r="B909" s="2">
        <v>2908</v>
      </c>
      <c r="C909" s="2">
        <v>3908</v>
      </c>
      <c r="H909" s="18" t="str">
        <f t="shared" si="14"/>
        <v/>
      </c>
      <c r="I909" s="18" t="str">
        <f>IF(Data!$E909&lt;&gt;0,INDEX(SCHEDULE!$C$5:$I$190,MATCH(SCHEDULE!$C913,SCHEDULE!$C$5:$C$190,0),1),IF(Data!$F909&lt;&gt;0,INDEX(SCHEDULE!$C$5:$I$190,MATCH(SCHEDULE!$C913,SCHEDULE!$C$5:$C$190,0),1),IF(Data!$G909&lt;&gt;0,INDEX(SCHEDULE!$C$5:$I$190,MATCH(SCHEDULE!$C913,SCHEDULE!$C$5:$C$190,0),1),"")))</f>
        <v/>
      </c>
      <c r="J909" s="18" t="str">
        <f>IF(Data!$E909&lt;&gt;0,INDEX(SCHEDULE!$C$5:$I$190,MATCH(SCHEDULE!$C913,SCHEDULE!$C$5:$C$190,0),2),IF(Data!$F909&lt;&gt;0,INDEX(SCHEDULE!$C$5:$I$190,MATCH(SCHEDULE!$C913,SCHEDULE!$C$5:$C$190,0),2),IF(Data!$G909&lt;&gt;0,INDEX(SCHEDULE!$C$5:$I$190,MATCH(SCHEDULE!$C913,SCHEDULE!$C$5:$C$190,0),2),"")))</f>
        <v/>
      </c>
      <c r="K909" s="18" t="str">
        <f>IF(Data!$E909&lt;&gt;0,INDEX(SCHEDULE!$C$5:$I$190,MATCH(SCHEDULE!$C913,SCHEDULE!$C$5:$C$190,0),6),IF(Data!$F909&lt;&gt;0,INDEX(SCHEDULE!$C$5:$I$190,MATCH(SCHEDULE!$C913,SCHEDULE!$C$5:$C$190,0),6),IF(Data!$G909&lt;&gt;0,INDEX(SCHEDULE!$C$5:$I$190,MATCH(SCHEDULE!$C913,SCHEDULE!$C$5:$C$190,0),6),"")))</f>
        <v/>
      </c>
      <c r="L909" s="19" t="str">
        <f>IF(Data!$E909&lt;&gt;0,INDEX(SCHEDULE!$C$5:$I$190,MATCH(SCHEDULE!$C913,SCHEDULE!$C$5:$C$190,0),4),IF(Data!$F909&lt;&gt;0,INDEX(SCHEDULE!$C$5:$I$190,MATCH(SCHEDULE!$C913,SCHEDULE!$C$5:$C$190,0),4),IF(Data!$G909&lt;&gt;0,INDEX(SCHEDULE!$C$5:$I$190,MATCH(SCHEDULE!$C913,SCHEDULE!$C$5:$C$190,0),4),"")))</f>
        <v/>
      </c>
      <c r="M909" s="19" t="str">
        <f>IF(Data!$E909&lt;&gt;0,INDEX(SCHEDULE!$C$5:$I$190,MATCH(SCHEDULE!$C913,SCHEDULE!$C$5:$C$190,0),5),IF(Data!$F909&lt;&gt;0,INDEX(SCHEDULE!$C$5:$I$190,MATCH(SCHEDULE!$C913,SCHEDULE!$C$5:$C$190,0),5),IF(Data!$G909&lt;&gt;0,INDEX(SCHEDULE!$C$5:$I$190,MATCH(SCHEDULE!$C913,SCHEDULE!$C$5:$C$190,0),5),"")))</f>
        <v/>
      </c>
    </row>
    <row r="910" spans="1:13" x14ac:dyDescent="0.25">
      <c r="A910" s="3"/>
      <c r="B910" s="2">
        <v>2909</v>
      </c>
      <c r="C910" s="2">
        <v>3909</v>
      </c>
      <c r="H910" s="18" t="str">
        <f t="shared" si="14"/>
        <v/>
      </c>
      <c r="I910" s="18" t="str">
        <f>IF(Data!$E910&lt;&gt;0,INDEX(SCHEDULE!$C$5:$I$190,MATCH(SCHEDULE!$C914,SCHEDULE!$C$5:$C$190,0),1),IF(Data!$F910&lt;&gt;0,INDEX(SCHEDULE!$C$5:$I$190,MATCH(SCHEDULE!$C914,SCHEDULE!$C$5:$C$190,0),1),IF(Data!$G910&lt;&gt;0,INDEX(SCHEDULE!$C$5:$I$190,MATCH(SCHEDULE!$C914,SCHEDULE!$C$5:$C$190,0),1),"")))</f>
        <v/>
      </c>
      <c r="J910" s="18" t="str">
        <f>IF(Data!$E910&lt;&gt;0,INDEX(SCHEDULE!$C$5:$I$190,MATCH(SCHEDULE!$C914,SCHEDULE!$C$5:$C$190,0),2),IF(Data!$F910&lt;&gt;0,INDEX(SCHEDULE!$C$5:$I$190,MATCH(SCHEDULE!$C914,SCHEDULE!$C$5:$C$190,0),2),IF(Data!$G910&lt;&gt;0,INDEX(SCHEDULE!$C$5:$I$190,MATCH(SCHEDULE!$C914,SCHEDULE!$C$5:$C$190,0),2),"")))</f>
        <v/>
      </c>
      <c r="K910" s="18" t="str">
        <f>IF(Data!$E910&lt;&gt;0,INDEX(SCHEDULE!$C$5:$I$190,MATCH(SCHEDULE!$C914,SCHEDULE!$C$5:$C$190,0),6),IF(Data!$F910&lt;&gt;0,INDEX(SCHEDULE!$C$5:$I$190,MATCH(SCHEDULE!$C914,SCHEDULE!$C$5:$C$190,0),6),IF(Data!$G910&lt;&gt;0,INDEX(SCHEDULE!$C$5:$I$190,MATCH(SCHEDULE!$C914,SCHEDULE!$C$5:$C$190,0),6),"")))</f>
        <v/>
      </c>
      <c r="L910" s="19" t="str">
        <f>IF(Data!$E910&lt;&gt;0,INDEX(SCHEDULE!$C$5:$I$190,MATCH(SCHEDULE!$C914,SCHEDULE!$C$5:$C$190,0),4),IF(Data!$F910&lt;&gt;0,INDEX(SCHEDULE!$C$5:$I$190,MATCH(SCHEDULE!$C914,SCHEDULE!$C$5:$C$190,0),4),IF(Data!$G910&lt;&gt;0,INDEX(SCHEDULE!$C$5:$I$190,MATCH(SCHEDULE!$C914,SCHEDULE!$C$5:$C$190,0),4),"")))</f>
        <v/>
      </c>
      <c r="M910" s="19" t="str">
        <f>IF(Data!$E910&lt;&gt;0,INDEX(SCHEDULE!$C$5:$I$190,MATCH(SCHEDULE!$C914,SCHEDULE!$C$5:$C$190,0),5),IF(Data!$F910&lt;&gt;0,INDEX(SCHEDULE!$C$5:$I$190,MATCH(SCHEDULE!$C914,SCHEDULE!$C$5:$C$190,0),5),IF(Data!$G910&lt;&gt;0,INDEX(SCHEDULE!$C$5:$I$190,MATCH(SCHEDULE!$C914,SCHEDULE!$C$5:$C$190,0),5),"")))</f>
        <v/>
      </c>
    </row>
    <row r="911" spans="1:13" x14ac:dyDescent="0.25">
      <c r="A911" s="3"/>
      <c r="B911" s="2">
        <v>2910</v>
      </c>
      <c r="C911" s="2">
        <v>3910</v>
      </c>
      <c r="H911" s="18" t="str">
        <f t="shared" si="14"/>
        <v/>
      </c>
      <c r="I911" s="18" t="str">
        <f>IF(Data!$E911&lt;&gt;0,INDEX(SCHEDULE!$C$5:$I$190,MATCH(SCHEDULE!$C915,SCHEDULE!$C$5:$C$190,0),1),IF(Data!$F911&lt;&gt;0,INDEX(SCHEDULE!$C$5:$I$190,MATCH(SCHEDULE!$C915,SCHEDULE!$C$5:$C$190,0),1),IF(Data!$G911&lt;&gt;0,INDEX(SCHEDULE!$C$5:$I$190,MATCH(SCHEDULE!$C915,SCHEDULE!$C$5:$C$190,0),1),"")))</f>
        <v/>
      </c>
      <c r="J911" s="18" t="str">
        <f>IF(Data!$E911&lt;&gt;0,INDEX(SCHEDULE!$C$5:$I$190,MATCH(SCHEDULE!$C915,SCHEDULE!$C$5:$C$190,0),2),IF(Data!$F911&lt;&gt;0,INDEX(SCHEDULE!$C$5:$I$190,MATCH(SCHEDULE!$C915,SCHEDULE!$C$5:$C$190,0),2),IF(Data!$G911&lt;&gt;0,INDEX(SCHEDULE!$C$5:$I$190,MATCH(SCHEDULE!$C915,SCHEDULE!$C$5:$C$190,0),2),"")))</f>
        <v/>
      </c>
      <c r="K911" s="18" t="str">
        <f>IF(Data!$E911&lt;&gt;0,INDEX(SCHEDULE!$C$5:$I$190,MATCH(SCHEDULE!$C915,SCHEDULE!$C$5:$C$190,0),6),IF(Data!$F911&lt;&gt;0,INDEX(SCHEDULE!$C$5:$I$190,MATCH(SCHEDULE!$C915,SCHEDULE!$C$5:$C$190,0),6),IF(Data!$G911&lt;&gt;0,INDEX(SCHEDULE!$C$5:$I$190,MATCH(SCHEDULE!$C915,SCHEDULE!$C$5:$C$190,0),6),"")))</f>
        <v/>
      </c>
      <c r="L911" s="19" t="str">
        <f>IF(Data!$E911&lt;&gt;0,INDEX(SCHEDULE!$C$5:$I$190,MATCH(SCHEDULE!$C915,SCHEDULE!$C$5:$C$190,0),4),IF(Data!$F911&lt;&gt;0,INDEX(SCHEDULE!$C$5:$I$190,MATCH(SCHEDULE!$C915,SCHEDULE!$C$5:$C$190,0),4),IF(Data!$G911&lt;&gt;0,INDEX(SCHEDULE!$C$5:$I$190,MATCH(SCHEDULE!$C915,SCHEDULE!$C$5:$C$190,0),4),"")))</f>
        <v/>
      </c>
      <c r="M911" s="19" t="str">
        <f>IF(Data!$E911&lt;&gt;0,INDEX(SCHEDULE!$C$5:$I$190,MATCH(SCHEDULE!$C915,SCHEDULE!$C$5:$C$190,0),5),IF(Data!$F911&lt;&gt;0,INDEX(SCHEDULE!$C$5:$I$190,MATCH(SCHEDULE!$C915,SCHEDULE!$C$5:$C$190,0),5),IF(Data!$G911&lt;&gt;0,INDEX(SCHEDULE!$C$5:$I$190,MATCH(SCHEDULE!$C915,SCHEDULE!$C$5:$C$190,0),5),"")))</f>
        <v/>
      </c>
    </row>
    <row r="912" spans="1:13" x14ac:dyDescent="0.25">
      <c r="A912" s="3"/>
      <c r="B912" s="2">
        <v>2911</v>
      </c>
      <c r="C912" s="2">
        <v>3911</v>
      </c>
      <c r="H912" s="18" t="str">
        <f t="shared" si="14"/>
        <v/>
      </c>
      <c r="I912" s="18" t="str">
        <f>IF(Data!$E912&lt;&gt;0,INDEX(SCHEDULE!$C$5:$I$190,MATCH(SCHEDULE!$C916,SCHEDULE!$C$5:$C$190,0),1),IF(Data!$F912&lt;&gt;0,INDEX(SCHEDULE!$C$5:$I$190,MATCH(SCHEDULE!$C916,SCHEDULE!$C$5:$C$190,0),1),IF(Data!$G912&lt;&gt;0,INDEX(SCHEDULE!$C$5:$I$190,MATCH(SCHEDULE!$C916,SCHEDULE!$C$5:$C$190,0),1),"")))</f>
        <v/>
      </c>
      <c r="J912" s="18" t="str">
        <f>IF(Data!$E912&lt;&gt;0,INDEX(SCHEDULE!$C$5:$I$190,MATCH(SCHEDULE!$C916,SCHEDULE!$C$5:$C$190,0),2),IF(Data!$F912&lt;&gt;0,INDEX(SCHEDULE!$C$5:$I$190,MATCH(SCHEDULE!$C916,SCHEDULE!$C$5:$C$190,0),2),IF(Data!$G912&lt;&gt;0,INDEX(SCHEDULE!$C$5:$I$190,MATCH(SCHEDULE!$C916,SCHEDULE!$C$5:$C$190,0),2),"")))</f>
        <v/>
      </c>
      <c r="K912" s="18" t="str">
        <f>IF(Data!$E912&lt;&gt;0,INDEX(SCHEDULE!$C$5:$I$190,MATCH(SCHEDULE!$C916,SCHEDULE!$C$5:$C$190,0),6),IF(Data!$F912&lt;&gt;0,INDEX(SCHEDULE!$C$5:$I$190,MATCH(SCHEDULE!$C916,SCHEDULE!$C$5:$C$190,0),6),IF(Data!$G912&lt;&gt;0,INDEX(SCHEDULE!$C$5:$I$190,MATCH(SCHEDULE!$C916,SCHEDULE!$C$5:$C$190,0),6),"")))</f>
        <v/>
      </c>
      <c r="L912" s="19" t="str">
        <f>IF(Data!$E912&lt;&gt;0,INDEX(SCHEDULE!$C$5:$I$190,MATCH(SCHEDULE!$C916,SCHEDULE!$C$5:$C$190,0),4),IF(Data!$F912&lt;&gt;0,INDEX(SCHEDULE!$C$5:$I$190,MATCH(SCHEDULE!$C916,SCHEDULE!$C$5:$C$190,0),4),IF(Data!$G912&lt;&gt;0,INDEX(SCHEDULE!$C$5:$I$190,MATCH(SCHEDULE!$C916,SCHEDULE!$C$5:$C$190,0),4),"")))</f>
        <v/>
      </c>
      <c r="M912" s="19" t="str">
        <f>IF(Data!$E912&lt;&gt;0,INDEX(SCHEDULE!$C$5:$I$190,MATCH(SCHEDULE!$C916,SCHEDULE!$C$5:$C$190,0),5),IF(Data!$F912&lt;&gt;0,INDEX(SCHEDULE!$C$5:$I$190,MATCH(SCHEDULE!$C916,SCHEDULE!$C$5:$C$190,0),5),IF(Data!$G912&lt;&gt;0,INDEX(SCHEDULE!$C$5:$I$190,MATCH(SCHEDULE!$C916,SCHEDULE!$C$5:$C$190,0),5),"")))</f>
        <v/>
      </c>
    </row>
    <row r="913" spans="1:13" x14ac:dyDescent="0.25">
      <c r="A913" s="3"/>
      <c r="B913" s="2">
        <v>2912</v>
      </c>
      <c r="C913" s="2">
        <v>3912</v>
      </c>
      <c r="H913" s="18" t="str">
        <f t="shared" si="14"/>
        <v/>
      </c>
      <c r="I913" s="18" t="str">
        <f>IF(Data!$E913&lt;&gt;0,INDEX(SCHEDULE!$C$5:$I$190,MATCH(SCHEDULE!$C917,SCHEDULE!$C$5:$C$190,0),1),IF(Data!$F913&lt;&gt;0,INDEX(SCHEDULE!$C$5:$I$190,MATCH(SCHEDULE!$C917,SCHEDULE!$C$5:$C$190,0),1),IF(Data!$G913&lt;&gt;0,INDEX(SCHEDULE!$C$5:$I$190,MATCH(SCHEDULE!$C917,SCHEDULE!$C$5:$C$190,0),1),"")))</f>
        <v/>
      </c>
      <c r="J913" s="18" t="str">
        <f>IF(Data!$E913&lt;&gt;0,INDEX(SCHEDULE!$C$5:$I$190,MATCH(SCHEDULE!$C917,SCHEDULE!$C$5:$C$190,0),2),IF(Data!$F913&lt;&gt;0,INDEX(SCHEDULE!$C$5:$I$190,MATCH(SCHEDULE!$C917,SCHEDULE!$C$5:$C$190,0),2),IF(Data!$G913&lt;&gt;0,INDEX(SCHEDULE!$C$5:$I$190,MATCH(SCHEDULE!$C917,SCHEDULE!$C$5:$C$190,0),2),"")))</f>
        <v/>
      </c>
      <c r="K913" s="18" t="str">
        <f>IF(Data!$E913&lt;&gt;0,INDEX(SCHEDULE!$C$5:$I$190,MATCH(SCHEDULE!$C917,SCHEDULE!$C$5:$C$190,0),6),IF(Data!$F913&lt;&gt;0,INDEX(SCHEDULE!$C$5:$I$190,MATCH(SCHEDULE!$C917,SCHEDULE!$C$5:$C$190,0),6),IF(Data!$G913&lt;&gt;0,INDEX(SCHEDULE!$C$5:$I$190,MATCH(SCHEDULE!$C917,SCHEDULE!$C$5:$C$190,0),6),"")))</f>
        <v/>
      </c>
      <c r="L913" s="19" t="str">
        <f>IF(Data!$E913&lt;&gt;0,INDEX(SCHEDULE!$C$5:$I$190,MATCH(SCHEDULE!$C917,SCHEDULE!$C$5:$C$190,0),4),IF(Data!$F913&lt;&gt;0,INDEX(SCHEDULE!$C$5:$I$190,MATCH(SCHEDULE!$C917,SCHEDULE!$C$5:$C$190,0),4),IF(Data!$G913&lt;&gt;0,INDEX(SCHEDULE!$C$5:$I$190,MATCH(SCHEDULE!$C917,SCHEDULE!$C$5:$C$190,0),4),"")))</f>
        <v/>
      </c>
      <c r="M913" s="19" t="str">
        <f>IF(Data!$E913&lt;&gt;0,INDEX(SCHEDULE!$C$5:$I$190,MATCH(SCHEDULE!$C917,SCHEDULE!$C$5:$C$190,0),5),IF(Data!$F913&lt;&gt;0,INDEX(SCHEDULE!$C$5:$I$190,MATCH(SCHEDULE!$C917,SCHEDULE!$C$5:$C$190,0),5),IF(Data!$G913&lt;&gt;0,INDEX(SCHEDULE!$C$5:$I$190,MATCH(SCHEDULE!$C917,SCHEDULE!$C$5:$C$190,0),5),"")))</f>
        <v/>
      </c>
    </row>
    <row r="914" spans="1:13" x14ac:dyDescent="0.25">
      <c r="A914" s="3"/>
      <c r="B914" s="2">
        <v>2913</v>
      </c>
      <c r="C914" s="2">
        <v>3913</v>
      </c>
      <c r="H914" s="18" t="str">
        <f t="shared" si="14"/>
        <v/>
      </c>
      <c r="I914" s="18" t="str">
        <f>IF(Data!$E914&lt;&gt;0,INDEX(SCHEDULE!$C$5:$I$190,MATCH(SCHEDULE!$C918,SCHEDULE!$C$5:$C$190,0),1),IF(Data!$F914&lt;&gt;0,INDEX(SCHEDULE!$C$5:$I$190,MATCH(SCHEDULE!$C918,SCHEDULE!$C$5:$C$190,0),1),IF(Data!$G914&lt;&gt;0,INDEX(SCHEDULE!$C$5:$I$190,MATCH(SCHEDULE!$C918,SCHEDULE!$C$5:$C$190,0),1),"")))</f>
        <v/>
      </c>
      <c r="J914" s="18" t="str">
        <f>IF(Data!$E914&lt;&gt;0,INDEX(SCHEDULE!$C$5:$I$190,MATCH(SCHEDULE!$C918,SCHEDULE!$C$5:$C$190,0),2),IF(Data!$F914&lt;&gt;0,INDEX(SCHEDULE!$C$5:$I$190,MATCH(SCHEDULE!$C918,SCHEDULE!$C$5:$C$190,0),2),IF(Data!$G914&lt;&gt;0,INDEX(SCHEDULE!$C$5:$I$190,MATCH(SCHEDULE!$C918,SCHEDULE!$C$5:$C$190,0),2),"")))</f>
        <v/>
      </c>
      <c r="K914" s="18" t="str">
        <f>IF(Data!$E914&lt;&gt;0,INDEX(SCHEDULE!$C$5:$I$190,MATCH(SCHEDULE!$C918,SCHEDULE!$C$5:$C$190,0),6),IF(Data!$F914&lt;&gt;0,INDEX(SCHEDULE!$C$5:$I$190,MATCH(SCHEDULE!$C918,SCHEDULE!$C$5:$C$190,0),6),IF(Data!$G914&lt;&gt;0,INDEX(SCHEDULE!$C$5:$I$190,MATCH(SCHEDULE!$C918,SCHEDULE!$C$5:$C$190,0),6),"")))</f>
        <v/>
      </c>
      <c r="L914" s="19" t="str">
        <f>IF(Data!$E914&lt;&gt;0,INDEX(SCHEDULE!$C$5:$I$190,MATCH(SCHEDULE!$C918,SCHEDULE!$C$5:$C$190,0),4),IF(Data!$F914&lt;&gt;0,INDEX(SCHEDULE!$C$5:$I$190,MATCH(SCHEDULE!$C918,SCHEDULE!$C$5:$C$190,0),4),IF(Data!$G914&lt;&gt;0,INDEX(SCHEDULE!$C$5:$I$190,MATCH(SCHEDULE!$C918,SCHEDULE!$C$5:$C$190,0),4),"")))</f>
        <v/>
      </c>
      <c r="M914" s="19" t="str">
        <f>IF(Data!$E914&lt;&gt;0,INDEX(SCHEDULE!$C$5:$I$190,MATCH(SCHEDULE!$C918,SCHEDULE!$C$5:$C$190,0),5),IF(Data!$F914&lt;&gt;0,INDEX(SCHEDULE!$C$5:$I$190,MATCH(SCHEDULE!$C918,SCHEDULE!$C$5:$C$190,0),5),IF(Data!$G914&lt;&gt;0,INDEX(SCHEDULE!$C$5:$I$190,MATCH(SCHEDULE!$C918,SCHEDULE!$C$5:$C$190,0),5),"")))</f>
        <v/>
      </c>
    </row>
    <row r="915" spans="1:13" x14ac:dyDescent="0.25">
      <c r="A915" s="3"/>
      <c r="B915" s="2">
        <v>2914</v>
      </c>
      <c r="C915" s="2">
        <v>3914</v>
      </c>
      <c r="H915" s="18" t="str">
        <f t="shared" si="14"/>
        <v/>
      </c>
      <c r="I915" s="18" t="str">
        <f>IF(Data!$E915&lt;&gt;0,INDEX(SCHEDULE!$C$5:$I$190,MATCH(SCHEDULE!$C919,SCHEDULE!$C$5:$C$190,0),1),IF(Data!$F915&lt;&gt;0,INDEX(SCHEDULE!$C$5:$I$190,MATCH(SCHEDULE!$C919,SCHEDULE!$C$5:$C$190,0),1),IF(Data!$G915&lt;&gt;0,INDEX(SCHEDULE!$C$5:$I$190,MATCH(SCHEDULE!$C919,SCHEDULE!$C$5:$C$190,0),1),"")))</f>
        <v/>
      </c>
      <c r="J915" s="18" t="str">
        <f>IF(Data!$E915&lt;&gt;0,INDEX(SCHEDULE!$C$5:$I$190,MATCH(SCHEDULE!$C919,SCHEDULE!$C$5:$C$190,0),2),IF(Data!$F915&lt;&gt;0,INDEX(SCHEDULE!$C$5:$I$190,MATCH(SCHEDULE!$C919,SCHEDULE!$C$5:$C$190,0),2),IF(Data!$G915&lt;&gt;0,INDEX(SCHEDULE!$C$5:$I$190,MATCH(SCHEDULE!$C919,SCHEDULE!$C$5:$C$190,0),2),"")))</f>
        <v/>
      </c>
      <c r="K915" s="18" t="str">
        <f>IF(Data!$E915&lt;&gt;0,INDEX(SCHEDULE!$C$5:$I$190,MATCH(SCHEDULE!$C919,SCHEDULE!$C$5:$C$190,0),6),IF(Data!$F915&lt;&gt;0,INDEX(SCHEDULE!$C$5:$I$190,MATCH(SCHEDULE!$C919,SCHEDULE!$C$5:$C$190,0),6),IF(Data!$G915&lt;&gt;0,INDEX(SCHEDULE!$C$5:$I$190,MATCH(SCHEDULE!$C919,SCHEDULE!$C$5:$C$190,0),6),"")))</f>
        <v/>
      </c>
      <c r="L915" s="19" t="str">
        <f>IF(Data!$E915&lt;&gt;0,INDEX(SCHEDULE!$C$5:$I$190,MATCH(SCHEDULE!$C919,SCHEDULE!$C$5:$C$190,0),4),IF(Data!$F915&lt;&gt;0,INDEX(SCHEDULE!$C$5:$I$190,MATCH(SCHEDULE!$C919,SCHEDULE!$C$5:$C$190,0),4),IF(Data!$G915&lt;&gt;0,INDEX(SCHEDULE!$C$5:$I$190,MATCH(SCHEDULE!$C919,SCHEDULE!$C$5:$C$190,0),4),"")))</f>
        <v/>
      </c>
      <c r="M915" s="19" t="str">
        <f>IF(Data!$E915&lt;&gt;0,INDEX(SCHEDULE!$C$5:$I$190,MATCH(SCHEDULE!$C919,SCHEDULE!$C$5:$C$190,0),5),IF(Data!$F915&lt;&gt;0,INDEX(SCHEDULE!$C$5:$I$190,MATCH(SCHEDULE!$C919,SCHEDULE!$C$5:$C$190,0),5),IF(Data!$G915&lt;&gt;0,INDEX(SCHEDULE!$C$5:$I$190,MATCH(SCHEDULE!$C919,SCHEDULE!$C$5:$C$190,0),5),"")))</f>
        <v/>
      </c>
    </row>
    <row r="916" spans="1:13" x14ac:dyDescent="0.25">
      <c r="A916" s="3"/>
      <c r="B916" s="2">
        <v>2915</v>
      </c>
      <c r="C916" s="2">
        <v>3915</v>
      </c>
      <c r="H916" s="18" t="str">
        <f t="shared" si="14"/>
        <v/>
      </c>
      <c r="I916" s="18" t="str">
        <f>IF(Data!$E916&lt;&gt;0,INDEX(SCHEDULE!$C$5:$I$190,MATCH(SCHEDULE!$C920,SCHEDULE!$C$5:$C$190,0),1),IF(Data!$F916&lt;&gt;0,INDEX(SCHEDULE!$C$5:$I$190,MATCH(SCHEDULE!$C920,SCHEDULE!$C$5:$C$190,0),1),IF(Data!$G916&lt;&gt;0,INDEX(SCHEDULE!$C$5:$I$190,MATCH(SCHEDULE!$C920,SCHEDULE!$C$5:$C$190,0),1),"")))</f>
        <v/>
      </c>
      <c r="J916" s="18" t="str">
        <f>IF(Data!$E916&lt;&gt;0,INDEX(SCHEDULE!$C$5:$I$190,MATCH(SCHEDULE!$C920,SCHEDULE!$C$5:$C$190,0),2),IF(Data!$F916&lt;&gt;0,INDEX(SCHEDULE!$C$5:$I$190,MATCH(SCHEDULE!$C920,SCHEDULE!$C$5:$C$190,0),2),IF(Data!$G916&lt;&gt;0,INDEX(SCHEDULE!$C$5:$I$190,MATCH(SCHEDULE!$C920,SCHEDULE!$C$5:$C$190,0),2),"")))</f>
        <v/>
      </c>
      <c r="K916" s="18" t="str">
        <f>IF(Data!$E916&lt;&gt;0,INDEX(SCHEDULE!$C$5:$I$190,MATCH(SCHEDULE!$C920,SCHEDULE!$C$5:$C$190,0),6),IF(Data!$F916&lt;&gt;0,INDEX(SCHEDULE!$C$5:$I$190,MATCH(SCHEDULE!$C920,SCHEDULE!$C$5:$C$190,0),6),IF(Data!$G916&lt;&gt;0,INDEX(SCHEDULE!$C$5:$I$190,MATCH(SCHEDULE!$C920,SCHEDULE!$C$5:$C$190,0),6),"")))</f>
        <v/>
      </c>
      <c r="L916" s="19" t="str">
        <f>IF(Data!$E916&lt;&gt;0,INDEX(SCHEDULE!$C$5:$I$190,MATCH(SCHEDULE!$C920,SCHEDULE!$C$5:$C$190,0),4),IF(Data!$F916&lt;&gt;0,INDEX(SCHEDULE!$C$5:$I$190,MATCH(SCHEDULE!$C920,SCHEDULE!$C$5:$C$190,0),4),IF(Data!$G916&lt;&gt;0,INDEX(SCHEDULE!$C$5:$I$190,MATCH(SCHEDULE!$C920,SCHEDULE!$C$5:$C$190,0),4),"")))</f>
        <v/>
      </c>
      <c r="M916" s="19" t="str">
        <f>IF(Data!$E916&lt;&gt;0,INDEX(SCHEDULE!$C$5:$I$190,MATCH(SCHEDULE!$C920,SCHEDULE!$C$5:$C$190,0),5),IF(Data!$F916&lt;&gt;0,INDEX(SCHEDULE!$C$5:$I$190,MATCH(SCHEDULE!$C920,SCHEDULE!$C$5:$C$190,0),5),IF(Data!$G916&lt;&gt;0,INDEX(SCHEDULE!$C$5:$I$190,MATCH(SCHEDULE!$C920,SCHEDULE!$C$5:$C$190,0),5),"")))</f>
        <v/>
      </c>
    </row>
    <row r="917" spans="1:13" x14ac:dyDescent="0.25">
      <c r="A917" s="3"/>
      <c r="B917" s="2">
        <v>2916</v>
      </c>
      <c r="C917" s="2">
        <v>3916</v>
      </c>
      <c r="H917" s="18" t="str">
        <f t="shared" si="14"/>
        <v/>
      </c>
      <c r="I917" s="18" t="str">
        <f>IF(Data!$E917&lt;&gt;0,INDEX(SCHEDULE!$C$5:$I$190,MATCH(SCHEDULE!$C921,SCHEDULE!$C$5:$C$190,0),1),IF(Data!$F917&lt;&gt;0,INDEX(SCHEDULE!$C$5:$I$190,MATCH(SCHEDULE!$C921,SCHEDULE!$C$5:$C$190,0),1),IF(Data!$G917&lt;&gt;0,INDEX(SCHEDULE!$C$5:$I$190,MATCH(SCHEDULE!$C921,SCHEDULE!$C$5:$C$190,0),1),"")))</f>
        <v/>
      </c>
      <c r="J917" s="18" t="str">
        <f>IF(Data!$E917&lt;&gt;0,INDEX(SCHEDULE!$C$5:$I$190,MATCH(SCHEDULE!$C921,SCHEDULE!$C$5:$C$190,0),2),IF(Data!$F917&lt;&gt;0,INDEX(SCHEDULE!$C$5:$I$190,MATCH(SCHEDULE!$C921,SCHEDULE!$C$5:$C$190,0),2),IF(Data!$G917&lt;&gt;0,INDEX(SCHEDULE!$C$5:$I$190,MATCH(SCHEDULE!$C921,SCHEDULE!$C$5:$C$190,0),2),"")))</f>
        <v/>
      </c>
      <c r="K917" s="18" t="str">
        <f>IF(Data!$E917&lt;&gt;0,INDEX(SCHEDULE!$C$5:$I$190,MATCH(SCHEDULE!$C921,SCHEDULE!$C$5:$C$190,0),6),IF(Data!$F917&lt;&gt;0,INDEX(SCHEDULE!$C$5:$I$190,MATCH(SCHEDULE!$C921,SCHEDULE!$C$5:$C$190,0),6),IF(Data!$G917&lt;&gt;0,INDEX(SCHEDULE!$C$5:$I$190,MATCH(SCHEDULE!$C921,SCHEDULE!$C$5:$C$190,0),6),"")))</f>
        <v/>
      </c>
      <c r="L917" s="19" t="str">
        <f>IF(Data!$E917&lt;&gt;0,INDEX(SCHEDULE!$C$5:$I$190,MATCH(SCHEDULE!$C921,SCHEDULE!$C$5:$C$190,0),4),IF(Data!$F917&lt;&gt;0,INDEX(SCHEDULE!$C$5:$I$190,MATCH(SCHEDULE!$C921,SCHEDULE!$C$5:$C$190,0),4),IF(Data!$G917&lt;&gt;0,INDEX(SCHEDULE!$C$5:$I$190,MATCH(SCHEDULE!$C921,SCHEDULE!$C$5:$C$190,0),4),"")))</f>
        <v/>
      </c>
      <c r="M917" s="19" t="str">
        <f>IF(Data!$E917&lt;&gt;0,INDEX(SCHEDULE!$C$5:$I$190,MATCH(SCHEDULE!$C921,SCHEDULE!$C$5:$C$190,0),5),IF(Data!$F917&lt;&gt;0,INDEX(SCHEDULE!$C$5:$I$190,MATCH(SCHEDULE!$C921,SCHEDULE!$C$5:$C$190,0),5),IF(Data!$G917&lt;&gt;0,INDEX(SCHEDULE!$C$5:$I$190,MATCH(SCHEDULE!$C921,SCHEDULE!$C$5:$C$190,0),5),"")))</f>
        <v/>
      </c>
    </row>
    <row r="918" spans="1:13" x14ac:dyDescent="0.25">
      <c r="A918" s="3"/>
      <c r="B918" s="2">
        <v>2917</v>
      </c>
      <c r="C918" s="2">
        <v>3917</v>
      </c>
      <c r="H918" s="18" t="str">
        <f t="shared" si="14"/>
        <v/>
      </c>
      <c r="I918" s="18" t="str">
        <f>IF(Data!$E918&lt;&gt;0,INDEX(SCHEDULE!$C$5:$I$190,MATCH(SCHEDULE!$C922,SCHEDULE!$C$5:$C$190,0),1),IF(Data!$F918&lt;&gt;0,INDEX(SCHEDULE!$C$5:$I$190,MATCH(SCHEDULE!$C922,SCHEDULE!$C$5:$C$190,0),1),IF(Data!$G918&lt;&gt;0,INDEX(SCHEDULE!$C$5:$I$190,MATCH(SCHEDULE!$C922,SCHEDULE!$C$5:$C$190,0),1),"")))</f>
        <v/>
      </c>
      <c r="J918" s="18" t="str">
        <f>IF(Data!$E918&lt;&gt;0,INDEX(SCHEDULE!$C$5:$I$190,MATCH(SCHEDULE!$C922,SCHEDULE!$C$5:$C$190,0),2),IF(Data!$F918&lt;&gt;0,INDEX(SCHEDULE!$C$5:$I$190,MATCH(SCHEDULE!$C922,SCHEDULE!$C$5:$C$190,0),2),IF(Data!$G918&lt;&gt;0,INDEX(SCHEDULE!$C$5:$I$190,MATCH(SCHEDULE!$C922,SCHEDULE!$C$5:$C$190,0),2),"")))</f>
        <v/>
      </c>
      <c r="K918" s="18" t="str">
        <f>IF(Data!$E918&lt;&gt;0,INDEX(SCHEDULE!$C$5:$I$190,MATCH(SCHEDULE!$C922,SCHEDULE!$C$5:$C$190,0),6),IF(Data!$F918&lt;&gt;0,INDEX(SCHEDULE!$C$5:$I$190,MATCH(SCHEDULE!$C922,SCHEDULE!$C$5:$C$190,0),6),IF(Data!$G918&lt;&gt;0,INDEX(SCHEDULE!$C$5:$I$190,MATCH(SCHEDULE!$C922,SCHEDULE!$C$5:$C$190,0),6),"")))</f>
        <v/>
      </c>
      <c r="L918" s="19" t="str">
        <f>IF(Data!$E918&lt;&gt;0,INDEX(SCHEDULE!$C$5:$I$190,MATCH(SCHEDULE!$C922,SCHEDULE!$C$5:$C$190,0),4),IF(Data!$F918&lt;&gt;0,INDEX(SCHEDULE!$C$5:$I$190,MATCH(SCHEDULE!$C922,SCHEDULE!$C$5:$C$190,0),4),IF(Data!$G918&lt;&gt;0,INDEX(SCHEDULE!$C$5:$I$190,MATCH(SCHEDULE!$C922,SCHEDULE!$C$5:$C$190,0),4),"")))</f>
        <v/>
      </c>
      <c r="M918" s="19" t="str">
        <f>IF(Data!$E918&lt;&gt;0,INDEX(SCHEDULE!$C$5:$I$190,MATCH(SCHEDULE!$C922,SCHEDULE!$C$5:$C$190,0),5),IF(Data!$F918&lt;&gt;0,INDEX(SCHEDULE!$C$5:$I$190,MATCH(SCHEDULE!$C922,SCHEDULE!$C$5:$C$190,0),5),IF(Data!$G918&lt;&gt;0,INDEX(SCHEDULE!$C$5:$I$190,MATCH(SCHEDULE!$C922,SCHEDULE!$C$5:$C$190,0),5),"")))</f>
        <v/>
      </c>
    </row>
    <row r="919" spans="1:13" x14ac:dyDescent="0.25">
      <c r="A919" s="3"/>
      <c r="B919" s="2">
        <v>2918</v>
      </c>
      <c r="C919" s="2">
        <v>3918</v>
      </c>
      <c r="H919" s="18" t="str">
        <f t="shared" si="14"/>
        <v/>
      </c>
      <c r="I919" s="18" t="str">
        <f>IF(Data!$E919&lt;&gt;0,INDEX(SCHEDULE!$C$5:$I$190,MATCH(SCHEDULE!$C923,SCHEDULE!$C$5:$C$190,0),1),IF(Data!$F919&lt;&gt;0,INDEX(SCHEDULE!$C$5:$I$190,MATCH(SCHEDULE!$C923,SCHEDULE!$C$5:$C$190,0),1),IF(Data!$G919&lt;&gt;0,INDEX(SCHEDULE!$C$5:$I$190,MATCH(SCHEDULE!$C923,SCHEDULE!$C$5:$C$190,0),1),"")))</f>
        <v/>
      </c>
      <c r="J919" s="18" t="str">
        <f>IF(Data!$E919&lt;&gt;0,INDEX(SCHEDULE!$C$5:$I$190,MATCH(SCHEDULE!$C923,SCHEDULE!$C$5:$C$190,0),2),IF(Data!$F919&lt;&gt;0,INDEX(SCHEDULE!$C$5:$I$190,MATCH(SCHEDULE!$C923,SCHEDULE!$C$5:$C$190,0),2),IF(Data!$G919&lt;&gt;0,INDEX(SCHEDULE!$C$5:$I$190,MATCH(SCHEDULE!$C923,SCHEDULE!$C$5:$C$190,0),2),"")))</f>
        <v/>
      </c>
      <c r="K919" s="18" t="str">
        <f>IF(Data!$E919&lt;&gt;0,INDEX(SCHEDULE!$C$5:$I$190,MATCH(SCHEDULE!$C923,SCHEDULE!$C$5:$C$190,0),6),IF(Data!$F919&lt;&gt;0,INDEX(SCHEDULE!$C$5:$I$190,MATCH(SCHEDULE!$C923,SCHEDULE!$C$5:$C$190,0),6),IF(Data!$G919&lt;&gt;0,INDEX(SCHEDULE!$C$5:$I$190,MATCH(SCHEDULE!$C923,SCHEDULE!$C$5:$C$190,0),6),"")))</f>
        <v/>
      </c>
      <c r="L919" s="19" t="str">
        <f>IF(Data!$E919&lt;&gt;0,INDEX(SCHEDULE!$C$5:$I$190,MATCH(SCHEDULE!$C923,SCHEDULE!$C$5:$C$190,0),4),IF(Data!$F919&lt;&gt;0,INDEX(SCHEDULE!$C$5:$I$190,MATCH(SCHEDULE!$C923,SCHEDULE!$C$5:$C$190,0),4),IF(Data!$G919&lt;&gt;0,INDEX(SCHEDULE!$C$5:$I$190,MATCH(SCHEDULE!$C923,SCHEDULE!$C$5:$C$190,0),4),"")))</f>
        <v/>
      </c>
      <c r="M919" s="19" t="str">
        <f>IF(Data!$E919&lt;&gt;0,INDEX(SCHEDULE!$C$5:$I$190,MATCH(SCHEDULE!$C923,SCHEDULE!$C$5:$C$190,0),5),IF(Data!$F919&lt;&gt;0,INDEX(SCHEDULE!$C$5:$I$190,MATCH(SCHEDULE!$C923,SCHEDULE!$C$5:$C$190,0),5),IF(Data!$G919&lt;&gt;0,INDEX(SCHEDULE!$C$5:$I$190,MATCH(SCHEDULE!$C923,SCHEDULE!$C$5:$C$190,0),5),"")))</f>
        <v/>
      </c>
    </row>
    <row r="920" spans="1:13" x14ac:dyDescent="0.25">
      <c r="A920" s="3"/>
      <c r="B920" s="2">
        <v>2919</v>
      </c>
      <c r="C920" s="2">
        <v>3919</v>
      </c>
      <c r="H920" s="18" t="str">
        <f t="shared" si="14"/>
        <v/>
      </c>
      <c r="I920" s="18" t="str">
        <f>IF(Data!$E920&lt;&gt;0,INDEX(SCHEDULE!$C$5:$I$190,MATCH(SCHEDULE!$C924,SCHEDULE!$C$5:$C$190,0),1),IF(Data!$F920&lt;&gt;0,INDEX(SCHEDULE!$C$5:$I$190,MATCH(SCHEDULE!$C924,SCHEDULE!$C$5:$C$190,0),1),IF(Data!$G920&lt;&gt;0,INDEX(SCHEDULE!$C$5:$I$190,MATCH(SCHEDULE!$C924,SCHEDULE!$C$5:$C$190,0),1),"")))</f>
        <v/>
      </c>
      <c r="J920" s="18" t="str">
        <f>IF(Data!$E920&lt;&gt;0,INDEX(SCHEDULE!$C$5:$I$190,MATCH(SCHEDULE!$C924,SCHEDULE!$C$5:$C$190,0),2),IF(Data!$F920&lt;&gt;0,INDEX(SCHEDULE!$C$5:$I$190,MATCH(SCHEDULE!$C924,SCHEDULE!$C$5:$C$190,0),2),IF(Data!$G920&lt;&gt;0,INDEX(SCHEDULE!$C$5:$I$190,MATCH(SCHEDULE!$C924,SCHEDULE!$C$5:$C$190,0),2),"")))</f>
        <v/>
      </c>
      <c r="K920" s="18" t="str">
        <f>IF(Data!$E920&lt;&gt;0,INDEX(SCHEDULE!$C$5:$I$190,MATCH(SCHEDULE!$C924,SCHEDULE!$C$5:$C$190,0),6),IF(Data!$F920&lt;&gt;0,INDEX(SCHEDULE!$C$5:$I$190,MATCH(SCHEDULE!$C924,SCHEDULE!$C$5:$C$190,0),6),IF(Data!$G920&lt;&gt;0,INDEX(SCHEDULE!$C$5:$I$190,MATCH(SCHEDULE!$C924,SCHEDULE!$C$5:$C$190,0),6),"")))</f>
        <v/>
      </c>
      <c r="L920" s="19" t="str">
        <f>IF(Data!$E920&lt;&gt;0,INDEX(SCHEDULE!$C$5:$I$190,MATCH(SCHEDULE!$C924,SCHEDULE!$C$5:$C$190,0),4),IF(Data!$F920&lt;&gt;0,INDEX(SCHEDULE!$C$5:$I$190,MATCH(SCHEDULE!$C924,SCHEDULE!$C$5:$C$190,0),4),IF(Data!$G920&lt;&gt;0,INDEX(SCHEDULE!$C$5:$I$190,MATCH(SCHEDULE!$C924,SCHEDULE!$C$5:$C$190,0),4),"")))</f>
        <v/>
      </c>
      <c r="M920" s="19" t="str">
        <f>IF(Data!$E920&lt;&gt;0,INDEX(SCHEDULE!$C$5:$I$190,MATCH(SCHEDULE!$C924,SCHEDULE!$C$5:$C$190,0),5),IF(Data!$F920&lt;&gt;0,INDEX(SCHEDULE!$C$5:$I$190,MATCH(SCHEDULE!$C924,SCHEDULE!$C$5:$C$190,0),5),IF(Data!$G920&lt;&gt;0,INDEX(SCHEDULE!$C$5:$I$190,MATCH(SCHEDULE!$C924,SCHEDULE!$C$5:$C$190,0),5),"")))</f>
        <v/>
      </c>
    </row>
    <row r="921" spans="1:13" x14ac:dyDescent="0.25">
      <c r="A921" s="3"/>
      <c r="B921" s="2">
        <v>2920</v>
      </c>
      <c r="C921" s="2">
        <v>3920</v>
      </c>
      <c r="H921" s="18" t="str">
        <f t="shared" si="14"/>
        <v/>
      </c>
      <c r="I921" s="18" t="str">
        <f>IF(Data!$E921&lt;&gt;0,INDEX(SCHEDULE!$C$5:$I$190,MATCH(SCHEDULE!$C925,SCHEDULE!$C$5:$C$190,0),1),IF(Data!$F921&lt;&gt;0,INDEX(SCHEDULE!$C$5:$I$190,MATCH(SCHEDULE!$C925,SCHEDULE!$C$5:$C$190,0),1),IF(Data!$G921&lt;&gt;0,INDEX(SCHEDULE!$C$5:$I$190,MATCH(SCHEDULE!$C925,SCHEDULE!$C$5:$C$190,0),1),"")))</f>
        <v/>
      </c>
      <c r="J921" s="18" t="str">
        <f>IF(Data!$E921&lt;&gt;0,INDEX(SCHEDULE!$C$5:$I$190,MATCH(SCHEDULE!$C925,SCHEDULE!$C$5:$C$190,0),2),IF(Data!$F921&lt;&gt;0,INDEX(SCHEDULE!$C$5:$I$190,MATCH(SCHEDULE!$C925,SCHEDULE!$C$5:$C$190,0),2),IF(Data!$G921&lt;&gt;0,INDEX(SCHEDULE!$C$5:$I$190,MATCH(SCHEDULE!$C925,SCHEDULE!$C$5:$C$190,0),2),"")))</f>
        <v/>
      </c>
      <c r="K921" s="18" t="str">
        <f>IF(Data!$E921&lt;&gt;0,INDEX(SCHEDULE!$C$5:$I$190,MATCH(SCHEDULE!$C925,SCHEDULE!$C$5:$C$190,0),6),IF(Data!$F921&lt;&gt;0,INDEX(SCHEDULE!$C$5:$I$190,MATCH(SCHEDULE!$C925,SCHEDULE!$C$5:$C$190,0),6),IF(Data!$G921&lt;&gt;0,INDEX(SCHEDULE!$C$5:$I$190,MATCH(SCHEDULE!$C925,SCHEDULE!$C$5:$C$190,0),6),"")))</f>
        <v/>
      </c>
      <c r="L921" s="19" t="str">
        <f>IF(Data!$E921&lt;&gt;0,INDEX(SCHEDULE!$C$5:$I$190,MATCH(SCHEDULE!$C925,SCHEDULE!$C$5:$C$190,0),4),IF(Data!$F921&lt;&gt;0,INDEX(SCHEDULE!$C$5:$I$190,MATCH(SCHEDULE!$C925,SCHEDULE!$C$5:$C$190,0),4),IF(Data!$G921&lt;&gt;0,INDEX(SCHEDULE!$C$5:$I$190,MATCH(SCHEDULE!$C925,SCHEDULE!$C$5:$C$190,0),4),"")))</f>
        <v/>
      </c>
      <c r="M921" s="19" t="str">
        <f>IF(Data!$E921&lt;&gt;0,INDEX(SCHEDULE!$C$5:$I$190,MATCH(SCHEDULE!$C925,SCHEDULE!$C$5:$C$190,0),5),IF(Data!$F921&lt;&gt;0,INDEX(SCHEDULE!$C$5:$I$190,MATCH(SCHEDULE!$C925,SCHEDULE!$C$5:$C$190,0),5),IF(Data!$G921&lt;&gt;0,INDEX(SCHEDULE!$C$5:$I$190,MATCH(SCHEDULE!$C925,SCHEDULE!$C$5:$C$190,0),5),"")))</f>
        <v/>
      </c>
    </row>
    <row r="922" spans="1:13" x14ac:dyDescent="0.25">
      <c r="A922" s="3"/>
      <c r="B922" s="2">
        <v>2921</v>
      </c>
      <c r="C922" s="2">
        <v>3921</v>
      </c>
      <c r="H922" s="18" t="str">
        <f t="shared" si="14"/>
        <v/>
      </c>
      <c r="I922" s="18" t="str">
        <f>IF(Data!$E922&lt;&gt;0,INDEX(SCHEDULE!$C$5:$I$190,MATCH(SCHEDULE!$C926,SCHEDULE!$C$5:$C$190,0),1),IF(Data!$F922&lt;&gt;0,INDEX(SCHEDULE!$C$5:$I$190,MATCH(SCHEDULE!$C926,SCHEDULE!$C$5:$C$190,0),1),IF(Data!$G922&lt;&gt;0,INDEX(SCHEDULE!$C$5:$I$190,MATCH(SCHEDULE!$C926,SCHEDULE!$C$5:$C$190,0),1),"")))</f>
        <v/>
      </c>
      <c r="J922" s="18" t="str">
        <f>IF(Data!$E922&lt;&gt;0,INDEX(SCHEDULE!$C$5:$I$190,MATCH(SCHEDULE!$C926,SCHEDULE!$C$5:$C$190,0),2),IF(Data!$F922&lt;&gt;0,INDEX(SCHEDULE!$C$5:$I$190,MATCH(SCHEDULE!$C926,SCHEDULE!$C$5:$C$190,0),2),IF(Data!$G922&lt;&gt;0,INDEX(SCHEDULE!$C$5:$I$190,MATCH(SCHEDULE!$C926,SCHEDULE!$C$5:$C$190,0),2),"")))</f>
        <v/>
      </c>
      <c r="K922" s="18" t="str">
        <f>IF(Data!$E922&lt;&gt;0,INDEX(SCHEDULE!$C$5:$I$190,MATCH(SCHEDULE!$C926,SCHEDULE!$C$5:$C$190,0),6),IF(Data!$F922&lt;&gt;0,INDEX(SCHEDULE!$C$5:$I$190,MATCH(SCHEDULE!$C926,SCHEDULE!$C$5:$C$190,0),6),IF(Data!$G922&lt;&gt;0,INDEX(SCHEDULE!$C$5:$I$190,MATCH(SCHEDULE!$C926,SCHEDULE!$C$5:$C$190,0),6),"")))</f>
        <v/>
      </c>
      <c r="L922" s="19" t="str">
        <f>IF(Data!$E922&lt;&gt;0,INDEX(SCHEDULE!$C$5:$I$190,MATCH(SCHEDULE!$C926,SCHEDULE!$C$5:$C$190,0),4),IF(Data!$F922&lt;&gt;0,INDEX(SCHEDULE!$C$5:$I$190,MATCH(SCHEDULE!$C926,SCHEDULE!$C$5:$C$190,0),4),IF(Data!$G922&lt;&gt;0,INDEX(SCHEDULE!$C$5:$I$190,MATCH(SCHEDULE!$C926,SCHEDULE!$C$5:$C$190,0),4),"")))</f>
        <v/>
      </c>
      <c r="M922" s="19" t="str">
        <f>IF(Data!$E922&lt;&gt;0,INDEX(SCHEDULE!$C$5:$I$190,MATCH(SCHEDULE!$C926,SCHEDULE!$C$5:$C$190,0),5),IF(Data!$F922&lt;&gt;0,INDEX(SCHEDULE!$C$5:$I$190,MATCH(SCHEDULE!$C926,SCHEDULE!$C$5:$C$190,0),5),IF(Data!$G922&lt;&gt;0,INDEX(SCHEDULE!$C$5:$I$190,MATCH(SCHEDULE!$C926,SCHEDULE!$C$5:$C$190,0),5),"")))</f>
        <v/>
      </c>
    </row>
    <row r="923" spans="1:13" x14ac:dyDescent="0.25">
      <c r="A923" s="3"/>
      <c r="B923" s="2">
        <v>2922</v>
      </c>
      <c r="C923" s="2">
        <v>3922</v>
      </c>
      <c r="H923" s="18" t="str">
        <f t="shared" si="14"/>
        <v/>
      </c>
      <c r="I923" s="18" t="str">
        <f>IF(Data!$E923&lt;&gt;0,INDEX(SCHEDULE!$C$5:$I$190,MATCH(SCHEDULE!$C927,SCHEDULE!$C$5:$C$190,0),1),IF(Data!$F923&lt;&gt;0,INDEX(SCHEDULE!$C$5:$I$190,MATCH(SCHEDULE!$C927,SCHEDULE!$C$5:$C$190,0),1),IF(Data!$G923&lt;&gt;0,INDEX(SCHEDULE!$C$5:$I$190,MATCH(SCHEDULE!$C927,SCHEDULE!$C$5:$C$190,0),1),"")))</f>
        <v/>
      </c>
      <c r="J923" s="18" t="str">
        <f>IF(Data!$E923&lt;&gt;0,INDEX(SCHEDULE!$C$5:$I$190,MATCH(SCHEDULE!$C927,SCHEDULE!$C$5:$C$190,0),2),IF(Data!$F923&lt;&gt;0,INDEX(SCHEDULE!$C$5:$I$190,MATCH(SCHEDULE!$C927,SCHEDULE!$C$5:$C$190,0),2),IF(Data!$G923&lt;&gt;0,INDEX(SCHEDULE!$C$5:$I$190,MATCH(SCHEDULE!$C927,SCHEDULE!$C$5:$C$190,0),2),"")))</f>
        <v/>
      </c>
      <c r="K923" s="18" t="str">
        <f>IF(Data!$E923&lt;&gt;0,INDEX(SCHEDULE!$C$5:$I$190,MATCH(SCHEDULE!$C927,SCHEDULE!$C$5:$C$190,0),6),IF(Data!$F923&lt;&gt;0,INDEX(SCHEDULE!$C$5:$I$190,MATCH(SCHEDULE!$C927,SCHEDULE!$C$5:$C$190,0),6),IF(Data!$G923&lt;&gt;0,INDEX(SCHEDULE!$C$5:$I$190,MATCH(SCHEDULE!$C927,SCHEDULE!$C$5:$C$190,0),6),"")))</f>
        <v/>
      </c>
      <c r="L923" s="19" t="str">
        <f>IF(Data!$E923&lt;&gt;0,INDEX(SCHEDULE!$C$5:$I$190,MATCH(SCHEDULE!$C927,SCHEDULE!$C$5:$C$190,0),4),IF(Data!$F923&lt;&gt;0,INDEX(SCHEDULE!$C$5:$I$190,MATCH(SCHEDULE!$C927,SCHEDULE!$C$5:$C$190,0),4),IF(Data!$G923&lt;&gt;0,INDEX(SCHEDULE!$C$5:$I$190,MATCH(SCHEDULE!$C927,SCHEDULE!$C$5:$C$190,0),4),"")))</f>
        <v/>
      </c>
      <c r="M923" s="19" t="str">
        <f>IF(Data!$E923&lt;&gt;0,INDEX(SCHEDULE!$C$5:$I$190,MATCH(SCHEDULE!$C927,SCHEDULE!$C$5:$C$190,0),5),IF(Data!$F923&lt;&gt;0,INDEX(SCHEDULE!$C$5:$I$190,MATCH(SCHEDULE!$C927,SCHEDULE!$C$5:$C$190,0),5),IF(Data!$G923&lt;&gt;0,INDEX(SCHEDULE!$C$5:$I$190,MATCH(SCHEDULE!$C927,SCHEDULE!$C$5:$C$190,0),5),"")))</f>
        <v/>
      </c>
    </row>
    <row r="924" spans="1:13" x14ac:dyDescent="0.25">
      <c r="A924" s="3"/>
      <c r="B924" s="2">
        <v>2923</v>
      </c>
      <c r="C924" s="2">
        <v>3923</v>
      </c>
      <c r="H924" s="18" t="str">
        <f t="shared" si="14"/>
        <v/>
      </c>
      <c r="I924" s="18" t="str">
        <f>IF(Data!$E924&lt;&gt;0,INDEX(SCHEDULE!$C$5:$I$190,MATCH(SCHEDULE!$C928,SCHEDULE!$C$5:$C$190,0),1),IF(Data!$F924&lt;&gt;0,INDEX(SCHEDULE!$C$5:$I$190,MATCH(SCHEDULE!$C928,SCHEDULE!$C$5:$C$190,0),1),IF(Data!$G924&lt;&gt;0,INDEX(SCHEDULE!$C$5:$I$190,MATCH(SCHEDULE!$C928,SCHEDULE!$C$5:$C$190,0),1),"")))</f>
        <v/>
      </c>
      <c r="J924" s="18" t="str">
        <f>IF(Data!$E924&lt;&gt;0,INDEX(SCHEDULE!$C$5:$I$190,MATCH(SCHEDULE!$C928,SCHEDULE!$C$5:$C$190,0),2),IF(Data!$F924&lt;&gt;0,INDEX(SCHEDULE!$C$5:$I$190,MATCH(SCHEDULE!$C928,SCHEDULE!$C$5:$C$190,0),2),IF(Data!$G924&lt;&gt;0,INDEX(SCHEDULE!$C$5:$I$190,MATCH(SCHEDULE!$C928,SCHEDULE!$C$5:$C$190,0),2),"")))</f>
        <v/>
      </c>
      <c r="K924" s="18" t="str">
        <f>IF(Data!$E924&lt;&gt;0,INDEX(SCHEDULE!$C$5:$I$190,MATCH(SCHEDULE!$C928,SCHEDULE!$C$5:$C$190,0),6),IF(Data!$F924&lt;&gt;0,INDEX(SCHEDULE!$C$5:$I$190,MATCH(SCHEDULE!$C928,SCHEDULE!$C$5:$C$190,0),6),IF(Data!$G924&lt;&gt;0,INDEX(SCHEDULE!$C$5:$I$190,MATCH(SCHEDULE!$C928,SCHEDULE!$C$5:$C$190,0),6),"")))</f>
        <v/>
      </c>
      <c r="L924" s="19" t="str">
        <f>IF(Data!$E924&lt;&gt;0,INDEX(SCHEDULE!$C$5:$I$190,MATCH(SCHEDULE!$C928,SCHEDULE!$C$5:$C$190,0),4),IF(Data!$F924&lt;&gt;0,INDEX(SCHEDULE!$C$5:$I$190,MATCH(SCHEDULE!$C928,SCHEDULE!$C$5:$C$190,0),4),IF(Data!$G924&lt;&gt;0,INDEX(SCHEDULE!$C$5:$I$190,MATCH(SCHEDULE!$C928,SCHEDULE!$C$5:$C$190,0),4),"")))</f>
        <v/>
      </c>
      <c r="M924" s="19" t="str">
        <f>IF(Data!$E924&lt;&gt;0,INDEX(SCHEDULE!$C$5:$I$190,MATCH(SCHEDULE!$C928,SCHEDULE!$C$5:$C$190,0),5),IF(Data!$F924&lt;&gt;0,INDEX(SCHEDULE!$C$5:$I$190,MATCH(SCHEDULE!$C928,SCHEDULE!$C$5:$C$190,0),5),IF(Data!$G924&lt;&gt;0,INDEX(SCHEDULE!$C$5:$I$190,MATCH(SCHEDULE!$C928,SCHEDULE!$C$5:$C$190,0),5),"")))</f>
        <v/>
      </c>
    </row>
    <row r="925" spans="1:13" x14ac:dyDescent="0.25">
      <c r="A925" s="3"/>
      <c r="B925" s="2">
        <v>2924</v>
      </c>
      <c r="C925" s="2">
        <v>3924</v>
      </c>
      <c r="H925" s="18" t="str">
        <f t="shared" si="14"/>
        <v/>
      </c>
      <c r="I925" s="18" t="str">
        <f>IF(Data!$E925&lt;&gt;0,INDEX(SCHEDULE!$C$5:$I$190,MATCH(SCHEDULE!$C929,SCHEDULE!$C$5:$C$190,0),1),IF(Data!$F925&lt;&gt;0,INDEX(SCHEDULE!$C$5:$I$190,MATCH(SCHEDULE!$C929,SCHEDULE!$C$5:$C$190,0),1),IF(Data!$G925&lt;&gt;0,INDEX(SCHEDULE!$C$5:$I$190,MATCH(SCHEDULE!$C929,SCHEDULE!$C$5:$C$190,0),1),"")))</f>
        <v/>
      </c>
      <c r="J925" s="18" t="str">
        <f>IF(Data!$E925&lt;&gt;0,INDEX(SCHEDULE!$C$5:$I$190,MATCH(SCHEDULE!$C929,SCHEDULE!$C$5:$C$190,0),2),IF(Data!$F925&lt;&gt;0,INDEX(SCHEDULE!$C$5:$I$190,MATCH(SCHEDULE!$C929,SCHEDULE!$C$5:$C$190,0),2),IF(Data!$G925&lt;&gt;0,INDEX(SCHEDULE!$C$5:$I$190,MATCH(SCHEDULE!$C929,SCHEDULE!$C$5:$C$190,0),2),"")))</f>
        <v/>
      </c>
      <c r="K925" s="18" t="str">
        <f>IF(Data!$E925&lt;&gt;0,INDEX(SCHEDULE!$C$5:$I$190,MATCH(SCHEDULE!$C929,SCHEDULE!$C$5:$C$190,0),6),IF(Data!$F925&lt;&gt;0,INDEX(SCHEDULE!$C$5:$I$190,MATCH(SCHEDULE!$C929,SCHEDULE!$C$5:$C$190,0),6),IF(Data!$G925&lt;&gt;0,INDEX(SCHEDULE!$C$5:$I$190,MATCH(SCHEDULE!$C929,SCHEDULE!$C$5:$C$190,0),6),"")))</f>
        <v/>
      </c>
      <c r="L925" s="19" t="str">
        <f>IF(Data!$E925&lt;&gt;0,INDEX(SCHEDULE!$C$5:$I$190,MATCH(SCHEDULE!$C929,SCHEDULE!$C$5:$C$190,0),4),IF(Data!$F925&lt;&gt;0,INDEX(SCHEDULE!$C$5:$I$190,MATCH(SCHEDULE!$C929,SCHEDULE!$C$5:$C$190,0),4),IF(Data!$G925&lt;&gt;0,INDEX(SCHEDULE!$C$5:$I$190,MATCH(SCHEDULE!$C929,SCHEDULE!$C$5:$C$190,0),4),"")))</f>
        <v/>
      </c>
      <c r="M925" s="19" t="str">
        <f>IF(Data!$E925&lt;&gt;0,INDEX(SCHEDULE!$C$5:$I$190,MATCH(SCHEDULE!$C929,SCHEDULE!$C$5:$C$190,0),5),IF(Data!$F925&lt;&gt;0,INDEX(SCHEDULE!$C$5:$I$190,MATCH(SCHEDULE!$C929,SCHEDULE!$C$5:$C$190,0),5),IF(Data!$G925&lt;&gt;0,INDEX(SCHEDULE!$C$5:$I$190,MATCH(SCHEDULE!$C929,SCHEDULE!$C$5:$C$190,0),5),"")))</f>
        <v/>
      </c>
    </row>
    <row r="926" spans="1:13" x14ac:dyDescent="0.25">
      <c r="A926" s="3"/>
      <c r="B926" s="2">
        <v>2925</v>
      </c>
      <c r="C926" s="2">
        <v>3925</v>
      </c>
      <c r="H926" s="18" t="str">
        <f t="shared" si="14"/>
        <v/>
      </c>
      <c r="I926" s="18" t="str">
        <f>IF(Data!$E926&lt;&gt;0,INDEX(SCHEDULE!$C$5:$I$190,MATCH(SCHEDULE!$C930,SCHEDULE!$C$5:$C$190,0),1),IF(Data!$F926&lt;&gt;0,INDEX(SCHEDULE!$C$5:$I$190,MATCH(SCHEDULE!$C930,SCHEDULE!$C$5:$C$190,0),1),IF(Data!$G926&lt;&gt;0,INDEX(SCHEDULE!$C$5:$I$190,MATCH(SCHEDULE!$C930,SCHEDULE!$C$5:$C$190,0),1),"")))</f>
        <v/>
      </c>
      <c r="J926" s="18" t="str">
        <f>IF(Data!$E926&lt;&gt;0,INDEX(SCHEDULE!$C$5:$I$190,MATCH(SCHEDULE!$C930,SCHEDULE!$C$5:$C$190,0),2),IF(Data!$F926&lt;&gt;0,INDEX(SCHEDULE!$C$5:$I$190,MATCH(SCHEDULE!$C930,SCHEDULE!$C$5:$C$190,0),2),IF(Data!$G926&lt;&gt;0,INDEX(SCHEDULE!$C$5:$I$190,MATCH(SCHEDULE!$C930,SCHEDULE!$C$5:$C$190,0),2),"")))</f>
        <v/>
      </c>
      <c r="K926" s="18" t="str">
        <f>IF(Data!$E926&lt;&gt;0,INDEX(SCHEDULE!$C$5:$I$190,MATCH(SCHEDULE!$C930,SCHEDULE!$C$5:$C$190,0),6),IF(Data!$F926&lt;&gt;0,INDEX(SCHEDULE!$C$5:$I$190,MATCH(SCHEDULE!$C930,SCHEDULE!$C$5:$C$190,0),6),IF(Data!$G926&lt;&gt;0,INDEX(SCHEDULE!$C$5:$I$190,MATCH(SCHEDULE!$C930,SCHEDULE!$C$5:$C$190,0),6),"")))</f>
        <v/>
      </c>
      <c r="L926" s="19" t="str">
        <f>IF(Data!$E926&lt;&gt;0,INDEX(SCHEDULE!$C$5:$I$190,MATCH(SCHEDULE!$C930,SCHEDULE!$C$5:$C$190,0),4),IF(Data!$F926&lt;&gt;0,INDEX(SCHEDULE!$C$5:$I$190,MATCH(SCHEDULE!$C930,SCHEDULE!$C$5:$C$190,0),4),IF(Data!$G926&lt;&gt;0,INDEX(SCHEDULE!$C$5:$I$190,MATCH(SCHEDULE!$C930,SCHEDULE!$C$5:$C$190,0),4),"")))</f>
        <v/>
      </c>
      <c r="M926" s="19" t="str">
        <f>IF(Data!$E926&lt;&gt;0,INDEX(SCHEDULE!$C$5:$I$190,MATCH(SCHEDULE!$C930,SCHEDULE!$C$5:$C$190,0),5),IF(Data!$F926&lt;&gt;0,INDEX(SCHEDULE!$C$5:$I$190,MATCH(SCHEDULE!$C930,SCHEDULE!$C$5:$C$190,0),5),IF(Data!$G926&lt;&gt;0,INDEX(SCHEDULE!$C$5:$I$190,MATCH(SCHEDULE!$C930,SCHEDULE!$C$5:$C$190,0),5),"")))</f>
        <v/>
      </c>
    </row>
    <row r="927" spans="1:13" x14ac:dyDescent="0.25">
      <c r="A927" s="3"/>
      <c r="B927" s="2">
        <v>2926</v>
      </c>
      <c r="C927" s="2">
        <v>3926</v>
      </c>
      <c r="H927" s="18" t="str">
        <f t="shared" si="14"/>
        <v/>
      </c>
      <c r="I927" s="18" t="str">
        <f>IF(Data!$E927&lt;&gt;0,INDEX(SCHEDULE!$C$5:$I$190,MATCH(SCHEDULE!$C931,SCHEDULE!$C$5:$C$190,0),1),IF(Data!$F927&lt;&gt;0,INDEX(SCHEDULE!$C$5:$I$190,MATCH(SCHEDULE!$C931,SCHEDULE!$C$5:$C$190,0),1),IF(Data!$G927&lt;&gt;0,INDEX(SCHEDULE!$C$5:$I$190,MATCH(SCHEDULE!$C931,SCHEDULE!$C$5:$C$190,0),1),"")))</f>
        <v/>
      </c>
      <c r="J927" s="18" t="str">
        <f>IF(Data!$E927&lt;&gt;0,INDEX(SCHEDULE!$C$5:$I$190,MATCH(SCHEDULE!$C931,SCHEDULE!$C$5:$C$190,0),2),IF(Data!$F927&lt;&gt;0,INDEX(SCHEDULE!$C$5:$I$190,MATCH(SCHEDULE!$C931,SCHEDULE!$C$5:$C$190,0),2),IF(Data!$G927&lt;&gt;0,INDEX(SCHEDULE!$C$5:$I$190,MATCH(SCHEDULE!$C931,SCHEDULE!$C$5:$C$190,0),2),"")))</f>
        <v/>
      </c>
      <c r="K927" s="18" t="str">
        <f>IF(Data!$E927&lt;&gt;0,INDEX(SCHEDULE!$C$5:$I$190,MATCH(SCHEDULE!$C931,SCHEDULE!$C$5:$C$190,0),6),IF(Data!$F927&lt;&gt;0,INDEX(SCHEDULE!$C$5:$I$190,MATCH(SCHEDULE!$C931,SCHEDULE!$C$5:$C$190,0),6),IF(Data!$G927&lt;&gt;0,INDEX(SCHEDULE!$C$5:$I$190,MATCH(SCHEDULE!$C931,SCHEDULE!$C$5:$C$190,0),6),"")))</f>
        <v/>
      </c>
      <c r="L927" s="19" t="str">
        <f>IF(Data!$E927&lt;&gt;0,INDEX(SCHEDULE!$C$5:$I$190,MATCH(SCHEDULE!$C931,SCHEDULE!$C$5:$C$190,0),4),IF(Data!$F927&lt;&gt;0,INDEX(SCHEDULE!$C$5:$I$190,MATCH(SCHEDULE!$C931,SCHEDULE!$C$5:$C$190,0),4),IF(Data!$G927&lt;&gt;0,INDEX(SCHEDULE!$C$5:$I$190,MATCH(SCHEDULE!$C931,SCHEDULE!$C$5:$C$190,0),4),"")))</f>
        <v/>
      </c>
      <c r="M927" s="19" t="str">
        <f>IF(Data!$E927&lt;&gt;0,INDEX(SCHEDULE!$C$5:$I$190,MATCH(SCHEDULE!$C931,SCHEDULE!$C$5:$C$190,0),5),IF(Data!$F927&lt;&gt;0,INDEX(SCHEDULE!$C$5:$I$190,MATCH(SCHEDULE!$C931,SCHEDULE!$C$5:$C$190,0),5),IF(Data!$G927&lt;&gt;0,INDEX(SCHEDULE!$C$5:$I$190,MATCH(SCHEDULE!$C931,SCHEDULE!$C$5:$C$190,0),5),"")))</f>
        <v/>
      </c>
    </row>
    <row r="928" spans="1:13" x14ac:dyDescent="0.25">
      <c r="A928" s="3"/>
      <c r="B928" s="2">
        <v>2927</v>
      </c>
      <c r="C928" s="2">
        <v>3927</v>
      </c>
      <c r="H928" s="18" t="str">
        <f t="shared" si="14"/>
        <v/>
      </c>
      <c r="I928" s="18" t="str">
        <f>IF(Data!$E928&lt;&gt;0,INDEX(SCHEDULE!$C$5:$I$190,MATCH(SCHEDULE!$C932,SCHEDULE!$C$5:$C$190,0),1),IF(Data!$F928&lt;&gt;0,INDEX(SCHEDULE!$C$5:$I$190,MATCH(SCHEDULE!$C932,SCHEDULE!$C$5:$C$190,0),1),IF(Data!$G928&lt;&gt;0,INDEX(SCHEDULE!$C$5:$I$190,MATCH(SCHEDULE!$C932,SCHEDULE!$C$5:$C$190,0),1),"")))</f>
        <v/>
      </c>
      <c r="J928" s="18" t="str">
        <f>IF(Data!$E928&lt;&gt;0,INDEX(SCHEDULE!$C$5:$I$190,MATCH(SCHEDULE!$C932,SCHEDULE!$C$5:$C$190,0),2),IF(Data!$F928&lt;&gt;0,INDEX(SCHEDULE!$C$5:$I$190,MATCH(SCHEDULE!$C932,SCHEDULE!$C$5:$C$190,0),2),IF(Data!$G928&lt;&gt;0,INDEX(SCHEDULE!$C$5:$I$190,MATCH(SCHEDULE!$C932,SCHEDULE!$C$5:$C$190,0),2),"")))</f>
        <v/>
      </c>
      <c r="K928" s="18" t="str">
        <f>IF(Data!$E928&lt;&gt;0,INDEX(SCHEDULE!$C$5:$I$190,MATCH(SCHEDULE!$C932,SCHEDULE!$C$5:$C$190,0),6),IF(Data!$F928&lt;&gt;0,INDEX(SCHEDULE!$C$5:$I$190,MATCH(SCHEDULE!$C932,SCHEDULE!$C$5:$C$190,0),6),IF(Data!$G928&lt;&gt;0,INDEX(SCHEDULE!$C$5:$I$190,MATCH(SCHEDULE!$C932,SCHEDULE!$C$5:$C$190,0),6),"")))</f>
        <v/>
      </c>
      <c r="L928" s="19" t="str">
        <f>IF(Data!$E928&lt;&gt;0,INDEX(SCHEDULE!$C$5:$I$190,MATCH(SCHEDULE!$C932,SCHEDULE!$C$5:$C$190,0),4),IF(Data!$F928&lt;&gt;0,INDEX(SCHEDULE!$C$5:$I$190,MATCH(SCHEDULE!$C932,SCHEDULE!$C$5:$C$190,0),4),IF(Data!$G928&lt;&gt;0,INDEX(SCHEDULE!$C$5:$I$190,MATCH(SCHEDULE!$C932,SCHEDULE!$C$5:$C$190,0),4),"")))</f>
        <v/>
      </c>
      <c r="M928" s="19" t="str">
        <f>IF(Data!$E928&lt;&gt;0,INDEX(SCHEDULE!$C$5:$I$190,MATCH(SCHEDULE!$C932,SCHEDULE!$C$5:$C$190,0),5),IF(Data!$F928&lt;&gt;0,INDEX(SCHEDULE!$C$5:$I$190,MATCH(SCHEDULE!$C932,SCHEDULE!$C$5:$C$190,0),5),IF(Data!$G928&lt;&gt;0,INDEX(SCHEDULE!$C$5:$I$190,MATCH(SCHEDULE!$C932,SCHEDULE!$C$5:$C$190,0),5),"")))</f>
        <v/>
      </c>
    </row>
    <row r="929" spans="1:13" x14ac:dyDescent="0.25">
      <c r="A929" s="3"/>
      <c r="B929" s="2">
        <v>2928</v>
      </c>
      <c r="C929" s="2">
        <v>3928</v>
      </c>
      <c r="H929" s="18" t="str">
        <f t="shared" si="14"/>
        <v/>
      </c>
      <c r="I929" s="18" t="str">
        <f>IF(Data!$E929&lt;&gt;0,INDEX(SCHEDULE!$C$5:$I$190,MATCH(SCHEDULE!$C933,SCHEDULE!$C$5:$C$190,0),1),IF(Data!$F929&lt;&gt;0,INDEX(SCHEDULE!$C$5:$I$190,MATCH(SCHEDULE!$C933,SCHEDULE!$C$5:$C$190,0),1),IF(Data!$G929&lt;&gt;0,INDEX(SCHEDULE!$C$5:$I$190,MATCH(SCHEDULE!$C933,SCHEDULE!$C$5:$C$190,0),1),"")))</f>
        <v/>
      </c>
      <c r="J929" s="18" t="str">
        <f>IF(Data!$E929&lt;&gt;0,INDEX(SCHEDULE!$C$5:$I$190,MATCH(SCHEDULE!$C933,SCHEDULE!$C$5:$C$190,0),2),IF(Data!$F929&lt;&gt;0,INDEX(SCHEDULE!$C$5:$I$190,MATCH(SCHEDULE!$C933,SCHEDULE!$C$5:$C$190,0),2),IF(Data!$G929&lt;&gt;0,INDEX(SCHEDULE!$C$5:$I$190,MATCH(SCHEDULE!$C933,SCHEDULE!$C$5:$C$190,0),2),"")))</f>
        <v/>
      </c>
      <c r="K929" s="18" t="str">
        <f>IF(Data!$E929&lt;&gt;0,INDEX(SCHEDULE!$C$5:$I$190,MATCH(SCHEDULE!$C933,SCHEDULE!$C$5:$C$190,0),6),IF(Data!$F929&lt;&gt;0,INDEX(SCHEDULE!$C$5:$I$190,MATCH(SCHEDULE!$C933,SCHEDULE!$C$5:$C$190,0),6),IF(Data!$G929&lt;&gt;0,INDEX(SCHEDULE!$C$5:$I$190,MATCH(SCHEDULE!$C933,SCHEDULE!$C$5:$C$190,0),6),"")))</f>
        <v/>
      </c>
      <c r="L929" s="19" t="str">
        <f>IF(Data!$E929&lt;&gt;0,INDEX(SCHEDULE!$C$5:$I$190,MATCH(SCHEDULE!$C933,SCHEDULE!$C$5:$C$190,0),4),IF(Data!$F929&lt;&gt;0,INDEX(SCHEDULE!$C$5:$I$190,MATCH(SCHEDULE!$C933,SCHEDULE!$C$5:$C$190,0),4),IF(Data!$G929&lt;&gt;0,INDEX(SCHEDULE!$C$5:$I$190,MATCH(SCHEDULE!$C933,SCHEDULE!$C$5:$C$190,0),4),"")))</f>
        <v/>
      </c>
      <c r="M929" s="19" t="str">
        <f>IF(Data!$E929&lt;&gt;0,INDEX(SCHEDULE!$C$5:$I$190,MATCH(SCHEDULE!$C933,SCHEDULE!$C$5:$C$190,0),5),IF(Data!$F929&lt;&gt;0,INDEX(SCHEDULE!$C$5:$I$190,MATCH(SCHEDULE!$C933,SCHEDULE!$C$5:$C$190,0),5),IF(Data!$G929&lt;&gt;0,INDEX(SCHEDULE!$C$5:$I$190,MATCH(SCHEDULE!$C933,SCHEDULE!$C$5:$C$190,0),5),"")))</f>
        <v/>
      </c>
    </row>
    <row r="930" spans="1:13" x14ac:dyDescent="0.25">
      <c r="A930" s="3"/>
      <c r="B930" s="2">
        <v>2929</v>
      </c>
      <c r="C930" s="2">
        <v>3929</v>
      </c>
      <c r="H930" s="18" t="str">
        <f t="shared" si="14"/>
        <v/>
      </c>
      <c r="I930" s="18" t="str">
        <f>IF(Data!$E930&lt;&gt;0,INDEX(SCHEDULE!$C$5:$I$190,MATCH(SCHEDULE!$C934,SCHEDULE!$C$5:$C$190,0),1),IF(Data!$F930&lt;&gt;0,INDEX(SCHEDULE!$C$5:$I$190,MATCH(SCHEDULE!$C934,SCHEDULE!$C$5:$C$190,0),1),IF(Data!$G930&lt;&gt;0,INDEX(SCHEDULE!$C$5:$I$190,MATCH(SCHEDULE!$C934,SCHEDULE!$C$5:$C$190,0),1),"")))</f>
        <v/>
      </c>
      <c r="J930" s="18" t="str">
        <f>IF(Data!$E930&lt;&gt;0,INDEX(SCHEDULE!$C$5:$I$190,MATCH(SCHEDULE!$C934,SCHEDULE!$C$5:$C$190,0),2),IF(Data!$F930&lt;&gt;0,INDEX(SCHEDULE!$C$5:$I$190,MATCH(SCHEDULE!$C934,SCHEDULE!$C$5:$C$190,0),2),IF(Data!$G930&lt;&gt;0,INDEX(SCHEDULE!$C$5:$I$190,MATCH(SCHEDULE!$C934,SCHEDULE!$C$5:$C$190,0),2),"")))</f>
        <v/>
      </c>
      <c r="K930" s="18" t="str">
        <f>IF(Data!$E930&lt;&gt;0,INDEX(SCHEDULE!$C$5:$I$190,MATCH(SCHEDULE!$C934,SCHEDULE!$C$5:$C$190,0),6),IF(Data!$F930&lt;&gt;0,INDEX(SCHEDULE!$C$5:$I$190,MATCH(SCHEDULE!$C934,SCHEDULE!$C$5:$C$190,0),6),IF(Data!$G930&lt;&gt;0,INDEX(SCHEDULE!$C$5:$I$190,MATCH(SCHEDULE!$C934,SCHEDULE!$C$5:$C$190,0),6),"")))</f>
        <v/>
      </c>
      <c r="L930" s="19" t="str">
        <f>IF(Data!$E930&lt;&gt;0,INDEX(SCHEDULE!$C$5:$I$190,MATCH(SCHEDULE!$C934,SCHEDULE!$C$5:$C$190,0),4),IF(Data!$F930&lt;&gt;0,INDEX(SCHEDULE!$C$5:$I$190,MATCH(SCHEDULE!$C934,SCHEDULE!$C$5:$C$190,0),4),IF(Data!$G930&lt;&gt;0,INDEX(SCHEDULE!$C$5:$I$190,MATCH(SCHEDULE!$C934,SCHEDULE!$C$5:$C$190,0),4),"")))</f>
        <v/>
      </c>
      <c r="M930" s="19" t="str">
        <f>IF(Data!$E930&lt;&gt;0,INDEX(SCHEDULE!$C$5:$I$190,MATCH(SCHEDULE!$C934,SCHEDULE!$C$5:$C$190,0),5),IF(Data!$F930&lt;&gt;0,INDEX(SCHEDULE!$C$5:$I$190,MATCH(SCHEDULE!$C934,SCHEDULE!$C$5:$C$190,0),5),IF(Data!$G930&lt;&gt;0,INDEX(SCHEDULE!$C$5:$I$190,MATCH(SCHEDULE!$C934,SCHEDULE!$C$5:$C$190,0),5),"")))</f>
        <v/>
      </c>
    </row>
    <row r="931" spans="1:13" x14ac:dyDescent="0.25">
      <c r="A931" s="3"/>
      <c r="B931" s="2">
        <v>2930</v>
      </c>
      <c r="C931" s="2">
        <v>3930</v>
      </c>
      <c r="H931" s="18" t="str">
        <f t="shared" si="14"/>
        <v/>
      </c>
      <c r="I931" s="18" t="str">
        <f>IF(Data!$E931&lt;&gt;0,INDEX(SCHEDULE!$C$5:$I$190,MATCH(SCHEDULE!$C935,SCHEDULE!$C$5:$C$190,0),1),IF(Data!$F931&lt;&gt;0,INDEX(SCHEDULE!$C$5:$I$190,MATCH(SCHEDULE!$C935,SCHEDULE!$C$5:$C$190,0),1),IF(Data!$G931&lt;&gt;0,INDEX(SCHEDULE!$C$5:$I$190,MATCH(SCHEDULE!$C935,SCHEDULE!$C$5:$C$190,0),1),"")))</f>
        <v/>
      </c>
      <c r="J931" s="18" t="str">
        <f>IF(Data!$E931&lt;&gt;0,INDEX(SCHEDULE!$C$5:$I$190,MATCH(SCHEDULE!$C935,SCHEDULE!$C$5:$C$190,0),2),IF(Data!$F931&lt;&gt;0,INDEX(SCHEDULE!$C$5:$I$190,MATCH(SCHEDULE!$C935,SCHEDULE!$C$5:$C$190,0),2),IF(Data!$G931&lt;&gt;0,INDEX(SCHEDULE!$C$5:$I$190,MATCH(SCHEDULE!$C935,SCHEDULE!$C$5:$C$190,0),2),"")))</f>
        <v/>
      </c>
      <c r="K931" s="18" t="str">
        <f>IF(Data!$E931&lt;&gt;0,INDEX(SCHEDULE!$C$5:$I$190,MATCH(SCHEDULE!$C935,SCHEDULE!$C$5:$C$190,0),6),IF(Data!$F931&lt;&gt;0,INDEX(SCHEDULE!$C$5:$I$190,MATCH(SCHEDULE!$C935,SCHEDULE!$C$5:$C$190,0),6),IF(Data!$G931&lt;&gt;0,INDEX(SCHEDULE!$C$5:$I$190,MATCH(SCHEDULE!$C935,SCHEDULE!$C$5:$C$190,0),6),"")))</f>
        <v/>
      </c>
      <c r="L931" s="19" t="str">
        <f>IF(Data!$E931&lt;&gt;0,INDEX(SCHEDULE!$C$5:$I$190,MATCH(SCHEDULE!$C935,SCHEDULE!$C$5:$C$190,0),4),IF(Data!$F931&lt;&gt;0,INDEX(SCHEDULE!$C$5:$I$190,MATCH(SCHEDULE!$C935,SCHEDULE!$C$5:$C$190,0),4),IF(Data!$G931&lt;&gt;0,INDEX(SCHEDULE!$C$5:$I$190,MATCH(SCHEDULE!$C935,SCHEDULE!$C$5:$C$190,0),4),"")))</f>
        <v/>
      </c>
      <c r="M931" s="19" t="str">
        <f>IF(Data!$E931&lt;&gt;0,INDEX(SCHEDULE!$C$5:$I$190,MATCH(SCHEDULE!$C935,SCHEDULE!$C$5:$C$190,0),5),IF(Data!$F931&lt;&gt;0,INDEX(SCHEDULE!$C$5:$I$190,MATCH(SCHEDULE!$C935,SCHEDULE!$C$5:$C$190,0),5),IF(Data!$G931&lt;&gt;0,INDEX(SCHEDULE!$C$5:$I$190,MATCH(SCHEDULE!$C935,SCHEDULE!$C$5:$C$190,0),5),"")))</f>
        <v/>
      </c>
    </row>
    <row r="932" spans="1:13" x14ac:dyDescent="0.25">
      <c r="A932" s="3"/>
      <c r="B932" s="2">
        <v>2931</v>
      </c>
      <c r="C932" s="2">
        <v>3931</v>
      </c>
      <c r="H932" s="18" t="str">
        <f t="shared" si="14"/>
        <v/>
      </c>
      <c r="I932" s="18" t="str">
        <f>IF(Data!$E932&lt;&gt;0,INDEX(SCHEDULE!$C$5:$I$190,MATCH(SCHEDULE!$C936,SCHEDULE!$C$5:$C$190,0),1),IF(Data!$F932&lt;&gt;0,INDEX(SCHEDULE!$C$5:$I$190,MATCH(SCHEDULE!$C936,SCHEDULE!$C$5:$C$190,0),1),IF(Data!$G932&lt;&gt;0,INDEX(SCHEDULE!$C$5:$I$190,MATCH(SCHEDULE!$C936,SCHEDULE!$C$5:$C$190,0),1),"")))</f>
        <v/>
      </c>
      <c r="J932" s="18" t="str">
        <f>IF(Data!$E932&lt;&gt;0,INDEX(SCHEDULE!$C$5:$I$190,MATCH(SCHEDULE!$C936,SCHEDULE!$C$5:$C$190,0),2),IF(Data!$F932&lt;&gt;0,INDEX(SCHEDULE!$C$5:$I$190,MATCH(SCHEDULE!$C936,SCHEDULE!$C$5:$C$190,0),2),IF(Data!$G932&lt;&gt;0,INDEX(SCHEDULE!$C$5:$I$190,MATCH(SCHEDULE!$C936,SCHEDULE!$C$5:$C$190,0),2),"")))</f>
        <v/>
      </c>
      <c r="K932" s="18" t="str">
        <f>IF(Data!$E932&lt;&gt;0,INDEX(SCHEDULE!$C$5:$I$190,MATCH(SCHEDULE!$C936,SCHEDULE!$C$5:$C$190,0),6),IF(Data!$F932&lt;&gt;0,INDEX(SCHEDULE!$C$5:$I$190,MATCH(SCHEDULE!$C936,SCHEDULE!$C$5:$C$190,0),6),IF(Data!$G932&lt;&gt;0,INDEX(SCHEDULE!$C$5:$I$190,MATCH(SCHEDULE!$C936,SCHEDULE!$C$5:$C$190,0),6),"")))</f>
        <v/>
      </c>
      <c r="L932" s="19" t="str">
        <f>IF(Data!$E932&lt;&gt;0,INDEX(SCHEDULE!$C$5:$I$190,MATCH(SCHEDULE!$C936,SCHEDULE!$C$5:$C$190,0),4),IF(Data!$F932&lt;&gt;0,INDEX(SCHEDULE!$C$5:$I$190,MATCH(SCHEDULE!$C936,SCHEDULE!$C$5:$C$190,0),4),IF(Data!$G932&lt;&gt;0,INDEX(SCHEDULE!$C$5:$I$190,MATCH(SCHEDULE!$C936,SCHEDULE!$C$5:$C$190,0),4),"")))</f>
        <v/>
      </c>
      <c r="M932" s="19" t="str">
        <f>IF(Data!$E932&lt;&gt;0,INDEX(SCHEDULE!$C$5:$I$190,MATCH(SCHEDULE!$C936,SCHEDULE!$C$5:$C$190,0),5),IF(Data!$F932&lt;&gt;0,INDEX(SCHEDULE!$C$5:$I$190,MATCH(SCHEDULE!$C936,SCHEDULE!$C$5:$C$190,0),5),IF(Data!$G932&lt;&gt;0,INDEX(SCHEDULE!$C$5:$I$190,MATCH(SCHEDULE!$C936,SCHEDULE!$C$5:$C$190,0),5),"")))</f>
        <v/>
      </c>
    </row>
    <row r="933" spans="1:13" x14ac:dyDescent="0.25">
      <c r="A933" s="3"/>
      <c r="B933" s="2">
        <v>2932</v>
      </c>
      <c r="C933" s="2">
        <v>3932</v>
      </c>
      <c r="H933" s="18" t="str">
        <f t="shared" si="14"/>
        <v/>
      </c>
      <c r="I933" s="18" t="str">
        <f>IF(Data!$E933&lt;&gt;0,INDEX(SCHEDULE!$C$5:$I$190,MATCH(SCHEDULE!$C937,SCHEDULE!$C$5:$C$190,0),1),IF(Data!$F933&lt;&gt;0,INDEX(SCHEDULE!$C$5:$I$190,MATCH(SCHEDULE!$C937,SCHEDULE!$C$5:$C$190,0),1),IF(Data!$G933&lt;&gt;0,INDEX(SCHEDULE!$C$5:$I$190,MATCH(SCHEDULE!$C937,SCHEDULE!$C$5:$C$190,0),1),"")))</f>
        <v/>
      </c>
      <c r="J933" s="18" t="str">
        <f>IF(Data!$E933&lt;&gt;0,INDEX(SCHEDULE!$C$5:$I$190,MATCH(SCHEDULE!$C937,SCHEDULE!$C$5:$C$190,0),2),IF(Data!$F933&lt;&gt;0,INDEX(SCHEDULE!$C$5:$I$190,MATCH(SCHEDULE!$C937,SCHEDULE!$C$5:$C$190,0),2),IF(Data!$G933&lt;&gt;0,INDEX(SCHEDULE!$C$5:$I$190,MATCH(SCHEDULE!$C937,SCHEDULE!$C$5:$C$190,0),2),"")))</f>
        <v/>
      </c>
      <c r="K933" s="18" t="str">
        <f>IF(Data!$E933&lt;&gt;0,INDEX(SCHEDULE!$C$5:$I$190,MATCH(SCHEDULE!$C937,SCHEDULE!$C$5:$C$190,0),6),IF(Data!$F933&lt;&gt;0,INDEX(SCHEDULE!$C$5:$I$190,MATCH(SCHEDULE!$C937,SCHEDULE!$C$5:$C$190,0),6),IF(Data!$G933&lt;&gt;0,INDEX(SCHEDULE!$C$5:$I$190,MATCH(SCHEDULE!$C937,SCHEDULE!$C$5:$C$190,0),6),"")))</f>
        <v/>
      </c>
      <c r="L933" s="19" t="str">
        <f>IF(Data!$E933&lt;&gt;0,INDEX(SCHEDULE!$C$5:$I$190,MATCH(SCHEDULE!$C937,SCHEDULE!$C$5:$C$190,0),4),IF(Data!$F933&lt;&gt;0,INDEX(SCHEDULE!$C$5:$I$190,MATCH(SCHEDULE!$C937,SCHEDULE!$C$5:$C$190,0),4),IF(Data!$G933&lt;&gt;0,INDEX(SCHEDULE!$C$5:$I$190,MATCH(SCHEDULE!$C937,SCHEDULE!$C$5:$C$190,0),4),"")))</f>
        <v/>
      </c>
      <c r="M933" s="19" t="str">
        <f>IF(Data!$E933&lt;&gt;0,INDEX(SCHEDULE!$C$5:$I$190,MATCH(SCHEDULE!$C937,SCHEDULE!$C$5:$C$190,0),5),IF(Data!$F933&lt;&gt;0,INDEX(SCHEDULE!$C$5:$I$190,MATCH(SCHEDULE!$C937,SCHEDULE!$C$5:$C$190,0),5),IF(Data!$G933&lt;&gt;0,INDEX(SCHEDULE!$C$5:$I$190,MATCH(SCHEDULE!$C937,SCHEDULE!$C$5:$C$190,0),5),"")))</f>
        <v/>
      </c>
    </row>
    <row r="934" spans="1:13" x14ac:dyDescent="0.25">
      <c r="A934" s="3"/>
      <c r="B934" s="2">
        <v>2933</v>
      </c>
      <c r="C934" s="2">
        <v>3933</v>
      </c>
      <c r="H934" s="18" t="str">
        <f t="shared" si="14"/>
        <v/>
      </c>
      <c r="I934" s="18" t="str">
        <f>IF(Data!$E934&lt;&gt;0,INDEX(SCHEDULE!$C$5:$I$190,MATCH(SCHEDULE!$C938,SCHEDULE!$C$5:$C$190,0),1),IF(Data!$F934&lt;&gt;0,INDEX(SCHEDULE!$C$5:$I$190,MATCH(SCHEDULE!$C938,SCHEDULE!$C$5:$C$190,0),1),IF(Data!$G934&lt;&gt;0,INDEX(SCHEDULE!$C$5:$I$190,MATCH(SCHEDULE!$C938,SCHEDULE!$C$5:$C$190,0),1),"")))</f>
        <v/>
      </c>
      <c r="J934" s="18" t="str">
        <f>IF(Data!$E934&lt;&gt;0,INDEX(SCHEDULE!$C$5:$I$190,MATCH(SCHEDULE!$C938,SCHEDULE!$C$5:$C$190,0),2),IF(Data!$F934&lt;&gt;0,INDEX(SCHEDULE!$C$5:$I$190,MATCH(SCHEDULE!$C938,SCHEDULE!$C$5:$C$190,0),2),IF(Data!$G934&lt;&gt;0,INDEX(SCHEDULE!$C$5:$I$190,MATCH(SCHEDULE!$C938,SCHEDULE!$C$5:$C$190,0),2),"")))</f>
        <v/>
      </c>
      <c r="K934" s="18" t="str">
        <f>IF(Data!$E934&lt;&gt;0,INDEX(SCHEDULE!$C$5:$I$190,MATCH(SCHEDULE!$C938,SCHEDULE!$C$5:$C$190,0),6),IF(Data!$F934&lt;&gt;0,INDEX(SCHEDULE!$C$5:$I$190,MATCH(SCHEDULE!$C938,SCHEDULE!$C$5:$C$190,0),6),IF(Data!$G934&lt;&gt;0,INDEX(SCHEDULE!$C$5:$I$190,MATCH(SCHEDULE!$C938,SCHEDULE!$C$5:$C$190,0),6),"")))</f>
        <v/>
      </c>
      <c r="L934" s="19" t="str">
        <f>IF(Data!$E934&lt;&gt;0,INDEX(SCHEDULE!$C$5:$I$190,MATCH(SCHEDULE!$C938,SCHEDULE!$C$5:$C$190,0),4),IF(Data!$F934&lt;&gt;0,INDEX(SCHEDULE!$C$5:$I$190,MATCH(SCHEDULE!$C938,SCHEDULE!$C$5:$C$190,0),4),IF(Data!$G934&lt;&gt;0,INDEX(SCHEDULE!$C$5:$I$190,MATCH(SCHEDULE!$C938,SCHEDULE!$C$5:$C$190,0),4),"")))</f>
        <v/>
      </c>
      <c r="M934" s="19" t="str">
        <f>IF(Data!$E934&lt;&gt;0,INDEX(SCHEDULE!$C$5:$I$190,MATCH(SCHEDULE!$C938,SCHEDULE!$C$5:$C$190,0),5),IF(Data!$F934&lt;&gt;0,INDEX(SCHEDULE!$C$5:$I$190,MATCH(SCHEDULE!$C938,SCHEDULE!$C$5:$C$190,0),5),IF(Data!$G934&lt;&gt;0,INDEX(SCHEDULE!$C$5:$I$190,MATCH(SCHEDULE!$C938,SCHEDULE!$C$5:$C$190,0),5),"")))</f>
        <v/>
      </c>
    </row>
    <row r="935" spans="1:13" x14ac:dyDescent="0.25">
      <c r="A935" s="3"/>
      <c r="B935" s="2">
        <v>2934</v>
      </c>
      <c r="C935" s="2">
        <v>3934</v>
      </c>
      <c r="H935" s="18" t="str">
        <f t="shared" si="14"/>
        <v/>
      </c>
      <c r="I935" s="18" t="str">
        <f>IF(Data!$E935&lt;&gt;0,INDEX(SCHEDULE!$C$5:$I$190,MATCH(SCHEDULE!$C939,SCHEDULE!$C$5:$C$190,0),1),IF(Data!$F935&lt;&gt;0,INDEX(SCHEDULE!$C$5:$I$190,MATCH(SCHEDULE!$C939,SCHEDULE!$C$5:$C$190,0),1),IF(Data!$G935&lt;&gt;0,INDEX(SCHEDULE!$C$5:$I$190,MATCH(SCHEDULE!$C939,SCHEDULE!$C$5:$C$190,0),1),"")))</f>
        <v/>
      </c>
      <c r="J935" s="18" t="str">
        <f>IF(Data!$E935&lt;&gt;0,INDEX(SCHEDULE!$C$5:$I$190,MATCH(SCHEDULE!$C939,SCHEDULE!$C$5:$C$190,0),2),IF(Data!$F935&lt;&gt;0,INDEX(SCHEDULE!$C$5:$I$190,MATCH(SCHEDULE!$C939,SCHEDULE!$C$5:$C$190,0),2),IF(Data!$G935&lt;&gt;0,INDEX(SCHEDULE!$C$5:$I$190,MATCH(SCHEDULE!$C939,SCHEDULE!$C$5:$C$190,0),2),"")))</f>
        <v/>
      </c>
      <c r="K935" s="18" t="str">
        <f>IF(Data!$E935&lt;&gt;0,INDEX(SCHEDULE!$C$5:$I$190,MATCH(SCHEDULE!$C939,SCHEDULE!$C$5:$C$190,0),6),IF(Data!$F935&lt;&gt;0,INDEX(SCHEDULE!$C$5:$I$190,MATCH(SCHEDULE!$C939,SCHEDULE!$C$5:$C$190,0),6),IF(Data!$G935&lt;&gt;0,INDEX(SCHEDULE!$C$5:$I$190,MATCH(SCHEDULE!$C939,SCHEDULE!$C$5:$C$190,0),6),"")))</f>
        <v/>
      </c>
      <c r="L935" s="19" t="str">
        <f>IF(Data!$E935&lt;&gt;0,INDEX(SCHEDULE!$C$5:$I$190,MATCH(SCHEDULE!$C939,SCHEDULE!$C$5:$C$190,0),4),IF(Data!$F935&lt;&gt;0,INDEX(SCHEDULE!$C$5:$I$190,MATCH(SCHEDULE!$C939,SCHEDULE!$C$5:$C$190,0),4),IF(Data!$G935&lt;&gt;0,INDEX(SCHEDULE!$C$5:$I$190,MATCH(SCHEDULE!$C939,SCHEDULE!$C$5:$C$190,0),4),"")))</f>
        <v/>
      </c>
      <c r="M935" s="19" t="str">
        <f>IF(Data!$E935&lt;&gt;0,INDEX(SCHEDULE!$C$5:$I$190,MATCH(SCHEDULE!$C939,SCHEDULE!$C$5:$C$190,0),5),IF(Data!$F935&lt;&gt;0,INDEX(SCHEDULE!$C$5:$I$190,MATCH(SCHEDULE!$C939,SCHEDULE!$C$5:$C$190,0),5),IF(Data!$G935&lt;&gt;0,INDEX(SCHEDULE!$C$5:$I$190,MATCH(SCHEDULE!$C939,SCHEDULE!$C$5:$C$190,0),5),"")))</f>
        <v/>
      </c>
    </row>
    <row r="936" spans="1:13" x14ac:dyDescent="0.25">
      <c r="A936" s="3"/>
      <c r="B936" s="2">
        <v>2935</v>
      </c>
      <c r="C936" s="2">
        <v>3935</v>
      </c>
      <c r="H936" s="18" t="str">
        <f t="shared" si="14"/>
        <v/>
      </c>
      <c r="I936" s="18" t="str">
        <f>IF(Data!$E936&lt;&gt;0,INDEX(SCHEDULE!$C$5:$I$190,MATCH(SCHEDULE!$C940,SCHEDULE!$C$5:$C$190,0),1),IF(Data!$F936&lt;&gt;0,INDEX(SCHEDULE!$C$5:$I$190,MATCH(SCHEDULE!$C940,SCHEDULE!$C$5:$C$190,0),1),IF(Data!$G936&lt;&gt;0,INDEX(SCHEDULE!$C$5:$I$190,MATCH(SCHEDULE!$C940,SCHEDULE!$C$5:$C$190,0),1),"")))</f>
        <v/>
      </c>
      <c r="J936" s="18" t="str">
        <f>IF(Data!$E936&lt;&gt;0,INDEX(SCHEDULE!$C$5:$I$190,MATCH(SCHEDULE!$C940,SCHEDULE!$C$5:$C$190,0),2),IF(Data!$F936&lt;&gt;0,INDEX(SCHEDULE!$C$5:$I$190,MATCH(SCHEDULE!$C940,SCHEDULE!$C$5:$C$190,0),2),IF(Data!$G936&lt;&gt;0,INDEX(SCHEDULE!$C$5:$I$190,MATCH(SCHEDULE!$C940,SCHEDULE!$C$5:$C$190,0),2),"")))</f>
        <v/>
      </c>
      <c r="K936" s="18" t="str">
        <f>IF(Data!$E936&lt;&gt;0,INDEX(SCHEDULE!$C$5:$I$190,MATCH(SCHEDULE!$C940,SCHEDULE!$C$5:$C$190,0),6),IF(Data!$F936&lt;&gt;0,INDEX(SCHEDULE!$C$5:$I$190,MATCH(SCHEDULE!$C940,SCHEDULE!$C$5:$C$190,0),6),IF(Data!$G936&lt;&gt;0,INDEX(SCHEDULE!$C$5:$I$190,MATCH(SCHEDULE!$C940,SCHEDULE!$C$5:$C$190,0),6),"")))</f>
        <v/>
      </c>
      <c r="L936" s="19" t="str">
        <f>IF(Data!$E936&lt;&gt;0,INDEX(SCHEDULE!$C$5:$I$190,MATCH(SCHEDULE!$C940,SCHEDULE!$C$5:$C$190,0),4),IF(Data!$F936&lt;&gt;0,INDEX(SCHEDULE!$C$5:$I$190,MATCH(SCHEDULE!$C940,SCHEDULE!$C$5:$C$190,0),4),IF(Data!$G936&lt;&gt;0,INDEX(SCHEDULE!$C$5:$I$190,MATCH(SCHEDULE!$C940,SCHEDULE!$C$5:$C$190,0),4),"")))</f>
        <v/>
      </c>
      <c r="M936" s="19" t="str">
        <f>IF(Data!$E936&lt;&gt;0,INDEX(SCHEDULE!$C$5:$I$190,MATCH(SCHEDULE!$C940,SCHEDULE!$C$5:$C$190,0),5),IF(Data!$F936&lt;&gt;0,INDEX(SCHEDULE!$C$5:$I$190,MATCH(SCHEDULE!$C940,SCHEDULE!$C$5:$C$190,0),5),IF(Data!$G936&lt;&gt;0,INDEX(SCHEDULE!$C$5:$I$190,MATCH(SCHEDULE!$C940,SCHEDULE!$C$5:$C$190,0),5),"")))</f>
        <v/>
      </c>
    </row>
    <row r="937" spans="1:13" x14ac:dyDescent="0.25">
      <c r="A937" s="3"/>
      <c r="B937" s="2">
        <v>2936</v>
      </c>
      <c r="C937" s="2">
        <v>3936</v>
      </c>
      <c r="H937" s="18" t="str">
        <f t="shared" si="14"/>
        <v/>
      </c>
      <c r="I937" s="18" t="str">
        <f>IF(Data!$E937&lt;&gt;0,INDEX(SCHEDULE!$C$5:$I$190,MATCH(SCHEDULE!$C941,SCHEDULE!$C$5:$C$190,0),1),IF(Data!$F937&lt;&gt;0,INDEX(SCHEDULE!$C$5:$I$190,MATCH(SCHEDULE!$C941,SCHEDULE!$C$5:$C$190,0),1),IF(Data!$G937&lt;&gt;0,INDEX(SCHEDULE!$C$5:$I$190,MATCH(SCHEDULE!$C941,SCHEDULE!$C$5:$C$190,0),1),"")))</f>
        <v/>
      </c>
      <c r="J937" s="18" t="str">
        <f>IF(Data!$E937&lt;&gt;0,INDEX(SCHEDULE!$C$5:$I$190,MATCH(SCHEDULE!$C941,SCHEDULE!$C$5:$C$190,0),2),IF(Data!$F937&lt;&gt;0,INDEX(SCHEDULE!$C$5:$I$190,MATCH(SCHEDULE!$C941,SCHEDULE!$C$5:$C$190,0),2),IF(Data!$G937&lt;&gt;0,INDEX(SCHEDULE!$C$5:$I$190,MATCH(SCHEDULE!$C941,SCHEDULE!$C$5:$C$190,0),2),"")))</f>
        <v/>
      </c>
      <c r="K937" s="18" t="str">
        <f>IF(Data!$E937&lt;&gt;0,INDEX(SCHEDULE!$C$5:$I$190,MATCH(SCHEDULE!$C941,SCHEDULE!$C$5:$C$190,0),6),IF(Data!$F937&lt;&gt;0,INDEX(SCHEDULE!$C$5:$I$190,MATCH(SCHEDULE!$C941,SCHEDULE!$C$5:$C$190,0),6),IF(Data!$G937&lt;&gt;0,INDEX(SCHEDULE!$C$5:$I$190,MATCH(SCHEDULE!$C941,SCHEDULE!$C$5:$C$190,0),6),"")))</f>
        <v/>
      </c>
      <c r="L937" s="19" t="str">
        <f>IF(Data!$E937&lt;&gt;0,INDEX(SCHEDULE!$C$5:$I$190,MATCH(SCHEDULE!$C941,SCHEDULE!$C$5:$C$190,0),4),IF(Data!$F937&lt;&gt;0,INDEX(SCHEDULE!$C$5:$I$190,MATCH(SCHEDULE!$C941,SCHEDULE!$C$5:$C$190,0),4),IF(Data!$G937&lt;&gt;0,INDEX(SCHEDULE!$C$5:$I$190,MATCH(SCHEDULE!$C941,SCHEDULE!$C$5:$C$190,0),4),"")))</f>
        <v/>
      </c>
      <c r="M937" s="19" t="str">
        <f>IF(Data!$E937&lt;&gt;0,INDEX(SCHEDULE!$C$5:$I$190,MATCH(SCHEDULE!$C941,SCHEDULE!$C$5:$C$190,0),5),IF(Data!$F937&lt;&gt;0,INDEX(SCHEDULE!$C$5:$I$190,MATCH(SCHEDULE!$C941,SCHEDULE!$C$5:$C$190,0),5),IF(Data!$G937&lt;&gt;0,INDEX(SCHEDULE!$C$5:$I$190,MATCH(SCHEDULE!$C941,SCHEDULE!$C$5:$C$190,0),5),"")))</f>
        <v/>
      </c>
    </row>
    <row r="938" spans="1:13" x14ac:dyDescent="0.25">
      <c r="A938" s="3"/>
      <c r="B938" s="2">
        <v>2937</v>
      </c>
      <c r="C938" s="2">
        <v>3937</v>
      </c>
      <c r="H938" s="18" t="str">
        <f t="shared" si="14"/>
        <v/>
      </c>
      <c r="I938" s="18" t="str">
        <f>IF(Data!$E938&lt;&gt;0,INDEX(SCHEDULE!$C$5:$I$190,MATCH(SCHEDULE!$C942,SCHEDULE!$C$5:$C$190,0),1),IF(Data!$F938&lt;&gt;0,INDEX(SCHEDULE!$C$5:$I$190,MATCH(SCHEDULE!$C942,SCHEDULE!$C$5:$C$190,0),1),IF(Data!$G938&lt;&gt;0,INDEX(SCHEDULE!$C$5:$I$190,MATCH(SCHEDULE!$C942,SCHEDULE!$C$5:$C$190,0),1),"")))</f>
        <v/>
      </c>
      <c r="J938" s="18" t="str">
        <f>IF(Data!$E938&lt;&gt;0,INDEX(SCHEDULE!$C$5:$I$190,MATCH(SCHEDULE!$C942,SCHEDULE!$C$5:$C$190,0),2),IF(Data!$F938&lt;&gt;0,INDEX(SCHEDULE!$C$5:$I$190,MATCH(SCHEDULE!$C942,SCHEDULE!$C$5:$C$190,0),2),IF(Data!$G938&lt;&gt;0,INDEX(SCHEDULE!$C$5:$I$190,MATCH(SCHEDULE!$C942,SCHEDULE!$C$5:$C$190,0),2),"")))</f>
        <v/>
      </c>
      <c r="K938" s="18" t="str">
        <f>IF(Data!$E938&lt;&gt;0,INDEX(SCHEDULE!$C$5:$I$190,MATCH(SCHEDULE!$C942,SCHEDULE!$C$5:$C$190,0),6),IF(Data!$F938&lt;&gt;0,INDEX(SCHEDULE!$C$5:$I$190,MATCH(SCHEDULE!$C942,SCHEDULE!$C$5:$C$190,0),6),IF(Data!$G938&lt;&gt;0,INDEX(SCHEDULE!$C$5:$I$190,MATCH(SCHEDULE!$C942,SCHEDULE!$C$5:$C$190,0),6),"")))</f>
        <v/>
      </c>
      <c r="L938" s="19" t="str">
        <f>IF(Data!$E938&lt;&gt;0,INDEX(SCHEDULE!$C$5:$I$190,MATCH(SCHEDULE!$C942,SCHEDULE!$C$5:$C$190,0),4),IF(Data!$F938&lt;&gt;0,INDEX(SCHEDULE!$C$5:$I$190,MATCH(SCHEDULE!$C942,SCHEDULE!$C$5:$C$190,0),4),IF(Data!$G938&lt;&gt;0,INDEX(SCHEDULE!$C$5:$I$190,MATCH(SCHEDULE!$C942,SCHEDULE!$C$5:$C$190,0),4),"")))</f>
        <v/>
      </c>
      <c r="M938" s="19" t="str">
        <f>IF(Data!$E938&lt;&gt;0,INDEX(SCHEDULE!$C$5:$I$190,MATCH(SCHEDULE!$C942,SCHEDULE!$C$5:$C$190,0),5),IF(Data!$F938&lt;&gt;0,INDEX(SCHEDULE!$C$5:$I$190,MATCH(SCHEDULE!$C942,SCHEDULE!$C$5:$C$190,0),5),IF(Data!$G938&lt;&gt;0,INDEX(SCHEDULE!$C$5:$I$190,MATCH(SCHEDULE!$C942,SCHEDULE!$C$5:$C$190,0),5),"")))</f>
        <v/>
      </c>
    </row>
    <row r="939" spans="1:13" x14ac:dyDescent="0.25">
      <c r="A939" s="3"/>
      <c r="B939" s="2">
        <v>2938</v>
      </c>
      <c r="C939" s="2">
        <v>3938</v>
      </c>
      <c r="H939" s="18" t="str">
        <f t="shared" si="14"/>
        <v/>
      </c>
      <c r="I939" s="18" t="str">
        <f>IF(Data!$E939&lt;&gt;0,INDEX(SCHEDULE!$C$5:$I$190,MATCH(SCHEDULE!$C943,SCHEDULE!$C$5:$C$190,0),1),IF(Data!$F939&lt;&gt;0,INDEX(SCHEDULE!$C$5:$I$190,MATCH(SCHEDULE!$C943,SCHEDULE!$C$5:$C$190,0),1),IF(Data!$G939&lt;&gt;0,INDEX(SCHEDULE!$C$5:$I$190,MATCH(SCHEDULE!$C943,SCHEDULE!$C$5:$C$190,0),1),"")))</f>
        <v/>
      </c>
      <c r="J939" s="18" t="str">
        <f>IF(Data!$E939&lt;&gt;0,INDEX(SCHEDULE!$C$5:$I$190,MATCH(SCHEDULE!$C943,SCHEDULE!$C$5:$C$190,0),2),IF(Data!$F939&lt;&gt;0,INDEX(SCHEDULE!$C$5:$I$190,MATCH(SCHEDULE!$C943,SCHEDULE!$C$5:$C$190,0),2),IF(Data!$G939&lt;&gt;0,INDEX(SCHEDULE!$C$5:$I$190,MATCH(SCHEDULE!$C943,SCHEDULE!$C$5:$C$190,0),2),"")))</f>
        <v/>
      </c>
      <c r="K939" s="18" t="str">
        <f>IF(Data!$E939&lt;&gt;0,INDEX(SCHEDULE!$C$5:$I$190,MATCH(SCHEDULE!$C943,SCHEDULE!$C$5:$C$190,0),6),IF(Data!$F939&lt;&gt;0,INDEX(SCHEDULE!$C$5:$I$190,MATCH(SCHEDULE!$C943,SCHEDULE!$C$5:$C$190,0),6),IF(Data!$G939&lt;&gt;0,INDEX(SCHEDULE!$C$5:$I$190,MATCH(SCHEDULE!$C943,SCHEDULE!$C$5:$C$190,0),6),"")))</f>
        <v/>
      </c>
      <c r="L939" s="19" t="str">
        <f>IF(Data!$E939&lt;&gt;0,INDEX(SCHEDULE!$C$5:$I$190,MATCH(SCHEDULE!$C943,SCHEDULE!$C$5:$C$190,0),4),IF(Data!$F939&lt;&gt;0,INDEX(SCHEDULE!$C$5:$I$190,MATCH(SCHEDULE!$C943,SCHEDULE!$C$5:$C$190,0),4),IF(Data!$G939&lt;&gt;0,INDEX(SCHEDULE!$C$5:$I$190,MATCH(SCHEDULE!$C943,SCHEDULE!$C$5:$C$190,0),4),"")))</f>
        <v/>
      </c>
      <c r="M939" s="19" t="str">
        <f>IF(Data!$E939&lt;&gt;0,INDEX(SCHEDULE!$C$5:$I$190,MATCH(SCHEDULE!$C943,SCHEDULE!$C$5:$C$190,0),5),IF(Data!$F939&lt;&gt;0,INDEX(SCHEDULE!$C$5:$I$190,MATCH(SCHEDULE!$C943,SCHEDULE!$C$5:$C$190,0),5),IF(Data!$G939&lt;&gt;0,INDEX(SCHEDULE!$C$5:$I$190,MATCH(SCHEDULE!$C943,SCHEDULE!$C$5:$C$190,0),5),"")))</f>
        <v/>
      </c>
    </row>
    <row r="940" spans="1:13" x14ac:dyDescent="0.25">
      <c r="A940" s="3"/>
      <c r="B940" s="2">
        <v>2939</v>
      </c>
      <c r="C940" s="2">
        <v>3939</v>
      </c>
      <c r="H940" s="18" t="str">
        <f t="shared" si="14"/>
        <v/>
      </c>
      <c r="I940" s="18" t="str">
        <f>IF(Data!$E940&lt;&gt;0,INDEX(SCHEDULE!$C$5:$I$190,MATCH(SCHEDULE!$C944,SCHEDULE!$C$5:$C$190,0),1),IF(Data!$F940&lt;&gt;0,INDEX(SCHEDULE!$C$5:$I$190,MATCH(SCHEDULE!$C944,SCHEDULE!$C$5:$C$190,0),1),IF(Data!$G940&lt;&gt;0,INDEX(SCHEDULE!$C$5:$I$190,MATCH(SCHEDULE!$C944,SCHEDULE!$C$5:$C$190,0),1),"")))</f>
        <v/>
      </c>
      <c r="J940" s="18" t="str">
        <f>IF(Data!$E940&lt;&gt;0,INDEX(SCHEDULE!$C$5:$I$190,MATCH(SCHEDULE!$C944,SCHEDULE!$C$5:$C$190,0),2),IF(Data!$F940&lt;&gt;0,INDEX(SCHEDULE!$C$5:$I$190,MATCH(SCHEDULE!$C944,SCHEDULE!$C$5:$C$190,0),2),IF(Data!$G940&lt;&gt;0,INDEX(SCHEDULE!$C$5:$I$190,MATCH(SCHEDULE!$C944,SCHEDULE!$C$5:$C$190,0),2),"")))</f>
        <v/>
      </c>
      <c r="K940" s="18" t="str">
        <f>IF(Data!$E940&lt;&gt;0,INDEX(SCHEDULE!$C$5:$I$190,MATCH(SCHEDULE!$C944,SCHEDULE!$C$5:$C$190,0),6),IF(Data!$F940&lt;&gt;0,INDEX(SCHEDULE!$C$5:$I$190,MATCH(SCHEDULE!$C944,SCHEDULE!$C$5:$C$190,0),6),IF(Data!$G940&lt;&gt;0,INDEX(SCHEDULE!$C$5:$I$190,MATCH(SCHEDULE!$C944,SCHEDULE!$C$5:$C$190,0),6),"")))</f>
        <v/>
      </c>
      <c r="L940" s="19" t="str">
        <f>IF(Data!$E940&lt;&gt;0,INDEX(SCHEDULE!$C$5:$I$190,MATCH(SCHEDULE!$C944,SCHEDULE!$C$5:$C$190,0),4),IF(Data!$F940&lt;&gt;0,INDEX(SCHEDULE!$C$5:$I$190,MATCH(SCHEDULE!$C944,SCHEDULE!$C$5:$C$190,0),4),IF(Data!$G940&lt;&gt;0,INDEX(SCHEDULE!$C$5:$I$190,MATCH(SCHEDULE!$C944,SCHEDULE!$C$5:$C$190,0),4),"")))</f>
        <v/>
      </c>
      <c r="M940" s="19" t="str">
        <f>IF(Data!$E940&lt;&gt;0,INDEX(SCHEDULE!$C$5:$I$190,MATCH(SCHEDULE!$C944,SCHEDULE!$C$5:$C$190,0),5),IF(Data!$F940&lt;&gt;0,INDEX(SCHEDULE!$C$5:$I$190,MATCH(SCHEDULE!$C944,SCHEDULE!$C$5:$C$190,0),5),IF(Data!$G940&lt;&gt;0,INDEX(SCHEDULE!$C$5:$I$190,MATCH(SCHEDULE!$C944,SCHEDULE!$C$5:$C$190,0),5),"")))</f>
        <v/>
      </c>
    </row>
    <row r="941" spans="1:13" x14ac:dyDescent="0.25">
      <c r="A941" s="3"/>
      <c r="B941" s="2">
        <v>2940</v>
      </c>
      <c r="C941" s="2">
        <v>3940</v>
      </c>
      <c r="H941" s="18" t="str">
        <f t="shared" si="14"/>
        <v/>
      </c>
      <c r="I941" s="18" t="str">
        <f>IF(Data!$E941&lt;&gt;0,INDEX(SCHEDULE!$C$5:$I$190,MATCH(SCHEDULE!$C945,SCHEDULE!$C$5:$C$190,0),1),IF(Data!$F941&lt;&gt;0,INDEX(SCHEDULE!$C$5:$I$190,MATCH(SCHEDULE!$C945,SCHEDULE!$C$5:$C$190,0),1),IF(Data!$G941&lt;&gt;0,INDEX(SCHEDULE!$C$5:$I$190,MATCH(SCHEDULE!$C945,SCHEDULE!$C$5:$C$190,0),1),"")))</f>
        <v/>
      </c>
      <c r="J941" s="18" t="str">
        <f>IF(Data!$E941&lt;&gt;0,INDEX(SCHEDULE!$C$5:$I$190,MATCH(SCHEDULE!$C945,SCHEDULE!$C$5:$C$190,0),2),IF(Data!$F941&lt;&gt;0,INDEX(SCHEDULE!$C$5:$I$190,MATCH(SCHEDULE!$C945,SCHEDULE!$C$5:$C$190,0),2),IF(Data!$G941&lt;&gt;0,INDEX(SCHEDULE!$C$5:$I$190,MATCH(SCHEDULE!$C945,SCHEDULE!$C$5:$C$190,0),2),"")))</f>
        <v/>
      </c>
      <c r="K941" s="18" t="str">
        <f>IF(Data!$E941&lt;&gt;0,INDEX(SCHEDULE!$C$5:$I$190,MATCH(SCHEDULE!$C945,SCHEDULE!$C$5:$C$190,0),6),IF(Data!$F941&lt;&gt;0,INDEX(SCHEDULE!$C$5:$I$190,MATCH(SCHEDULE!$C945,SCHEDULE!$C$5:$C$190,0),6),IF(Data!$G941&lt;&gt;0,INDEX(SCHEDULE!$C$5:$I$190,MATCH(SCHEDULE!$C945,SCHEDULE!$C$5:$C$190,0),6),"")))</f>
        <v/>
      </c>
      <c r="L941" s="19" t="str">
        <f>IF(Data!$E941&lt;&gt;0,INDEX(SCHEDULE!$C$5:$I$190,MATCH(SCHEDULE!$C945,SCHEDULE!$C$5:$C$190,0),4),IF(Data!$F941&lt;&gt;0,INDEX(SCHEDULE!$C$5:$I$190,MATCH(SCHEDULE!$C945,SCHEDULE!$C$5:$C$190,0),4),IF(Data!$G941&lt;&gt;0,INDEX(SCHEDULE!$C$5:$I$190,MATCH(SCHEDULE!$C945,SCHEDULE!$C$5:$C$190,0),4),"")))</f>
        <v/>
      </c>
      <c r="M941" s="19" t="str">
        <f>IF(Data!$E941&lt;&gt;0,INDEX(SCHEDULE!$C$5:$I$190,MATCH(SCHEDULE!$C945,SCHEDULE!$C$5:$C$190,0),5),IF(Data!$F941&lt;&gt;0,INDEX(SCHEDULE!$C$5:$I$190,MATCH(SCHEDULE!$C945,SCHEDULE!$C$5:$C$190,0),5),IF(Data!$G941&lt;&gt;0,INDEX(SCHEDULE!$C$5:$I$190,MATCH(SCHEDULE!$C945,SCHEDULE!$C$5:$C$190,0),5),"")))</f>
        <v/>
      </c>
    </row>
    <row r="942" spans="1:13" x14ac:dyDescent="0.25">
      <c r="A942" s="3"/>
      <c r="B942" s="2">
        <v>2941</v>
      </c>
      <c r="C942" s="2">
        <v>3941</v>
      </c>
      <c r="H942" s="18" t="str">
        <f t="shared" si="14"/>
        <v/>
      </c>
      <c r="I942" s="18" t="str">
        <f>IF(Data!$E942&lt;&gt;0,INDEX(SCHEDULE!$C$5:$I$190,MATCH(SCHEDULE!$C946,SCHEDULE!$C$5:$C$190,0),1),IF(Data!$F942&lt;&gt;0,INDEX(SCHEDULE!$C$5:$I$190,MATCH(SCHEDULE!$C946,SCHEDULE!$C$5:$C$190,0),1),IF(Data!$G942&lt;&gt;0,INDEX(SCHEDULE!$C$5:$I$190,MATCH(SCHEDULE!$C946,SCHEDULE!$C$5:$C$190,0),1),"")))</f>
        <v/>
      </c>
      <c r="J942" s="18" t="str">
        <f>IF(Data!$E942&lt;&gt;0,INDEX(SCHEDULE!$C$5:$I$190,MATCH(SCHEDULE!$C946,SCHEDULE!$C$5:$C$190,0),2),IF(Data!$F942&lt;&gt;0,INDEX(SCHEDULE!$C$5:$I$190,MATCH(SCHEDULE!$C946,SCHEDULE!$C$5:$C$190,0),2),IF(Data!$G942&lt;&gt;0,INDEX(SCHEDULE!$C$5:$I$190,MATCH(SCHEDULE!$C946,SCHEDULE!$C$5:$C$190,0),2),"")))</f>
        <v/>
      </c>
      <c r="K942" s="18" t="str">
        <f>IF(Data!$E942&lt;&gt;0,INDEX(SCHEDULE!$C$5:$I$190,MATCH(SCHEDULE!$C946,SCHEDULE!$C$5:$C$190,0),6),IF(Data!$F942&lt;&gt;0,INDEX(SCHEDULE!$C$5:$I$190,MATCH(SCHEDULE!$C946,SCHEDULE!$C$5:$C$190,0),6),IF(Data!$G942&lt;&gt;0,INDEX(SCHEDULE!$C$5:$I$190,MATCH(SCHEDULE!$C946,SCHEDULE!$C$5:$C$190,0),6),"")))</f>
        <v/>
      </c>
      <c r="L942" s="19" t="str">
        <f>IF(Data!$E942&lt;&gt;0,INDEX(SCHEDULE!$C$5:$I$190,MATCH(SCHEDULE!$C946,SCHEDULE!$C$5:$C$190,0),4),IF(Data!$F942&lt;&gt;0,INDEX(SCHEDULE!$C$5:$I$190,MATCH(SCHEDULE!$C946,SCHEDULE!$C$5:$C$190,0),4),IF(Data!$G942&lt;&gt;0,INDEX(SCHEDULE!$C$5:$I$190,MATCH(SCHEDULE!$C946,SCHEDULE!$C$5:$C$190,0),4),"")))</f>
        <v/>
      </c>
      <c r="M942" s="19" t="str">
        <f>IF(Data!$E942&lt;&gt;0,INDEX(SCHEDULE!$C$5:$I$190,MATCH(SCHEDULE!$C946,SCHEDULE!$C$5:$C$190,0),5),IF(Data!$F942&lt;&gt;0,INDEX(SCHEDULE!$C$5:$I$190,MATCH(SCHEDULE!$C946,SCHEDULE!$C$5:$C$190,0),5),IF(Data!$G942&lt;&gt;0,INDEX(SCHEDULE!$C$5:$I$190,MATCH(SCHEDULE!$C946,SCHEDULE!$C$5:$C$190,0),5),"")))</f>
        <v/>
      </c>
    </row>
    <row r="943" spans="1:13" x14ac:dyDescent="0.25">
      <c r="A943" s="3"/>
      <c r="B943" s="2">
        <v>2942</v>
      </c>
      <c r="C943" s="2">
        <v>3942</v>
      </c>
      <c r="H943" s="18" t="str">
        <f t="shared" si="14"/>
        <v/>
      </c>
      <c r="I943" s="18" t="str">
        <f>IF(Data!$E943&lt;&gt;0,INDEX(SCHEDULE!$C$5:$I$190,MATCH(SCHEDULE!$C947,SCHEDULE!$C$5:$C$190,0),1),IF(Data!$F943&lt;&gt;0,INDEX(SCHEDULE!$C$5:$I$190,MATCH(SCHEDULE!$C947,SCHEDULE!$C$5:$C$190,0),1),IF(Data!$G943&lt;&gt;0,INDEX(SCHEDULE!$C$5:$I$190,MATCH(SCHEDULE!$C947,SCHEDULE!$C$5:$C$190,0),1),"")))</f>
        <v/>
      </c>
      <c r="J943" s="18" t="str">
        <f>IF(Data!$E943&lt;&gt;0,INDEX(SCHEDULE!$C$5:$I$190,MATCH(SCHEDULE!$C947,SCHEDULE!$C$5:$C$190,0),2),IF(Data!$F943&lt;&gt;0,INDEX(SCHEDULE!$C$5:$I$190,MATCH(SCHEDULE!$C947,SCHEDULE!$C$5:$C$190,0),2),IF(Data!$G943&lt;&gt;0,INDEX(SCHEDULE!$C$5:$I$190,MATCH(SCHEDULE!$C947,SCHEDULE!$C$5:$C$190,0),2),"")))</f>
        <v/>
      </c>
      <c r="K943" s="18" t="str">
        <f>IF(Data!$E943&lt;&gt;0,INDEX(SCHEDULE!$C$5:$I$190,MATCH(SCHEDULE!$C947,SCHEDULE!$C$5:$C$190,0),6),IF(Data!$F943&lt;&gt;0,INDEX(SCHEDULE!$C$5:$I$190,MATCH(SCHEDULE!$C947,SCHEDULE!$C$5:$C$190,0),6),IF(Data!$G943&lt;&gt;0,INDEX(SCHEDULE!$C$5:$I$190,MATCH(SCHEDULE!$C947,SCHEDULE!$C$5:$C$190,0),6),"")))</f>
        <v/>
      </c>
      <c r="L943" s="19" t="str">
        <f>IF(Data!$E943&lt;&gt;0,INDEX(SCHEDULE!$C$5:$I$190,MATCH(SCHEDULE!$C947,SCHEDULE!$C$5:$C$190,0),4),IF(Data!$F943&lt;&gt;0,INDEX(SCHEDULE!$C$5:$I$190,MATCH(SCHEDULE!$C947,SCHEDULE!$C$5:$C$190,0),4),IF(Data!$G943&lt;&gt;0,INDEX(SCHEDULE!$C$5:$I$190,MATCH(SCHEDULE!$C947,SCHEDULE!$C$5:$C$190,0),4),"")))</f>
        <v/>
      </c>
      <c r="M943" s="19" t="str">
        <f>IF(Data!$E943&lt;&gt;0,INDEX(SCHEDULE!$C$5:$I$190,MATCH(SCHEDULE!$C947,SCHEDULE!$C$5:$C$190,0),5),IF(Data!$F943&lt;&gt;0,INDEX(SCHEDULE!$C$5:$I$190,MATCH(SCHEDULE!$C947,SCHEDULE!$C$5:$C$190,0),5),IF(Data!$G943&lt;&gt;0,INDEX(SCHEDULE!$C$5:$I$190,MATCH(SCHEDULE!$C947,SCHEDULE!$C$5:$C$190,0),5),"")))</f>
        <v/>
      </c>
    </row>
    <row r="944" spans="1:13" x14ac:dyDescent="0.25">
      <c r="A944" s="3"/>
      <c r="B944" s="2">
        <v>2943</v>
      </c>
      <c r="C944" s="2">
        <v>3943</v>
      </c>
      <c r="H944" s="18" t="str">
        <f t="shared" si="14"/>
        <v/>
      </c>
      <c r="I944" s="18" t="str">
        <f>IF(Data!$E944&lt;&gt;0,INDEX(SCHEDULE!$C$5:$I$190,MATCH(SCHEDULE!$C948,SCHEDULE!$C$5:$C$190,0),1),IF(Data!$F944&lt;&gt;0,INDEX(SCHEDULE!$C$5:$I$190,MATCH(SCHEDULE!$C948,SCHEDULE!$C$5:$C$190,0),1),IF(Data!$G944&lt;&gt;0,INDEX(SCHEDULE!$C$5:$I$190,MATCH(SCHEDULE!$C948,SCHEDULE!$C$5:$C$190,0),1),"")))</f>
        <v/>
      </c>
      <c r="J944" s="18" t="str">
        <f>IF(Data!$E944&lt;&gt;0,INDEX(SCHEDULE!$C$5:$I$190,MATCH(SCHEDULE!$C948,SCHEDULE!$C$5:$C$190,0),2),IF(Data!$F944&lt;&gt;0,INDEX(SCHEDULE!$C$5:$I$190,MATCH(SCHEDULE!$C948,SCHEDULE!$C$5:$C$190,0),2),IF(Data!$G944&lt;&gt;0,INDEX(SCHEDULE!$C$5:$I$190,MATCH(SCHEDULE!$C948,SCHEDULE!$C$5:$C$190,0),2),"")))</f>
        <v/>
      </c>
      <c r="K944" s="18" t="str">
        <f>IF(Data!$E944&lt;&gt;0,INDEX(SCHEDULE!$C$5:$I$190,MATCH(SCHEDULE!$C948,SCHEDULE!$C$5:$C$190,0),6),IF(Data!$F944&lt;&gt;0,INDEX(SCHEDULE!$C$5:$I$190,MATCH(SCHEDULE!$C948,SCHEDULE!$C$5:$C$190,0),6),IF(Data!$G944&lt;&gt;0,INDEX(SCHEDULE!$C$5:$I$190,MATCH(SCHEDULE!$C948,SCHEDULE!$C$5:$C$190,0),6),"")))</f>
        <v/>
      </c>
      <c r="L944" s="19" t="str">
        <f>IF(Data!$E944&lt;&gt;0,INDEX(SCHEDULE!$C$5:$I$190,MATCH(SCHEDULE!$C948,SCHEDULE!$C$5:$C$190,0),4),IF(Data!$F944&lt;&gt;0,INDEX(SCHEDULE!$C$5:$I$190,MATCH(SCHEDULE!$C948,SCHEDULE!$C$5:$C$190,0),4),IF(Data!$G944&lt;&gt;0,INDEX(SCHEDULE!$C$5:$I$190,MATCH(SCHEDULE!$C948,SCHEDULE!$C$5:$C$190,0),4),"")))</f>
        <v/>
      </c>
      <c r="M944" s="19" t="str">
        <f>IF(Data!$E944&lt;&gt;0,INDEX(SCHEDULE!$C$5:$I$190,MATCH(SCHEDULE!$C948,SCHEDULE!$C$5:$C$190,0),5),IF(Data!$F944&lt;&gt;0,INDEX(SCHEDULE!$C$5:$I$190,MATCH(SCHEDULE!$C948,SCHEDULE!$C$5:$C$190,0),5),IF(Data!$G944&lt;&gt;0,INDEX(SCHEDULE!$C$5:$I$190,MATCH(SCHEDULE!$C948,SCHEDULE!$C$5:$C$190,0),5),"")))</f>
        <v/>
      </c>
    </row>
    <row r="945" spans="1:13" x14ac:dyDescent="0.25">
      <c r="A945" s="3"/>
      <c r="B945" s="2">
        <v>2944</v>
      </c>
      <c r="C945" s="2">
        <v>3944</v>
      </c>
      <c r="H945" s="18" t="str">
        <f t="shared" si="14"/>
        <v/>
      </c>
      <c r="I945" s="18" t="str">
        <f>IF(Data!$E945&lt;&gt;0,INDEX(SCHEDULE!$C$5:$I$190,MATCH(SCHEDULE!$C949,SCHEDULE!$C$5:$C$190,0),1),IF(Data!$F945&lt;&gt;0,INDEX(SCHEDULE!$C$5:$I$190,MATCH(SCHEDULE!$C949,SCHEDULE!$C$5:$C$190,0),1),IF(Data!$G945&lt;&gt;0,INDEX(SCHEDULE!$C$5:$I$190,MATCH(SCHEDULE!$C949,SCHEDULE!$C$5:$C$190,0),1),"")))</f>
        <v/>
      </c>
      <c r="J945" s="18" t="str">
        <f>IF(Data!$E945&lt;&gt;0,INDEX(SCHEDULE!$C$5:$I$190,MATCH(SCHEDULE!$C949,SCHEDULE!$C$5:$C$190,0),2),IF(Data!$F945&lt;&gt;0,INDEX(SCHEDULE!$C$5:$I$190,MATCH(SCHEDULE!$C949,SCHEDULE!$C$5:$C$190,0),2),IF(Data!$G945&lt;&gt;0,INDEX(SCHEDULE!$C$5:$I$190,MATCH(SCHEDULE!$C949,SCHEDULE!$C$5:$C$190,0),2),"")))</f>
        <v/>
      </c>
      <c r="K945" s="18" t="str">
        <f>IF(Data!$E945&lt;&gt;0,INDEX(SCHEDULE!$C$5:$I$190,MATCH(SCHEDULE!$C949,SCHEDULE!$C$5:$C$190,0),6),IF(Data!$F945&lt;&gt;0,INDEX(SCHEDULE!$C$5:$I$190,MATCH(SCHEDULE!$C949,SCHEDULE!$C$5:$C$190,0),6),IF(Data!$G945&lt;&gt;0,INDEX(SCHEDULE!$C$5:$I$190,MATCH(SCHEDULE!$C949,SCHEDULE!$C$5:$C$190,0),6),"")))</f>
        <v/>
      </c>
      <c r="L945" s="19" t="str">
        <f>IF(Data!$E945&lt;&gt;0,INDEX(SCHEDULE!$C$5:$I$190,MATCH(SCHEDULE!$C949,SCHEDULE!$C$5:$C$190,0),4),IF(Data!$F945&lt;&gt;0,INDEX(SCHEDULE!$C$5:$I$190,MATCH(SCHEDULE!$C949,SCHEDULE!$C$5:$C$190,0),4),IF(Data!$G945&lt;&gt;0,INDEX(SCHEDULE!$C$5:$I$190,MATCH(SCHEDULE!$C949,SCHEDULE!$C$5:$C$190,0),4),"")))</f>
        <v/>
      </c>
      <c r="M945" s="19" t="str">
        <f>IF(Data!$E945&lt;&gt;0,INDEX(SCHEDULE!$C$5:$I$190,MATCH(SCHEDULE!$C949,SCHEDULE!$C$5:$C$190,0),5),IF(Data!$F945&lt;&gt;0,INDEX(SCHEDULE!$C$5:$I$190,MATCH(SCHEDULE!$C949,SCHEDULE!$C$5:$C$190,0),5),IF(Data!$G945&lt;&gt;0,INDEX(SCHEDULE!$C$5:$I$190,MATCH(SCHEDULE!$C949,SCHEDULE!$C$5:$C$190,0),5),"")))</f>
        <v/>
      </c>
    </row>
    <row r="946" spans="1:13" x14ac:dyDescent="0.25">
      <c r="A946" s="3"/>
      <c r="B946" s="2">
        <v>2945</v>
      </c>
      <c r="C946" s="2">
        <v>3945</v>
      </c>
      <c r="H946" s="18" t="str">
        <f t="shared" si="14"/>
        <v/>
      </c>
      <c r="I946" s="18" t="str">
        <f>IF(Data!$E946&lt;&gt;0,INDEX(SCHEDULE!$C$5:$I$190,MATCH(SCHEDULE!$C950,SCHEDULE!$C$5:$C$190,0),1),IF(Data!$F946&lt;&gt;0,INDEX(SCHEDULE!$C$5:$I$190,MATCH(SCHEDULE!$C950,SCHEDULE!$C$5:$C$190,0),1),IF(Data!$G946&lt;&gt;0,INDEX(SCHEDULE!$C$5:$I$190,MATCH(SCHEDULE!$C950,SCHEDULE!$C$5:$C$190,0),1),"")))</f>
        <v/>
      </c>
      <c r="J946" s="18" t="str">
        <f>IF(Data!$E946&lt;&gt;0,INDEX(SCHEDULE!$C$5:$I$190,MATCH(SCHEDULE!$C950,SCHEDULE!$C$5:$C$190,0),2),IF(Data!$F946&lt;&gt;0,INDEX(SCHEDULE!$C$5:$I$190,MATCH(SCHEDULE!$C950,SCHEDULE!$C$5:$C$190,0),2),IF(Data!$G946&lt;&gt;0,INDEX(SCHEDULE!$C$5:$I$190,MATCH(SCHEDULE!$C950,SCHEDULE!$C$5:$C$190,0),2),"")))</f>
        <v/>
      </c>
      <c r="K946" s="18" t="str">
        <f>IF(Data!$E946&lt;&gt;0,INDEX(SCHEDULE!$C$5:$I$190,MATCH(SCHEDULE!$C950,SCHEDULE!$C$5:$C$190,0),6),IF(Data!$F946&lt;&gt;0,INDEX(SCHEDULE!$C$5:$I$190,MATCH(SCHEDULE!$C950,SCHEDULE!$C$5:$C$190,0),6),IF(Data!$G946&lt;&gt;0,INDEX(SCHEDULE!$C$5:$I$190,MATCH(SCHEDULE!$C950,SCHEDULE!$C$5:$C$190,0),6),"")))</f>
        <v/>
      </c>
      <c r="L946" s="19" t="str">
        <f>IF(Data!$E946&lt;&gt;0,INDEX(SCHEDULE!$C$5:$I$190,MATCH(SCHEDULE!$C950,SCHEDULE!$C$5:$C$190,0),4),IF(Data!$F946&lt;&gt;0,INDEX(SCHEDULE!$C$5:$I$190,MATCH(SCHEDULE!$C950,SCHEDULE!$C$5:$C$190,0),4),IF(Data!$G946&lt;&gt;0,INDEX(SCHEDULE!$C$5:$I$190,MATCH(SCHEDULE!$C950,SCHEDULE!$C$5:$C$190,0),4),"")))</f>
        <v/>
      </c>
      <c r="M946" s="19" t="str">
        <f>IF(Data!$E946&lt;&gt;0,INDEX(SCHEDULE!$C$5:$I$190,MATCH(SCHEDULE!$C950,SCHEDULE!$C$5:$C$190,0),5),IF(Data!$F946&lt;&gt;0,INDEX(SCHEDULE!$C$5:$I$190,MATCH(SCHEDULE!$C950,SCHEDULE!$C$5:$C$190,0),5),IF(Data!$G946&lt;&gt;0,INDEX(SCHEDULE!$C$5:$I$190,MATCH(SCHEDULE!$C950,SCHEDULE!$C$5:$C$190,0),5),"")))</f>
        <v/>
      </c>
    </row>
    <row r="947" spans="1:13" x14ac:dyDescent="0.25">
      <c r="A947" s="3"/>
      <c r="B947" s="2">
        <v>2946</v>
      </c>
      <c r="C947" s="2">
        <v>3946</v>
      </c>
      <c r="H947" s="18" t="str">
        <f t="shared" si="14"/>
        <v/>
      </c>
      <c r="I947" s="18" t="str">
        <f>IF(Data!$E947&lt;&gt;0,INDEX(SCHEDULE!$C$5:$I$190,MATCH(SCHEDULE!$C951,SCHEDULE!$C$5:$C$190,0),1),IF(Data!$F947&lt;&gt;0,INDEX(SCHEDULE!$C$5:$I$190,MATCH(SCHEDULE!$C951,SCHEDULE!$C$5:$C$190,0),1),IF(Data!$G947&lt;&gt;0,INDEX(SCHEDULE!$C$5:$I$190,MATCH(SCHEDULE!$C951,SCHEDULE!$C$5:$C$190,0),1),"")))</f>
        <v/>
      </c>
      <c r="J947" s="18" t="str">
        <f>IF(Data!$E947&lt;&gt;0,INDEX(SCHEDULE!$C$5:$I$190,MATCH(SCHEDULE!$C951,SCHEDULE!$C$5:$C$190,0),2),IF(Data!$F947&lt;&gt;0,INDEX(SCHEDULE!$C$5:$I$190,MATCH(SCHEDULE!$C951,SCHEDULE!$C$5:$C$190,0),2),IF(Data!$G947&lt;&gt;0,INDEX(SCHEDULE!$C$5:$I$190,MATCH(SCHEDULE!$C951,SCHEDULE!$C$5:$C$190,0),2),"")))</f>
        <v/>
      </c>
      <c r="K947" s="18" t="str">
        <f>IF(Data!$E947&lt;&gt;0,INDEX(SCHEDULE!$C$5:$I$190,MATCH(SCHEDULE!$C951,SCHEDULE!$C$5:$C$190,0),6),IF(Data!$F947&lt;&gt;0,INDEX(SCHEDULE!$C$5:$I$190,MATCH(SCHEDULE!$C951,SCHEDULE!$C$5:$C$190,0),6),IF(Data!$G947&lt;&gt;0,INDEX(SCHEDULE!$C$5:$I$190,MATCH(SCHEDULE!$C951,SCHEDULE!$C$5:$C$190,0),6),"")))</f>
        <v/>
      </c>
      <c r="L947" s="19" t="str">
        <f>IF(Data!$E947&lt;&gt;0,INDEX(SCHEDULE!$C$5:$I$190,MATCH(SCHEDULE!$C951,SCHEDULE!$C$5:$C$190,0),4),IF(Data!$F947&lt;&gt;0,INDEX(SCHEDULE!$C$5:$I$190,MATCH(SCHEDULE!$C951,SCHEDULE!$C$5:$C$190,0),4),IF(Data!$G947&lt;&gt;0,INDEX(SCHEDULE!$C$5:$I$190,MATCH(SCHEDULE!$C951,SCHEDULE!$C$5:$C$190,0),4),"")))</f>
        <v/>
      </c>
      <c r="M947" s="19" t="str">
        <f>IF(Data!$E947&lt;&gt;0,INDEX(SCHEDULE!$C$5:$I$190,MATCH(SCHEDULE!$C951,SCHEDULE!$C$5:$C$190,0),5),IF(Data!$F947&lt;&gt;0,INDEX(SCHEDULE!$C$5:$I$190,MATCH(SCHEDULE!$C951,SCHEDULE!$C$5:$C$190,0),5),IF(Data!$G947&lt;&gt;0,INDEX(SCHEDULE!$C$5:$I$190,MATCH(SCHEDULE!$C951,SCHEDULE!$C$5:$C$190,0),5),"")))</f>
        <v/>
      </c>
    </row>
    <row r="948" spans="1:13" x14ac:dyDescent="0.25">
      <c r="A948" s="3"/>
      <c r="B948" s="2">
        <v>2947</v>
      </c>
      <c r="C948" s="2">
        <v>3947</v>
      </c>
      <c r="H948" s="18" t="str">
        <f t="shared" si="14"/>
        <v/>
      </c>
      <c r="I948" s="18" t="str">
        <f>IF(Data!$E948&lt;&gt;0,INDEX(SCHEDULE!$C$5:$I$190,MATCH(SCHEDULE!$C952,SCHEDULE!$C$5:$C$190,0),1),IF(Data!$F948&lt;&gt;0,INDEX(SCHEDULE!$C$5:$I$190,MATCH(SCHEDULE!$C952,SCHEDULE!$C$5:$C$190,0),1),IF(Data!$G948&lt;&gt;0,INDEX(SCHEDULE!$C$5:$I$190,MATCH(SCHEDULE!$C952,SCHEDULE!$C$5:$C$190,0),1),"")))</f>
        <v/>
      </c>
      <c r="J948" s="18" t="str">
        <f>IF(Data!$E948&lt;&gt;0,INDEX(SCHEDULE!$C$5:$I$190,MATCH(SCHEDULE!$C952,SCHEDULE!$C$5:$C$190,0),2),IF(Data!$F948&lt;&gt;0,INDEX(SCHEDULE!$C$5:$I$190,MATCH(SCHEDULE!$C952,SCHEDULE!$C$5:$C$190,0),2),IF(Data!$G948&lt;&gt;0,INDEX(SCHEDULE!$C$5:$I$190,MATCH(SCHEDULE!$C952,SCHEDULE!$C$5:$C$190,0),2),"")))</f>
        <v/>
      </c>
      <c r="K948" s="18" t="str">
        <f>IF(Data!$E948&lt;&gt;0,INDEX(SCHEDULE!$C$5:$I$190,MATCH(SCHEDULE!$C952,SCHEDULE!$C$5:$C$190,0),6),IF(Data!$F948&lt;&gt;0,INDEX(SCHEDULE!$C$5:$I$190,MATCH(SCHEDULE!$C952,SCHEDULE!$C$5:$C$190,0),6),IF(Data!$G948&lt;&gt;0,INDEX(SCHEDULE!$C$5:$I$190,MATCH(SCHEDULE!$C952,SCHEDULE!$C$5:$C$190,0),6),"")))</f>
        <v/>
      </c>
      <c r="L948" s="19" t="str">
        <f>IF(Data!$E948&lt;&gt;0,INDEX(SCHEDULE!$C$5:$I$190,MATCH(SCHEDULE!$C952,SCHEDULE!$C$5:$C$190,0),4),IF(Data!$F948&lt;&gt;0,INDEX(SCHEDULE!$C$5:$I$190,MATCH(SCHEDULE!$C952,SCHEDULE!$C$5:$C$190,0),4),IF(Data!$G948&lt;&gt;0,INDEX(SCHEDULE!$C$5:$I$190,MATCH(SCHEDULE!$C952,SCHEDULE!$C$5:$C$190,0),4),"")))</f>
        <v/>
      </c>
      <c r="M948" s="19" t="str">
        <f>IF(Data!$E948&lt;&gt;0,INDEX(SCHEDULE!$C$5:$I$190,MATCH(SCHEDULE!$C952,SCHEDULE!$C$5:$C$190,0),5),IF(Data!$F948&lt;&gt;0,INDEX(SCHEDULE!$C$5:$I$190,MATCH(SCHEDULE!$C952,SCHEDULE!$C$5:$C$190,0),5),IF(Data!$G948&lt;&gt;0,INDEX(SCHEDULE!$C$5:$I$190,MATCH(SCHEDULE!$C952,SCHEDULE!$C$5:$C$190,0),5),"")))</f>
        <v/>
      </c>
    </row>
    <row r="949" spans="1:13" x14ac:dyDescent="0.25">
      <c r="A949" s="3"/>
      <c r="B949" s="2">
        <v>2948</v>
      </c>
      <c r="C949" s="2">
        <v>3948</v>
      </c>
      <c r="H949" s="18" t="str">
        <f t="shared" si="14"/>
        <v/>
      </c>
      <c r="I949" s="18" t="str">
        <f>IF(Data!$E949&lt;&gt;0,INDEX(SCHEDULE!$C$5:$I$190,MATCH(SCHEDULE!$C953,SCHEDULE!$C$5:$C$190,0),1),IF(Data!$F949&lt;&gt;0,INDEX(SCHEDULE!$C$5:$I$190,MATCH(SCHEDULE!$C953,SCHEDULE!$C$5:$C$190,0),1),IF(Data!$G949&lt;&gt;0,INDEX(SCHEDULE!$C$5:$I$190,MATCH(SCHEDULE!$C953,SCHEDULE!$C$5:$C$190,0),1),"")))</f>
        <v/>
      </c>
      <c r="J949" s="18" t="str">
        <f>IF(Data!$E949&lt;&gt;0,INDEX(SCHEDULE!$C$5:$I$190,MATCH(SCHEDULE!$C953,SCHEDULE!$C$5:$C$190,0),2),IF(Data!$F949&lt;&gt;0,INDEX(SCHEDULE!$C$5:$I$190,MATCH(SCHEDULE!$C953,SCHEDULE!$C$5:$C$190,0),2),IF(Data!$G949&lt;&gt;0,INDEX(SCHEDULE!$C$5:$I$190,MATCH(SCHEDULE!$C953,SCHEDULE!$C$5:$C$190,0),2),"")))</f>
        <v/>
      </c>
      <c r="K949" s="18" t="str">
        <f>IF(Data!$E949&lt;&gt;0,INDEX(SCHEDULE!$C$5:$I$190,MATCH(SCHEDULE!$C953,SCHEDULE!$C$5:$C$190,0),6),IF(Data!$F949&lt;&gt;0,INDEX(SCHEDULE!$C$5:$I$190,MATCH(SCHEDULE!$C953,SCHEDULE!$C$5:$C$190,0),6),IF(Data!$G949&lt;&gt;0,INDEX(SCHEDULE!$C$5:$I$190,MATCH(SCHEDULE!$C953,SCHEDULE!$C$5:$C$190,0),6),"")))</f>
        <v/>
      </c>
      <c r="L949" s="19" t="str">
        <f>IF(Data!$E949&lt;&gt;0,INDEX(SCHEDULE!$C$5:$I$190,MATCH(SCHEDULE!$C953,SCHEDULE!$C$5:$C$190,0),4),IF(Data!$F949&lt;&gt;0,INDEX(SCHEDULE!$C$5:$I$190,MATCH(SCHEDULE!$C953,SCHEDULE!$C$5:$C$190,0),4),IF(Data!$G949&lt;&gt;0,INDEX(SCHEDULE!$C$5:$I$190,MATCH(SCHEDULE!$C953,SCHEDULE!$C$5:$C$190,0),4),"")))</f>
        <v/>
      </c>
      <c r="M949" s="19" t="str">
        <f>IF(Data!$E949&lt;&gt;0,INDEX(SCHEDULE!$C$5:$I$190,MATCH(SCHEDULE!$C953,SCHEDULE!$C$5:$C$190,0),5),IF(Data!$F949&lt;&gt;0,INDEX(SCHEDULE!$C$5:$I$190,MATCH(SCHEDULE!$C953,SCHEDULE!$C$5:$C$190,0),5),IF(Data!$G949&lt;&gt;0,INDEX(SCHEDULE!$C$5:$I$190,MATCH(SCHEDULE!$C953,SCHEDULE!$C$5:$C$190,0),5),"")))</f>
        <v/>
      </c>
    </row>
    <row r="950" spans="1:13" x14ac:dyDescent="0.25">
      <c r="A950" s="3"/>
      <c r="B950" s="2">
        <v>2949</v>
      </c>
      <c r="C950" s="2">
        <v>3949</v>
      </c>
      <c r="H950" s="18" t="str">
        <f t="shared" si="14"/>
        <v/>
      </c>
      <c r="I950" s="18" t="str">
        <f>IF(Data!$E950&lt;&gt;0,INDEX(SCHEDULE!$C$5:$I$190,MATCH(SCHEDULE!$C954,SCHEDULE!$C$5:$C$190,0),1),IF(Data!$F950&lt;&gt;0,INDEX(SCHEDULE!$C$5:$I$190,MATCH(SCHEDULE!$C954,SCHEDULE!$C$5:$C$190,0),1),IF(Data!$G950&lt;&gt;0,INDEX(SCHEDULE!$C$5:$I$190,MATCH(SCHEDULE!$C954,SCHEDULE!$C$5:$C$190,0),1),"")))</f>
        <v/>
      </c>
      <c r="J950" s="18" t="str">
        <f>IF(Data!$E950&lt;&gt;0,INDEX(SCHEDULE!$C$5:$I$190,MATCH(SCHEDULE!$C954,SCHEDULE!$C$5:$C$190,0),2),IF(Data!$F950&lt;&gt;0,INDEX(SCHEDULE!$C$5:$I$190,MATCH(SCHEDULE!$C954,SCHEDULE!$C$5:$C$190,0),2),IF(Data!$G950&lt;&gt;0,INDEX(SCHEDULE!$C$5:$I$190,MATCH(SCHEDULE!$C954,SCHEDULE!$C$5:$C$190,0),2),"")))</f>
        <v/>
      </c>
      <c r="K950" s="18" t="str">
        <f>IF(Data!$E950&lt;&gt;0,INDEX(SCHEDULE!$C$5:$I$190,MATCH(SCHEDULE!$C954,SCHEDULE!$C$5:$C$190,0),6),IF(Data!$F950&lt;&gt;0,INDEX(SCHEDULE!$C$5:$I$190,MATCH(SCHEDULE!$C954,SCHEDULE!$C$5:$C$190,0),6),IF(Data!$G950&lt;&gt;0,INDEX(SCHEDULE!$C$5:$I$190,MATCH(SCHEDULE!$C954,SCHEDULE!$C$5:$C$190,0),6),"")))</f>
        <v/>
      </c>
      <c r="L950" s="19" t="str">
        <f>IF(Data!$E950&lt;&gt;0,INDEX(SCHEDULE!$C$5:$I$190,MATCH(SCHEDULE!$C954,SCHEDULE!$C$5:$C$190,0),4),IF(Data!$F950&lt;&gt;0,INDEX(SCHEDULE!$C$5:$I$190,MATCH(SCHEDULE!$C954,SCHEDULE!$C$5:$C$190,0),4),IF(Data!$G950&lt;&gt;0,INDEX(SCHEDULE!$C$5:$I$190,MATCH(SCHEDULE!$C954,SCHEDULE!$C$5:$C$190,0),4),"")))</f>
        <v/>
      </c>
      <c r="M950" s="19" t="str">
        <f>IF(Data!$E950&lt;&gt;0,INDEX(SCHEDULE!$C$5:$I$190,MATCH(SCHEDULE!$C954,SCHEDULE!$C$5:$C$190,0),5),IF(Data!$F950&lt;&gt;0,INDEX(SCHEDULE!$C$5:$I$190,MATCH(SCHEDULE!$C954,SCHEDULE!$C$5:$C$190,0),5),IF(Data!$G950&lt;&gt;0,INDEX(SCHEDULE!$C$5:$I$190,MATCH(SCHEDULE!$C954,SCHEDULE!$C$5:$C$190,0),5),"")))</f>
        <v/>
      </c>
    </row>
    <row r="951" spans="1:13" x14ac:dyDescent="0.25">
      <c r="A951" s="3"/>
      <c r="B951" s="2">
        <v>2950</v>
      </c>
      <c r="C951" s="2">
        <v>3950</v>
      </c>
      <c r="H951" s="18" t="str">
        <f t="shared" si="14"/>
        <v/>
      </c>
      <c r="I951" s="18" t="str">
        <f>IF(Data!$E951&lt;&gt;0,INDEX(SCHEDULE!$C$5:$I$190,MATCH(SCHEDULE!$C955,SCHEDULE!$C$5:$C$190,0),1),IF(Data!$F951&lt;&gt;0,INDEX(SCHEDULE!$C$5:$I$190,MATCH(SCHEDULE!$C955,SCHEDULE!$C$5:$C$190,0),1),IF(Data!$G951&lt;&gt;0,INDEX(SCHEDULE!$C$5:$I$190,MATCH(SCHEDULE!$C955,SCHEDULE!$C$5:$C$190,0),1),"")))</f>
        <v/>
      </c>
      <c r="J951" s="18" t="str">
        <f>IF(Data!$E951&lt;&gt;0,INDEX(SCHEDULE!$C$5:$I$190,MATCH(SCHEDULE!$C955,SCHEDULE!$C$5:$C$190,0),2),IF(Data!$F951&lt;&gt;0,INDEX(SCHEDULE!$C$5:$I$190,MATCH(SCHEDULE!$C955,SCHEDULE!$C$5:$C$190,0),2),IF(Data!$G951&lt;&gt;0,INDEX(SCHEDULE!$C$5:$I$190,MATCH(SCHEDULE!$C955,SCHEDULE!$C$5:$C$190,0),2),"")))</f>
        <v/>
      </c>
      <c r="K951" s="18" t="str">
        <f>IF(Data!$E951&lt;&gt;0,INDEX(SCHEDULE!$C$5:$I$190,MATCH(SCHEDULE!$C955,SCHEDULE!$C$5:$C$190,0),6),IF(Data!$F951&lt;&gt;0,INDEX(SCHEDULE!$C$5:$I$190,MATCH(SCHEDULE!$C955,SCHEDULE!$C$5:$C$190,0),6),IF(Data!$G951&lt;&gt;0,INDEX(SCHEDULE!$C$5:$I$190,MATCH(SCHEDULE!$C955,SCHEDULE!$C$5:$C$190,0),6),"")))</f>
        <v/>
      </c>
      <c r="L951" s="19" t="str">
        <f>IF(Data!$E951&lt;&gt;0,INDEX(SCHEDULE!$C$5:$I$190,MATCH(SCHEDULE!$C955,SCHEDULE!$C$5:$C$190,0),4),IF(Data!$F951&lt;&gt;0,INDEX(SCHEDULE!$C$5:$I$190,MATCH(SCHEDULE!$C955,SCHEDULE!$C$5:$C$190,0),4),IF(Data!$G951&lt;&gt;0,INDEX(SCHEDULE!$C$5:$I$190,MATCH(SCHEDULE!$C955,SCHEDULE!$C$5:$C$190,0),4),"")))</f>
        <v/>
      </c>
      <c r="M951" s="19" t="str">
        <f>IF(Data!$E951&lt;&gt;0,INDEX(SCHEDULE!$C$5:$I$190,MATCH(SCHEDULE!$C955,SCHEDULE!$C$5:$C$190,0),5),IF(Data!$F951&lt;&gt;0,INDEX(SCHEDULE!$C$5:$I$190,MATCH(SCHEDULE!$C955,SCHEDULE!$C$5:$C$190,0),5),IF(Data!$G951&lt;&gt;0,INDEX(SCHEDULE!$C$5:$I$190,MATCH(SCHEDULE!$C955,SCHEDULE!$C$5:$C$190,0),5),"")))</f>
        <v/>
      </c>
    </row>
    <row r="952" spans="1:13" x14ac:dyDescent="0.25">
      <c r="A952" s="3"/>
      <c r="B952" s="2">
        <v>2951</v>
      </c>
      <c r="C952" s="2">
        <v>3951</v>
      </c>
      <c r="H952" s="18" t="str">
        <f t="shared" si="14"/>
        <v/>
      </c>
      <c r="I952" s="18" t="str">
        <f>IF(Data!$E952&lt;&gt;0,INDEX(SCHEDULE!$C$5:$I$190,MATCH(SCHEDULE!$C956,SCHEDULE!$C$5:$C$190,0),1),IF(Data!$F952&lt;&gt;0,INDEX(SCHEDULE!$C$5:$I$190,MATCH(SCHEDULE!$C956,SCHEDULE!$C$5:$C$190,0),1),IF(Data!$G952&lt;&gt;0,INDEX(SCHEDULE!$C$5:$I$190,MATCH(SCHEDULE!$C956,SCHEDULE!$C$5:$C$190,0),1),"")))</f>
        <v/>
      </c>
      <c r="J952" s="18" t="str">
        <f>IF(Data!$E952&lt;&gt;0,INDEX(SCHEDULE!$C$5:$I$190,MATCH(SCHEDULE!$C956,SCHEDULE!$C$5:$C$190,0),2),IF(Data!$F952&lt;&gt;0,INDEX(SCHEDULE!$C$5:$I$190,MATCH(SCHEDULE!$C956,SCHEDULE!$C$5:$C$190,0),2),IF(Data!$G952&lt;&gt;0,INDEX(SCHEDULE!$C$5:$I$190,MATCH(SCHEDULE!$C956,SCHEDULE!$C$5:$C$190,0),2),"")))</f>
        <v/>
      </c>
      <c r="K952" s="18" t="str">
        <f>IF(Data!$E952&lt;&gt;0,INDEX(SCHEDULE!$C$5:$I$190,MATCH(SCHEDULE!$C956,SCHEDULE!$C$5:$C$190,0),6),IF(Data!$F952&lt;&gt;0,INDEX(SCHEDULE!$C$5:$I$190,MATCH(SCHEDULE!$C956,SCHEDULE!$C$5:$C$190,0),6),IF(Data!$G952&lt;&gt;0,INDEX(SCHEDULE!$C$5:$I$190,MATCH(SCHEDULE!$C956,SCHEDULE!$C$5:$C$190,0),6),"")))</f>
        <v/>
      </c>
      <c r="L952" s="19" t="str">
        <f>IF(Data!$E952&lt;&gt;0,INDEX(SCHEDULE!$C$5:$I$190,MATCH(SCHEDULE!$C956,SCHEDULE!$C$5:$C$190,0),4),IF(Data!$F952&lt;&gt;0,INDEX(SCHEDULE!$C$5:$I$190,MATCH(SCHEDULE!$C956,SCHEDULE!$C$5:$C$190,0),4),IF(Data!$G952&lt;&gt;0,INDEX(SCHEDULE!$C$5:$I$190,MATCH(SCHEDULE!$C956,SCHEDULE!$C$5:$C$190,0),4),"")))</f>
        <v/>
      </c>
      <c r="M952" s="19" t="str">
        <f>IF(Data!$E952&lt;&gt;0,INDEX(SCHEDULE!$C$5:$I$190,MATCH(SCHEDULE!$C956,SCHEDULE!$C$5:$C$190,0),5),IF(Data!$F952&lt;&gt;0,INDEX(SCHEDULE!$C$5:$I$190,MATCH(SCHEDULE!$C956,SCHEDULE!$C$5:$C$190,0),5),IF(Data!$G952&lt;&gt;0,INDEX(SCHEDULE!$C$5:$I$190,MATCH(SCHEDULE!$C956,SCHEDULE!$C$5:$C$190,0),5),"")))</f>
        <v/>
      </c>
    </row>
    <row r="953" spans="1:13" x14ac:dyDescent="0.25">
      <c r="A953" s="3"/>
      <c r="B953" s="2">
        <v>2952</v>
      </c>
      <c r="C953" s="2">
        <v>3952</v>
      </c>
      <c r="H953" s="18" t="str">
        <f t="shared" si="14"/>
        <v/>
      </c>
      <c r="I953" s="18" t="str">
        <f>IF(Data!$E953&lt;&gt;0,INDEX(SCHEDULE!$C$5:$I$190,MATCH(SCHEDULE!$C957,SCHEDULE!$C$5:$C$190,0),1),IF(Data!$F953&lt;&gt;0,INDEX(SCHEDULE!$C$5:$I$190,MATCH(SCHEDULE!$C957,SCHEDULE!$C$5:$C$190,0),1),IF(Data!$G953&lt;&gt;0,INDEX(SCHEDULE!$C$5:$I$190,MATCH(SCHEDULE!$C957,SCHEDULE!$C$5:$C$190,0),1),"")))</f>
        <v/>
      </c>
      <c r="J953" s="18" t="str">
        <f>IF(Data!$E953&lt;&gt;0,INDEX(SCHEDULE!$C$5:$I$190,MATCH(SCHEDULE!$C957,SCHEDULE!$C$5:$C$190,0),2),IF(Data!$F953&lt;&gt;0,INDEX(SCHEDULE!$C$5:$I$190,MATCH(SCHEDULE!$C957,SCHEDULE!$C$5:$C$190,0),2),IF(Data!$G953&lt;&gt;0,INDEX(SCHEDULE!$C$5:$I$190,MATCH(SCHEDULE!$C957,SCHEDULE!$C$5:$C$190,0),2),"")))</f>
        <v/>
      </c>
      <c r="K953" s="18" t="str">
        <f>IF(Data!$E953&lt;&gt;0,INDEX(SCHEDULE!$C$5:$I$190,MATCH(SCHEDULE!$C957,SCHEDULE!$C$5:$C$190,0),6),IF(Data!$F953&lt;&gt;0,INDEX(SCHEDULE!$C$5:$I$190,MATCH(SCHEDULE!$C957,SCHEDULE!$C$5:$C$190,0),6),IF(Data!$G953&lt;&gt;0,INDEX(SCHEDULE!$C$5:$I$190,MATCH(SCHEDULE!$C957,SCHEDULE!$C$5:$C$190,0),6),"")))</f>
        <v/>
      </c>
      <c r="L953" s="19" t="str">
        <f>IF(Data!$E953&lt;&gt;0,INDEX(SCHEDULE!$C$5:$I$190,MATCH(SCHEDULE!$C957,SCHEDULE!$C$5:$C$190,0),4),IF(Data!$F953&lt;&gt;0,INDEX(SCHEDULE!$C$5:$I$190,MATCH(SCHEDULE!$C957,SCHEDULE!$C$5:$C$190,0),4),IF(Data!$G953&lt;&gt;0,INDEX(SCHEDULE!$C$5:$I$190,MATCH(SCHEDULE!$C957,SCHEDULE!$C$5:$C$190,0),4),"")))</f>
        <v/>
      </c>
      <c r="M953" s="19" t="str">
        <f>IF(Data!$E953&lt;&gt;0,INDEX(SCHEDULE!$C$5:$I$190,MATCH(SCHEDULE!$C957,SCHEDULE!$C$5:$C$190,0),5),IF(Data!$F953&lt;&gt;0,INDEX(SCHEDULE!$C$5:$I$190,MATCH(SCHEDULE!$C957,SCHEDULE!$C$5:$C$190,0),5),IF(Data!$G953&lt;&gt;0,INDEX(SCHEDULE!$C$5:$I$190,MATCH(SCHEDULE!$C957,SCHEDULE!$C$5:$C$190,0),5),"")))</f>
        <v/>
      </c>
    </row>
    <row r="954" spans="1:13" x14ac:dyDescent="0.25">
      <c r="A954" s="3"/>
      <c r="B954" s="2">
        <v>2953</v>
      </c>
      <c r="C954" s="2">
        <v>3953</v>
      </c>
      <c r="H954" s="18" t="str">
        <f t="shared" si="14"/>
        <v/>
      </c>
      <c r="I954" s="18" t="str">
        <f>IF(Data!$E954&lt;&gt;0,INDEX(SCHEDULE!$C$5:$I$190,MATCH(SCHEDULE!$C958,SCHEDULE!$C$5:$C$190,0),1),IF(Data!$F954&lt;&gt;0,INDEX(SCHEDULE!$C$5:$I$190,MATCH(SCHEDULE!$C958,SCHEDULE!$C$5:$C$190,0),1),IF(Data!$G954&lt;&gt;0,INDEX(SCHEDULE!$C$5:$I$190,MATCH(SCHEDULE!$C958,SCHEDULE!$C$5:$C$190,0),1),"")))</f>
        <v/>
      </c>
      <c r="J954" s="18" t="str">
        <f>IF(Data!$E954&lt;&gt;0,INDEX(SCHEDULE!$C$5:$I$190,MATCH(SCHEDULE!$C958,SCHEDULE!$C$5:$C$190,0),2),IF(Data!$F954&lt;&gt;0,INDEX(SCHEDULE!$C$5:$I$190,MATCH(SCHEDULE!$C958,SCHEDULE!$C$5:$C$190,0),2),IF(Data!$G954&lt;&gt;0,INDEX(SCHEDULE!$C$5:$I$190,MATCH(SCHEDULE!$C958,SCHEDULE!$C$5:$C$190,0),2),"")))</f>
        <v/>
      </c>
      <c r="K954" s="18" t="str">
        <f>IF(Data!$E954&lt;&gt;0,INDEX(SCHEDULE!$C$5:$I$190,MATCH(SCHEDULE!$C958,SCHEDULE!$C$5:$C$190,0),6),IF(Data!$F954&lt;&gt;0,INDEX(SCHEDULE!$C$5:$I$190,MATCH(SCHEDULE!$C958,SCHEDULE!$C$5:$C$190,0),6),IF(Data!$G954&lt;&gt;0,INDEX(SCHEDULE!$C$5:$I$190,MATCH(SCHEDULE!$C958,SCHEDULE!$C$5:$C$190,0),6),"")))</f>
        <v/>
      </c>
      <c r="L954" s="19" t="str">
        <f>IF(Data!$E954&lt;&gt;0,INDEX(SCHEDULE!$C$5:$I$190,MATCH(SCHEDULE!$C958,SCHEDULE!$C$5:$C$190,0),4),IF(Data!$F954&lt;&gt;0,INDEX(SCHEDULE!$C$5:$I$190,MATCH(SCHEDULE!$C958,SCHEDULE!$C$5:$C$190,0),4),IF(Data!$G954&lt;&gt;0,INDEX(SCHEDULE!$C$5:$I$190,MATCH(SCHEDULE!$C958,SCHEDULE!$C$5:$C$190,0),4),"")))</f>
        <v/>
      </c>
      <c r="M954" s="19" t="str">
        <f>IF(Data!$E954&lt;&gt;0,INDEX(SCHEDULE!$C$5:$I$190,MATCH(SCHEDULE!$C958,SCHEDULE!$C$5:$C$190,0),5),IF(Data!$F954&lt;&gt;0,INDEX(SCHEDULE!$C$5:$I$190,MATCH(SCHEDULE!$C958,SCHEDULE!$C$5:$C$190,0),5),IF(Data!$G954&lt;&gt;0,INDEX(SCHEDULE!$C$5:$I$190,MATCH(SCHEDULE!$C958,SCHEDULE!$C$5:$C$190,0),5),"")))</f>
        <v/>
      </c>
    </row>
    <row r="955" spans="1:13" x14ac:dyDescent="0.25">
      <c r="A955" s="3"/>
      <c r="B955" s="2">
        <v>2954</v>
      </c>
      <c r="C955" s="2">
        <v>3954</v>
      </c>
      <c r="H955" s="18" t="str">
        <f t="shared" si="14"/>
        <v/>
      </c>
      <c r="I955" s="18" t="str">
        <f>IF(Data!$E955&lt;&gt;0,INDEX(SCHEDULE!$C$5:$I$190,MATCH(SCHEDULE!$C959,SCHEDULE!$C$5:$C$190,0),1),IF(Data!$F955&lt;&gt;0,INDEX(SCHEDULE!$C$5:$I$190,MATCH(SCHEDULE!$C959,SCHEDULE!$C$5:$C$190,0),1),IF(Data!$G955&lt;&gt;0,INDEX(SCHEDULE!$C$5:$I$190,MATCH(SCHEDULE!$C959,SCHEDULE!$C$5:$C$190,0),1),"")))</f>
        <v/>
      </c>
      <c r="J955" s="18" t="str">
        <f>IF(Data!$E955&lt;&gt;0,INDEX(SCHEDULE!$C$5:$I$190,MATCH(SCHEDULE!$C959,SCHEDULE!$C$5:$C$190,0),2),IF(Data!$F955&lt;&gt;0,INDEX(SCHEDULE!$C$5:$I$190,MATCH(SCHEDULE!$C959,SCHEDULE!$C$5:$C$190,0),2),IF(Data!$G955&lt;&gt;0,INDEX(SCHEDULE!$C$5:$I$190,MATCH(SCHEDULE!$C959,SCHEDULE!$C$5:$C$190,0),2),"")))</f>
        <v/>
      </c>
      <c r="K955" s="18" t="str">
        <f>IF(Data!$E955&lt;&gt;0,INDEX(SCHEDULE!$C$5:$I$190,MATCH(SCHEDULE!$C959,SCHEDULE!$C$5:$C$190,0),6),IF(Data!$F955&lt;&gt;0,INDEX(SCHEDULE!$C$5:$I$190,MATCH(SCHEDULE!$C959,SCHEDULE!$C$5:$C$190,0),6),IF(Data!$G955&lt;&gt;0,INDEX(SCHEDULE!$C$5:$I$190,MATCH(SCHEDULE!$C959,SCHEDULE!$C$5:$C$190,0),6),"")))</f>
        <v/>
      </c>
      <c r="L955" s="19" t="str">
        <f>IF(Data!$E955&lt;&gt;0,INDEX(SCHEDULE!$C$5:$I$190,MATCH(SCHEDULE!$C959,SCHEDULE!$C$5:$C$190,0),4),IF(Data!$F955&lt;&gt;0,INDEX(SCHEDULE!$C$5:$I$190,MATCH(SCHEDULE!$C959,SCHEDULE!$C$5:$C$190,0),4),IF(Data!$G955&lt;&gt;0,INDEX(SCHEDULE!$C$5:$I$190,MATCH(SCHEDULE!$C959,SCHEDULE!$C$5:$C$190,0),4),"")))</f>
        <v/>
      </c>
      <c r="M955" s="19" t="str">
        <f>IF(Data!$E955&lt;&gt;0,INDEX(SCHEDULE!$C$5:$I$190,MATCH(SCHEDULE!$C959,SCHEDULE!$C$5:$C$190,0),5),IF(Data!$F955&lt;&gt;0,INDEX(SCHEDULE!$C$5:$I$190,MATCH(SCHEDULE!$C959,SCHEDULE!$C$5:$C$190,0),5),IF(Data!$G955&lt;&gt;0,INDEX(SCHEDULE!$C$5:$I$190,MATCH(SCHEDULE!$C959,SCHEDULE!$C$5:$C$190,0),5),"")))</f>
        <v/>
      </c>
    </row>
    <row r="956" spans="1:13" x14ac:dyDescent="0.25">
      <c r="A956" s="3"/>
      <c r="B956" s="2">
        <v>2955</v>
      </c>
      <c r="C956" s="2">
        <v>3955</v>
      </c>
      <c r="H956" s="18" t="str">
        <f t="shared" si="14"/>
        <v/>
      </c>
      <c r="I956" s="18" t="str">
        <f>IF(Data!$E956&lt;&gt;0,INDEX(SCHEDULE!$C$5:$I$190,MATCH(SCHEDULE!$C960,SCHEDULE!$C$5:$C$190,0),1),IF(Data!$F956&lt;&gt;0,INDEX(SCHEDULE!$C$5:$I$190,MATCH(SCHEDULE!$C960,SCHEDULE!$C$5:$C$190,0),1),IF(Data!$G956&lt;&gt;0,INDEX(SCHEDULE!$C$5:$I$190,MATCH(SCHEDULE!$C960,SCHEDULE!$C$5:$C$190,0),1),"")))</f>
        <v/>
      </c>
      <c r="J956" s="18" t="str">
        <f>IF(Data!$E956&lt;&gt;0,INDEX(SCHEDULE!$C$5:$I$190,MATCH(SCHEDULE!$C960,SCHEDULE!$C$5:$C$190,0),2),IF(Data!$F956&lt;&gt;0,INDEX(SCHEDULE!$C$5:$I$190,MATCH(SCHEDULE!$C960,SCHEDULE!$C$5:$C$190,0),2),IF(Data!$G956&lt;&gt;0,INDEX(SCHEDULE!$C$5:$I$190,MATCH(SCHEDULE!$C960,SCHEDULE!$C$5:$C$190,0),2),"")))</f>
        <v/>
      </c>
      <c r="K956" s="18" t="str">
        <f>IF(Data!$E956&lt;&gt;0,INDEX(SCHEDULE!$C$5:$I$190,MATCH(SCHEDULE!$C960,SCHEDULE!$C$5:$C$190,0),6),IF(Data!$F956&lt;&gt;0,INDEX(SCHEDULE!$C$5:$I$190,MATCH(SCHEDULE!$C960,SCHEDULE!$C$5:$C$190,0),6),IF(Data!$G956&lt;&gt;0,INDEX(SCHEDULE!$C$5:$I$190,MATCH(SCHEDULE!$C960,SCHEDULE!$C$5:$C$190,0),6),"")))</f>
        <v/>
      </c>
      <c r="L956" s="19" t="str">
        <f>IF(Data!$E956&lt;&gt;0,INDEX(SCHEDULE!$C$5:$I$190,MATCH(SCHEDULE!$C960,SCHEDULE!$C$5:$C$190,0),4),IF(Data!$F956&lt;&gt;0,INDEX(SCHEDULE!$C$5:$I$190,MATCH(SCHEDULE!$C960,SCHEDULE!$C$5:$C$190,0),4),IF(Data!$G956&lt;&gt;0,INDEX(SCHEDULE!$C$5:$I$190,MATCH(SCHEDULE!$C960,SCHEDULE!$C$5:$C$190,0),4),"")))</f>
        <v/>
      </c>
      <c r="M956" s="19" t="str">
        <f>IF(Data!$E956&lt;&gt;0,INDEX(SCHEDULE!$C$5:$I$190,MATCH(SCHEDULE!$C960,SCHEDULE!$C$5:$C$190,0),5),IF(Data!$F956&lt;&gt;0,INDEX(SCHEDULE!$C$5:$I$190,MATCH(SCHEDULE!$C960,SCHEDULE!$C$5:$C$190,0),5),IF(Data!$G956&lt;&gt;0,INDEX(SCHEDULE!$C$5:$I$190,MATCH(SCHEDULE!$C960,SCHEDULE!$C$5:$C$190,0),5),"")))</f>
        <v/>
      </c>
    </row>
    <row r="957" spans="1:13" x14ac:dyDescent="0.25">
      <c r="A957" s="3"/>
      <c r="B957" s="2">
        <v>2956</v>
      </c>
      <c r="C957" s="2">
        <v>3956</v>
      </c>
      <c r="H957" s="18" t="str">
        <f t="shared" si="14"/>
        <v/>
      </c>
      <c r="I957" s="18" t="str">
        <f>IF(Data!$E957&lt;&gt;0,INDEX(SCHEDULE!$C$5:$I$190,MATCH(SCHEDULE!$C961,SCHEDULE!$C$5:$C$190,0),1),IF(Data!$F957&lt;&gt;0,INDEX(SCHEDULE!$C$5:$I$190,MATCH(SCHEDULE!$C961,SCHEDULE!$C$5:$C$190,0),1),IF(Data!$G957&lt;&gt;0,INDEX(SCHEDULE!$C$5:$I$190,MATCH(SCHEDULE!$C961,SCHEDULE!$C$5:$C$190,0),1),"")))</f>
        <v/>
      </c>
      <c r="J957" s="18" t="str">
        <f>IF(Data!$E957&lt;&gt;0,INDEX(SCHEDULE!$C$5:$I$190,MATCH(SCHEDULE!$C961,SCHEDULE!$C$5:$C$190,0),2),IF(Data!$F957&lt;&gt;0,INDEX(SCHEDULE!$C$5:$I$190,MATCH(SCHEDULE!$C961,SCHEDULE!$C$5:$C$190,0),2),IF(Data!$G957&lt;&gt;0,INDEX(SCHEDULE!$C$5:$I$190,MATCH(SCHEDULE!$C961,SCHEDULE!$C$5:$C$190,0),2),"")))</f>
        <v/>
      </c>
      <c r="K957" s="18" t="str">
        <f>IF(Data!$E957&lt;&gt;0,INDEX(SCHEDULE!$C$5:$I$190,MATCH(SCHEDULE!$C961,SCHEDULE!$C$5:$C$190,0),6),IF(Data!$F957&lt;&gt;0,INDEX(SCHEDULE!$C$5:$I$190,MATCH(SCHEDULE!$C961,SCHEDULE!$C$5:$C$190,0),6),IF(Data!$G957&lt;&gt;0,INDEX(SCHEDULE!$C$5:$I$190,MATCH(SCHEDULE!$C961,SCHEDULE!$C$5:$C$190,0),6),"")))</f>
        <v/>
      </c>
      <c r="L957" s="19" t="str">
        <f>IF(Data!$E957&lt;&gt;0,INDEX(SCHEDULE!$C$5:$I$190,MATCH(SCHEDULE!$C961,SCHEDULE!$C$5:$C$190,0),4),IF(Data!$F957&lt;&gt;0,INDEX(SCHEDULE!$C$5:$I$190,MATCH(SCHEDULE!$C961,SCHEDULE!$C$5:$C$190,0),4),IF(Data!$G957&lt;&gt;0,INDEX(SCHEDULE!$C$5:$I$190,MATCH(SCHEDULE!$C961,SCHEDULE!$C$5:$C$190,0),4),"")))</f>
        <v/>
      </c>
      <c r="M957" s="19" t="str">
        <f>IF(Data!$E957&lt;&gt;0,INDEX(SCHEDULE!$C$5:$I$190,MATCH(SCHEDULE!$C961,SCHEDULE!$C$5:$C$190,0),5),IF(Data!$F957&lt;&gt;0,INDEX(SCHEDULE!$C$5:$I$190,MATCH(SCHEDULE!$C961,SCHEDULE!$C$5:$C$190,0),5),IF(Data!$G957&lt;&gt;0,INDEX(SCHEDULE!$C$5:$I$190,MATCH(SCHEDULE!$C961,SCHEDULE!$C$5:$C$190,0),5),"")))</f>
        <v/>
      </c>
    </row>
    <row r="958" spans="1:13" x14ac:dyDescent="0.25">
      <c r="A958" s="3"/>
      <c r="B958" s="2">
        <v>2957</v>
      </c>
      <c r="C958" s="2">
        <v>3957</v>
      </c>
      <c r="H958" s="18" t="str">
        <f t="shared" si="14"/>
        <v/>
      </c>
      <c r="I958" s="18" t="str">
        <f>IF(Data!$E958&lt;&gt;0,INDEX(SCHEDULE!$C$5:$I$190,MATCH(SCHEDULE!$C962,SCHEDULE!$C$5:$C$190,0),1),IF(Data!$F958&lt;&gt;0,INDEX(SCHEDULE!$C$5:$I$190,MATCH(SCHEDULE!$C962,SCHEDULE!$C$5:$C$190,0),1),IF(Data!$G958&lt;&gt;0,INDEX(SCHEDULE!$C$5:$I$190,MATCH(SCHEDULE!$C962,SCHEDULE!$C$5:$C$190,0),1),"")))</f>
        <v/>
      </c>
      <c r="J958" s="18" t="str">
        <f>IF(Data!$E958&lt;&gt;0,INDEX(SCHEDULE!$C$5:$I$190,MATCH(SCHEDULE!$C962,SCHEDULE!$C$5:$C$190,0),2),IF(Data!$F958&lt;&gt;0,INDEX(SCHEDULE!$C$5:$I$190,MATCH(SCHEDULE!$C962,SCHEDULE!$C$5:$C$190,0),2),IF(Data!$G958&lt;&gt;0,INDEX(SCHEDULE!$C$5:$I$190,MATCH(SCHEDULE!$C962,SCHEDULE!$C$5:$C$190,0),2),"")))</f>
        <v/>
      </c>
      <c r="K958" s="18" t="str">
        <f>IF(Data!$E958&lt;&gt;0,INDEX(SCHEDULE!$C$5:$I$190,MATCH(SCHEDULE!$C962,SCHEDULE!$C$5:$C$190,0),6),IF(Data!$F958&lt;&gt;0,INDEX(SCHEDULE!$C$5:$I$190,MATCH(SCHEDULE!$C962,SCHEDULE!$C$5:$C$190,0),6),IF(Data!$G958&lt;&gt;0,INDEX(SCHEDULE!$C$5:$I$190,MATCH(SCHEDULE!$C962,SCHEDULE!$C$5:$C$190,0),6),"")))</f>
        <v/>
      </c>
      <c r="L958" s="19" t="str">
        <f>IF(Data!$E958&lt;&gt;0,INDEX(SCHEDULE!$C$5:$I$190,MATCH(SCHEDULE!$C962,SCHEDULE!$C$5:$C$190,0),4),IF(Data!$F958&lt;&gt;0,INDEX(SCHEDULE!$C$5:$I$190,MATCH(SCHEDULE!$C962,SCHEDULE!$C$5:$C$190,0),4),IF(Data!$G958&lt;&gt;0,INDEX(SCHEDULE!$C$5:$I$190,MATCH(SCHEDULE!$C962,SCHEDULE!$C$5:$C$190,0),4),"")))</f>
        <v/>
      </c>
      <c r="M958" s="19" t="str">
        <f>IF(Data!$E958&lt;&gt;0,INDEX(SCHEDULE!$C$5:$I$190,MATCH(SCHEDULE!$C962,SCHEDULE!$C$5:$C$190,0),5),IF(Data!$F958&lt;&gt;0,INDEX(SCHEDULE!$C$5:$I$190,MATCH(SCHEDULE!$C962,SCHEDULE!$C$5:$C$190,0),5),IF(Data!$G958&lt;&gt;0,INDEX(SCHEDULE!$C$5:$I$190,MATCH(SCHEDULE!$C962,SCHEDULE!$C$5:$C$190,0),5),"")))</f>
        <v/>
      </c>
    </row>
    <row r="959" spans="1:13" x14ac:dyDescent="0.25">
      <c r="A959" s="3"/>
      <c r="B959" s="2">
        <v>2958</v>
      </c>
      <c r="C959" s="2">
        <v>3958</v>
      </c>
      <c r="H959" s="18" t="str">
        <f t="shared" si="14"/>
        <v/>
      </c>
      <c r="I959" s="18" t="str">
        <f>IF(Data!$E959&lt;&gt;0,INDEX(SCHEDULE!$C$5:$I$190,MATCH(SCHEDULE!$C963,SCHEDULE!$C$5:$C$190,0),1),IF(Data!$F959&lt;&gt;0,INDEX(SCHEDULE!$C$5:$I$190,MATCH(SCHEDULE!$C963,SCHEDULE!$C$5:$C$190,0),1),IF(Data!$G959&lt;&gt;0,INDEX(SCHEDULE!$C$5:$I$190,MATCH(SCHEDULE!$C963,SCHEDULE!$C$5:$C$190,0),1),"")))</f>
        <v/>
      </c>
      <c r="J959" s="18" t="str">
        <f>IF(Data!$E959&lt;&gt;0,INDEX(SCHEDULE!$C$5:$I$190,MATCH(SCHEDULE!$C963,SCHEDULE!$C$5:$C$190,0),2),IF(Data!$F959&lt;&gt;0,INDEX(SCHEDULE!$C$5:$I$190,MATCH(SCHEDULE!$C963,SCHEDULE!$C$5:$C$190,0),2),IF(Data!$G959&lt;&gt;0,INDEX(SCHEDULE!$C$5:$I$190,MATCH(SCHEDULE!$C963,SCHEDULE!$C$5:$C$190,0),2),"")))</f>
        <v/>
      </c>
      <c r="K959" s="18" t="str">
        <f>IF(Data!$E959&lt;&gt;0,INDEX(SCHEDULE!$C$5:$I$190,MATCH(SCHEDULE!$C963,SCHEDULE!$C$5:$C$190,0),6),IF(Data!$F959&lt;&gt;0,INDEX(SCHEDULE!$C$5:$I$190,MATCH(SCHEDULE!$C963,SCHEDULE!$C$5:$C$190,0),6),IF(Data!$G959&lt;&gt;0,INDEX(SCHEDULE!$C$5:$I$190,MATCH(SCHEDULE!$C963,SCHEDULE!$C$5:$C$190,0),6),"")))</f>
        <v/>
      </c>
      <c r="L959" s="19" t="str">
        <f>IF(Data!$E959&lt;&gt;0,INDEX(SCHEDULE!$C$5:$I$190,MATCH(SCHEDULE!$C963,SCHEDULE!$C$5:$C$190,0),4),IF(Data!$F959&lt;&gt;0,INDEX(SCHEDULE!$C$5:$I$190,MATCH(SCHEDULE!$C963,SCHEDULE!$C$5:$C$190,0),4),IF(Data!$G959&lt;&gt;0,INDEX(SCHEDULE!$C$5:$I$190,MATCH(SCHEDULE!$C963,SCHEDULE!$C$5:$C$190,0),4),"")))</f>
        <v/>
      </c>
      <c r="M959" s="19" t="str">
        <f>IF(Data!$E959&lt;&gt;0,INDEX(SCHEDULE!$C$5:$I$190,MATCH(SCHEDULE!$C963,SCHEDULE!$C$5:$C$190,0),5),IF(Data!$F959&lt;&gt;0,INDEX(SCHEDULE!$C$5:$I$190,MATCH(SCHEDULE!$C963,SCHEDULE!$C$5:$C$190,0),5),IF(Data!$G959&lt;&gt;0,INDEX(SCHEDULE!$C$5:$I$190,MATCH(SCHEDULE!$C963,SCHEDULE!$C$5:$C$190,0),5),"")))</f>
        <v/>
      </c>
    </row>
    <row r="960" spans="1:13" x14ac:dyDescent="0.25">
      <c r="A960" s="3"/>
      <c r="B960" s="2">
        <v>2959</v>
      </c>
      <c r="C960" s="2">
        <v>3959</v>
      </c>
      <c r="H960" s="18" t="str">
        <f t="shared" si="14"/>
        <v/>
      </c>
      <c r="I960" s="18" t="str">
        <f>IF(Data!$E960&lt;&gt;0,INDEX(SCHEDULE!$C$5:$I$190,MATCH(SCHEDULE!$C964,SCHEDULE!$C$5:$C$190,0),1),IF(Data!$F960&lt;&gt;0,INDEX(SCHEDULE!$C$5:$I$190,MATCH(SCHEDULE!$C964,SCHEDULE!$C$5:$C$190,0),1),IF(Data!$G960&lt;&gt;0,INDEX(SCHEDULE!$C$5:$I$190,MATCH(SCHEDULE!$C964,SCHEDULE!$C$5:$C$190,0),1),"")))</f>
        <v/>
      </c>
      <c r="J960" s="18" t="str">
        <f>IF(Data!$E960&lt;&gt;0,INDEX(SCHEDULE!$C$5:$I$190,MATCH(SCHEDULE!$C964,SCHEDULE!$C$5:$C$190,0),2),IF(Data!$F960&lt;&gt;0,INDEX(SCHEDULE!$C$5:$I$190,MATCH(SCHEDULE!$C964,SCHEDULE!$C$5:$C$190,0),2),IF(Data!$G960&lt;&gt;0,INDEX(SCHEDULE!$C$5:$I$190,MATCH(SCHEDULE!$C964,SCHEDULE!$C$5:$C$190,0),2),"")))</f>
        <v/>
      </c>
      <c r="K960" s="18" t="str">
        <f>IF(Data!$E960&lt;&gt;0,INDEX(SCHEDULE!$C$5:$I$190,MATCH(SCHEDULE!$C964,SCHEDULE!$C$5:$C$190,0),6),IF(Data!$F960&lt;&gt;0,INDEX(SCHEDULE!$C$5:$I$190,MATCH(SCHEDULE!$C964,SCHEDULE!$C$5:$C$190,0),6),IF(Data!$G960&lt;&gt;0,INDEX(SCHEDULE!$C$5:$I$190,MATCH(SCHEDULE!$C964,SCHEDULE!$C$5:$C$190,0),6),"")))</f>
        <v/>
      </c>
      <c r="L960" s="19" t="str">
        <f>IF(Data!$E960&lt;&gt;0,INDEX(SCHEDULE!$C$5:$I$190,MATCH(SCHEDULE!$C964,SCHEDULE!$C$5:$C$190,0),4),IF(Data!$F960&lt;&gt;0,INDEX(SCHEDULE!$C$5:$I$190,MATCH(SCHEDULE!$C964,SCHEDULE!$C$5:$C$190,0),4),IF(Data!$G960&lt;&gt;0,INDEX(SCHEDULE!$C$5:$I$190,MATCH(SCHEDULE!$C964,SCHEDULE!$C$5:$C$190,0),4),"")))</f>
        <v/>
      </c>
      <c r="M960" s="19" t="str">
        <f>IF(Data!$E960&lt;&gt;0,INDEX(SCHEDULE!$C$5:$I$190,MATCH(SCHEDULE!$C964,SCHEDULE!$C$5:$C$190,0),5),IF(Data!$F960&lt;&gt;0,INDEX(SCHEDULE!$C$5:$I$190,MATCH(SCHEDULE!$C964,SCHEDULE!$C$5:$C$190,0),5),IF(Data!$G960&lt;&gt;0,INDEX(SCHEDULE!$C$5:$I$190,MATCH(SCHEDULE!$C964,SCHEDULE!$C$5:$C$190,0),5),"")))</f>
        <v/>
      </c>
    </row>
    <row r="961" spans="1:13" x14ac:dyDescent="0.25">
      <c r="A961" s="3"/>
      <c r="B961" s="2">
        <v>2960</v>
      </c>
      <c r="C961" s="2">
        <v>3960</v>
      </c>
      <c r="H961" s="18" t="str">
        <f t="shared" si="14"/>
        <v/>
      </c>
      <c r="I961" s="18" t="str">
        <f>IF(Data!$E961&lt;&gt;0,INDEX(SCHEDULE!$C$5:$I$190,MATCH(SCHEDULE!$C965,SCHEDULE!$C$5:$C$190,0),1),IF(Data!$F961&lt;&gt;0,INDEX(SCHEDULE!$C$5:$I$190,MATCH(SCHEDULE!$C965,SCHEDULE!$C$5:$C$190,0),1),IF(Data!$G961&lt;&gt;0,INDEX(SCHEDULE!$C$5:$I$190,MATCH(SCHEDULE!$C965,SCHEDULE!$C$5:$C$190,0),1),"")))</f>
        <v/>
      </c>
      <c r="J961" s="18" t="str">
        <f>IF(Data!$E961&lt;&gt;0,INDEX(SCHEDULE!$C$5:$I$190,MATCH(SCHEDULE!$C965,SCHEDULE!$C$5:$C$190,0),2),IF(Data!$F961&lt;&gt;0,INDEX(SCHEDULE!$C$5:$I$190,MATCH(SCHEDULE!$C965,SCHEDULE!$C$5:$C$190,0),2),IF(Data!$G961&lt;&gt;0,INDEX(SCHEDULE!$C$5:$I$190,MATCH(SCHEDULE!$C965,SCHEDULE!$C$5:$C$190,0),2),"")))</f>
        <v/>
      </c>
      <c r="K961" s="18" t="str">
        <f>IF(Data!$E961&lt;&gt;0,INDEX(SCHEDULE!$C$5:$I$190,MATCH(SCHEDULE!$C965,SCHEDULE!$C$5:$C$190,0),6),IF(Data!$F961&lt;&gt;0,INDEX(SCHEDULE!$C$5:$I$190,MATCH(SCHEDULE!$C965,SCHEDULE!$C$5:$C$190,0),6),IF(Data!$G961&lt;&gt;0,INDEX(SCHEDULE!$C$5:$I$190,MATCH(SCHEDULE!$C965,SCHEDULE!$C$5:$C$190,0),6),"")))</f>
        <v/>
      </c>
      <c r="L961" s="19" t="str">
        <f>IF(Data!$E961&lt;&gt;0,INDEX(SCHEDULE!$C$5:$I$190,MATCH(SCHEDULE!$C965,SCHEDULE!$C$5:$C$190,0),4),IF(Data!$F961&lt;&gt;0,INDEX(SCHEDULE!$C$5:$I$190,MATCH(SCHEDULE!$C965,SCHEDULE!$C$5:$C$190,0),4),IF(Data!$G961&lt;&gt;0,INDEX(SCHEDULE!$C$5:$I$190,MATCH(SCHEDULE!$C965,SCHEDULE!$C$5:$C$190,0),4),"")))</f>
        <v/>
      </c>
      <c r="M961" s="19" t="str">
        <f>IF(Data!$E961&lt;&gt;0,INDEX(SCHEDULE!$C$5:$I$190,MATCH(SCHEDULE!$C965,SCHEDULE!$C$5:$C$190,0),5),IF(Data!$F961&lt;&gt;0,INDEX(SCHEDULE!$C$5:$I$190,MATCH(SCHEDULE!$C965,SCHEDULE!$C$5:$C$190,0),5),IF(Data!$G961&lt;&gt;0,INDEX(SCHEDULE!$C$5:$I$190,MATCH(SCHEDULE!$C965,SCHEDULE!$C$5:$C$190,0),5),"")))</f>
        <v/>
      </c>
    </row>
    <row r="962" spans="1:13" x14ac:dyDescent="0.25">
      <c r="A962" s="3"/>
      <c r="B962" s="2">
        <v>2961</v>
      </c>
      <c r="C962" s="2">
        <v>3961</v>
      </c>
      <c r="H962" s="18" t="str">
        <f t="shared" ref="H962:H1000" si="15">IF($I962&lt;&gt;"",ROW()+1,"")</f>
        <v/>
      </c>
      <c r="I962" s="18" t="str">
        <f>IF(Data!$E962&lt;&gt;0,INDEX(SCHEDULE!$C$5:$I$190,MATCH(SCHEDULE!$C966,SCHEDULE!$C$5:$C$190,0),1),IF(Data!$F962&lt;&gt;0,INDEX(SCHEDULE!$C$5:$I$190,MATCH(SCHEDULE!$C966,SCHEDULE!$C$5:$C$190,0),1),IF(Data!$G962&lt;&gt;0,INDEX(SCHEDULE!$C$5:$I$190,MATCH(SCHEDULE!$C966,SCHEDULE!$C$5:$C$190,0),1),"")))</f>
        <v/>
      </c>
      <c r="J962" s="18" t="str">
        <f>IF(Data!$E962&lt;&gt;0,INDEX(SCHEDULE!$C$5:$I$190,MATCH(SCHEDULE!$C966,SCHEDULE!$C$5:$C$190,0),2),IF(Data!$F962&lt;&gt;0,INDEX(SCHEDULE!$C$5:$I$190,MATCH(SCHEDULE!$C966,SCHEDULE!$C$5:$C$190,0),2),IF(Data!$G962&lt;&gt;0,INDEX(SCHEDULE!$C$5:$I$190,MATCH(SCHEDULE!$C966,SCHEDULE!$C$5:$C$190,0),2),"")))</f>
        <v/>
      </c>
      <c r="K962" s="18" t="str">
        <f>IF(Data!$E962&lt;&gt;0,INDEX(SCHEDULE!$C$5:$I$190,MATCH(SCHEDULE!$C966,SCHEDULE!$C$5:$C$190,0),6),IF(Data!$F962&lt;&gt;0,INDEX(SCHEDULE!$C$5:$I$190,MATCH(SCHEDULE!$C966,SCHEDULE!$C$5:$C$190,0),6),IF(Data!$G962&lt;&gt;0,INDEX(SCHEDULE!$C$5:$I$190,MATCH(SCHEDULE!$C966,SCHEDULE!$C$5:$C$190,0),6),"")))</f>
        <v/>
      </c>
      <c r="L962" s="19" t="str">
        <f>IF(Data!$E962&lt;&gt;0,INDEX(SCHEDULE!$C$5:$I$190,MATCH(SCHEDULE!$C966,SCHEDULE!$C$5:$C$190,0),4),IF(Data!$F962&lt;&gt;0,INDEX(SCHEDULE!$C$5:$I$190,MATCH(SCHEDULE!$C966,SCHEDULE!$C$5:$C$190,0),4),IF(Data!$G962&lt;&gt;0,INDEX(SCHEDULE!$C$5:$I$190,MATCH(SCHEDULE!$C966,SCHEDULE!$C$5:$C$190,0),4),"")))</f>
        <v/>
      </c>
      <c r="M962" s="19" t="str">
        <f>IF(Data!$E962&lt;&gt;0,INDEX(SCHEDULE!$C$5:$I$190,MATCH(SCHEDULE!$C966,SCHEDULE!$C$5:$C$190,0),5),IF(Data!$F962&lt;&gt;0,INDEX(SCHEDULE!$C$5:$I$190,MATCH(SCHEDULE!$C966,SCHEDULE!$C$5:$C$190,0),5),IF(Data!$G962&lt;&gt;0,INDEX(SCHEDULE!$C$5:$I$190,MATCH(SCHEDULE!$C966,SCHEDULE!$C$5:$C$190,0),5),"")))</f>
        <v/>
      </c>
    </row>
    <row r="963" spans="1:13" x14ac:dyDescent="0.25">
      <c r="A963" s="3"/>
      <c r="B963" s="2">
        <v>2962</v>
      </c>
      <c r="C963" s="2">
        <v>3962</v>
      </c>
      <c r="H963" s="18" t="str">
        <f t="shared" si="15"/>
        <v/>
      </c>
      <c r="I963" s="18" t="str">
        <f>IF(Data!$E963&lt;&gt;0,INDEX(SCHEDULE!$C$5:$I$190,MATCH(SCHEDULE!$C967,SCHEDULE!$C$5:$C$190,0),1),IF(Data!$F963&lt;&gt;0,INDEX(SCHEDULE!$C$5:$I$190,MATCH(SCHEDULE!$C967,SCHEDULE!$C$5:$C$190,0),1),IF(Data!$G963&lt;&gt;0,INDEX(SCHEDULE!$C$5:$I$190,MATCH(SCHEDULE!$C967,SCHEDULE!$C$5:$C$190,0),1),"")))</f>
        <v/>
      </c>
      <c r="J963" s="18" t="str">
        <f>IF(Data!$E963&lt;&gt;0,INDEX(SCHEDULE!$C$5:$I$190,MATCH(SCHEDULE!$C967,SCHEDULE!$C$5:$C$190,0),2),IF(Data!$F963&lt;&gt;0,INDEX(SCHEDULE!$C$5:$I$190,MATCH(SCHEDULE!$C967,SCHEDULE!$C$5:$C$190,0),2),IF(Data!$G963&lt;&gt;0,INDEX(SCHEDULE!$C$5:$I$190,MATCH(SCHEDULE!$C967,SCHEDULE!$C$5:$C$190,0),2),"")))</f>
        <v/>
      </c>
      <c r="K963" s="18" t="str">
        <f>IF(Data!$E963&lt;&gt;0,INDEX(SCHEDULE!$C$5:$I$190,MATCH(SCHEDULE!$C967,SCHEDULE!$C$5:$C$190,0),6),IF(Data!$F963&lt;&gt;0,INDEX(SCHEDULE!$C$5:$I$190,MATCH(SCHEDULE!$C967,SCHEDULE!$C$5:$C$190,0),6),IF(Data!$G963&lt;&gt;0,INDEX(SCHEDULE!$C$5:$I$190,MATCH(SCHEDULE!$C967,SCHEDULE!$C$5:$C$190,0),6),"")))</f>
        <v/>
      </c>
      <c r="L963" s="19" t="str">
        <f>IF(Data!$E963&lt;&gt;0,INDEX(SCHEDULE!$C$5:$I$190,MATCH(SCHEDULE!$C967,SCHEDULE!$C$5:$C$190,0),4),IF(Data!$F963&lt;&gt;0,INDEX(SCHEDULE!$C$5:$I$190,MATCH(SCHEDULE!$C967,SCHEDULE!$C$5:$C$190,0),4),IF(Data!$G963&lt;&gt;0,INDEX(SCHEDULE!$C$5:$I$190,MATCH(SCHEDULE!$C967,SCHEDULE!$C$5:$C$190,0),4),"")))</f>
        <v/>
      </c>
      <c r="M963" s="19" t="str">
        <f>IF(Data!$E963&lt;&gt;0,INDEX(SCHEDULE!$C$5:$I$190,MATCH(SCHEDULE!$C967,SCHEDULE!$C$5:$C$190,0),5),IF(Data!$F963&lt;&gt;0,INDEX(SCHEDULE!$C$5:$I$190,MATCH(SCHEDULE!$C967,SCHEDULE!$C$5:$C$190,0),5),IF(Data!$G963&lt;&gt;0,INDEX(SCHEDULE!$C$5:$I$190,MATCH(SCHEDULE!$C967,SCHEDULE!$C$5:$C$190,0),5),"")))</f>
        <v/>
      </c>
    </row>
    <row r="964" spans="1:13" x14ac:dyDescent="0.25">
      <c r="A964" s="3"/>
      <c r="B964" s="2">
        <v>2963</v>
      </c>
      <c r="C964" s="2">
        <v>3963</v>
      </c>
      <c r="H964" s="18" t="str">
        <f t="shared" si="15"/>
        <v/>
      </c>
      <c r="I964" s="18" t="str">
        <f>IF(Data!$E964&lt;&gt;0,INDEX(SCHEDULE!$C$5:$I$190,MATCH(SCHEDULE!$C968,SCHEDULE!$C$5:$C$190,0),1),IF(Data!$F964&lt;&gt;0,INDEX(SCHEDULE!$C$5:$I$190,MATCH(SCHEDULE!$C968,SCHEDULE!$C$5:$C$190,0),1),IF(Data!$G964&lt;&gt;0,INDEX(SCHEDULE!$C$5:$I$190,MATCH(SCHEDULE!$C968,SCHEDULE!$C$5:$C$190,0),1),"")))</f>
        <v/>
      </c>
      <c r="J964" s="18" t="str">
        <f>IF(Data!$E964&lt;&gt;0,INDEX(SCHEDULE!$C$5:$I$190,MATCH(SCHEDULE!$C968,SCHEDULE!$C$5:$C$190,0),2),IF(Data!$F964&lt;&gt;0,INDEX(SCHEDULE!$C$5:$I$190,MATCH(SCHEDULE!$C968,SCHEDULE!$C$5:$C$190,0),2),IF(Data!$G964&lt;&gt;0,INDEX(SCHEDULE!$C$5:$I$190,MATCH(SCHEDULE!$C968,SCHEDULE!$C$5:$C$190,0),2),"")))</f>
        <v/>
      </c>
      <c r="K964" s="18" t="str">
        <f>IF(Data!$E964&lt;&gt;0,INDEX(SCHEDULE!$C$5:$I$190,MATCH(SCHEDULE!$C968,SCHEDULE!$C$5:$C$190,0),6),IF(Data!$F964&lt;&gt;0,INDEX(SCHEDULE!$C$5:$I$190,MATCH(SCHEDULE!$C968,SCHEDULE!$C$5:$C$190,0),6),IF(Data!$G964&lt;&gt;0,INDEX(SCHEDULE!$C$5:$I$190,MATCH(SCHEDULE!$C968,SCHEDULE!$C$5:$C$190,0),6),"")))</f>
        <v/>
      </c>
      <c r="L964" s="19" t="str">
        <f>IF(Data!$E964&lt;&gt;0,INDEX(SCHEDULE!$C$5:$I$190,MATCH(SCHEDULE!$C968,SCHEDULE!$C$5:$C$190,0),4),IF(Data!$F964&lt;&gt;0,INDEX(SCHEDULE!$C$5:$I$190,MATCH(SCHEDULE!$C968,SCHEDULE!$C$5:$C$190,0),4),IF(Data!$G964&lt;&gt;0,INDEX(SCHEDULE!$C$5:$I$190,MATCH(SCHEDULE!$C968,SCHEDULE!$C$5:$C$190,0),4),"")))</f>
        <v/>
      </c>
      <c r="M964" s="19" t="str">
        <f>IF(Data!$E964&lt;&gt;0,INDEX(SCHEDULE!$C$5:$I$190,MATCH(SCHEDULE!$C968,SCHEDULE!$C$5:$C$190,0),5),IF(Data!$F964&lt;&gt;0,INDEX(SCHEDULE!$C$5:$I$190,MATCH(SCHEDULE!$C968,SCHEDULE!$C$5:$C$190,0),5),IF(Data!$G964&lt;&gt;0,INDEX(SCHEDULE!$C$5:$I$190,MATCH(SCHEDULE!$C968,SCHEDULE!$C$5:$C$190,0),5),"")))</f>
        <v/>
      </c>
    </row>
    <row r="965" spans="1:13" x14ac:dyDescent="0.25">
      <c r="A965" s="3"/>
      <c r="B965" s="2">
        <v>2964</v>
      </c>
      <c r="C965" s="2">
        <v>3964</v>
      </c>
      <c r="H965" s="18" t="str">
        <f t="shared" si="15"/>
        <v/>
      </c>
      <c r="I965" s="18" t="str">
        <f>IF(Data!$E965&lt;&gt;0,INDEX(SCHEDULE!$C$5:$I$190,MATCH(SCHEDULE!$C969,SCHEDULE!$C$5:$C$190,0),1),IF(Data!$F965&lt;&gt;0,INDEX(SCHEDULE!$C$5:$I$190,MATCH(SCHEDULE!$C969,SCHEDULE!$C$5:$C$190,0),1),IF(Data!$G965&lt;&gt;0,INDEX(SCHEDULE!$C$5:$I$190,MATCH(SCHEDULE!$C969,SCHEDULE!$C$5:$C$190,0),1),"")))</f>
        <v/>
      </c>
      <c r="J965" s="18" t="str">
        <f>IF(Data!$E965&lt;&gt;0,INDEX(SCHEDULE!$C$5:$I$190,MATCH(SCHEDULE!$C969,SCHEDULE!$C$5:$C$190,0),2),IF(Data!$F965&lt;&gt;0,INDEX(SCHEDULE!$C$5:$I$190,MATCH(SCHEDULE!$C969,SCHEDULE!$C$5:$C$190,0),2),IF(Data!$G965&lt;&gt;0,INDEX(SCHEDULE!$C$5:$I$190,MATCH(SCHEDULE!$C969,SCHEDULE!$C$5:$C$190,0),2),"")))</f>
        <v/>
      </c>
      <c r="K965" s="18" t="str">
        <f>IF(Data!$E965&lt;&gt;0,INDEX(SCHEDULE!$C$5:$I$190,MATCH(SCHEDULE!$C969,SCHEDULE!$C$5:$C$190,0),6),IF(Data!$F965&lt;&gt;0,INDEX(SCHEDULE!$C$5:$I$190,MATCH(SCHEDULE!$C969,SCHEDULE!$C$5:$C$190,0),6),IF(Data!$G965&lt;&gt;0,INDEX(SCHEDULE!$C$5:$I$190,MATCH(SCHEDULE!$C969,SCHEDULE!$C$5:$C$190,0),6),"")))</f>
        <v/>
      </c>
      <c r="L965" s="19" t="str">
        <f>IF(Data!$E965&lt;&gt;0,INDEX(SCHEDULE!$C$5:$I$190,MATCH(SCHEDULE!$C969,SCHEDULE!$C$5:$C$190,0),4),IF(Data!$F965&lt;&gt;0,INDEX(SCHEDULE!$C$5:$I$190,MATCH(SCHEDULE!$C969,SCHEDULE!$C$5:$C$190,0),4),IF(Data!$G965&lt;&gt;0,INDEX(SCHEDULE!$C$5:$I$190,MATCH(SCHEDULE!$C969,SCHEDULE!$C$5:$C$190,0),4),"")))</f>
        <v/>
      </c>
      <c r="M965" s="19" t="str">
        <f>IF(Data!$E965&lt;&gt;0,INDEX(SCHEDULE!$C$5:$I$190,MATCH(SCHEDULE!$C969,SCHEDULE!$C$5:$C$190,0),5),IF(Data!$F965&lt;&gt;0,INDEX(SCHEDULE!$C$5:$I$190,MATCH(SCHEDULE!$C969,SCHEDULE!$C$5:$C$190,0),5),IF(Data!$G965&lt;&gt;0,INDEX(SCHEDULE!$C$5:$I$190,MATCH(SCHEDULE!$C969,SCHEDULE!$C$5:$C$190,0),5),"")))</f>
        <v/>
      </c>
    </row>
    <row r="966" spans="1:13" x14ac:dyDescent="0.25">
      <c r="A966" s="3"/>
      <c r="B966" s="2">
        <v>2965</v>
      </c>
      <c r="C966" s="2">
        <v>3965</v>
      </c>
      <c r="H966" s="18" t="str">
        <f t="shared" si="15"/>
        <v/>
      </c>
      <c r="I966" s="18" t="str">
        <f>IF(Data!$E966&lt;&gt;0,INDEX(SCHEDULE!$C$5:$I$190,MATCH(SCHEDULE!$C970,SCHEDULE!$C$5:$C$190,0),1),IF(Data!$F966&lt;&gt;0,INDEX(SCHEDULE!$C$5:$I$190,MATCH(SCHEDULE!$C970,SCHEDULE!$C$5:$C$190,0),1),IF(Data!$G966&lt;&gt;0,INDEX(SCHEDULE!$C$5:$I$190,MATCH(SCHEDULE!$C970,SCHEDULE!$C$5:$C$190,0),1),"")))</f>
        <v/>
      </c>
      <c r="J966" s="18" t="str">
        <f>IF(Data!$E966&lt;&gt;0,INDEX(SCHEDULE!$C$5:$I$190,MATCH(SCHEDULE!$C970,SCHEDULE!$C$5:$C$190,0),2),IF(Data!$F966&lt;&gt;0,INDEX(SCHEDULE!$C$5:$I$190,MATCH(SCHEDULE!$C970,SCHEDULE!$C$5:$C$190,0),2),IF(Data!$G966&lt;&gt;0,INDEX(SCHEDULE!$C$5:$I$190,MATCH(SCHEDULE!$C970,SCHEDULE!$C$5:$C$190,0),2),"")))</f>
        <v/>
      </c>
      <c r="K966" s="18" t="str">
        <f>IF(Data!$E966&lt;&gt;0,INDEX(SCHEDULE!$C$5:$I$190,MATCH(SCHEDULE!$C970,SCHEDULE!$C$5:$C$190,0),6),IF(Data!$F966&lt;&gt;0,INDEX(SCHEDULE!$C$5:$I$190,MATCH(SCHEDULE!$C970,SCHEDULE!$C$5:$C$190,0),6),IF(Data!$G966&lt;&gt;0,INDEX(SCHEDULE!$C$5:$I$190,MATCH(SCHEDULE!$C970,SCHEDULE!$C$5:$C$190,0),6),"")))</f>
        <v/>
      </c>
      <c r="L966" s="19" t="str">
        <f>IF(Data!$E966&lt;&gt;0,INDEX(SCHEDULE!$C$5:$I$190,MATCH(SCHEDULE!$C970,SCHEDULE!$C$5:$C$190,0),4),IF(Data!$F966&lt;&gt;0,INDEX(SCHEDULE!$C$5:$I$190,MATCH(SCHEDULE!$C970,SCHEDULE!$C$5:$C$190,0),4),IF(Data!$G966&lt;&gt;0,INDEX(SCHEDULE!$C$5:$I$190,MATCH(SCHEDULE!$C970,SCHEDULE!$C$5:$C$190,0),4),"")))</f>
        <v/>
      </c>
      <c r="M966" s="19" t="str">
        <f>IF(Data!$E966&lt;&gt;0,INDEX(SCHEDULE!$C$5:$I$190,MATCH(SCHEDULE!$C970,SCHEDULE!$C$5:$C$190,0),5),IF(Data!$F966&lt;&gt;0,INDEX(SCHEDULE!$C$5:$I$190,MATCH(SCHEDULE!$C970,SCHEDULE!$C$5:$C$190,0),5),IF(Data!$G966&lt;&gt;0,INDEX(SCHEDULE!$C$5:$I$190,MATCH(SCHEDULE!$C970,SCHEDULE!$C$5:$C$190,0),5),"")))</f>
        <v/>
      </c>
    </row>
    <row r="967" spans="1:13" x14ac:dyDescent="0.25">
      <c r="A967" s="3"/>
      <c r="B967" s="2">
        <v>2966</v>
      </c>
      <c r="C967" s="2">
        <v>3966</v>
      </c>
      <c r="H967" s="18" t="str">
        <f t="shared" si="15"/>
        <v/>
      </c>
      <c r="I967" s="18" t="str">
        <f>IF(Data!$E967&lt;&gt;0,INDEX(SCHEDULE!$C$5:$I$190,MATCH(SCHEDULE!$C971,SCHEDULE!$C$5:$C$190,0),1),IF(Data!$F967&lt;&gt;0,INDEX(SCHEDULE!$C$5:$I$190,MATCH(SCHEDULE!$C971,SCHEDULE!$C$5:$C$190,0),1),IF(Data!$G967&lt;&gt;0,INDEX(SCHEDULE!$C$5:$I$190,MATCH(SCHEDULE!$C971,SCHEDULE!$C$5:$C$190,0),1),"")))</f>
        <v/>
      </c>
      <c r="J967" s="18" t="str">
        <f>IF(Data!$E967&lt;&gt;0,INDEX(SCHEDULE!$C$5:$I$190,MATCH(SCHEDULE!$C971,SCHEDULE!$C$5:$C$190,0),2),IF(Data!$F967&lt;&gt;0,INDEX(SCHEDULE!$C$5:$I$190,MATCH(SCHEDULE!$C971,SCHEDULE!$C$5:$C$190,0),2),IF(Data!$G967&lt;&gt;0,INDEX(SCHEDULE!$C$5:$I$190,MATCH(SCHEDULE!$C971,SCHEDULE!$C$5:$C$190,0),2),"")))</f>
        <v/>
      </c>
      <c r="K967" s="18" t="str">
        <f>IF(Data!$E967&lt;&gt;0,INDEX(SCHEDULE!$C$5:$I$190,MATCH(SCHEDULE!$C971,SCHEDULE!$C$5:$C$190,0),6),IF(Data!$F967&lt;&gt;0,INDEX(SCHEDULE!$C$5:$I$190,MATCH(SCHEDULE!$C971,SCHEDULE!$C$5:$C$190,0),6),IF(Data!$G967&lt;&gt;0,INDEX(SCHEDULE!$C$5:$I$190,MATCH(SCHEDULE!$C971,SCHEDULE!$C$5:$C$190,0),6),"")))</f>
        <v/>
      </c>
      <c r="L967" s="19" t="str">
        <f>IF(Data!$E967&lt;&gt;0,INDEX(SCHEDULE!$C$5:$I$190,MATCH(SCHEDULE!$C971,SCHEDULE!$C$5:$C$190,0),4),IF(Data!$F967&lt;&gt;0,INDEX(SCHEDULE!$C$5:$I$190,MATCH(SCHEDULE!$C971,SCHEDULE!$C$5:$C$190,0),4),IF(Data!$G967&lt;&gt;0,INDEX(SCHEDULE!$C$5:$I$190,MATCH(SCHEDULE!$C971,SCHEDULE!$C$5:$C$190,0),4),"")))</f>
        <v/>
      </c>
      <c r="M967" s="19" t="str">
        <f>IF(Data!$E967&lt;&gt;0,INDEX(SCHEDULE!$C$5:$I$190,MATCH(SCHEDULE!$C971,SCHEDULE!$C$5:$C$190,0),5),IF(Data!$F967&lt;&gt;0,INDEX(SCHEDULE!$C$5:$I$190,MATCH(SCHEDULE!$C971,SCHEDULE!$C$5:$C$190,0),5),IF(Data!$G967&lt;&gt;0,INDEX(SCHEDULE!$C$5:$I$190,MATCH(SCHEDULE!$C971,SCHEDULE!$C$5:$C$190,0),5),"")))</f>
        <v/>
      </c>
    </row>
    <row r="968" spans="1:13" x14ac:dyDescent="0.25">
      <c r="A968" s="3"/>
      <c r="B968" s="2">
        <v>2967</v>
      </c>
      <c r="C968" s="2">
        <v>3967</v>
      </c>
      <c r="H968" s="18" t="str">
        <f t="shared" si="15"/>
        <v/>
      </c>
      <c r="I968" s="18" t="str">
        <f>IF(Data!$E968&lt;&gt;0,INDEX(SCHEDULE!$C$5:$I$190,MATCH(SCHEDULE!$C972,SCHEDULE!$C$5:$C$190,0),1),IF(Data!$F968&lt;&gt;0,INDEX(SCHEDULE!$C$5:$I$190,MATCH(SCHEDULE!$C972,SCHEDULE!$C$5:$C$190,0),1),IF(Data!$G968&lt;&gt;0,INDEX(SCHEDULE!$C$5:$I$190,MATCH(SCHEDULE!$C972,SCHEDULE!$C$5:$C$190,0),1),"")))</f>
        <v/>
      </c>
      <c r="J968" s="18" t="str">
        <f>IF(Data!$E968&lt;&gt;0,INDEX(SCHEDULE!$C$5:$I$190,MATCH(SCHEDULE!$C972,SCHEDULE!$C$5:$C$190,0),2),IF(Data!$F968&lt;&gt;0,INDEX(SCHEDULE!$C$5:$I$190,MATCH(SCHEDULE!$C972,SCHEDULE!$C$5:$C$190,0),2),IF(Data!$G968&lt;&gt;0,INDEX(SCHEDULE!$C$5:$I$190,MATCH(SCHEDULE!$C972,SCHEDULE!$C$5:$C$190,0),2),"")))</f>
        <v/>
      </c>
      <c r="K968" s="18" t="str">
        <f>IF(Data!$E968&lt;&gt;0,INDEX(SCHEDULE!$C$5:$I$190,MATCH(SCHEDULE!$C972,SCHEDULE!$C$5:$C$190,0),6),IF(Data!$F968&lt;&gt;0,INDEX(SCHEDULE!$C$5:$I$190,MATCH(SCHEDULE!$C972,SCHEDULE!$C$5:$C$190,0),6),IF(Data!$G968&lt;&gt;0,INDEX(SCHEDULE!$C$5:$I$190,MATCH(SCHEDULE!$C972,SCHEDULE!$C$5:$C$190,0),6),"")))</f>
        <v/>
      </c>
      <c r="L968" s="19" t="str">
        <f>IF(Data!$E968&lt;&gt;0,INDEX(SCHEDULE!$C$5:$I$190,MATCH(SCHEDULE!$C972,SCHEDULE!$C$5:$C$190,0),4),IF(Data!$F968&lt;&gt;0,INDEX(SCHEDULE!$C$5:$I$190,MATCH(SCHEDULE!$C972,SCHEDULE!$C$5:$C$190,0),4),IF(Data!$G968&lt;&gt;0,INDEX(SCHEDULE!$C$5:$I$190,MATCH(SCHEDULE!$C972,SCHEDULE!$C$5:$C$190,0),4),"")))</f>
        <v/>
      </c>
      <c r="M968" s="19" t="str">
        <f>IF(Data!$E968&lt;&gt;0,INDEX(SCHEDULE!$C$5:$I$190,MATCH(SCHEDULE!$C972,SCHEDULE!$C$5:$C$190,0),5),IF(Data!$F968&lt;&gt;0,INDEX(SCHEDULE!$C$5:$I$190,MATCH(SCHEDULE!$C972,SCHEDULE!$C$5:$C$190,0),5),IF(Data!$G968&lt;&gt;0,INDEX(SCHEDULE!$C$5:$I$190,MATCH(SCHEDULE!$C972,SCHEDULE!$C$5:$C$190,0),5),"")))</f>
        <v/>
      </c>
    </row>
    <row r="969" spans="1:13" x14ac:dyDescent="0.25">
      <c r="A969" s="3"/>
      <c r="B969" s="2">
        <v>2968</v>
      </c>
      <c r="C969" s="2">
        <v>3968</v>
      </c>
      <c r="H969" s="18" t="str">
        <f t="shared" si="15"/>
        <v/>
      </c>
      <c r="I969" s="18" t="str">
        <f>IF(Data!$E969&lt;&gt;0,INDEX(SCHEDULE!$C$5:$I$190,MATCH(SCHEDULE!$C973,SCHEDULE!$C$5:$C$190,0),1),IF(Data!$F969&lt;&gt;0,INDEX(SCHEDULE!$C$5:$I$190,MATCH(SCHEDULE!$C973,SCHEDULE!$C$5:$C$190,0),1),IF(Data!$G969&lt;&gt;0,INDEX(SCHEDULE!$C$5:$I$190,MATCH(SCHEDULE!$C973,SCHEDULE!$C$5:$C$190,0),1),"")))</f>
        <v/>
      </c>
      <c r="J969" s="18" t="str">
        <f>IF(Data!$E969&lt;&gt;0,INDEX(SCHEDULE!$C$5:$I$190,MATCH(SCHEDULE!$C973,SCHEDULE!$C$5:$C$190,0),2),IF(Data!$F969&lt;&gt;0,INDEX(SCHEDULE!$C$5:$I$190,MATCH(SCHEDULE!$C973,SCHEDULE!$C$5:$C$190,0),2),IF(Data!$G969&lt;&gt;0,INDEX(SCHEDULE!$C$5:$I$190,MATCH(SCHEDULE!$C973,SCHEDULE!$C$5:$C$190,0),2),"")))</f>
        <v/>
      </c>
      <c r="K969" s="18" t="str">
        <f>IF(Data!$E969&lt;&gt;0,INDEX(SCHEDULE!$C$5:$I$190,MATCH(SCHEDULE!$C973,SCHEDULE!$C$5:$C$190,0),6),IF(Data!$F969&lt;&gt;0,INDEX(SCHEDULE!$C$5:$I$190,MATCH(SCHEDULE!$C973,SCHEDULE!$C$5:$C$190,0),6),IF(Data!$G969&lt;&gt;0,INDEX(SCHEDULE!$C$5:$I$190,MATCH(SCHEDULE!$C973,SCHEDULE!$C$5:$C$190,0),6),"")))</f>
        <v/>
      </c>
      <c r="L969" s="19" t="str">
        <f>IF(Data!$E969&lt;&gt;0,INDEX(SCHEDULE!$C$5:$I$190,MATCH(SCHEDULE!$C973,SCHEDULE!$C$5:$C$190,0),4),IF(Data!$F969&lt;&gt;0,INDEX(SCHEDULE!$C$5:$I$190,MATCH(SCHEDULE!$C973,SCHEDULE!$C$5:$C$190,0),4),IF(Data!$G969&lt;&gt;0,INDEX(SCHEDULE!$C$5:$I$190,MATCH(SCHEDULE!$C973,SCHEDULE!$C$5:$C$190,0),4),"")))</f>
        <v/>
      </c>
      <c r="M969" s="19" t="str">
        <f>IF(Data!$E969&lt;&gt;0,INDEX(SCHEDULE!$C$5:$I$190,MATCH(SCHEDULE!$C973,SCHEDULE!$C$5:$C$190,0),5),IF(Data!$F969&lt;&gt;0,INDEX(SCHEDULE!$C$5:$I$190,MATCH(SCHEDULE!$C973,SCHEDULE!$C$5:$C$190,0),5),IF(Data!$G969&lt;&gt;0,INDEX(SCHEDULE!$C$5:$I$190,MATCH(SCHEDULE!$C973,SCHEDULE!$C$5:$C$190,0),5),"")))</f>
        <v/>
      </c>
    </row>
    <row r="970" spans="1:13" x14ac:dyDescent="0.25">
      <c r="A970" s="3"/>
      <c r="B970" s="2">
        <v>2969</v>
      </c>
      <c r="C970" s="2">
        <v>3969</v>
      </c>
      <c r="H970" s="18" t="str">
        <f t="shared" si="15"/>
        <v/>
      </c>
      <c r="I970" s="18" t="str">
        <f>IF(Data!$E970&lt;&gt;0,INDEX(SCHEDULE!$C$5:$I$190,MATCH(SCHEDULE!$C974,SCHEDULE!$C$5:$C$190,0),1),IF(Data!$F970&lt;&gt;0,INDEX(SCHEDULE!$C$5:$I$190,MATCH(SCHEDULE!$C974,SCHEDULE!$C$5:$C$190,0),1),IF(Data!$G970&lt;&gt;0,INDEX(SCHEDULE!$C$5:$I$190,MATCH(SCHEDULE!$C974,SCHEDULE!$C$5:$C$190,0),1),"")))</f>
        <v/>
      </c>
      <c r="J970" s="18" t="str">
        <f>IF(Data!$E970&lt;&gt;0,INDEX(SCHEDULE!$C$5:$I$190,MATCH(SCHEDULE!$C974,SCHEDULE!$C$5:$C$190,0),2),IF(Data!$F970&lt;&gt;0,INDEX(SCHEDULE!$C$5:$I$190,MATCH(SCHEDULE!$C974,SCHEDULE!$C$5:$C$190,0),2),IF(Data!$G970&lt;&gt;0,INDEX(SCHEDULE!$C$5:$I$190,MATCH(SCHEDULE!$C974,SCHEDULE!$C$5:$C$190,0),2),"")))</f>
        <v/>
      </c>
      <c r="K970" s="18" t="str">
        <f>IF(Data!$E970&lt;&gt;0,INDEX(SCHEDULE!$C$5:$I$190,MATCH(SCHEDULE!$C974,SCHEDULE!$C$5:$C$190,0),6),IF(Data!$F970&lt;&gt;0,INDEX(SCHEDULE!$C$5:$I$190,MATCH(SCHEDULE!$C974,SCHEDULE!$C$5:$C$190,0),6),IF(Data!$G970&lt;&gt;0,INDEX(SCHEDULE!$C$5:$I$190,MATCH(SCHEDULE!$C974,SCHEDULE!$C$5:$C$190,0),6),"")))</f>
        <v/>
      </c>
      <c r="L970" s="19" t="str">
        <f>IF(Data!$E970&lt;&gt;0,INDEX(SCHEDULE!$C$5:$I$190,MATCH(SCHEDULE!$C974,SCHEDULE!$C$5:$C$190,0),4),IF(Data!$F970&lt;&gt;0,INDEX(SCHEDULE!$C$5:$I$190,MATCH(SCHEDULE!$C974,SCHEDULE!$C$5:$C$190,0),4),IF(Data!$G970&lt;&gt;0,INDEX(SCHEDULE!$C$5:$I$190,MATCH(SCHEDULE!$C974,SCHEDULE!$C$5:$C$190,0),4),"")))</f>
        <v/>
      </c>
      <c r="M970" s="19" t="str">
        <f>IF(Data!$E970&lt;&gt;0,INDEX(SCHEDULE!$C$5:$I$190,MATCH(SCHEDULE!$C974,SCHEDULE!$C$5:$C$190,0),5),IF(Data!$F970&lt;&gt;0,INDEX(SCHEDULE!$C$5:$I$190,MATCH(SCHEDULE!$C974,SCHEDULE!$C$5:$C$190,0),5),IF(Data!$G970&lt;&gt;0,INDEX(SCHEDULE!$C$5:$I$190,MATCH(SCHEDULE!$C974,SCHEDULE!$C$5:$C$190,0),5),"")))</f>
        <v/>
      </c>
    </row>
    <row r="971" spans="1:13" x14ac:dyDescent="0.25">
      <c r="A971" s="3"/>
      <c r="B971" s="2">
        <v>2970</v>
      </c>
      <c r="C971" s="2">
        <v>3970</v>
      </c>
      <c r="H971" s="18" t="str">
        <f t="shared" si="15"/>
        <v/>
      </c>
      <c r="I971" s="18" t="str">
        <f>IF(Data!$E971&lt;&gt;0,INDEX(SCHEDULE!$C$5:$I$190,MATCH(SCHEDULE!$C975,SCHEDULE!$C$5:$C$190,0),1),IF(Data!$F971&lt;&gt;0,INDEX(SCHEDULE!$C$5:$I$190,MATCH(SCHEDULE!$C975,SCHEDULE!$C$5:$C$190,0),1),IF(Data!$G971&lt;&gt;0,INDEX(SCHEDULE!$C$5:$I$190,MATCH(SCHEDULE!$C975,SCHEDULE!$C$5:$C$190,0),1),"")))</f>
        <v/>
      </c>
      <c r="J971" s="18" t="str">
        <f>IF(Data!$E971&lt;&gt;0,INDEX(SCHEDULE!$C$5:$I$190,MATCH(SCHEDULE!$C975,SCHEDULE!$C$5:$C$190,0),2),IF(Data!$F971&lt;&gt;0,INDEX(SCHEDULE!$C$5:$I$190,MATCH(SCHEDULE!$C975,SCHEDULE!$C$5:$C$190,0),2),IF(Data!$G971&lt;&gt;0,INDEX(SCHEDULE!$C$5:$I$190,MATCH(SCHEDULE!$C975,SCHEDULE!$C$5:$C$190,0),2),"")))</f>
        <v/>
      </c>
      <c r="K971" s="18" t="str">
        <f>IF(Data!$E971&lt;&gt;0,INDEX(SCHEDULE!$C$5:$I$190,MATCH(SCHEDULE!$C975,SCHEDULE!$C$5:$C$190,0),6),IF(Data!$F971&lt;&gt;0,INDEX(SCHEDULE!$C$5:$I$190,MATCH(SCHEDULE!$C975,SCHEDULE!$C$5:$C$190,0),6),IF(Data!$G971&lt;&gt;0,INDEX(SCHEDULE!$C$5:$I$190,MATCH(SCHEDULE!$C975,SCHEDULE!$C$5:$C$190,0),6),"")))</f>
        <v/>
      </c>
      <c r="L971" s="19" t="str">
        <f>IF(Data!$E971&lt;&gt;0,INDEX(SCHEDULE!$C$5:$I$190,MATCH(SCHEDULE!$C975,SCHEDULE!$C$5:$C$190,0),4),IF(Data!$F971&lt;&gt;0,INDEX(SCHEDULE!$C$5:$I$190,MATCH(SCHEDULE!$C975,SCHEDULE!$C$5:$C$190,0),4),IF(Data!$G971&lt;&gt;0,INDEX(SCHEDULE!$C$5:$I$190,MATCH(SCHEDULE!$C975,SCHEDULE!$C$5:$C$190,0),4),"")))</f>
        <v/>
      </c>
      <c r="M971" s="19" t="str">
        <f>IF(Data!$E971&lt;&gt;0,INDEX(SCHEDULE!$C$5:$I$190,MATCH(SCHEDULE!$C975,SCHEDULE!$C$5:$C$190,0),5),IF(Data!$F971&lt;&gt;0,INDEX(SCHEDULE!$C$5:$I$190,MATCH(SCHEDULE!$C975,SCHEDULE!$C$5:$C$190,0),5),IF(Data!$G971&lt;&gt;0,INDEX(SCHEDULE!$C$5:$I$190,MATCH(SCHEDULE!$C975,SCHEDULE!$C$5:$C$190,0),5),"")))</f>
        <v/>
      </c>
    </row>
    <row r="972" spans="1:13" x14ac:dyDescent="0.25">
      <c r="A972" s="3"/>
      <c r="B972" s="2">
        <v>2971</v>
      </c>
      <c r="C972" s="2">
        <v>3971</v>
      </c>
      <c r="H972" s="18" t="str">
        <f t="shared" si="15"/>
        <v/>
      </c>
      <c r="I972" s="18" t="str">
        <f>IF(Data!$E972&lt;&gt;0,INDEX(SCHEDULE!$C$5:$I$190,MATCH(SCHEDULE!$C976,SCHEDULE!$C$5:$C$190,0),1),IF(Data!$F972&lt;&gt;0,INDEX(SCHEDULE!$C$5:$I$190,MATCH(SCHEDULE!$C976,SCHEDULE!$C$5:$C$190,0),1),IF(Data!$G972&lt;&gt;0,INDEX(SCHEDULE!$C$5:$I$190,MATCH(SCHEDULE!$C976,SCHEDULE!$C$5:$C$190,0),1),"")))</f>
        <v/>
      </c>
      <c r="J972" s="18" t="str">
        <f>IF(Data!$E972&lt;&gt;0,INDEX(SCHEDULE!$C$5:$I$190,MATCH(SCHEDULE!$C976,SCHEDULE!$C$5:$C$190,0),2),IF(Data!$F972&lt;&gt;0,INDEX(SCHEDULE!$C$5:$I$190,MATCH(SCHEDULE!$C976,SCHEDULE!$C$5:$C$190,0),2),IF(Data!$G972&lt;&gt;0,INDEX(SCHEDULE!$C$5:$I$190,MATCH(SCHEDULE!$C976,SCHEDULE!$C$5:$C$190,0),2),"")))</f>
        <v/>
      </c>
      <c r="K972" s="18" t="str">
        <f>IF(Data!$E972&lt;&gt;0,INDEX(SCHEDULE!$C$5:$I$190,MATCH(SCHEDULE!$C976,SCHEDULE!$C$5:$C$190,0),6),IF(Data!$F972&lt;&gt;0,INDEX(SCHEDULE!$C$5:$I$190,MATCH(SCHEDULE!$C976,SCHEDULE!$C$5:$C$190,0),6),IF(Data!$G972&lt;&gt;0,INDEX(SCHEDULE!$C$5:$I$190,MATCH(SCHEDULE!$C976,SCHEDULE!$C$5:$C$190,0),6),"")))</f>
        <v/>
      </c>
      <c r="L972" s="19" t="str">
        <f>IF(Data!$E972&lt;&gt;0,INDEX(SCHEDULE!$C$5:$I$190,MATCH(SCHEDULE!$C976,SCHEDULE!$C$5:$C$190,0),4),IF(Data!$F972&lt;&gt;0,INDEX(SCHEDULE!$C$5:$I$190,MATCH(SCHEDULE!$C976,SCHEDULE!$C$5:$C$190,0),4),IF(Data!$G972&lt;&gt;0,INDEX(SCHEDULE!$C$5:$I$190,MATCH(SCHEDULE!$C976,SCHEDULE!$C$5:$C$190,0),4),"")))</f>
        <v/>
      </c>
      <c r="M972" s="19" t="str">
        <f>IF(Data!$E972&lt;&gt;0,INDEX(SCHEDULE!$C$5:$I$190,MATCH(SCHEDULE!$C976,SCHEDULE!$C$5:$C$190,0),5),IF(Data!$F972&lt;&gt;0,INDEX(SCHEDULE!$C$5:$I$190,MATCH(SCHEDULE!$C976,SCHEDULE!$C$5:$C$190,0),5),IF(Data!$G972&lt;&gt;0,INDEX(SCHEDULE!$C$5:$I$190,MATCH(SCHEDULE!$C976,SCHEDULE!$C$5:$C$190,0),5),"")))</f>
        <v/>
      </c>
    </row>
    <row r="973" spans="1:13" x14ac:dyDescent="0.25">
      <c r="A973" s="3"/>
      <c r="B973" s="2">
        <v>2972</v>
      </c>
      <c r="C973" s="2">
        <v>3972</v>
      </c>
      <c r="H973" s="18" t="str">
        <f t="shared" si="15"/>
        <v/>
      </c>
      <c r="I973" s="18" t="str">
        <f>IF(Data!$E973&lt;&gt;0,INDEX(SCHEDULE!$C$5:$I$190,MATCH(SCHEDULE!$C977,SCHEDULE!$C$5:$C$190,0),1),IF(Data!$F973&lt;&gt;0,INDEX(SCHEDULE!$C$5:$I$190,MATCH(SCHEDULE!$C977,SCHEDULE!$C$5:$C$190,0),1),IF(Data!$G973&lt;&gt;0,INDEX(SCHEDULE!$C$5:$I$190,MATCH(SCHEDULE!$C977,SCHEDULE!$C$5:$C$190,0),1),"")))</f>
        <v/>
      </c>
      <c r="J973" s="18" t="str">
        <f>IF(Data!$E973&lt;&gt;0,INDEX(SCHEDULE!$C$5:$I$190,MATCH(SCHEDULE!$C977,SCHEDULE!$C$5:$C$190,0),2),IF(Data!$F973&lt;&gt;0,INDEX(SCHEDULE!$C$5:$I$190,MATCH(SCHEDULE!$C977,SCHEDULE!$C$5:$C$190,0),2),IF(Data!$G973&lt;&gt;0,INDEX(SCHEDULE!$C$5:$I$190,MATCH(SCHEDULE!$C977,SCHEDULE!$C$5:$C$190,0),2),"")))</f>
        <v/>
      </c>
      <c r="K973" s="18" t="str">
        <f>IF(Data!$E973&lt;&gt;0,INDEX(SCHEDULE!$C$5:$I$190,MATCH(SCHEDULE!$C977,SCHEDULE!$C$5:$C$190,0),6),IF(Data!$F973&lt;&gt;0,INDEX(SCHEDULE!$C$5:$I$190,MATCH(SCHEDULE!$C977,SCHEDULE!$C$5:$C$190,0),6),IF(Data!$G973&lt;&gt;0,INDEX(SCHEDULE!$C$5:$I$190,MATCH(SCHEDULE!$C977,SCHEDULE!$C$5:$C$190,0),6),"")))</f>
        <v/>
      </c>
      <c r="L973" s="19" t="str">
        <f>IF(Data!$E973&lt;&gt;0,INDEX(SCHEDULE!$C$5:$I$190,MATCH(SCHEDULE!$C977,SCHEDULE!$C$5:$C$190,0),4),IF(Data!$F973&lt;&gt;0,INDEX(SCHEDULE!$C$5:$I$190,MATCH(SCHEDULE!$C977,SCHEDULE!$C$5:$C$190,0),4),IF(Data!$G973&lt;&gt;0,INDEX(SCHEDULE!$C$5:$I$190,MATCH(SCHEDULE!$C977,SCHEDULE!$C$5:$C$190,0),4),"")))</f>
        <v/>
      </c>
      <c r="M973" s="19" t="str">
        <f>IF(Data!$E973&lt;&gt;0,INDEX(SCHEDULE!$C$5:$I$190,MATCH(SCHEDULE!$C977,SCHEDULE!$C$5:$C$190,0),5),IF(Data!$F973&lt;&gt;0,INDEX(SCHEDULE!$C$5:$I$190,MATCH(SCHEDULE!$C977,SCHEDULE!$C$5:$C$190,0),5),IF(Data!$G973&lt;&gt;0,INDEX(SCHEDULE!$C$5:$I$190,MATCH(SCHEDULE!$C977,SCHEDULE!$C$5:$C$190,0),5),"")))</f>
        <v/>
      </c>
    </row>
    <row r="974" spans="1:13" x14ac:dyDescent="0.25">
      <c r="A974" s="3"/>
      <c r="B974" s="2">
        <v>2973</v>
      </c>
      <c r="C974" s="2">
        <v>3973</v>
      </c>
      <c r="H974" s="18" t="str">
        <f t="shared" si="15"/>
        <v/>
      </c>
      <c r="I974" s="18" t="str">
        <f>IF(Data!$E974&lt;&gt;0,INDEX(SCHEDULE!$C$5:$I$190,MATCH(SCHEDULE!$C978,SCHEDULE!$C$5:$C$190,0),1),IF(Data!$F974&lt;&gt;0,INDEX(SCHEDULE!$C$5:$I$190,MATCH(SCHEDULE!$C978,SCHEDULE!$C$5:$C$190,0),1),IF(Data!$G974&lt;&gt;0,INDEX(SCHEDULE!$C$5:$I$190,MATCH(SCHEDULE!$C978,SCHEDULE!$C$5:$C$190,0),1),"")))</f>
        <v/>
      </c>
      <c r="J974" s="18" t="str">
        <f>IF(Data!$E974&lt;&gt;0,INDEX(SCHEDULE!$C$5:$I$190,MATCH(SCHEDULE!$C978,SCHEDULE!$C$5:$C$190,0),2),IF(Data!$F974&lt;&gt;0,INDEX(SCHEDULE!$C$5:$I$190,MATCH(SCHEDULE!$C978,SCHEDULE!$C$5:$C$190,0),2),IF(Data!$G974&lt;&gt;0,INDEX(SCHEDULE!$C$5:$I$190,MATCH(SCHEDULE!$C978,SCHEDULE!$C$5:$C$190,0),2),"")))</f>
        <v/>
      </c>
      <c r="K974" s="18" t="str">
        <f>IF(Data!$E974&lt;&gt;0,INDEX(SCHEDULE!$C$5:$I$190,MATCH(SCHEDULE!$C978,SCHEDULE!$C$5:$C$190,0),6),IF(Data!$F974&lt;&gt;0,INDEX(SCHEDULE!$C$5:$I$190,MATCH(SCHEDULE!$C978,SCHEDULE!$C$5:$C$190,0),6),IF(Data!$G974&lt;&gt;0,INDEX(SCHEDULE!$C$5:$I$190,MATCH(SCHEDULE!$C978,SCHEDULE!$C$5:$C$190,0),6),"")))</f>
        <v/>
      </c>
      <c r="L974" s="19" t="str">
        <f>IF(Data!$E974&lt;&gt;0,INDEX(SCHEDULE!$C$5:$I$190,MATCH(SCHEDULE!$C978,SCHEDULE!$C$5:$C$190,0),4),IF(Data!$F974&lt;&gt;0,INDEX(SCHEDULE!$C$5:$I$190,MATCH(SCHEDULE!$C978,SCHEDULE!$C$5:$C$190,0),4),IF(Data!$G974&lt;&gt;0,INDEX(SCHEDULE!$C$5:$I$190,MATCH(SCHEDULE!$C978,SCHEDULE!$C$5:$C$190,0),4),"")))</f>
        <v/>
      </c>
      <c r="M974" s="19" t="str">
        <f>IF(Data!$E974&lt;&gt;0,INDEX(SCHEDULE!$C$5:$I$190,MATCH(SCHEDULE!$C978,SCHEDULE!$C$5:$C$190,0),5),IF(Data!$F974&lt;&gt;0,INDEX(SCHEDULE!$C$5:$I$190,MATCH(SCHEDULE!$C978,SCHEDULE!$C$5:$C$190,0),5),IF(Data!$G974&lt;&gt;0,INDEX(SCHEDULE!$C$5:$I$190,MATCH(SCHEDULE!$C978,SCHEDULE!$C$5:$C$190,0),5),"")))</f>
        <v/>
      </c>
    </row>
    <row r="975" spans="1:13" x14ac:dyDescent="0.25">
      <c r="A975" s="3"/>
      <c r="B975" s="2">
        <v>2974</v>
      </c>
      <c r="C975" s="2">
        <v>3974</v>
      </c>
      <c r="H975" s="18" t="str">
        <f t="shared" si="15"/>
        <v/>
      </c>
      <c r="I975" s="18" t="str">
        <f>IF(Data!$E975&lt;&gt;0,INDEX(SCHEDULE!$C$5:$I$190,MATCH(SCHEDULE!$C979,SCHEDULE!$C$5:$C$190,0),1),IF(Data!$F975&lt;&gt;0,INDEX(SCHEDULE!$C$5:$I$190,MATCH(SCHEDULE!$C979,SCHEDULE!$C$5:$C$190,0),1),IF(Data!$G975&lt;&gt;0,INDEX(SCHEDULE!$C$5:$I$190,MATCH(SCHEDULE!$C979,SCHEDULE!$C$5:$C$190,0),1),"")))</f>
        <v/>
      </c>
      <c r="J975" s="18" t="str">
        <f>IF(Data!$E975&lt;&gt;0,INDEX(SCHEDULE!$C$5:$I$190,MATCH(SCHEDULE!$C979,SCHEDULE!$C$5:$C$190,0),2),IF(Data!$F975&lt;&gt;0,INDEX(SCHEDULE!$C$5:$I$190,MATCH(SCHEDULE!$C979,SCHEDULE!$C$5:$C$190,0),2),IF(Data!$G975&lt;&gt;0,INDEX(SCHEDULE!$C$5:$I$190,MATCH(SCHEDULE!$C979,SCHEDULE!$C$5:$C$190,0),2),"")))</f>
        <v/>
      </c>
      <c r="K975" s="18" t="str">
        <f>IF(Data!$E975&lt;&gt;0,INDEX(SCHEDULE!$C$5:$I$190,MATCH(SCHEDULE!$C979,SCHEDULE!$C$5:$C$190,0),6),IF(Data!$F975&lt;&gt;0,INDEX(SCHEDULE!$C$5:$I$190,MATCH(SCHEDULE!$C979,SCHEDULE!$C$5:$C$190,0),6),IF(Data!$G975&lt;&gt;0,INDEX(SCHEDULE!$C$5:$I$190,MATCH(SCHEDULE!$C979,SCHEDULE!$C$5:$C$190,0),6),"")))</f>
        <v/>
      </c>
      <c r="L975" s="19" t="str">
        <f>IF(Data!$E975&lt;&gt;0,INDEX(SCHEDULE!$C$5:$I$190,MATCH(SCHEDULE!$C979,SCHEDULE!$C$5:$C$190,0),4),IF(Data!$F975&lt;&gt;0,INDEX(SCHEDULE!$C$5:$I$190,MATCH(SCHEDULE!$C979,SCHEDULE!$C$5:$C$190,0),4),IF(Data!$G975&lt;&gt;0,INDEX(SCHEDULE!$C$5:$I$190,MATCH(SCHEDULE!$C979,SCHEDULE!$C$5:$C$190,0),4),"")))</f>
        <v/>
      </c>
      <c r="M975" s="19" t="str">
        <f>IF(Data!$E975&lt;&gt;0,INDEX(SCHEDULE!$C$5:$I$190,MATCH(SCHEDULE!$C979,SCHEDULE!$C$5:$C$190,0),5),IF(Data!$F975&lt;&gt;0,INDEX(SCHEDULE!$C$5:$I$190,MATCH(SCHEDULE!$C979,SCHEDULE!$C$5:$C$190,0),5),IF(Data!$G975&lt;&gt;0,INDEX(SCHEDULE!$C$5:$I$190,MATCH(SCHEDULE!$C979,SCHEDULE!$C$5:$C$190,0),5),"")))</f>
        <v/>
      </c>
    </row>
    <row r="976" spans="1:13" x14ac:dyDescent="0.25">
      <c r="A976" s="3"/>
      <c r="B976" s="2">
        <v>2975</v>
      </c>
      <c r="C976" s="2">
        <v>3975</v>
      </c>
      <c r="H976" s="18" t="str">
        <f t="shared" si="15"/>
        <v/>
      </c>
      <c r="I976" s="18" t="str">
        <f>IF(Data!$E976&lt;&gt;0,INDEX(SCHEDULE!$C$5:$I$190,MATCH(SCHEDULE!$C980,SCHEDULE!$C$5:$C$190,0),1),IF(Data!$F976&lt;&gt;0,INDEX(SCHEDULE!$C$5:$I$190,MATCH(SCHEDULE!$C980,SCHEDULE!$C$5:$C$190,0),1),IF(Data!$G976&lt;&gt;0,INDEX(SCHEDULE!$C$5:$I$190,MATCH(SCHEDULE!$C980,SCHEDULE!$C$5:$C$190,0),1),"")))</f>
        <v/>
      </c>
      <c r="J976" s="18" t="str">
        <f>IF(Data!$E976&lt;&gt;0,INDEX(SCHEDULE!$C$5:$I$190,MATCH(SCHEDULE!$C980,SCHEDULE!$C$5:$C$190,0),2),IF(Data!$F976&lt;&gt;0,INDEX(SCHEDULE!$C$5:$I$190,MATCH(SCHEDULE!$C980,SCHEDULE!$C$5:$C$190,0),2),IF(Data!$G976&lt;&gt;0,INDEX(SCHEDULE!$C$5:$I$190,MATCH(SCHEDULE!$C980,SCHEDULE!$C$5:$C$190,0),2),"")))</f>
        <v/>
      </c>
      <c r="K976" s="18" t="str">
        <f>IF(Data!$E976&lt;&gt;0,INDEX(SCHEDULE!$C$5:$I$190,MATCH(SCHEDULE!$C980,SCHEDULE!$C$5:$C$190,0),6),IF(Data!$F976&lt;&gt;0,INDEX(SCHEDULE!$C$5:$I$190,MATCH(SCHEDULE!$C980,SCHEDULE!$C$5:$C$190,0),6),IF(Data!$G976&lt;&gt;0,INDEX(SCHEDULE!$C$5:$I$190,MATCH(SCHEDULE!$C980,SCHEDULE!$C$5:$C$190,0),6),"")))</f>
        <v/>
      </c>
      <c r="L976" s="19" t="str">
        <f>IF(Data!$E976&lt;&gt;0,INDEX(SCHEDULE!$C$5:$I$190,MATCH(SCHEDULE!$C980,SCHEDULE!$C$5:$C$190,0),4),IF(Data!$F976&lt;&gt;0,INDEX(SCHEDULE!$C$5:$I$190,MATCH(SCHEDULE!$C980,SCHEDULE!$C$5:$C$190,0),4),IF(Data!$G976&lt;&gt;0,INDEX(SCHEDULE!$C$5:$I$190,MATCH(SCHEDULE!$C980,SCHEDULE!$C$5:$C$190,0),4),"")))</f>
        <v/>
      </c>
      <c r="M976" s="19" t="str">
        <f>IF(Data!$E976&lt;&gt;0,INDEX(SCHEDULE!$C$5:$I$190,MATCH(SCHEDULE!$C980,SCHEDULE!$C$5:$C$190,0),5),IF(Data!$F976&lt;&gt;0,INDEX(SCHEDULE!$C$5:$I$190,MATCH(SCHEDULE!$C980,SCHEDULE!$C$5:$C$190,0),5),IF(Data!$G976&lt;&gt;0,INDEX(SCHEDULE!$C$5:$I$190,MATCH(SCHEDULE!$C980,SCHEDULE!$C$5:$C$190,0),5),"")))</f>
        <v/>
      </c>
    </row>
    <row r="977" spans="1:13" x14ac:dyDescent="0.25">
      <c r="A977" s="3"/>
      <c r="B977" s="2">
        <v>2976</v>
      </c>
      <c r="C977" s="2">
        <v>3976</v>
      </c>
      <c r="H977" s="18" t="str">
        <f t="shared" si="15"/>
        <v/>
      </c>
      <c r="I977" s="18" t="str">
        <f>IF(Data!$E977&lt;&gt;0,INDEX(SCHEDULE!$C$5:$I$190,MATCH(SCHEDULE!$C981,SCHEDULE!$C$5:$C$190,0),1),IF(Data!$F977&lt;&gt;0,INDEX(SCHEDULE!$C$5:$I$190,MATCH(SCHEDULE!$C981,SCHEDULE!$C$5:$C$190,0),1),IF(Data!$G977&lt;&gt;0,INDEX(SCHEDULE!$C$5:$I$190,MATCH(SCHEDULE!$C981,SCHEDULE!$C$5:$C$190,0),1),"")))</f>
        <v/>
      </c>
      <c r="J977" s="18" t="str">
        <f>IF(Data!$E977&lt;&gt;0,INDEX(SCHEDULE!$C$5:$I$190,MATCH(SCHEDULE!$C981,SCHEDULE!$C$5:$C$190,0),2),IF(Data!$F977&lt;&gt;0,INDEX(SCHEDULE!$C$5:$I$190,MATCH(SCHEDULE!$C981,SCHEDULE!$C$5:$C$190,0),2),IF(Data!$G977&lt;&gt;0,INDEX(SCHEDULE!$C$5:$I$190,MATCH(SCHEDULE!$C981,SCHEDULE!$C$5:$C$190,0),2),"")))</f>
        <v/>
      </c>
      <c r="K977" s="18" t="str">
        <f>IF(Data!$E977&lt;&gt;0,INDEX(SCHEDULE!$C$5:$I$190,MATCH(SCHEDULE!$C981,SCHEDULE!$C$5:$C$190,0),6),IF(Data!$F977&lt;&gt;0,INDEX(SCHEDULE!$C$5:$I$190,MATCH(SCHEDULE!$C981,SCHEDULE!$C$5:$C$190,0),6),IF(Data!$G977&lt;&gt;0,INDEX(SCHEDULE!$C$5:$I$190,MATCH(SCHEDULE!$C981,SCHEDULE!$C$5:$C$190,0),6),"")))</f>
        <v/>
      </c>
      <c r="L977" s="19" t="str">
        <f>IF(Data!$E977&lt;&gt;0,INDEX(SCHEDULE!$C$5:$I$190,MATCH(SCHEDULE!$C981,SCHEDULE!$C$5:$C$190,0),4),IF(Data!$F977&lt;&gt;0,INDEX(SCHEDULE!$C$5:$I$190,MATCH(SCHEDULE!$C981,SCHEDULE!$C$5:$C$190,0),4),IF(Data!$G977&lt;&gt;0,INDEX(SCHEDULE!$C$5:$I$190,MATCH(SCHEDULE!$C981,SCHEDULE!$C$5:$C$190,0),4),"")))</f>
        <v/>
      </c>
      <c r="M977" s="19" t="str">
        <f>IF(Data!$E977&lt;&gt;0,INDEX(SCHEDULE!$C$5:$I$190,MATCH(SCHEDULE!$C981,SCHEDULE!$C$5:$C$190,0),5),IF(Data!$F977&lt;&gt;0,INDEX(SCHEDULE!$C$5:$I$190,MATCH(SCHEDULE!$C981,SCHEDULE!$C$5:$C$190,0),5),IF(Data!$G977&lt;&gt;0,INDEX(SCHEDULE!$C$5:$I$190,MATCH(SCHEDULE!$C981,SCHEDULE!$C$5:$C$190,0),5),"")))</f>
        <v/>
      </c>
    </row>
    <row r="978" spans="1:13" x14ac:dyDescent="0.25">
      <c r="A978" s="3"/>
      <c r="B978" s="2">
        <v>2977</v>
      </c>
      <c r="C978" s="2">
        <v>3977</v>
      </c>
      <c r="H978" s="18" t="str">
        <f t="shared" si="15"/>
        <v/>
      </c>
      <c r="I978" s="18" t="str">
        <f>IF(Data!$E978&lt;&gt;0,INDEX(SCHEDULE!$C$5:$I$190,MATCH(SCHEDULE!$C982,SCHEDULE!$C$5:$C$190,0),1),IF(Data!$F978&lt;&gt;0,INDEX(SCHEDULE!$C$5:$I$190,MATCH(SCHEDULE!$C982,SCHEDULE!$C$5:$C$190,0),1),IF(Data!$G978&lt;&gt;0,INDEX(SCHEDULE!$C$5:$I$190,MATCH(SCHEDULE!$C982,SCHEDULE!$C$5:$C$190,0),1),"")))</f>
        <v/>
      </c>
      <c r="J978" s="18" t="str">
        <f>IF(Data!$E978&lt;&gt;0,INDEX(SCHEDULE!$C$5:$I$190,MATCH(SCHEDULE!$C982,SCHEDULE!$C$5:$C$190,0),2),IF(Data!$F978&lt;&gt;0,INDEX(SCHEDULE!$C$5:$I$190,MATCH(SCHEDULE!$C982,SCHEDULE!$C$5:$C$190,0),2),IF(Data!$G978&lt;&gt;0,INDEX(SCHEDULE!$C$5:$I$190,MATCH(SCHEDULE!$C982,SCHEDULE!$C$5:$C$190,0),2),"")))</f>
        <v/>
      </c>
      <c r="K978" s="18" t="str">
        <f>IF(Data!$E978&lt;&gt;0,INDEX(SCHEDULE!$C$5:$I$190,MATCH(SCHEDULE!$C982,SCHEDULE!$C$5:$C$190,0),6),IF(Data!$F978&lt;&gt;0,INDEX(SCHEDULE!$C$5:$I$190,MATCH(SCHEDULE!$C982,SCHEDULE!$C$5:$C$190,0),6),IF(Data!$G978&lt;&gt;0,INDEX(SCHEDULE!$C$5:$I$190,MATCH(SCHEDULE!$C982,SCHEDULE!$C$5:$C$190,0),6),"")))</f>
        <v/>
      </c>
      <c r="L978" s="19" t="str">
        <f>IF(Data!$E978&lt;&gt;0,INDEX(SCHEDULE!$C$5:$I$190,MATCH(SCHEDULE!$C982,SCHEDULE!$C$5:$C$190,0),4),IF(Data!$F978&lt;&gt;0,INDEX(SCHEDULE!$C$5:$I$190,MATCH(SCHEDULE!$C982,SCHEDULE!$C$5:$C$190,0),4),IF(Data!$G978&lt;&gt;0,INDEX(SCHEDULE!$C$5:$I$190,MATCH(SCHEDULE!$C982,SCHEDULE!$C$5:$C$190,0),4),"")))</f>
        <v/>
      </c>
      <c r="M978" s="19" t="str">
        <f>IF(Data!$E978&lt;&gt;0,INDEX(SCHEDULE!$C$5:$I$190,MATCH(SCHEDULE!$C982,SCHEDULE!$C$5:$C$190,0),5),IF(Data!$F978&lt;&gt;0,INDEX(SCHEDULE!$C$5:$I$190,MATCH(SCHEDULE!$C982,SCHEDULE!$C$5:$C$190,0),5),IF(Data!$G978&lt;&gt;0,INDEX(SCHEDULE!$C$5:$I$190,MATCH(SCHEDULE!$C982,SCHEDULE!$C$5:$C$190,0),5),"")))</f>
        <v/>
      </c>
    </row>
    <row r="979" spans="1:13" x14ac:dyDescent="0.25">
      <c r="A979" s="3"/>
      <c r="B979" s="2">
        <v>2978</v>
      </c>
      <c r="C979" s="2">
        <v>3978</v>
      </c>
      <c r="H979" s="18" t="str">
        <f t="shared" si="15"/>
        <v/>
      </c>
      <c r="I979" s="18" t="str">
        <f>IF(Data!$E979&lt;&gt;0,INDEX(SCHEDULE!$C$5:$I$190,MATCH(SCHEDULE!$C983,SCHEDULE!$C$5:$C$190,0),1),IF(Data!$F979&lt;&gt;0,INDEX(SCHEDULE!$C$5:$I$190,MATCH(SCHEDULE!$C983,SCHEDULE!$C$5:$C$190,0),1),IF(Data!$G979&lt;&gt;0,INDEX(SCHEDULE!$C$5:$I$190,MATCH(SCHEDULE!$C983,SCHEDULE!$C$5:$C$190,0),1),"")))</f>
        <v/>
      </c>
      <c r="J979" s="18" t="str">
        <f>IF(Data!$E979&lt;&gt;0,INDEX(SCHEDULE!$C$5:$I$190,MATCH(SCHEDULE!$C983,SCHEDULE!$C$5:$C$190,0),2),IF(Data!$F979&lt;&gt;0,INDEX(SCHEDULE!$C$5:$I$190,MATCH(SCHEDULE!$C983,SCHEDULE!$C$5:$C$190,0),2),IF(Data!$G979&lt;&gt;0,INDEX(SCHEDULE!$C$5:$I$190,MATCH(SCHEDULE!$C983,SCHEDULE!$C$5:$C$190,0),2),"")))</f>
        <v/>
      </c>
      <c r="K979" s="18" t="str">
        <f>IF(Data!$E979&lt;&gt;0,INDEX(SCHEDULE!$C$5:$I$190,MATCH(SCHEDULE!$C983,SCHEDULE!$C$5:$C$190,0),6),IF(Data!$F979&lt;&gt;0,INDEX(SCHEDULE!$C$5:$I$190,MATCH(SCHEDULE!$C983,SCHEDULE!$C$5:$C$190,0),6),IF(Data!$G979&lt;&gt;0,INDEX(SCHEDULE!$C$5:$I$190,MATCH(SCHEDULE!$C983,SCHEDULE!$C$5:$C$190,0),6),"")))</f>
        <v/>
      </c>
      <c r="L979" s="19" t="str">
        <f>IF(Data!$E979&lt;&gt;0,INDEX(SCHEDULE!$C$5:$I$190,MATCH(SCHEDULE!$C983,SCHEDULE!$C$5:$C$190,0),4),IF(Data!$F979&lt;&gt;0,INDEX(SCHEDULE!$C$5:$I$190,MATCH(SCHEDULE!$C983,SCHEDULE!$C$5:$C$190,0),4),IF(Data!$G979&lt;&gt;0,INDEX(SCHEDULE!$C$5:$I$190,MATCH(SCHEDULE!$C983,SCHEDULE!$C$5:$C$190,0),4),"")))</f>
        <v/>
      </c>
      <c r="M979" s="19" t="str">
        <f>IF(Data!$E979&lt;&gt;0,INDEX(SCHEDULE!$C$5:$I$190,MATCH(SCHEDULE!$C983,SCHEDULE!$C$5:$C$190,0),5),IF(Data!$F979&lt;&gt;0,INDEX(SCHEDULE!$C$5:$I$190,MATCH(SCHEDULE!$C983,SCHEDULE!$C$5:$C$190,0),5),IF(Data!$G979&lt;&gt;0,INDEX(SCHEDULE!$C$5:$I$190,MATCH(SCHEDULE!$C983,SCHEDULE!$C$5:$C$190,0),5),"")))</f>
        <v/>
      </c>
    </row>
    <row r="980" spans="1:13" x14ac:dyDescent="0.25">
      <c r="A980" s="3"/>
      <c r="B980" s="2">
        <v>2979</v>
      </c>
      <c r="C980" s="2">
        <v>3979</v>
      </c>
      <c r="H980" s="18" t="str">
        <f t="shared" si="15"/>
        <v/>
      </c>
      <c r="I980" s="18" t="str">
        <f>IF(Data!$E980&lt;&gt;0,INDEX(SCHEDULE!$C$5:$I$190,MATCH(SCHEDULE!$C984,SCHEDULE!$C$5:$C$190,0),1),IF(Data!$F980&lt;&gt;0,INDEX(SCHEDULE!$C$5:$I$190,MATCH(SCHEDULE!$C984,SCHEDULE!$C$5:$C$190,0),1),IF(Data!$G980&lt;&gt;0,INDEX(SCHEDULE!$C$5:$I$190,MATCH(SCHEDULE!$C984,SCHEDULE!$C$5:$C$190,0),1),"")))</f>
        <v/>
      </c>
      <c r="J980" s="18" t="str">
        <f>IF(Data!$E980&lt;&gt;0,INDEX(SCHEDULE!$C$5:$I$190,MATCH(SCHEDULE!$C984,SCHEDULE!$C$5:$C$190,0),2),IF(Data!$F980&lt;&gt;0,INDEX(SCHEDULE!$C$5:$I$190,MATCH(SCHEDULE!$C984,SCHEDULE!$C$5:$C$190,0),2),IF(Data!$G980&lt;&gt;0,INDEX(SCHEDULE!$C$5:$I$190,MATCH(SCHEDULE!$C984,SCHEDULE!$C$5:$C$190,0),2),"")))</f>
        <v/>
      </c>
      <c r="K980" s="18" t="str">
        <f>IF(Data!$E980&lt;&gt;0,INDEX(SCHEDULE!$C$5:$I$190,MATCH(SCHEDULE!$C984,SCHEDULE!$C$5:$C$190,0),6),IF(Data!$F980&lt;&gt;0,INDEX(SCHEDULE!$C$5:$I$190,MATCH(SCHEDULE!$C984,SCHEDULE!$C$5:$C$190,0),6),IF(Data!$G980&lt;&gt;0,INDEX(SCHEDULE!$C$5:$I$190,MATCH(SCHEDULE!$C984,SCHEDULE!$C$5:$C$190,0),6),"")))</f>
        <v/>
      </c>
      <c r="L980" s="19" t="str">
        <f>IF(Data!$E980&lt;&gt;0,INDEX(SCHEDULE!$C$5:$I$190,MATCH(SCHEDULE!$C984,SCHEDULE!$C$5:$C$190,0),4),IF(Data!$F980&lt;&gt;0,INDEX(SCHEDULE!$C$5:$I$190,MATCH(SCHEDULE!$C984,SCHEDULE!$C$5:$C$190,0),4),IF(Data!$G980&lt;&gt;0,INDEX(SCHEDULE!$C$5:$I$190,MATCH(SCHEDULE!$C984,SCHEDULE!$C$5:$C$190,0),4),"")))</f>
        <v/>
      </c>
      <c r="M980" s="19" t="str">
        <f>IF(Data!$E980&lt;&gt;0,INDEX(SCHEDULE!$C$5:$I$190,MATCH(SCHEDULE!$C984,SCHEDULE!$C$5:$C$190,0),5),IF(Data!$F980&lt;&gt;0,INDEX(SCHEDULE!$C$5:$I$190,MATCH(SCHEDULE!$C984,SCHEDULE!$C$5:$C$190,0),5),IF(Data!$G980&lt;&gt;0,INDEX(SCHEDULE!$C$5:$I$190,MATCH(SCHEDULE!$C984,SCHEDULE!$C$5:$C$190,0),5),"")))</f>
        <v/>
      </c>
    </row>
    <row r="981" spans="1:13" x14ac:dyDescent="0.25">
      <c r="A981" s="3"/>
      <c r="B981" s="2">
        <v>2980</v>
      </c>
      <c r="C981" s="2">
        <v>3980</v>
      </c>
      <c r="H981" s="18" t="str">
        <f t="shared" si="15"/>
        <v/>
      </c>
      <c r="I981" s="18" t="str">
        <f>IF(Data!$E981&lt;&gt;0,INDEX(SCHEDULE!$C$5:$I$190,MATCH(SCHEDULE!$C985,SCHEDULE!$C$5:$C$190,0),1),IF(Data!$F981&lt;&gt;0,INDEX(SCHEDULE!$C$5:$I$190,MATCH(SCHEDULE!$C985,SCHEDULE!$C$5:$C$190,0),1),IF(Data!$G981&lt;&gt;0,INDEX(SCHEDULE!$C$5:$I$190,MATCH(SCHEDULE!$C985,SCHEDULE!$C$5:$C$190,0),1),"")))</f>
        <v/>
      </c>
      <c r="J981" s="18" t="str">
        <f>IF(Data!$E981&lt;&gt;0,INDEX(SCHEDULE!$C$5:$I$190,MATCH(SCHEDULE!$C985,SCHEDULE!$C$5:$C$190,0),2),IF(Data!$F981&lt;&gt;0,INDEX(SCHEDULE!$C$5:$I$190,MATCH(SCHEDULE!$C985,SCHEDULE!$C$5:$C$190,0),2),IF(Data!$G981&lt;&gt;0,INDEX(SCHEDULE!$C$5:$I$190,MATCH(SCHEDULE!$C985,SCHEDULE!$C$5:$C$190,0),2),"")))</f>
        <v/>
      </c>
      <c r="K981" s="18" t="str">
        <f>IF(Data!$E981&lt;&gt;0,INDEX(SCHEDULE!$C$5:$I$190,MATCH(SCHEDULE!$C985,SCHEDULE!$C$5:$C$190,0),6),IF(Data!$F981&lt;&gt;0,INDEX(SCHEDULE!$C$5:$I$190,MATCH(SCHEDULE!$C985,SCHEDULE!$C$5:$C$190,0),6),IF(Data!$G981&lt;&gt;0,INDEX(SCHEDULE!$C$5:$I$190,MATCH(SCHEDULE!$C985,SCHEDULE!$C$5:$C$190,0),6),"")))</f>
        <v/>
      </c>
      <c r="L981" s="19" t="str">
        <f>IF(Data!$E981&lt;&gt;0,INDEX(SCHEDULE!$C$5:$I$190,MATCH(SCHEDULE!$C985,SCHEDULE!$C$5:$C$190,0),4),IF(Data!$F981&lt;&gt;0,INDEX(SCHEDULE!$C$5:$I$190,MATCH(SCHEDULE!$C985,SCHEDULE!$C$5:$C$190,0),4),IF(Data!$G981&lt;&gt;0,INDEX(SCHEDULE!$C$5:$I$190,MATCH(SCHEDULE!$C985,SCHEDULE!$C$5:$C$190,0),4),"")))</f>
        <v/>
      </c>
      <c r="M981" s="19" t="str">
        <f>IF(Data!$E981&lt;&gt;0,INDEX(SCHEDULE!$C$5:$I$190,MATCH(SCHEDULE!$C985,SCHEDULE!$C$5:$C$190,0),5),IF(Data!$F981&lt;&gt;0,INDEX(SCHEDULE!$C$5:$I$190,MATCH(SCHEDULE!$C985,SCHEDULE!$C$5:$C$190,0),5),IF(Data!$G981&lt;&gt;0,INDEX(SCHEDULE!$C$5:$I$190,MATCH(SCHEDULE!$C985,SCHEDULE!$C$5:$C$190,0),5),"")))</f>
        <v/>
      </c>
    </row>
    <row r="982" spans="1:13" x14ac:dyDescent="0.25">
      <c r="A982" s="3"/>
      <c r="B982" s="2">
        <v>2981</v>
      </c>
      <c r="C982" s="2">
        <v>3981</v>
      </c>
      <c r="H982" s="18" t="str">
        <f t="shared" si="15"/>
        <v/>
      </c>
      <c r="I982" s="18" t="str">
        <f>IF(Data!$E982&lt;&gt;0,INDEX(SCHEDULE!$C$5:$I$190,MATCH(SCHEDULE!$C986,SCHEDULE!$C$5:$C$190,0),1),IF(Data!$F982&lt;&gt;0,INDEX(SCHEDULE!$C$5:$I$190,MATCH(SCHEDULE!$C986,SCHEDULE!$C$5:$C$190,0),1),IF(Data!$G982&lt;&gt;0,INDEX(SCHEDULE!$C$5:$I$190,MATCH(SCHEDULE!$C986,SCHEDULE!$C$5:$C$190,0),1),"")))</f>
        <v/>
      </c>
      <c r="J982" s="18" t="str">
        <f>IF(Data!$E982&lt;&gt;0,INDEX(SCHEDULE!$C$5:$I$190,MATCH(SCHEDULE!$C986,SCHEDULE!$C$5:$C$190,0),2),IF(Data!$F982&lt;&gt;0,INDEX(SCHEDULE!$C$5:$I$190,MATCH(SCHEDULE!$C986,SCHEDULE!$C$5:$C$190,0),2),IF(Data!$G982&lt;&gt;0,INDEX(SCHEDULE!$C$5:$I$190,MATCH(SCHEDULE!$C986,SCHEDULE!$C$5:$C$190,0),2),"")))</f>
        <v/>
      </c>
      <c r="K982" s="18" t="str">
        <f>IF(Data!$E982&lt;&gt;0,INDEX(SCHEDULE!$C$5:$I$190,MATCH(SCHEDULE!$C986,SCHEDULE!$C$5:$C$190,0),6),IF(Data!$F982&lt;&gt;0,INDEX(SCHEDULE!$C$5:$I$190,MATCH(SCHEDULE!$C986,SCHEDULE!$C$5:$C$190,0),6),IF(Data!$G982&lt;&gt;0,INDEX(SCHEDULE!$C$5:$I$190,MATCH(SCHEDULE!$C986,SCHEDULE!$C$5:$C$190,0),6),"")))</f>
        <v/>
      </c>
      <c r="L982" s="19" t="str">
        <f>IF(Data!$E982&lt;&gt;0,INDEX(SCHEDULE!$C$5:$I$190,MATCH(SCHEDULE!$C986,SCHEDULE!$C$5:$C$190,0),4),IF(Data!$F982&lt;&gt;0,INDEX(SCHEDULE!$C$5:$I$190,MATCH(SCHEDULE!$C986,SCHEDULE!$C$5:$C$190,0),4),IF(Data!$G982&lt;&gt;0,INDEX(SCHEDULE!$C$5:$I$190,MATCH(SCHEDULE!$C986,SCHEDULE!$C$5:$C$190,0),4),"")))</f>
        <v/>
      </c>
      <c r="M982" s="19" t="str">
        <f>IF(Data!$E982&lt;&gt;0,INDEX(SCHEDULE!$C$5:$I$190,MATCH(SCHEDULE!$C986,SCHEDULE!$C$5:$C$190,0),5),IF(Data!$F982&lt;&gt;0,INDEX(SCHEDULE!$C$5:$I$190,MATCH(SCHEDULE!$C986,SCHEDULE!$C$5:$C$190,0),5),IF(Data!$G982&lt;&gt;0,INDEX(SCHEDULE!$C$5:$I$190,MATCH(SCHEDULE!$C986,SCHEDULE!$C$5:$C$190,0),5),"")))</f>
        <v/>
      </c>
    </row>
    <row r="983" spans="1:13" x14ac:dyDescent="0.25">
      <c r="A983" s="3"/>
      <c r="B983" s="2">
        <v>2982</v>
      </c>
      <c r="C983" s="2">
        <v>3982</v>
      </c>
      <c r="H983" s="18" t="str">
        <f t="shared" si="15"/>
        <v/>
      </c>
      <c r="I983" s="18" t="str">
        <f>IF(Data!$E983&lt;&gt;0,INDEX(SCHEDULE!$C$5:$I$190,MATCH(SCHEDULE!$C987,SCHEDULE!$C$5:$C$190,0),1),IF(Data!$F983&lt;&gt;0,INDEX(SCHEDULE!$C$5:$I$190,MATCH(SCHEDULE!$C987,SCHEDULE!$C$5:$C$190,0),1),IF(Data!$G983&lt;&gt;0,INDEX(SCHEDULE!$C$5:$I$190,MATCH(SCHEDULE!$C987,SCHEDULE!$C$5:$C$190,0),1),"")))</f>
        <v/>
      </c>
      <c r="J983" s="18" t="str">
        <f>IF(Data!$E983&lt;&gt;0,INDEX(SCHEDULE!$C$5:$I$190,MATCH(SCHEDULE!$C987,SCHEDULE!$C$5:$C$190,0),2),IF(Data!$F983&lt;&gt;0,INDEX(SCHEDULE!$C$5:$I$190,MATCH(SCHEDULE!$C987,SCHEDULE!$C$5:$C$190,0),2),IF(Data!$G983&lt;&gt;0,INDEX(SCHEDULE!$C$5:$I$190,MATCH(SCHEDULE!$C987,SCHEDULE!$C$5:$C$190,0),2),"")))</f>
        <v/>
      </c>
      <c r="K983" s="18" t="str">
        <f>IF(Data!$E983&lt;&gt;0,INDEX(SCHEDULE!$C$5:$I$190,MATCH(SCHEDULE!$C987,SCHEDULE!$C$5:$C$190,0),6),IF(Data!$F983&lt;&gt;0,INDEX(SCHEDULE!$C$5:$I$190,MATCH(SCHEDULE!$C987,SCHEDULE!$C$5:$C$190,0),6),IF(Data!$G983&lt;&gt;0,INDEX(SCHEDULE!$C$5:$I$190,MATCH(SCHEDULE!$C987,SCHEDULE!$C$5:$C$190,0),6),"")))</f>
        <v/>
      </c>
      <c r="L983" s="19" t="str">
        <f>IF(Data!$E983&lt;&gt;0,INDEX(SCHEDULE!$C$5:$I$190,MATCH(SCHEDULE!$C987,SCHEDULE!$C$5:$C$190,0),4),IF(Data!$F983&lt;&gt;0,INDEX(SCHEDULE!$C$5:$I$190,MATCH(SCHEDULE!$C987,SCHEDULE!$C$5:$C$190,0),4),IF(Data!$G983&lt;&gt;0,INDEX(SCHEDULE!$C$5:$I$190,MATCH(SCHEDULE!$C987,SCHEDULE!$C$5:$C$190,0),4),"")))</f>
        <v/>
      </c>
      <c r="M983" s="19" t="str">
        <f>IF(Data!$E983&lt;&gt;0,INDEX(SCHEDULE!$C$5:$I$190,MATCH(SCHEDULE!$C987,SCHEDULE!$C$5:$C$190,0),5),IF(Data!$F983&lt;&gt;0,INDEX(SCHEDULE!$C$5:$I$190,MATCH(SCHEDULE!$C987,SCHEDULE!$C$5:$C$190,0),5),IF(Data!$G983&lt;&gt;0,INDEX(SCHEDULE!$C$5:$I$190,MATCH(SCHEDULE!$C987,SCHEDULE!$C$5:$C$190,0),5),"")))</f>
        <v/>
      </c>
    </row>
    <row r="984" spans="1:13" x14ac:dyDescent="0.25">
      <c r="A984" s="3"/>
      <c r="B984" s="2">
        <v>2983</v>
      </c>
      <c r="C984" s="2">
        <v>3983</v>
      </c>
      <c r="H984" s="18" t="str">
        <f t="shared" si="15"/>
        <v/>
      </c>
      <c r="I984" s="18" t="str">
        <f>IF(Data!$E984&lt;&gt;0,INDEX(SCHEDULE!$C$5:$I$190,MATCH(SCHEDULE!$C988,SCHEDULE!$C$5:$C$190,0),1),IF(Data!$F984&lt;&gt;0,INDEX(SCHEDULE!$C$5:$I$190,MATCH(SCHEDULE!$C988,SCHEDULE!$C$5:$C$190,0),1),IF(Data!$G984&lt;&gt;0,INDEX(SCHEDULE!$C$5:$I$190,MATCH(SCHEDULE!$C988,SCHEDULE!$C$5:$C$190,0),1),"")))</f>
        <v/>
      </c>
      <c r="J984" s="18" t="str">
        <f>IF(Data!$E984&lt;&gt;0,INDEX(SCHEDULE!$C$5:$I$190,MATCH(SCHEDULE!$C988,SCHEDULE!$C$5:$C$190,0),2),IF(Data!$F984&lt;&gt;0,INDEX(SCHEDULE!$C$5:$I$190,MATCH(SCHEDULE!$C988,SCHEDULE!$C$5:$C$190,0),2),IF(Data!$G984&lt;&gt;0,INDEX(SCHEDULE!$C$5:$I$190,MATCH(SCHEDULE!$C988,SCHEDULE!$C$5:$C$190,0),2),"")))</f>
        <v/>
      </c>
      <c r="K984" s="18" t="str">
        <f>IF(Data!$E984&lt;&gt;0,INDEX(SCHEDULE!$C$5:$I$190,MATCH(SCHEDULE!$C988,SCHEDULE!$C$5:$C$190,0),6),IF(Data!$F984&lt;&gt;0,INDEX(SCHEDULE!$C$5:$I$190,MATCH(SCHEDULE!$C988,SCHEDULE!$C$5:$C$190,0),6),IF(Data!$G984&lt;&gt;0,INDEX(SCHEDULE!$C$5:$I$190,MATCH(SCHEDULE!$C988,SCHEDULE!$C$5:$C$190,0),6),"")))</f>
        <v/>
      </c>
      <c r="L984" s="19" t="str">
        <f>IF(Data!$E984&lt;&gt;0,INDEX(SCHEDULE!$C$5:$I$190,MATCH(SCHEDULE!$C988,SCHEDULE!$C$5:$C$190,0),4),IF(Data!$F984&lt;&gt;0,INDEX(SCHEDULE!$C$5:$I$190,MATCH(SCHEDULE!$C988,SCHEDULE!$C$5:$C$190,0),4),IF(Data!$G984&lt;&gt;0,INDEX(SCHEDULE!$C$5:$I$190,MATCH(SCHEDULE!$C988,SCHEDULE!$C$5:$C$190,0),4),"")))</f>
        <v/>
      </c>
      <c r="M984" s="19" t="str">
        <f>IF(Data!$E984&lt;&gt;0,INDEX(SCHEDULE!$C$5:$I$190,MATCH(SCHEDULE!$C988,SCHEDULE!$C$5:$C$190,0),5),IF(Data!$F984&lt;&gt;0,INDEX(SCHEDULE!$C$5:$I$190,MATCH(SCHEDULE!$C988,SCHEDULE!$C$5:$C$190,0),5),IF(Data!$G984&lt;&gt;0,INDEX(SCHEDULE!$C$5:$I$190,MATCH(SCHEDULE!$C988,SCHEDULE!$C$5:$C$190,0),5),"")))</f>
        <v/>
      </c>
    </row>
    <row r="985" spans="1:13" x14ac:dyDescent="0.25">
      <c r="A985" s="3"/>
      <c r="B985" s="2">
        <v>2984</v>
      </c>
      <c r="C985" s="2">
        <v>3984</v>
      </c>
      <c r="H985" s="18" t="str">
        <f t="shared" si="15"/>
        <v/>
      </c>
      <c r="I985" s="18" t="str">
        <f>IF(Data!$E985&lt;&gt;0,INDEX(SCHEDULE!$C$5:$I$190,MATCH(SCHEDULE!$C989,SCHEDULE!$C$5:$C$190,0),1),IF(Data!$F985&lt;&gt;0,INDEX(SCHEDULE!$C$5:$I$190,MATCH(SCHEDULE!$C989,SCHEDULE!$C$5:$C$190,0),1),IF(Data!$G985&lt;&gt;0,INDEX(SCHEDULE!$C$5:$I$190,MATCH(SCHEDULE!$C989,SCHEDULE!$C$5:$C$190,0),1),"")))</f>
        <v/>
      </c>
      <c r="J985" s="18" t="str">
        <f>IF(Data!$E985&lt;&gt;0,INDEX(SCHEDULE!$C$5:$I$190,MATCH(SCHEDULE!$C989,SCHEDULE!$C$5:$C$190,0),2),IF(Data!$F985&lt;&gt;0,INDEX(SCHEDULE!$C$5:$I$190,MATCH(SCHEDULE!$C989,SCHEDULE!$C$5:$C$190,0),2),IF(Data!$G985&lt;&gt;0,INDEX(SCHEDULE!$C$5:$I$190,MATCH(SCHEDULE!$C989,SCHEDULE!$C$5:$C$190,0),2),"")))</f>
        <v/>
      </c>
      <c r="K985" s="18" t="str">
        <f>IF(Data!$E985&lt;&gt;0,INDEX(SCHEDULE!$C$5:$I$190,MATCH(SCHEDULE!$C989,SCHEDULE!$C$5:$C$190,0),6),IF(Data!$F985&lt;&gt;0,INDEX(SCHEDULE!$C$5:$I$190,MATCH(SCHEDULE!$C989,SCHEDULE!$C$5:$C$190,0),6),IF(Data!$G985&lt;&gt;0,INDEX(SCHEDULE!$C$5:$I$190,MATCH(SCHEDULE!$C989,SCHEDULE!$C$5:$C$190,0),6),"")))</f>
        <v/>
      </c>
      <c r="L985" s="19" t="str">
        <f>IF(Data!$E985&lt;&gt;0,INDEX(SCHEDULE!$C$5:$I$190,MATCH(SCHEDULE!$C989,SCHEDULE!$C$5:$C$190,0),4),IF(Data!$F985&lt;&gt;0,INDEX(SCHEDULE!$C$5:$I$190,MATCH(SCHEDULE!$C989,SCHEDULE!$C$5:$C$190,0),4),IF(Data!$G985&lt;&gt;0,INDEX(SCHEDULE!$C$5:$I$190,MATCH(SCHEDULE!$C989,SCHEDULE!$C$5:$C$190,0),4),"")))</f>
        <v/>
      </c>
      <c r="M985" s="19" t="str">
        <f>IF(Data!$E985&lt;&gt;0,INDEX(SCHEDULE!$C$5:$I$190,MATCH(SCHEDULE!$C989,SCHEDULE!$C$5:$C$190,0),5),IF(Data!$F985&lt;&gt;0,INDEX(SCHEDULE!$C$5:$I$190,MATCH(SCHEDULE!$C989,SCHEDULE!$C$5:$C$190,0),5),IF(Data!$G985&lt;&gt;0,INDEX(SCHEDULE!$C$5:$I$190,MATCH(SCHEDULE!$C989,SCHEDULE!$C$5:$C$190,0),5),"")))</f>
        <v/>
      </c>
    </row>
    <row r="986" spans="1:13" x14ac:dyDescent="0.25">
      <c r="A986" s="3"/>
      <c r="B986" s="2">
        <v>2985</v>
      </c>
      <c r="C986" s="2">
        <v>3985</v>
      </c>
      <c r="H986" s="18" t="str">
        <f t="shared" si="15"/>
        <v/>
      </c>
      <c r="I986" s="18" t="str">
        <f>IF(Data!$E986&lt;&gt;0,INDEX(SCHEDULE!$C$5:$I$190,MATCH(SCHEDULE!$C990,SCHEDULE!$C$5:$C$190,0),1),IF(Data!$F986&lt;&gt;0,INDEX(SCHEDULE!$C$5:$I$190,MATCH(SCHEDULE!$C990,SCHEDULE!$C$5:$C$190,0),1),IF(Data!$G986&lt;&gt;0,INDEX(SCHEDULE!$C$5:$I$190,MATCH(SCHEDULE!$C990,SCHEDULE!$C$5:$C$190,0),1),"")))</f>
        <v/>
      </c>
      <c r="J986" s="18" t="str">
        <f>IF(Data!$E986&lt;&gt;0,INDEX(SCHEDULE!$C$5:$I$190,MATCH(SCHEDULE!$C990,SCHEDULE!$C$5:$C$190,0),2),IF(Data!$F986&lt;&gt;0,INDEX(SCHEDULE!$C$5:$I$190,MATCH(SCHEDULE!$C990,SCHEDULE!$C$5:$C$190,0),2),IF(Data!$G986&lt;&gt;0,INDEX(SCHEDULE!$C$5:$I$190,MATCH(SCHEDULE!$C990,SCHEDULE!$C$5:$C$190,0),2),"")))</f>
        <v/>
      </c>
      <c r="K986" s="18" t="str">
        <f>IF(Data!$E986&lt;&gt;0,INDEX(SCHEDULE!$C$5:$I$190,MATCH(SCHEDULE!$C990,SCHEDULE!$C$5:$C$190,0),6),IF(Data!$F986&lt;&gt;0,INDEX(SCHEDULE!$C$5:$I$190,MATCH(SCHEDULE!$C990,SCHEDULE!$C$5:$C$190,0),6),IF(Data!$G986&lt;&gt;0,INDEX(SCHEDULE!$C$5:$I$190,MATCH(SCHEDULE!$C990,SCHEDULE!$C$5:$C$190,0),6),"")))</f>
        <v/>
      </c>
      <c r="L986" s="19" t="str">
        <f>IF(Data!$E986&lt;&gt;0,INDEX(SCHEDULE!$C$5:$I$190,MATCH(SCHEDULE!$C990,SCHEDULE!$C$5:$C$190,0),4),IF(Data!$F986&lt;&gt;0,INDEX(SCHEDULE!$C$5:$I$190,MATCH(SCHEDULE!$C990,SCHEDULE!$C$5:$C$190,0),4),IF(Data!$G986&lt;&gt;0,INDEX(SCHEDULE!$C$5:$I$190,MATCH(SCHEDULE!$C990,SCHEDULE!$C$5:$C$190,0),4),"")))</f>
        <v/>
      </c>
      <c r="M986" s="19" t="str">
        <f>IF(Data!$E986&lt;&gt;0,INDEX(SCHEDULE!$C$5:$I$190,MATCH(SCHEDULE!$C990,SCHEDULE!$C$5:$C$190,0),5),IF(Data!$F986&lt;&gt;0,INDEX(SCHEDULE!$C$5:$I$190,MATCH(SCHEDULE!$C990,SCHEDULE!$C$5:$C$190,0),5),IF(Data!$G986&lt;&gt;0,INDEX(SCHEDULE!$C$5:$I$190,MATCH(SCHEDULE!$C990,SCHEDULE!$C$5:$C$190,0),5),"")))</f>
        <v/>
      </c>
    </row>
    <row r="987" spans="1:13" x14ac:dyDescent="0.25">
      <c r="A987" s="3"/>
      <c r="B987" s="2">
        <v>2986</v>
      </c>
      <c r="C987" s="2">
        <v>3986</v>
      </c>
      <c r="H987" s="18" t="str">
        <f t="shared" si="15"/>
        <v/>
      </c>
      <c r="I987" s="18" t="str">
        <f>IF(Data!$E987&lt;&gt;0,INDEX(SCHEDULE!$C$5:$I$190,MATCH(SCHEDULE!$C991,SCHEDULE!$C$5:$C$190,0),1),IF(Data!$F987&lt;&gt;0,INDEX(SCHEDULE!$C$5:$I$190,MATCH(SCHEDULE!$C991,SCHEDULE!$C$5:$C$190,0),1),IF(Data!$G987&lt;&gt;0,INDEX(SCHEDULE!$C$5:$I$190,MATCH(SCHEDULE!$C991,SCHEDULE!$C$5:$C$190,0),1),"")))</f>
        <v/>
      </c>
      <c r="J987" s="18" t="str">
        <f>IF(Data!$E987&lt;&gt;0,INDEX(SCHEDULE!$C$5:$I$190,MATCH(SCHEDULE!$C991,SCHEDULE!$C$5:$C$190,0),2),IF(Data!$F987&lt;&gt;0,INDEX(SCHEDULE!$C$5:$I$190,MATCH(SCHEDULE!$C991,SCHEDULE!$C$5:$C$190,0),2),IF(Data!$G987&lt;&gt;0,INDEX(SCHEDULE!$C$5:$I$190,MATCH(SCHEDULE!$C991,SCHEDULE!$C$5:$C$190,0),2),"")))</f>
        <v/>
      </c>
      <c r="K987" s="18" t="str">
        <f>IF(Data!$E987&lt;&gt;0,INDEX(SCHEDULE!$C$5:$I$190,MATCH(SCHEDULE!$C991,SCHEDULE!$C$5:$C$190,0),6),IF(Data!$F987&lt;&gt;0,INDEX(SCHEDULE!$C$5:$I$190,MATCH(SCHEDULE!$C991,SCHEDULE!$C$5:$C$190,0),6),IF(Data!$G987&lt;&gt;0,INDEX(SCHEDULE!$C$5:$I$190,MATCH(SCHEDULE!$C991,SCHEDULE!$C$5:$C$190,0),6),"")))</f>
        <v/>
      </c>
      <c r="L987" s="19" t="str">
        <f>IF(Data!$E987&lt;&gt;0,INDEX(SCHEDULE!$C$5:$I$190,MATCH(SCHEDULE!$C991,SCHEDULE!$C$5:$C$190,0),4),IF(Data!$F987&lt;&gt;0,INDEX(SCHEDULE!$C$5:$I$190,MATCH(SCHEDULE!$C991,SCHEDULE!$C$5:$C$190,0),4),IF(Data!$G987&lt;&gt;0,INDEX(SCHEDULE!$C$5:$I$190,MATCH(SCHEDULE!$C991,SCHEDULE!$C$5:$C$190,0),4),"")))</f>
        <v/>
      </c>
      <c r="M987" s="19" t="str">
        <f>IF(Data!$E987&lt;&gt;0,INDEX(SCHEDULE!$C$5:$I$190,MATCH(SCHEDULE!$C991,SCHEDULE!$C$5:$C$190,0),5),IF(Data!$F987&lt;&gt;0,INDEX(SCHEDULE!$C$5:$I$190,MATCH(SCHEDULE!$C991,SCHEDULE!$C$5:$C$190,0),5),IF(Data!$G987&lt;&gt;0,INDEX(SCHEDULE!$C$5:$I$190,MATCH(SCHEDULE!$C991,SCHEDULE!$C$5:$C$190,0),5),"")))</f>
        <v/>
      </c>
    </row>
    <row r="988" spans="1:13" x14ac:dyDescent="0.25">
      <c r="A988" s="3"/>
      <c r="B988" s="2">
        <v>2987</v>
      </c>
      <c r="C988" s="2">
        <v>3987</v>
      </c>
      <c r="H988" s="18" t="str">
        <f t="shared" si="15"/>
        <v/>
      </c>
      <c r="I988" s="18" t="str">
        <f>IF(Data!$E988&lt;&gt;0,INDEX(SCHEDULE!$C$5:$I$190,MATCH(SCHEDULE!$C992,SCHEDULE!$C$5:$C$190,0),1),IF(Data!$F988&lt;&gt;0,INDEX(SCHEDULE!$C$5:$I$190,MATCH(SCHEDULE!$C992,SCHEDULE!$C$5:$C$190,0),1),IF(Data!$G988&lt;&gt;0,INDEX(SCHEDULE!$C$5:$I$190,MATCH(SCHEDULE!$C992,SCHEDULE!$C$5:$C$190,0),1),"")))</f>
        <v/>
      </c>
      <c r="J988" s="18" t="str">
        <f>IF(Data!$E988&lt;&gt;0,INDEX(SCHEDULE!$C$5:$I$190,MATCH(SCHEDULE!$C992,SCHEDULE!$C$5:$C$190,0),2),IF(Data!$F988&lt;&gt;0,INDEX(SCHEDULE!$C$5:$I$190,MATCH(SCHEDULE!$C992,SCHEDULE!$C$5:$C$190,0),2),IF(Data!$G988&lt;&gt;0,INDEX(SCHEDULE!$C$5:$I$190,MATCH(SCHEDULE!$C992,SCHEDULE!$C$5:$C$190,0),2),"")))</f>
        <v/>
      </c>
      <c r="K988" s="18" t="str">
        <f>IF(Data!$E988&lt;&gt;0,INDEX(SCHEDULE!$C$5:$I$190,MATCH(SCHEDULE!$C992,SCHEDULE!$C$5:$C$190,0),6),IF(Data!$F988&lt;&gt;0,INDEX(SCHEDULE!$C$5:$I$190,MATCH(SCHEDULE!$C992,SCHEDULE!$C$5:$C$190,0),6),IF(Data!$G988&lt;&gt;0,INDEX(SCHEDULE!$C$5:$I$190,MATCH(SCHEDULE!$C992,SCHEDULE!$C$5:$C$190,0),6),"")))</f>
        <v/>
      </c>
      <c r="L988" s="19" t="str">
        <f>IF(Data!$E988&lt;&gt;0,INDEX(SCHEDULE!$C$5:$I$190,MATCH(SCHEDULE!$C992,SCHEDULE!$C$5:$C$190,0),4),IF(Data!$F988&lt;&gt;0,INDEX(SCHEDULE!$C$5:$I$190,MATCH(SCHEDULE!$C992,SCHEDULE!$C$5:$C$190,0),4),IF(Data!$G988&lt;&gt;0,INDEX(SCHEDULE!$C$5:$I$190,MATCH(SCHEDULE!$C992,SCHEDULE!$C$5:$C$190,0),4),"")))</f>
        <v/>
      </c>
      <c r="M988" s="19" t="str">
        <f>IF(Data!$E988&lt;&gt;0,INDEX(SCHEDULE!$C$5:$I$190,MATCH(SCHEDULE!$C992,SCHEDULE!$C$5:$C$190,0),5),IF(Data!$F988&lt;&gt;0,INDEX(SCHEDULE!$C$5:$I$190,MATCH(SCHEDULE!$C992,SCHEDULE!$C$5:$C$190,0),5),IF(Data!$G988&lt;&gt;0,INDEX(SCHEDULE!$C$5:$I$190,MATCH(SCHEDULE!$C992,SCHEDULE!$C$5:$C$190,0),5),"")))</f>
        <v/>
      </c>
    </row>
    <row r="989" spans="1:13" x14ac:dyDescent="0.25">
      <c r="A989" s="3"/>
      <c r="B989" s="2">
        <v>2988</v>
      </c>
      <c r="C989" s="2">
        <v>3988</v>
      </c>
      <c r="H989" s="18" t="str">
        <f t="shared" si="15"/>
        <v/>
      </c>
      <c r="I989" s="18" t="str">
        <f>IF(Data!$E989&lt;&gt;0,INDEX(SCHEDULE!$C$5:$I$190,MATCH(SCHEDULE!$C993,SCHEDULE!$C$5:$C$190,0),1),IF(Data!$F989&lt;&gt;0,INDEX(SCHEDULE!$C$5:$I$190,MATCH(SCHEDULE!$C993,SCHEDULE!$C$5:$C$190,0),1),IF(Data!$G989&lt;&gt;0,INDEX(SCHEDULE!$C$5:$I$190,MATCH(SCHEDULE!$C993,SCHEDULE!$C$5:$C$190,0),1),"")))</f>
        <v/>
      </c>
      <c r="J989" s="18" t="str">
        <f>IF(Data!$E989&lt;&gt;0,INDEX(SCHEDULE!$C$5:$I$190,MATCH(SCHEDULE!$C993,SCHEDULE!$C$5:$C$190,0),2),IF(Data!$F989&lt;&gt;0,INDEX(SCHEDULE!$C$5:$I$190,MATCH(SCHEDULE!$C993,SCHEDULE!$C$5:$C$190,0),2),IF(Data!$G989&lt;&gt;0,INDEX(SCHEDULE!$C$5:$I$190,MATCH(SCHEDULE!$C993,SCHEDULE!$C$5:$C$190,0),2),"")))</f>
        <v/>
      </c>
      <c r="K989" s="18" t="str">
        <f>IF(Data!$E989&lt;&gt;0,INDEX(SCHEDULE!$C$5:$I$190,MATCH(SCHEDULE!$C993,SCHEDULE!$C$5:$C$190,0),6),IF(Data!$F989&lt;&gt;0,INDEX(SCHEDULE!$C$5:$I$190,MATCH(SCHEDULE!$C993,SCHEDULE!$C$5:$C$190,0),6),IF(Data!$G989&lt;&gt;0,INDEX(SCHEDULE!$C$5:$I$190,MATCH(SCHEDULE!$C993,SCHEDULE!$C$5:$C$190,0),6),"")))</f>
        <v/>
      </c>
      <c r="L989" s="19" t="str">
        <f>IF(Data!$E989&lt;&gt;0,INDEX(SCHEDULE!$C$5:$I$190,MATCH(SCHEDULE!$C993,SCHEDULE!$C$5:$C$190,0),4),IF(Data!$F989&lt;&gt;0,INDEX(SCHEDULE!$C$5:$I$190,MATCH(SCHEDULE!$C993,SCHEDULE!$C$5:$C$190,0),4),IF(Data!$G989&lt;&gt;0,INDEX(SCHEDULE!$C$5:$I$190,MATCH(SCHEDULE!$C993,SCHEDULE!$C$5:$C$190,0),4),"")))</f>
        <v/>
      </c>
      <c r="M989" s="19" t="str">
        <f>IF(Data!$E989&lt;&gt;0,INDEX(SCHEDULE!$C$5:$I$190,MATCH(SCHEDULE!$C993,SCHEDULE!$C$5:$C$190,0),5),IF(Data!$F989&lt;&gt;0,INDEX(SCHEDULE!$C$5:$I$190,MATCH(SCHEDULE!$C993,SCHEDULE!$C$5:$C$190,0),5),IF(Data!$G989&lt;&gt;0,INDEX(SCHEDULE!$C$5:$I$190,MATCH(SCHEDULE!$C993,SCHEDULE!$C$5:$C$190,0),5),"")))</f>
        <v/>
      </c>
    </row>
    <row r="990" spans="1:13" x14ac:dyDescent="0.25">
      <c r="A990" s="3"/>
      <c r="B990" s="2">
        <v>2989</v>
      </c>
      <c r="C990" s="2">
        <v>3989</v>
      </c>
      <c r="H990" s="18" t="str">
        <f t="shared" si="15"/>
        <v/>
      </c>
      <c r="I990" s="18" t="str">
        <f>IF(Data!$E990&lt;&gt;0,INDEX(SCHEDULE!$C$5:$I$190,MATCH(SCHEDULE!$C994,SCHEDULE!$C$5:$C$190,0),1),IF(Data!$F990&lt;&gt;0,INDEX(SCHEDULE!$C$5:$I$190,MATCH(SCHEDULE!$C994,SCHEDULE!$C$5:$C$190,0),1),IF(Data!$G990&lt;&gt;0,INDEX(SCHEDULE!$C$5:$I$190,MATCH(SCHEDULE!$C994,SCHEDULE!$C$5:$C$190,0),1),"")))</f>
        <v/>
      </c>
      <c r="J990" s="18" t="str">
        <f>IF(Data!$E990&lt;&gt;0,INDEX(SCHEDULE!$C$5:$I$190,MATCH(SCHEDULE!$C994,SCHEDULE!$C$5:$C$190,0),2),IF(Data!$F990&lt;&gt;0,INDEX(SCHEDULE!$C$5:$I$190,MATCH(SCHEDULE!$C994,SCHEDULE!$C$5:$C$190,0),2),IF(Data!$G990&lt;&gt;0,INDEX(SCHEDULE!$C$5:$I$190,MATCH(SCHEDULE!$C994,SCHEDULE!$C$5:$C$190,0),2),"")))</f>
        <v/>
      </c>
      <c r="K990" s="18" t="str">
        <f>IF(Data!$E990&lt;&gt;0,INDEX(SCHEDULE!$C$5:$I$190,MATCH(SCHEDULE!$C994,SCHEDULE!$C$5:$C$190,0),6),IF(Data!$F990&lt;&gt;0,INDEX(SCHEDULE!$C$5:$I$190,MATCH(SCHEDULE!$C994,SCHEDULE!$C$5:$C$190,0),6),IF(Data!$G990&lt;&gt;0,INDEX(SCHEDULE!$C$5:$I$190,MATCH(SCHEDULE!$C994,SCHEDULE!$C$5:$C$190,0),6),"")))</f>
        <v/>
      </c>
      <c r="L990" s="19" t="str">
        <f>IF(Data!$E990&lt;&gt;0,INDEX(SCHEDULE!$C$5:$I$190,MATCH(SCHEDULE!$C994,SCHEDULE!$C$5:$C$190,0),4),IF(Data!$F990&lt;&gt;0,INDEX(SCHEDULE!$C$5:$I$190,MATCH(SCHEDULE!$C994,SCHEDULE!$C$5:$C$190,0),4),IF(Data!$G990&lt;&gt;0,INDEX(SCHEDULE!$C$5:$I$190,MATCH(SCHEDULE!$C994,SCHEDULE!$C$5:$C$190,0),4),"")))</f>
        <v/>
      </c>
      <c r="M990" s="19" t="str">
        <f>IF(Data!$E990&lt;&gt;0,INDEX(SCHEDULE!$C$5:$I$190,MATCH(SCHEDULE!$C994,SCHEDULE!$C$5:$C$190,0),5),IF(Data!$F990&lt;&gt;0,INDEX(SCHEDULE!$C$5:$I$190,MATCH(SCHEDULE!$C994,SCHEDULE!$C$5:$C$190,0),5),IF(Data!$G990&lt;&gt;0,INDEX(SCHEDULE!$C$5:$I$190,MATCH(SCHEDULE!$C994,SCHEDULE!$C$5:$C$190,0),5),"")))</f>
        <v/>
      </c>
    </row>
    <row r="991" spans="1:13" x14ac:dyDescent="0.25">
      <c r="A991" s="3"/>
      <c r="B991" s="2">
        <v>2990</v>
      </c>
      <c r="C991" s="2">
        <v>3990</v>
      </c>
      <c r="H991" s="18" t="str">
        <f t="shared" si="15"/>
        <v/>
      </c>
      <c r="I991" s="18" t="str">
        <f>IF(Data!$E991&lt;&gt;0,INDEX(SCHEDULE!$C$5:$I$190,MATCH(SCHEDULE!$C995,SCHEDULE!$C$5:$C$190,0),1),IF(Data!$F991&lt;&gt;0,INDEX(SCHEDULE!$C$5:$I$190,MATCH(SCHEDULE!$C995,SCHEDULE!$C$5:$C$190,0),1),IF(Data!$G991&lt;&gt;0,INDEX(SCHEDULE!$C$5:$I$190,MATCH(SCHEDULE!$C995,SCHEDULE!$C$5:$C$190,0),1),"")))</f>
        <v/>
      </c>
      <c r="J991" s="18" t="str">
        <f>IF(Data!$E991&lt;&gt;0,INDEX(SCHEDULE!$C$5:$I$190,MATCH(SCHEDULE!$C995,SCHEDULE!$C$5:$C$190,0),2),IF(Data!$F991&lt;&gt;0,INDEX(SCHEDULE!$C$5:$I$190,MATCH(SCHEDULE!$C995,SCHEDULE!$C$5:$C$190,0),2),IF(Data!$G991&lt;&gt;0,INDEX(SCHEDULE!$C$5:$I$190,MATCH(SCHEDULE!$C995,SCHEDULE!$C$5:$C$190,0),2),"")))</f>
        <v/>
      </c>
      <c r="K991" s="18" t="str">
        <f>IF(Data!$E991&lt;&gt;0,INDEX(SCHEDULE!$C$5:$I$190,MATCH(SCHEDULE!$C995,SCHEDULE!$C$5:$C$190,0),6),IF(Data!$F991&lt;&gt;0,INDEX(SCHEDULE!$C$5:$I$190,MATCH(SCHEDULE!$C995,SCHEDULE!$C$5:$C$190,0),6),IF(Data!$G991&lt;&gt;0,INDEX(SCHEDULE!$C$5:$I$190,MATCH(SCHEDULE!$C995,SCHEDULE!$C$5:$C$190,0),6),"")))</f>
        <v/>
      </c>
      <c r="L991" s="19" t="str">
        <f>IF(Data!$E991&lt;&gt;0,INDEX(SCHEDULE!$C$5:$I$190,MATCH(SCHEDULE!$C995,SCHEDULE!$C$5:$C$190,0),4),IF(Data!$F991&lt;&gt;0,INDEX(SCHEDULE!$C$5:$I$190,MATCH(SCHEDULE!$C995,SCHEDULE!$C$5:$C$190,0),4),IF(Data!$G991&lt;&gt;0,INDEX(SCHEDULE!$C$5:$I$190,MATCH(SCHEDULE!$C995,SCHEDULE!$C$5:$C$190,0),4),"")))</f>
        <v/>
      </c>
      <c r="M991" s="19" t="str">
        <f>IF(Data!$E991&lt;&gt;0,INDEX(SCHEDULE!$C$5:$I$190,MATCH(SCHEDULE!$C995,SCHEDULE!$C$5:$C$190,0),5),IF(Data!$F991&lt;&gt;0,INDEX(SCHEDULE!$C$5:$I$190,MATCH(SCHEDULE!$C995,SCHEDULE!$C$5:$C$190,0),5),IF(Data!$G991&lt;&gt;0,INDEX(SCHEDULE!$C$5:$I$190,MATCH(SCHEDULE!$C995,SCHEDULE!$C$5:$C$190,0),5),"")))</f>
        <v/>
      </c>
    </row>
    <row r="992" spans="1:13" x14ac:dyDescent="0.25">
      <c r="A992" s="3"/>
      <c r="B992" s="2">
        <v>2991</v>
      </c>
      <c r="C992" s="2">
        <v>3991</v>
      </c>
      <c r="H992" s="18" t="str">
        <f t="shared" si="15"/>
        <v/>
      </c>
      <c r="I992" s="18" t="str">
        <f>IF(Data!$E992&lt;&gt;0,INDEX(SCHEDULE!$C$5:$I$190,MATCH(SCHEDULE!$C996,SCHEDULE!$C$5:$C$190,0),1),IF(Data!$F992&lt;&gt;0,INDEX(SCHEDULE!$C$5:$I$190,MATCH(SCHEDULE!$C996,SCHEDULE!$C$5:$C$190,0),1),IF(Data!$G992&lt;&gt;0,INDEX(SCHEDULE!$C$5:$I$190,MATCH(SCHEDULE!$C996,SCHEDULE!$C$5:$C$190,0),1),"")))</f>
        <v/>
      </c>
      <c r="J992" s="18" t="str">
        <f>IF(Data!$E992&lt;&gt;0,INDEX(SCHEDULE!$C$5:$I$190,MATCH(SCHEDULE!$C996,SCHEDULE!$C$5:$C$190,0),2),IF(Data!$F992&lt;&gt;0,INDEX(SCHEDULE!$C$5:$I$190,MATCH(SCHEDULE!$C996,SCHEDULE!$C$5:$C$190,0),2),IF(Data!$G992&lt;&gt;0,INDEX(SCHEDULE!$C$5:$I$190,MATCH(SCHEDULE!$C996,SCHEDULE!$C$5:$C$190,0),2),"")))</f>
        <v/>
      </c>
      <c r="K992" s="18" t="str">
        <f>IF(Data!$E992&lt;&gt;0,INDEX(SCHEDULE!$C$5:$I$190,MATCH(SCHEDULE!$C996,SCHEDULE!$C$5:$C$190,0),6),IF(Data!$F992&lt;&gt;0,INDEX(SCHEDULE!$C$5:$I$190,MATCH(SCHEDULE!$C996,SCHEDULE!$C$5:$C$190,0),6),IF(Data!$G992&lt;&gt;0,INDEX(SCHEDULE!$C$5:$I$190,MATCH(SCHEDULE!$C996,SCHEDULE!$C$5:$C$190,0),6),"")))</f>
        <v/>
      </c>
      <c r="L992" s="19" t="str">
        <f>IF(Data!$E992&lt;&gt;0,INDEX(SCHEDULE!$C$5:$I$190,MATCH(SCHEDULE!$C996,SCHEDULE!$C$5:$C$190,0),4),IF(Data!$F992&lt;&gt;0,INDEX(SCHEDULE!$C$5:$I$190,MATCH(SCHEDULE!$C996,SCHEDULE!$C$5:$C$190,0),4),IF(Data!$G992&lt;&gt;0,INDEX(SCHEDULE!$C$5:$I$190,MATCH(SCHEDULE!$C996,SCHEDULE!$C$5:$C$190,0),4),"")))</f>
        <v/>
      </c>
      <c r="M992" s="19" t="str">
        <f>IF(Data!$E992&lt;&gt;0,INDEX(SCHEDULE!$C$5:$I$190,MATCH(SCHEDULE!$C996,SCHEDULE!$C$5:$C$190,0),5),IF(Data!$F992&lt;&gt;0,INDEX(SCHEDULE!$C$5:$I$190,MATCH(SCHEDULE!$C996,SCHEDULE!$C$5:$C$190,0),5),IF(Data!$G992&lt;&gt;0,INDEX(SCHEDULE!$C$5:$I$190,MATCH(SCHEDULE!$C996,SCHEDULE!$C$5:$C$190,0),5),"")))</f>
        <v/>
      </c>
    </row>
    <row r="993" spans="1:13" x14ac:dyDescent="0.25">
      <c r="A993" s="3"/>
      <c r="B993" s="2">
        <v>2992</v>
      </c>
      <c r="C993" s="2">
        <v>3992</v>
      </c>
      <c r="H993" s="18" t="str">
        <f t="shared" si="15"/>
        <v/>
      </c>
      <c r="I993" s="18" t="str">
        <f>IF(Data!$E993&lt;&gt;0,INDEX(SCHEDULE!$C$5:$I$190,MATCH(SCHEDULE!$C997,SCHEDULE!$C$5:$C$190,0),1),IF(Data!$F993&lt;&gt;0,INDEX(SCHEDULE!$C$5:$I$190,MATCH(SCHEDULE!$C997,SCHEDULE!$C$5:$C$190,0),1),IF(Data!$G993&lt;&gt;0,INDEX(SCHEDULE!$C$5:$I$190,MATCH(SCHEDULE!$C997,SCHEDULE!$C$5:$C$190,0),1),"")))</f>
        <v/>
      </c>
      <c r="J993" s="18" t="str">
        <f>IF(Data!$E993&lt;&gt;0,INDEX(SCHEDULE!$C$5:$I$190,MATCH(SCHEDULE!$C997,SCHEDULE!$C$5:$C$190,0),2),IF(Data!$F993&lt;&gt;0,INDEX(SCHEDULE!$C$5:$I$190,MATCH(SCHEDULE!$C997,SCHEDULE!$C$5:$C$190,0),2),IF(Data!$G993&lt;&gt;0,INDEX(SCHEDULE!$C$5:$I$190,MATCH(SCHEDULE!$C997,SCHEDULE!$C$5:$C$190,0),2),"")))</f>
        <v/>
      </c>
      <c r="K993" s="18" t="str">
        <f>IF(Data!$E993&lt;&gt;0,INDEX(SCHEDULE!$C$5:$I$190,MATCH(SCHEDULE!$C997,SCHEDULE!$C$5:$C$190,0),6),IF(Data!$F993&lt;&gt;0,INDEX(SCHEDULE!$C$5:$I$190,MATCH(SCHEDULE!$C997,SCHEDULE!$C$5:$C$190,0),6),IF(Data!$G993&lt;&gt;0,INDEX(SCHEDULE!$C$5:$I$190,MATCH(SCHEDULE!$C997,SCHEDULE!$C$5:$C$190,0),6),"")))</f>
        <v/>
      </c>
      <c r="L993" s="19" t="str">
        <f>IF(Data!$E993&lt;&gt;0,INDEX(SCHEDULE!$C$5:$I$190,MATCH(SCHEDULE!$C997,SCHEDULE!$C$5:$C$190,0),4),IF(Data!$F993&lt;&gt;0,INDEX(SCHEDULE!$C$5:$I$190,MATCH(SCHEDULE!$C997,SCHEDULE!$C$5:$C$190,0),4),IF(Data!$G993&lt;&gt;0,INDEX(SCHEDULE!$C$5:$I$190,MATCH(SCHEDULE!$C997,SCHEDULE!$C$5:$C$190,0),4),"")))</f>
        <v/>
      </c>
      <c r="M993" s="19" t="str">
        <f>IF(Data!$E993&lt;&gt;0,INDEX(SCHEDULE!$C$5:$I$190,MATCH(SCHEDULE!$C997,SCHEDULE!$C$5:$C$190,0),5),IF(Data!$F993&lt;&gt;0,INDEX(SCHEDULE!$C$5:$I$190,MATCH(SCHEDULE!$C997,SCHEDULE!$C$5:$C$190,0),5),IF(Data!$G993&lt;&gt;0,INDEX(SCHEDULE!$C$5:$I$190,MATCH(SCHEDULE!$C997,SCHEDULE!$C$5:$C$190,0),5),"")))</f>
        <v/>
      </c>
    </row>
    <row r="994" spans="1:13" x14ac:dyDescent="0.25">
      <c r="A994" s="3"/>
      <c r="B994" s="2">
        <v>2993</v>
      </c>
      <c r="C994" s="2">
        <v>3993</v>
      </c>
      <c r="H994" s="18" t="str">
        <f t="shared" si="15"/>
        <v/>
      </c>
      <c r="I994" s="18" t="str">
        <f>IF(Data!$E994&lt;&gt;0,INDEX(SCHEDULE!$C$5:$I$190,MATCH(SCHEDULE!$C998,SCHEDULE!$C$5:$C$190,0),1),IF(Data!$F994&lt;&gt;0,INDEX(SCHEDULE!$C$5:$I$190,MATCH(SCHEDULE!$C998,SCHEDULE!$C$5:$C$190,0),1),IF(Data!$G994&lt;&gt;0,INDEX(SCHEDULE!$C$5:$I$190,MATCH(SCHEDULE!$C998,SCHEDULE!$C$5:$C$190,0),1),"")))</f>
        <v/>
      </c>
      <c r="J994" s="18" t="str">
        <f>IF(Data!$E994&lt;&gt;0,INDEX(SCHEDULE!$C$5:$I$190,MATCH(SCHEDULE!$C998,SCHEDULE!$C$5:$C$190,0),2),IF(Data!$F994&lt;&gt;0,INDEX(SCHEDULE!$C$5:$I$190,MATCH(SCHEDULE!$C998,SCHEDULE!$C$5:$C$190,0),2),IF(Data!$G994&lt;&gt;0,INDEX(SCHEDULE!$C$5:$I$190,MATCH(SCHEDULE!$C998,SCHEDULE!$C$5:$C$190,0),2),"")))</f>
        <v/>
      </c>
      <c r="K994" s="18" t="str">
        <f>IF(Data!$E994&lt;&gt;0,INDEX(SCHEDULE!$C$5:$I$190,MATCH(SCHEDULE!$C998,SCHEDULE!$C$5:$C$190,0),6),IF(Data!$F994&lt;&gt;0,INDEX(SCHEDULE!$C$5:$I$190,MATCH(SCHEDULE!$C998,SCHEDULE!$C$5:$C$190,0),6),IF(Data!$G994&lt;&gt;0,INDEX(SCHEDULE!$C$5:$I$190,MATCH(SCHEDULE!$C998,SCHEDULE!$C$5:$C$190,0),6),"")))</f>
        <v/>
      </c>
      <c r="L994" s="19" t="str">
        <f>IF(Data!$E994&lt;&gt;0,INDEX(SCHEDULE!$C$5:$I$190,MATCH(SCHEDULE!$C998,SCHEDULE!$C$5:$C$190,0),4),IF(Data!$F994&lt;&gt;0,INDEX(SCHEDULE!$C$5:$I$190,MATCH(SCHEDULE!$C998,SCHEDULE!$C$5:$C$190,0),4),IF(Data!$G994&lt;&gt;0,INDEX(SCHEDULE!$C$5:$I$190,MATCH(SCHEDULE!$C998,SCHEDULE!$C$5:$C$190,0),4),"")))</f>
        <v/>
      </c>
      <c r="M994" s="19" t="str">
        <f>IF(Data!$E994&lt;&gt;0,INDEX(SCHEDULE!$C$5:$I$190,MATCH(SCHEDULE!$C998,SCHEDULE!$C$5:$C$190,0),5),IF(Data!$F994&lt;&gt;0,INDEX(SCHEDULE!$C$5:$I$190,MATCH(SCHEDULE!$C998,SCHEDULE!$C$5:$C$190,0),5),IF(Data!$G994&lt;&gt;0,INDEX(SCHEDULE!$C$5:$I$190,MATCH(SCHEDULE!$C998,SCHEDULE!$C$5:$C$190,0),5),"")))</f>
        <v/>
      </c>
    </row>
    <row r="995" spans="1:13" x14ac:dyDescent="0.25">
      <c r="A995" s="3"/>
      <c r="B995" s="2">
        <v>2994</v>
      </c>
      <c r="C995" s="2">
        <v>3994</v>
      </c>
      <c r="H995" s="18" t="str">
        <f t="shared" si="15"/>
        <v/>
      </c>
      <c r="I995" s="18" t="str">
        <f>IF(Data!$E995&lt;&gt;0,INDEX(SCHEDULE!$C$5:$I$190,MATCH(SCHEDULE!$C999,SCHEDULE!$C$5:$C$190,0),1),IF(Data!$F995&lt;&gt;0,INDEX(SCHEDULE!$C$5:$I$190,MATCH(SCHEDULE!$C999,SCHEDULE!$C$5:$C$190,0),1),IF(Data!$G995&lt;&gt;0,INDEX(SCHEDULE!$C$5:$I$190,MATCH(SCHEDULE!$C999,SCHEDULE!$C$5:$C$190,0),1),"")))</f>
        <v/>
      </c>
      <c r="J995" s="18" t="str">
        <f>IF(Data!$E995&lt;&gt;0,INDEX(SCHEDULE!$C$5:$I$190,MATCH(SCHEDULE!$C999,SCHEDULE!$C$5:$C$190,0),2),IF(Data!$F995&lt;&gt;0,INDEX(SCHEDULE!$C$5:$I$190,MATCH(SCHEDULE!$C999,SCHEDULE!$C$5:$C$190,0),2),IF(Data!$G995&lt;&gt;0,INDEX(SCHEDULE!$C$5:$I$190,MATCH(SCHEDULE!$C999,SCHEDULE!$C$5:$C$190,0),2),"")))</f>
        <v/>
      </c>
      <c r="K995" s="18" t="str">
        <f>IF(Data!$E995&lt;&gt;0,INDEX(SCHEDULE!$C$5:$I$190,MATCH(SCHEDULE!$C999,SCHEDULE!$C$5:$C$190,0),6),IF(Data!$F995&lt;&gt;0,INDEX(SCHEDULE!$C$5:$I$190,MATCH(SCHEDULE!$C999,SCHEDULE!$C$5:$C$190,0),6),IF(Data!$G995&lt;&gt;0,INDEX(SCHEDULE!$C$5:$I$190,MATCH(SCHEDULE!$C999,SCHEDULE!$C$5:$C$190,0),6),"")))</f>
        <v/>
      </c>
      <c r="L995" s="19" t="str">
        <f>IF(Data!$E995&lt;&gt;0,INDEX(SCHEDULE!$C$5:$I$190,MATCH(SCHEDULE!$C999,SCHEDULE!$C$5:$C$190,0),4),IF(Data!$F995&lt;&gt;0,INDEX(SCHEDULE!$C$5:$I$190,MATCH(SCHEDULE!$C999,SCHEDULE!$C$5:$C$190,0),4),IF(Data!$G995&lt;&gt;0,INDEX(SCHEDULE!$C$5:$I$190,MATCH(SCHEDULE!$C999,SCHEDULE!$C$5:$C$190,0),4),"")))</f>
        <v/>
      </c>
      <c r="M995" s="19" t="str">
        <f>IF(Data!$E995&lt;&gt;0,INDEX(SCHEDULE!$C$5:$I$190,MATCH(SCHEDULE!$C999,SCHEDULE!$C$5:$C$190,0),5),IF(Data!$F995&lt;&gt;0,INDEX(SCHEDULE!$C$5:$I$190,MATCH(SCHEDULE!$C999,SCHEDULE!$C$5:$C$190,0),5),IF(Data!$G995&lt;&gt;0,INDEX(SCHEDULE!$C$5:$I$190,MATCH(SCHEDULE!$C999,SCHEDULE!$C$5:$C$190,0),5),"")))</f>
        <v/>
      </c>
    </row>
    <row r="996" spans="1:13" x14ac:dyDescent="0.25">
      <c r="A996" s="3"/>
      <c r="B996" s="2">
        <v>2995</v>
      </c>
      <c r="C996" s="2">
        <v>3995</v>
      </c>
      <c r="H996" s="18" t="str">
        <f t="shared" si="15"/>
        <v/>
      </c>
      <c r="I996" s="18" t="str">
        <f>IF(Data!$E996&lt;&gt;0,INDEX(SCHEDULE!$C$5:$I$190,MATCH(SCHEDULE!$C1000,SCHEDULE!$C$5:$C$190,0),1),IF(Data!$F996&lt;&gt;0,INDEX(SCHEDULE!$C$5:$I$190,MATCH(SCHEDULE!$C1000,SCHEDULE!$C$5:$C$190,0),1),IF(Data!$G996&lt;&gt;0,INDEX(SCHEDULE!$C$5:$I$190,MATCH(SCHEDULE!$C1000,SCHEDULE!$C$5:$C$190,0),1),"")))</f>
        <v/>
      </c>
      <c r="J996" s="18" t="str">
        <f>IF(Data!$E996&lt;&gt;0,INDEX(SCHEDULE!$C$5:$I$190,MATCH(SCHEDULE!$C1000,SCHEDULE!$C$5:$C$190,0),2),IF(Data!$F996&lt;&gt;0,INDEX(SCHEDULE!$C$5:$I$190,MATCH(SCHEDULE!$C1000,SCHEDULE!$C$5:$C$190,0),2),IF(Data!$G996&lt;&gt;0,INDEX(SCHEDULE!$C$5:$I$190,MATCH(SCHEDULE!$C1000,SCHEDULE!$C$5:$C$190,0),2),"")))</f>
        <v/>
      </c>
      <c r="K996" s="18" t="str">
        <f>IF(Data!$E996&lt;&gt;0,INDEX(SCHEDULE!$C$5:$I$190,MATCH(SCHEDULE!$C1000,SCHEDULE!$C$5:$C$190,0),6),IF(Data!$F996&lt;&gt;0,INDEX(SCHEDULE!$C$5:$I$190,MATCH(SCHEDULE!$C1000,SCHEDULE!$C$5:$C$190,0),6),IF(Data!$G996&lt;&gt;0,INDEX(SCHEDULE!$C$5:$I$190,MATCH(SCHEDULE!$C1000,SCHEDULE!$C$5:$C$190,0),6),"")))</f>
        <v/>
      </c>
      <c r="L996" s="19" t="str">
        <f>IF(Data!$E996&lt;&gt;0,INDEX(SCHEDULE!$C$5:$I$190,MATCH(SCHEDULE!$C1000,SCHEDULE!$C$5:$C$190,0),4),IF(Data!$F996&lt;&gt;0,INDEX(SCHEDULE!$C$5:$I$190,MATCH(SCHEDULE!$C1000,SCHEDULE!$C$5:$C$190,0),4),IF(Data!$G996&lt;&gt;0,INDEX(SCHEDULE!$C$5:$I$190,MATCH(SCHEDULE!$C1000,SCHEDULE!$C$5:$C$190,0),4),"")))</f>
        <v/>
      </c>
      <c r="M996" s="19" t="str">
        <f>IF(Data!$E996&lt;&gt;0,INDEX(SCHEDULE!$C$5:$I$190,MATCH(SCHEDULE!$C1000,SCHEDULE!$C$5:$C$190,0),5),IF(Data!$F996&lt;&gt;0,INDEX(SCHEDULE!$C$5:$I$190,MATCH(SCHEDULE!$C1000,SCHEDULE!$C$5:$C$190,0),5),IF(Data!$G996&lt;&gt;0,INDEX(SCHEDULE!$C$5:$I$190,MATCH(SCHEDULE!$C1000,SCHEDULE!$C$5:$C$190,0),5),"")))</f>
        <v/>
      </c>
    </row>
    <row r="997" spans="1:13" x14ac:dyDescent="0.25">
      <c r="A997" s="3"/>
      <c r="B997" s="2">
        <v>2996</v>
      </c>
      <c r="C997" s="2">
        <v>3996</v>
      </c>
      <c r="H997" s="18" t="str">
        <f t="shared" si="15"/>
        <v/>
      </c>
      <c r="I997" s="18" t="str">
        <f>IF(Data!$E997&lt;&gt;0,INDEX(SCHEDULE!$C$5:$I$190,MATCH(SCHEDULE!$C1001,SCHEDULE!$C$5:$C$190,0),1),IF(Data!$F997&lt;&gt;0,INDEX(SCHEDULE!$C$5:$I$190,MATCH(SCHEDULE!$C1001,SCHEDULE!$C$5:$C$190,0),1),IF(Data!$G997&lt;&gt;0,INDEX(SCHEDULE!$C$5:$I$190,MATCH(SCHEDULE!$C1001,SCHEDULE!$C$5:$C$190,0),1),"")))</f>
        <v/>
      </c>
      <c r="J997" s="18" t="str">
        <f>IF(Data!$E997&lt;&gt;0,INDEX(SCHEDULE!$C$5:$I$190,MATCH(SCHEDULE!$C1001,SCHEDULE!$C$5:$C$190,0),2),IF(Data!$F997&lt;&gt;0,INDEX(SCHEDULE!$C$5:$I$190,MATCH(SCHEDULE!$C1001,SCHEDULE!$C$5:$C$190,0),2),IF(Data!$G997&lt;&gt;0,INDEX(SCHEDULE!$C$5:$I$190,MATCH(SCHEDULE!$C1001,SCHEDULE!$C$5:$C$190,0),2),"")))</f>
        <v/>
      </c>
      <c r="K997" s="18" t="str">
        <f>IF(Data!$E997&lt;&gt;0,INDEX(SCHEDULE!$C$5:$I$190,MATCH(SCHEDULE!$C1001,SCHEDULE!$C$5:$C$190,0),6),IF(Data!$F997&lt;&gt;0,INDEX(SCHEDULE!$C$5:$I$190,MATCH(SCHEDULE!$C1001,SCHEDULE!$C$5:$C$190,0),6),IF(Data!$G997&lt;&gt;0,INDEX(SCHEDULE!$C$5:$I$190,MATCH(SCHEDULE!$C1001,SCHEDULE!$C$5:$C$190,0),6),"")))</f>
        <v/>
      </c>
      <c r="L997" s="19" t="str">
        <f>IF(Data!$E997&lt;&gt;0,INDEX(SCHEDULE!$C$5:$I$190,MATCH(SCHEDULE!$C1001,SCHEDULE!$C$5:$C$190,0),4),IF(Data!$F997&lt;&gt;0,INDEX(SCHEDULE!$C$5:$I$190,MATCH(SCHEDULE!$C1001,SCHEDULE!$C$5:$C$190,0),4),IF(Data!$G997&lt;&gt;0,INDEX(SCHEDULE!$C$5:$I$190,MATCH(SCHEDULE!$C1001,SCHEDULE!$C$5:$C$190,0),4),"")))</f>
        <v/>
      </c>
      <c r="M997" s="19" t="str">
        <f>IF(Data!$E997&lt;&gt;0,INDEX(SCHEDULE!$C$5:$I$190,MATCH(SCHEDULE!$C1001,SCHEDULE!$C$5:$C$190,0),5),IF(Data!$F997&lt;&gt;0,INDEX(SCHEDULE!$C$5:$I$190,MATCH(SCHEDULE!$C1001,SCHEDULE!$C$5:$C$190,0),5),IF(Data!$G997&lt;&gt;0,INDEX(SCHEDULE!$C$5:$I$190,MATCH(SCHEDULE!$C1001,SCHEDULE!$C$5:$C$190,0),5),"")))</f>
        <v/>
      </c>
    </row>
    <row r="998" spans="1:13" x14ac:dyDescent="0.25">
      <c r="A998" s="3"/>
      <c r="B998" s="2">
        <v>2997</v>
      </c>
      <c r="C998" s="2">
        <v>3997</v>
      </c>
      <c r="H998" s="18" t="str">
        <f t="shared" si="15"/>
        <v/>
      </c>
      <c r="I998" s="18" t="str">
        <f>IF(Data!$E998&lt;&gt;0,INDEX(SCHEDULE!$C$5:$I$190,MATCH(SCHEDULE!$C1002,SCHEDULE!$C$5:$C$190,0),1),IF(Data!$F998&lt;&gt;0,INDEX(SCHEDULE!$C$5:$I$190,MATCH(SCHEDULE!$C1002,SCHEDULE!$C$5:$C$190,0),1),IF(Data!$G998&lt;&gt;0,INDEX(SCHEDULE!$C$5:$I$190,MATCH(SCHEDULE!$C1002,SCHEDULE!$C$5:$C$190,0),1),"")))</f>
        <v/>
      </c>
      <c r="J998" s="18" t="str">
        <f>IF(Data!$E998&lt;&gt;0,INDEX(SCHEDULE!$C$5:$I$190,MATCH(SCHEDULE!$C1002,SCHEDULE!$C$5:$C$190,0),2),IF(Data!$F998&lt;&gt;0,INDEX(SCHEDULE!$C$5:$I$190,MATCH(SCHEDULE!$C1002,SCHEDULE!$C$5:$C$190,0),2),IF(Data!$G998&lt;&gt;0,INDEX(SCHEDULE!$C$5:$I$190,MATCH(SCHEDULE!$C1002,SCHEDULE!$C$5:$C$190,0),2),"")))</f>
        <v/>
      </c>
      <c r="K998" s="18" t="str">
        <f>IF(Data!$E998&lt;&gt;0,INDEX(SCHEDULE!$C$5:$I$190,MATCH(SCHEDULE!$C1002,SCHEDULE!$C$5:$C$190,0),6),IF(Data!$F998&lt;&gt;0,INDEX(SCHEDULE!$C$5:$I$190,MATCH(SCHEDULE!$C1002,SCHEDULE!$C$5:$C$190,0),6),IF(Data!$G998&lt;&gt;0,INDEX(SCHEDULE!$C$5:$I$190,MATCH(SCHEDULE!$C1002,SCHEDULE!$C$5:$C$190,0),6),"")))</f>
        <v/>
      </c>
      <c r="L998" s="19" t="str">
        <f>IF(Data!$E998&lt;&gt;0,INDEX(SCHEDULE!$C$5:$I$190,MATCH(SCHEDULE!$C1002,SCHEDULE!$C$5:$C$190,0),4),IF(Data!$F998&lt;&gt;0,INDEX(SCHEDULE!$C$5:$I$190,MATCH(SCHEDULE!$C1002,SCHEDULE!$C$5:$C$190,0),4),IF(Data!$G998&lt;&gt;0,INDEX(SCHEDULE!$C$5:$I$190,MATCH(SCHEDULE!$C1002,SCHEDULE!$C$5:$C$190,0),4),"")))</f>
        <v/>
      </c>
      <c r="M998" s="19" t="str">
        <f>IF(Data!$E998&lt;&gt;0,INDEX(SCHEDULE!$C$5:$I$190,MATCH(SCHEDULE!$C1002,SCHEDULE!$C$5:$C$190,0),5),IF(Data!$F998&lt;&gt;0,INDEX(SCHEDULE!$C$5:$I$190,MATCH(SCHEDULE!$C1002,SCHEDULE!$C$5:$C$190,0),5),IF(Data!$G998&lt;&gt;0,INDEX(SCHEDULE!$C$5:$I$190,MATCH(SCHEDULE!$C1002,SCHEDULE!$C$5:$C$190,0),5),"")))</f>
        <v/>
      </c>
    </row>
    <row r="999" spans="1:13" x14ac:dyDescent="0.25">
      <c r="A999" s="3"/>
      <c r="B999" s="2">
        <v>2998</v>
      </c>
      <c r="C999" s="2">
        <v>3998</v>
      </c>
      <c r="H999" s="18" t="str">
        <f t="shared" si="15"/>
        <v/>
      </c>
      <c r="I999" s="18" t="str">
        <f>IF(Data!$E999&lt;&gt;0,INDEX(SCHEDULE!$C$5:$I$190,MATCH(SCHEDULE!$C1003,SCHEDULE!$C$5:$C$190,0),1),IF(Data!$F999&lt;&gt;0,INDEX(SCHEDULE!$C$5:$I$190,MATCH(SCHEDULE!$C1003,SCHEDULE!$C$5:$C$190,0),1),IF(Data!$G999&lt;&gt;0,INDEX(SCHEDULE!$C$5:$I$190,MATCH(SCHEDULE!$C1003,SCHEDULE!$C$5:$C$190,0),1),"")))</f>
        <v/>
      </c>
      <c r="J999" s="18" t="str">
        <f>IF(Data!$E999&lt;&gt;0,INDEX(SCHEDULE!$C$5:$I$190,MATCH(SCHEDULE!$C1003,SCHEDULE!$C$5:$C$190,0),2),IF(Data!$F999&lt;&gt;0,INDEX(SCHEDULE!$C$5:$I$190,MATCH(SCHEDULE!$C1003,SCHEDULE!$C$5:$C$190,0),2),IF(Data!$G999&lt;&gt;0,INDEX(SCHEDULE!$C$5:$I$190,MATCH(SCHEDULE!$C1003,SCHEDULE!$C$5:$C$190,0),2),"")))</f>
        <v/>
      </c>
      <c r="K999" s="18" t="str">
        <f>IF(Data!$E999&lt;&gt;0,INDEX(SCHEDULE!$C$5:$I$190,MATCH(SCHEDULE!$C1003,SCHEDULE!$C$5:$C$190,0),6),IF(Data!$F999&lt;&gt;0,INDEX(SCHEDULE!$C$5:$I$190,MATCH(SCHEDULE!$C1003,SCHEDULE!$C$5:$C$190,0),6),IF(Data!$G999&lt;&gt;0,INDEX(SCHEDULE!$C$5:$I$190,MATCH(SCHEDULE!$C1003,SCHEDULE!$C$5:$C$190,0),6),"")))</f>
        <v/>
      </c>
      <c r="L999" s="19" t="str">
        <f>IF(Data!$E999&lt;&gt;0,INDEX(SCHEDULE!$C$5:$I$190,MATCH(SCHEDULE!$C1003,SCHEDULE!$C$5:$C$190,0),4),IF(Data!$F999&lt;&gt;0,INDEX(SCHEDULE!$C$5:$I$190,MATCH(SCHEDULE!$C1003,SCHEDULE!$C$5:$C$190,0),4),IF(Data!$G999&lt;&gt;0,INDEX(SCHEDULE!$C$5:$I$190,MATCH(SCHEDULE!$C1003,SCHEDULE!$C$5:$C$190,0),4),"")))</f>
        <v/>
      </c>
      <c r="M999" s="19" t="str">
        <f>IF(Data!$E999&lt;&gt;0,INDEX(SCHEDULE!$C$5:$I$190,MATCH(SCHEDULE!$C1003,SCHEDULE!$C$5:$C$190,0),5),IF(Data!$F999&lt;&gt;0,INDEX(SCHEDULE!$C$5:$I$190,MATCH(SCHEDULE!$C1003,SCHEDULE!$C$5:$C$190,0),5),IF(Data!$G999&lt;&gt;0,INDEX(SCHEDULE!$C$5:$I$190,MATCH(SCHEDULE!$C1003,SCHEDULE!$C$5:$C$190,0),5),"")))</f>
        <v/>
      </c>
    </row>
    <row r="1000" spans="1:13" x14ac:dyDescent="0.25">
      <c r="A1000" s="3"/>
      <c r="B1000" s="2">
        <v>2999</v>
      </c>
      <c r="C1000" s="2">
        <v>3999</v>
      </c>
      <c r="H1000" s="18" t="str">
        <f t="shared" si="15"/>
        <v/>
      </c>
      <c r="I1000" s="18" t="str">
        <f>IF(Data!$E1000&lt;&gt;0,INDEX(SCHEDULE!$C$5:$I$190,MATCH(SCHEDULE!$C1004,SCHEDULE!$C$5:$C$190,0),1),IF(Data!$F1000&lt;&gt;0,INDEX(SCHEDULE!$C$5:$I$190,MATCH(SCHEDULE!$C1004,SCHEDULE!$C$5:$C$190,0),1),IF(Data!$G1000&lt;&gt;0,INDEX(SCHEDULE!$C$5:$I$190,MATCH(SCHEDULE!$C1004,SCHEDULE!$C$5:$C$190,0),1),"")))</f>
        <v/>
      </c>
      <c r="J1000" s="18" t="str">
        <f>IF(Data!$E1000&lt;&gt;0,INDEX(SCHEDULE!$C$5:$I$190,MATCH(SCHEDULE!$C1004,SCHEDULE!$C$5:$C$190,0),2),IF(Data!$F1000&lt;&gt;0,INDEX(SCHEDULE!$C$5:$I$190,MATCH(SCHEDULE!$C1004,SCHEDULE!$C$5:$C$190,0),2),IF(Data!$G1000&lt;&gt;0,INDEX(SCHEDULE!$C$5:$I$190,MATCH(SCHEDULE!$C1004,SCHEDULE!$C$5:$C$190,0),2),"")))</f>
        <v/>
      </c>
      <c r="K1000" s="18" t="str">
        <f>IF(Data!$E1000&lt;&gt;0,INDEX(SCHEDULE!$C$5:$I$190,MATCH(SCHEDULE!$C1004,SCHEDULE!$C$5:$C$190,0),6),IF(Data!$F1000&lt;&gt;0,INDEX(SCHEDULE!$C$5:$I$190,MATCH(SCHEDULE!$C1004,SCHEDULE!$C$5:$C$190,0),6),IF(Data!$G1000&lt;&gt;0,INDEX(SCHEDULE!$C$5:$I$190,MATCH(SCHEDULE!$C1004,SCHEDULE!$C$5:$C$190,0),6),"")))</f>
        <v/>
      </c>
      <c r="L1000" s="19" t="str">
        <f>IF(Data!$E1000&lt;&gt;0,INDEX(SCHEDULE!$C$5:$I$190,MATCH(SCHEDULE!$C1004,SCHEDULE!$C$5:$C$190,0),4),IF(Data!$F1000&lt;&gt;0,INDEX(SCHEDULE!$C$5:$I$190,MATCH(SCHEDULE!$C1004,SCHEDULE!$C$5:$C$190,0),4),IF(Data!$G1000&lt;&gt;0,INDEX(SCHEDULE!$C$5:$I$190,MATCH(SCHEDULE!$C1004,SCHEDULE!$C$5:$C$190,0),4),"")))</f>
        <v/>
      </c>
      <c r="M1000" s="19" t="str">
        <f>IF(Data!$E1000&lt;&gt;0,INDEX(SCHEDULE!$C$5:$I$190,MATCH(SCHEDULE!$C1004,SCHEDULE!$C$5:$C$190,0),5),IF(Data!$F1000&lt;&gt;0,INDEX(SCHEDULE!$C$5:$I$190,MATCH(SCHEDULE!$C1004,SCHEDULE!$C$5:$C$190,0),5),IF(Data!$G1000&lt;&gt;0,INDEX(SCHEDULE!$C$5:$I$190,MATCH(SCHEDULE!$C1004,SCHEDULE!$C$5:$C$190,0),5),""))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89E9-76E6-42E3-A45A-C3387AFEEFA6}">
  <sheetPr>
    <pageSetUpPr fitToPage="1"/>
  </sheetPr>
  <dimension ref="A1:I167"/>
  <sheetViews>
    <sheetView workbookViewId="0">
      <selection activeCell="C4" sqref="C4:I4"/>
    </sheetView>
  </sheetViews>
  <sheetFormatPr defaultRowHeight="14.4" x14ac:dyDescent="0.3"/>
  <cols>
    <col min="1" max="2" width="8.19921875" style="4" customWidth="1"/>
    <col min="3" max="3" width="8" style="4" customWidth="1"/>
    <col min="4" max="4" width="8.59765625" style="4" customWidth="1"/>
    <col min="5" max="5" width="5.69921875" style="4" customWidth="1"/>
    <col min="6" max="7" width="6.3984375" style="4" customWidth="1"/>
    <col min="8" max="8" width="8.796875" style="4" customWidth="1"/>
    <col min="9" max="16384" width="8.796875" style="4"/>
  </cols>
  <sheetData>
    <row r="1" spans="1:9" ht="18" x14ac:dyDescent="0.35">
      <c r="A1" s="23"/>
      <c r="B1" s="23"/>
      <c r="C1" s="23"/>
      <c r="D1" s="23"/>
    </row>
    <row r="2" spans="1:9" ht="15.6" x14ac:dyDescent="0.3">
      <c r="A2" s="24"/>
      <c r="B2" s="24"/>
      <c r="C2" s="24"/>
      <c r="E2" s="25"/>
      <c r="F2" s="25"/>
      <c r="G2" s="25"/>
      <c r="H2" s="25"/>
      <c r="I2" s="25"/>
    </row>
    <row r="3" spans="1:9" ht="15.6" x14ac:dyDescent="0.3">
      <c r="C3" s="26"/>
      <c r="D3" s="27"/>
      <c r="E3" s="27"/>
      <c r="F3" s="27"/>
      <c r="G3" s="27"/>
      <c r="H3" s="27"/>
      <c r="I3" s="28"/>
    </row>
    <row r="4" spans="1:9" ht="15.6" x14ac:dyDescent="0.3">
      <c r="C4" s="5" t="s">
        <v>1</v>
      </c>
      <c r="D4" s="6" t="s">
        <v>2</v>
      </c>
      <c r="E4" s="6" t="s">
        <v>3</v>
      </c>
      <c r="F4" s="6" t="s">
        <v>6</v>
      </c>
      <c r="G4" s="6" t="s">
        <v>7</v>
      </c>
      <c r="H4" s="6" t="s">
        <v>4</v>
      </c>
      <c r="I4" s="7" t="s">
        <v>5</v>
      </c>
    </row>
    <row r="5" spans="1:9" ht="15.6" x14ac:dyDescent="0.3">
      <c r="C5" s="8">
        <v>377</v>
      </c>
      <c r="D5" s="8" t="s">
        <v>11</v>
      </c>
      <c r="E5" s="8">
        <v>789</v>
      </c>
      <c r="F5" s="9">
        <v>3.4722222222222199E-3</v>
      </c>
      <c r="G5" s="9"/>
      <c r="H5" s="8" t="s">
        <v>12</v>
      </c>
      <c r="I5" s="8"/>
    </row>
    <row r="6" spans="1:9" ht="15.6" x14ac:dyDescent="0.3">
      <c r="C6" s="8">
        <v>1056</v>
      </c>
      <c r="D6" s="8" t="s">
        <v>15</v>
      </c>
      <c r="E6" s="8" t="s">
        <v>16</v>
      </c>
      <c r="F6" s="9">
        <v>3.4722222222222199E-3</v>
      </c>
      <c r="G6" s="9"/>
      <c r="H6" s="8" t="s">
        <v>17</v>
      </c>
      <c r="I6" s="8"/>
    </row>
    <row r="7" spans="1:9" ht="15.6" x14ac:dyDescent="0.3">
      <c r="C7" s="8">
        <v>784</v>
      </c>
      <c r="D7" s="8" t="s">
        <v>20</v>
      </c>
      <c r="E7" s="8">
        <v>333</v>
      </c>
      <c r="F7" s="9">
        <v>3.4722222222222199E-3</v>
      </c>
      <c r="G7" s="9"/>
      <c r="H7" s="8" t="s">
        <v>21</v>
      </c>
      <c r="I7" s="8"/>
    </row>
    <row r="8" spans="1:9" ht="15.6" x14ac:dyDescent="0.3">
      <c r="C8" s="8">
        <v>9671</v>
      </c>
      <c r="D8" s="8" t="s">
        <v>25</v>
      </c>
      <c r="E8" s="8" t="s">
        <v>9</v>
      </c>
      <c r="F8" s="9">
        <v>6.9444444444444397E-3</v>
      </c>
      <c r="G8" s="9"/>
      <c r="H8" s="8" t="s">
        <v>19</v>
      </c>
      <c r="I8" s="8"/>
    </row>
    <row r="9" spans="1:9" ht="15.6" x14ac:dyDescent="0.3">
      <c r="C9" s="8">
        <v>808</v>
      </c>
      <c r="D9" s="8" t="s">
        <v>26</v>
      </c>
      <c r="E9" s="8">
        <v>773</v>
      </c>
      <c r="F9" s="9">
        <v>6.9444444444444397E-3</v>
      </c>
      <c r="G9" s="9"/>
      <c r="H9" s="8" t="s">
        <v>27</v>
      </c>
      <c r="I9" s="8"/>
    </row>
    <row r="10" spans="1:9" ht="15.6" x14ac:dyDescent="0.3">
      <c r="C10" s="8">
        <v>127</v>
      </c>
      <c r="D10" s="8" t="s">
        <v>30</v>
      </c>
      <c r="E10" s="8" t="s">
        <v>31</v>
      </c>
      <c r="F10" s="9">
        <v>3.125E-2</v>
      </c>
      <c r="G10" s="9"/>
      <c r="H10" s="8" t="s">
        <v>32</v>
      </c>
      <c r="I10" s="8"/>
    </row>
    <row r="11" spans="1:9" ht="15.6" x14ac:dyDescent="0.3">
      <c r="C11" s="8">
        <v>3629</v>
      </c>
      <c r="D11" s="8" t="s">
        <v>35</v>
      </c>
      <c r="E11" s="8" t="s">
        <v>36</v>
      </c>
      <c r="F11" s="9">
        <v>4.1666666666666699E-2</v>
      </c>
      <c r="G11" s="9"/>
      <c r="H11" s="8" t="s">
        <v>37</v>
      </c>
      <c r="I11" s="8"/>
    </row>
    <row r="12" spans="1:9" ht="15.6" x14ac:dyDescent="0.3">
      <c r="C12" s="8">
        <v>381</v>
      </c>
      <c r="D12" s="8" t="s">
        <v>39</v>
      </c>
      <c r="E12" s="8" t="s">
        <v>9</v>
      </c>
      <c r="F12" s="9">
        <v>4.1666666666666699E-2</v>
      </c>
      <c r="G12" s="9"/>
      <c r="H12" s="8" t="s">
        <v>19</v>
      </c>
      <c r="I12" s="8"/>
    </row>
    <row r="13" spans="1:9" ht="15.6" x14ac:dyDescent="0.3">
      <c r="C13" s="8">
        <v>834</v>
      </c>
      <c r="D13" s="8" t="s">
        <v>41</v>
      </c>
      <c r="E13" s="8">
        <v>789</v>
      </c>
      <c r="F13" s="9">
        <v>4.8611111111111098E-2</v>
      </c>
      <c r="G13" s="9"/>
      <c r="H13" s="8" t="s">
        <v>42</v>
      </c>
      <c r="I13" s="8"/>
    </row>
    <row r="14" spans="1:9" ht="15.6" x14ac:dyDescent="0.3">
      <c r="C14" s="8">
        <v>1420</v>
      </c>
      <c r="D14" s="8" t="s">
        <v>44</v>
      </c>
      <c r="E14" s="8">
        <v>320</v>
      </c>
      <c r="F14" s="9">
        <v>4.8611111111111098E-2</v>
      </c>
      <c r="G14" s="9"/>
      <c r="H14" s="8" t="s">
        <v>34</v>
      </c>
      <c r="I14" s="8"/>
    </row>
    <row r="15" spans="1:9" ht="15.6" x14ac:dyDescent="0.3">
      <c r="C15" s="8">
        <v>9450</v>
      </c>
      <c r="D15" s="8" t="s">
        <v>46</v>
      </c>
      <c r="E15" s="8" t="s">
        <v>47</v>
      </c>
      <c r="F15" s="9">
        <v>5.2083333333333301E-2</v>
      </c>
      <c r="G15" s="9"/>
      <c r="H15" s="8" t="s">
        <v>48</v>
      </c>
      <c r="I15" s="8"/>
    </row>
    <row r="16" spans="1:9" ht="15.6" x14ac:dyDescent="0.3">
      <c r="C16" s="8">
        <v>818</v>
      </c>
      <c r="D16" s="8" t="s">
        <v>51</v>
      </c>
      <c r="E16" s="8" t="s">
        <v>52</v>
      </c>
      <c r="F16" s="9">
        <v>5.2083333333333301E-2</v>
      </c>
      <c r="G16" s="9"/>
      <c r="H16" s="8" t="s">
        <v>53</v>
      </c>
      <c r="I16" s="8"/>
    </row>
    <row r="17" spans="3:9" ht="15.6" x14ac:dyDescent="0.3">
      <c r="C17" s="8">
        <v>1762</v>
      </c>
      <c r="D17" s="8" t="s">
        <v>55</v>
      </c>
      <c r="E17" s="8" t="s">
        <v>23</v>
      </c>
      <c r="F17" s="9">
        <v>6.25E-2</v>
      </c>
      <c r="G17" s="9"/>
      <c r="H17" s="8" t="s">
        <v>14</v>
      </c>
      <c r="I17" s="8"/>
    </row>
    <row r="18" spans="3:9" ht="15.6" x14ac:dyDescent="0.3">
      <c r="C18" s="8">
        <v>1324</v>
      </c>
      <c r="D18" s="8" t="s">
        <v>56</v>
      </c>
      <c r="E18" s="8">
        <v>320</v>
      </c>
      <c r="F18" s="9">
        <v>6.25E-2</v>
      </c>
      <c r="G18" s="9"/>
      <c r="H18" s="8" t="s">
        <v>57</v>
      </c>
      <c r="I18" s="8"/>
    </row>
    <row r="19" spans="3:9" ht="15.6" x14ac:dyDescent="0.3">
      <c r="C19" s="8">
        <v>1944</v>
      </c>
      <c r="D19" s="8" t="s">
        <v>59</v>
      </c>
      <c r="E19" s="8" t="s">
        <v>23</v>
      </c>
      <c r="F19" s="9">
        <v>6.5972222222222196E-2</v>
      </c>
      <c r="G19" s="9"/>
      <c r="H19" s="8" t="s">
        <v>24</v>
      </c>
      <c r="I19" s="8"/>
    </row>
    <row r="20" spans="3:9" ht="15.6" x14ac:dyDescent="0.3">
      <c r="C20" s="8">
        <v>1563</v>
      </c>
      <c r="D20" s="8" t="s">
        <v>60</v>
      </c>
      <c r="E20" s="8" t="s">
        <v>61</v>
      </c>
      <c r="F20" s="9">
        <v>7.2916666666666699E-2</v>
      </c>
      <c r="G20" s="9"/>
      <c r="H20" s="8" t="s">
        <v>62</v>
      </c>
      <c r="I20" s="8"/>
    </row>
    <row r="21" spans="3:9" ht="15.6" x14ac:dyDescent="0.3">
      <c r="C21" s="8">
        <v>1880</v>
      </c>
      <c r="D21" s="8" t="s">
        <v>63</v>
      </c>
      <c r="E21" s="8">
        <v>321</v>
      </c>
      <c r="F21" s="9">
        <v>9.0277777777777804E-2</v>
      </c>
      <c r="G21" s="9"/>
      <c r="H21" s="8" t="s">
        <v>64</v>
      </c>
      <c r="I21" s="8"/>
    </row>
    <row r="22" spans="3:9" ht="15.6" x14ac:dyDescent="0.3">
      <c r="C22" s="8">
        <v>1291</v>
      </c>
      <c r="D22" s="8" t="s">
        <v>65</v>
      </c>
      <c r="E22" s="8">
        <v>320</v>
      </c>
      <c r="F22" s="9">
        <v>9.7222222222222196E-2</v>
      </c>
      <c r="G22" s="9"/>
      <c r="H22" s="8" t="s">
        <v>66</v>
      </c>
      <c r="I22" s="8"/>
    </row>
    <row r="23" spans="3:9" ht="15.6" x14ac:dyDescent="0.3">
      <c r="C23" s="8">
        <v>1840</v>
      </c>
      <c r="D23" s="8" t="s">
        <v>13</v>
      </c>
      <c r="E23" s="8">
        <v>320</v>
      </c>
      <c r="F23" s="9">
        <v>0.10763888888888901</v>
      </c>
      <c r="G23" s="9"/>
      <c r="H23" s="8" t="s">
        <v>24</v>
      </c>
      <c r="I23" s="8"/>
    </row>
    <row r="24" spans="3:9" ht="15.6" x14ac:dyDescent="0.3">
      <c r="C24" s="8">
        <v>331</v>
      </c>
      <c r="D24" s="8" t="s">
        <v>68</v>
      </c>
      <c r="E24" s="8">
        <v>320</v>
      </c>
      <c r="F24" s="9">
        <v>0.11111111111111099</v>
      </c>
      <c r="G24" s="9"/>
      <c r="H24" s="8" t="s">
        <v>69</v>
      </c>
      <c r="I24" s="8"/>
    </row>
    <row r="25" spans="3:9" ht="15.6" x14ac:dyDescent="0.3">
      <c r="C25" s="8">
        <v>1567</v>
      </c>
      <c r="D25" s="8" t="s">
        <v>72</v>
      </c>
      <c r="E25" s="8" t="s">
        <v>23</v>
      </c>
      <c r="F25" s="9">
        <v>0.118055555555556</v>
      </c>
      <c r="G25" s="9"/>
      <c r="H25" s="8" t="s">
        <v>73</v>
      </c>
      <c r="I25" s="8"/>
    </row>
    <row r="26" spans="3:9" ht="15.6" x14ac:dyDescent="0.3">
      <c r="C26" s="8">
        <v>941</v>
      </c>
      <c r="D26" s="8" t="s">
        <v>75</v>
      </c>
      <c r="E26" s="8" t="s">
        <v>76</v>
      </c>
      <c r="F26" s="9">
        <v>0.125</v>
      </c>
      <c r="G26" s="9"/>
      <c r="H26" s="8" t="s">
        <v>77</v>
      </c>
      <c r="I26" s="8"/>
    </row>
    <row r="27" spans="3:9" ht="15.6" x14ac:dyDescent="0.3">
      <c r="C27" s="8">
        <v>1018</v>
      </c>
      <c r="D27" s="8" t="s">
        <v>78</v>
      </c>
      <c r="E27" s="8" t="s">
        <v>16</v>
      </c>
      <c r="F27" s="9">
        <v>0.125</v>
      </c>
      <c r="G27" s="9"/>
      <c r="H27" s="8" t="s">
        <v>17</v>
      </c>
      <c r="I27" s="8"/>
    </row>
    <row r="28" spans="3:9" ht="15.6" x14ac:dyDescent="0.3">
      <c r="C28" s="8">
        <v>35</v>
      </c>
      <c r="D28" s="8" t="s">
        <v>79</v>
      </c>
      <c r="E28" s="8" t="s">
        <v>71</v>
      </c>
      <c r="F28" s="9">
        <v>0.12847222222222199</v>
      </c>
      <c r="G28" s="9"/>
      <c r="H28" s="8" t="s">
        <v>80</v>
      </c>
      <c r="I28" s="8"/>
    </row>
    <row r="29" spans="3:9" ht="15.6" x14ac:dyDescent="0.3">
      <c r="C29" s="8">
        <v>481</v>
      </c>
      <c r="D29" s="8" t="s">
        <v>38</v>
      </c>
      <c r="E29" s="8">
        <v>789</v>
      </c>
      <c r="F29" s="9">
        <v>0.13541666666666699</v>
      </c>
      <c r="G29" s="9"/>
      <c r="H29" s="8" t="s">
        <v>81</v>
      </c>
      <c r="I29" s="8"/>
    </row>
    <row r="30" spans="3:9" ht="15.6" x14ac:dyDescent="0.3">
      <c r="C30" s="8">
        <v>1883</v>
      </c>
      <c r="D30" s="8" t="s">
        <v>83</v>
      </c>
      <c r="E30" s="8" t="s">
        <v>23</v>
      </c>
      <c r="F30" s="9">
        <v>0.13888888888888901</v>
      </c>
      <c r="G30" s="9"/>
      <c r="H30" s="8" t="s">
        <v>84</v>
      </c>
      <c r="I30" s="8"/>
    </row>
    <row r="31" spans="3:9" ht="15.6" x14ac:dyDescent="0.3">
      <c r="C31" s="8">
        <v>1656</v>
      </c>
      <c r="D31" s="8" t="s">
        <v>85</v>
      </c>
      <c r="E31" s="8">
        <v>320</v>
      </c>
      <c r="F31" s="9">
        <v>0.13888888888888901</v>
      </c>
      <c r="G31" s="9"/>
      <c r="H31" s="8" t="s">
        <v>24</v>
      </c>
      <c r="I31" s="8"/>
    </row>
    <row r="32" spans="3:9" ht="15.6" x14ac:dyDescent="0.3">
      <c r="C32" s="8">
        <v>265</v>
      </c>
      <c r="D32" s="8" t="s">
        <v>87</v>
      </c>
      <c r="E32" s="8" t="s">
        <v>88</v>
      </c>
      <c r="F32" s="9">
        <v>0.15277777777777801</v>
      </c>
      <c r="G32" s="9"/>
      <c r="H32" s="8" t="s">
        <v>89</v>
      </c>
      <c r="I32" s="8"/>
    </row>
    <row r="33" spans="3:9" ht="15.6" x14ac:dyDescent="0.3">
      <c r="C33" s="8">
        <v>1234</v>
      </c>
      <c r="D33" s="8" t="s">
        <v>90</v>
      </c>
      <c r="E33" s="8" t="s">
        <v>23</v>
      </c>
      <c r="F33" s="9">
        <v>0.15277777777777801</v>
      </c>
      <c r="G33" s="9"/>
      <c r="H33" s="8" t="s">
        <v>91</v>
      </c>
      <c r="I33" s="8"/>
    </row>
    <row r="34" spans="3:9" ht="15.6" x14ac:dyDescent="0.3">
      <c r="C34" s="8">
        <v>307</v>
      </c>
      <c r="D34" s="8" t="s">
        <v>92</v>
      </c>
      <c r="E34" s="8" t="s">
        <v>9</v>
      </c>
      <c r="F34" s="9">
        <v>0.15625</v>
      </c>
      <c r="G34" s="9"/>
      <c r="H34" s="8" t="s">
        <v>19</v>
      </c>
      <c r="I34" s="8"/>
    </row>
    <row r="35" spans="3:9" ht="15.6" x14ac:dyDescent="0.3">
      <c r="C35" s="8">
        <v>1108</v>
      </c>
      <c r="D35" s="8" t="s">
        <v>28</v>
      </c>
      <c r="E35" s="8" t="s">
        <v>23</v>
      </c>
      <c r="F35" s="9">
        <v>0.16666666666666699</v>
      </c>
      <c r="G35" s="9"/>
      <c r="H35" s="8" t="s">
        <v>29</v>
      </c>
      <c r="I35" s="8"/>
    </row>
    <row r="36" spans="3:9" ht="15.6" x14ac:dyDescent="0.3">
      <c r="C36" s="8">
        <v>1020</v>
      </c>
      <c r="D36" s="8" t="s">
        <v>93</v>
      </c>
      <c r="E36" s="8">
        <v>773</v>
      </c>
      <c r="F36" s="9">
        <v>0.16666666666666699</v>
      </c>
      <c r="G36" s="9"/>
      <c r="H36" s="8" t="s">
        <v>17</v>
      </c>
      <c r="I36" s="8"/>
    </row>
    <row r="37" spans="3:9" ht="15.6" x14ac:dyDescent="0.3">
      <c r="C37" s="8">
        <v>866</v>
      </c>
      <c r="D37" s="8" t="s">
        <v>18</v>
      </c>
      <c r="E37" s="8" t="s">
        <v>9</v>
      </c>
      <c r="F37" s="9">
        <v>0.16666666666666699</v>
      </c>
      <c r="G37" s="9">
        <v>0.1875</v>
      </c>
      <c r="H37" s="8" t="s">
        <v>95</v>
      </c>
      <c r="I37" s="8"/>
    </row>
    <row r="38" spans="3:9" ht="15.6" x14ac:dyDescent="0.3">
      <c r="C38" s="8">
        <v>780</v>
      </c>
      <c r="D38" s="8" t="s">
        <v>96</v>
      </c>
      <c r="E38" s="8">
        <v>772</v>
      </c>
      <c r="F38" s="9">
        <v>0.18402777777777801</v>
      </c>
      <c r="G38" s="9"/>
      <c r="H38" s="8" t="s">
        <v>97</v>
      </c>
      <c r="I38" s="8"/>
    </row>
    <row r="39" spans="3:9" ht="15.6" x14ac:dyDescent="0.3">
      <c r="C39" s="8">
        <v>1460</v>
      </c>
      <c r="D39" s="8" t="s">
        <v>99</v>
      </c>
      <c r="E39" s="8">
        <v>320</v>
      </c>
      <c r="F39" s="9">
        <v>0.19097222222222199</v>
      </c>
      <c r="G39" s="9"/>
      <c r="H39" s="8" t="s">
        <v>34</v>
      </c>
      <c r="I39" s="8"/>
    </row>
    <row r="40" spans="3:9" ht="15.6" x14ac:dyDescent="0.3">
      <c r="C40" s="8">
        <v>365</v>
      </c>
      <c r="D40" s="8" t="s">
        <v>101</v>
      </c>
      <c r="E40" s="8" t="s">
        <v>88</v>
      </c>
      <c r="F40" s="9">
        <v>0.194444444444444</v>
      </c>
      <c r="G40" s="9"/>
      <c r="H40" s="8" t="s">
        <v>102</v>
      </c>
      <c r="I40" s="8"/>
    </row>
    <row r="41" spans="3:9" ht="15.6" x14ac:dyDescent="0.3">
      <c r="C41" s="8">
        <v>1256</v>
      </c>
      <c r="D41" s="8" t="s">
        <v>44</v>
      </c>
      <c r="E41" s="8">
        <v>320</v>
      </c>
      <c r="F41" s="9">
        <v>0.19791666666666699</v>
      </c>
      <c r="G41" s="9"/>
      <c r="H41" s="8" t="s">
        <v>103</v>
      </c>
      <c r="I41" s="8"/>
    </row>
    <row r="42" spans="3:9" ht="15.6" x14ac:dyDescent="0.3">
      <c r="C42" s="8">
        <v>890</v>
      </c>
      <c r="D42" s="8" t="s">
        <v>8</v>
      </c>
      <c r="E42" s="8" t="s">
        <v>9</v>
      </c>
      <c r="F42" s="9">
        <v>0.20138888888888901</v>
      </c>
      <c r="G42" s="9"/>
      <c r="H42" s="8" t="s">
        <v>104</v>
      </c>
      <c r="I42" s="8"/>
    </row>
    <row r="43" spans="3:9" ht="15.6" x14ac:dyDescent="0.3">
      <c r="C43" s="8">
        <v>1022</v>
      </c>
      <c r="D43" s="8" t="s">
        <v>105</v>
      </c>
      <c r="E43" s="8" t="s">
        <v>52</v>
      </c>
      <c r="F43" s="9">
        <v>0.20833333333333301</v>
      </c>
      <c r="G43" s="9"/>
      <c r="H43" s="8" t="s">
        <v>17</v>
      </c>
      <c r="I43" s="8"/>
    </row>
    <row r="44" spans="3:9" ht="15.6" x14ac:dyDescent="0.3">
      <c r="C44" s="8">
        <v>227</v>
      </c>
      <c r="D44" s="8" t="s">
        <v>54</v>
      </c>
      <c r="E44" s="8">
        <v>789</v>
      </c>
      <c r="F44" s="9">
        <v>0.20833333333333301</v>
      </c>
      <c r="G44" s="9"/>
      <c r="H44" s="8" t="s">
        <v>108</v>
      </c>
      <c r="I44" s="8"/>
    </row>
    <row r="45" spans="3:9" ht="15.6" x14ac:dyDescent="0.3">
      <c r="C45" s="8">
        <v>1730</v>
      </c>
      <c r="D45" s="8" t="s">
        <v>22</v>
      </c>
      <c r="E45" s="8" t="s">
        <v>23</v>
      </c>
      <c r="F45" s="9">
        <v>0.20833333333333301</v>
      </c>
      <c r="G45" s="9"/>
      <c r="H45" s="8" t="s">
        <v>100</v>
      </c>
      <c r="I45" s="8"/>
    </row>
    <row r="46" spans="3:9" ht="15.6" x14ac:dyDescent="0.3">
      <c r="C46" s="8">
        <v>744</v>
      </c>
      <c r="D46" s="8" t="s">
        <v>45</v>
      </c>
      <c r="E46" s="8" t="s">
        <v>9</v>
      </c>
      <c r="F46" s="9">
        <v>0.21527777777777801</v>
      </c>
      <c r="G46" s="9"/>
      <c r="H46" s="8" t="s">
        <v>111</v>
      </c>
      <c r="I46" s="8"/>
    </row>
    <row r="47" spans="3:9" ht="15.6" x14ac:dyDescent="0.3">
      <c r="C47" s="8">
        <v>955</v>
      </c>
      <c r="D47" s="8" t="s">
        <v>112</v>
      </c>
      <c r="E47" s="8" t="s">
        <v>113</v>
      </c>
      <c r="F47" s="9">
        <v>0.21875</v>
      </c>
      <c r="G47" s="9"/>
      <c r="H47" s="8" t="s">
        <v>114</v>
      </c>
      <c r="I47" s="8"/>
    </row>
    <row r="48" spans="3:9" ht="15.6" x14ac:dyDescent="0.3">
      <c r="C48" s="8">
        <v>123</v>
      </c>
      <c r="D48" s="8" t="s">
        <v>115</v>
      </c>
      <c r="E48" s="8">
        <v>789</v>
      </c>
      <c r="F48" s="9">
        <v>0.22222222222222199</v>
      </c>
      <c r="G48" s="9"/>
      <c r="H48" s="8" t="s">
        <v>116</v>
      </c>
      <c r="I48" s="8"/>
    </row>
    <row r="49" spans="3:9" ht="15.6" x14ac:dyDescent="0.3">
      <c r="C49" s="8">
        <v>271</v>
      </c>
      <c r="D49" s="8" t="s">
        <v>117</v>
      </c>
      <c r="E49" s="8" t="s">
        <v>9</v>
      </c>
      <c r="F49" s="9">
        <v>0.23611111111111099</v>
      </c>
      <c r="G49" s="9"/>
      <c r="H49" s="8" t="s">
        <v>118</v>
      </c>
      <c r="I49" s="8"/>
    </row>
    <row r="50" spans="3:9" ht="15.6" x14ac:dyDescent="0.3">
      <c r="C50" s="8">
        <v>722</v>
      </c>
      <c r="D50" s="8" t="s">
        <v>49</v>
      </c>
      <c r="E50" s="8" t="s">
        <v>50</v>
      </c>
      <c r="F50" s="9">
        <v>0.25</v>
      </c>
      <c r="G50" s="9"/>
      <c r="H50" s="8" t="s">
        <v>119</v>
      </c>
      <c r="I50" s="8"/>
    </row>
    <row r="51" spans="3:9" ht="15.6" x14ac:dyDescent="0.3">
      <c r="C51" s="8">
        <v>1110</v>
      </c>
      <c r="D51" s="8" t="s">
        <v>59</v>
      </c>
      <c r="E51" s="8" t="s">
        <v>23</v>
      </c>
      <c r="F51" s="9">
        <v>0.25</v>
      </c>
      <c r="G51" s="9"/>
      <c r="H51" s="8" t="s">
        <v>29</v>
      </c>
      <c r="I51" s="8"/>
    </row>
    <row r="52" spans="3:9" ht="15.6" x14ac:dyDescent="0.3">
      <c r="C52" s="8">
        <v>1024</v>
      </c>
      <c r="D52" s="8" t="s">
        <v>58</v>
      </c>
      <c r="E52" s="8" t="s">
        <v>9</v>
      </c>
      <c r="F52" s="9">
        <v>0.25</v>
      </c>
      <c r="G52" s="9"/>
      <c r="H52" s="8" t="s">
        <v>17</v>
      </c>
      <c r="I52" s="8"/>
    </row>
    <row r="53" spans="3:9" ht="15.6" x14ac:dyDescent="0.3">
      <c r="C53" s="8">
        <v>1537</v>
      </c>
      <c r="D53" s="8" t="s">
        <v>56</v>
      </c>
      <c r="E53" s="8">
        <v>320</v>
      </c>
      <c r="F53" s="9">
        <v>0.25694444444444398</v>
      </c>
      <c r="G53" s="9"/>
      <c r="H53" s="8" t="s">
        <v>62</v>
      </c>
      <c r="I53" s="8"/>
    </row>
    <row r="54" spans="3:9" ht="15.6" x14ac:dyDescent="0.3">
      <c r="C54" s="8">
        <v>566</v>
      </c>
      <c r="D54" s="8" t="s">
        <v>122</v>
      </c>
      <c r="E54" s="8">
        <v>321</v>
      </c>
      <c r="F54" s="9">
        <v>0.26041666666666702</v>
      </c>
      <c r="G54" s="9"/>
      <c r="H54" s="8" t="s">
        <v>123</v>
      </c>
      <c r="I54" s="8"/>
    </row>
    <row r="55" spans="3:9" ht="15.6" x14ac:dyDescent="0.3">
      <c r="C55" s="8">
        <v>1484</v>
      </c>
      <c r="D55" s="8" t="s">
        <v>74</v>
      </c>
      <c r="E55" s="8" t="s">
        <v>23</v>
      </c>
      <c r="F55" s="9">
        <v>0.27083333333333298</v>
      </c>
      <c r="G55" s="9"/>
      <c r="H55" s="8" t="s">
        <v>124</v>
      </c>
      <c r="I55" s="8"/>
    </row>
    <row r="56" spans="3:9" ht="15.6" x14ac:dyDescent="0.3">
      <c r="C56" s="8">
        <v>641</v>
      </c>
      <c r="D56" s="8" t="s">
        <v>33</v>
      </c>
      <c r="E56" s="8" t="s">
        <v>23</v>
      </c>
      <c r="F56" s="9">
        <v>0.27777777777777801</v>
      </c>
      <c r="G56" s="9"/>
      <c r="H56" s="8" t="s">
        <v>127</v>
      </c>
      <c r="I56" s="8"/>
    </row>
    <row r="57" spans="3:9" ht="15.6" x14ac:dyDescent="0.3">
      <c r="C57" s="8">
        <v>1766</v>
      </c>
      <c r="D57" s="8" t="s">
        <v>13</v>
      </c>
      <c r="E57" s="8">
        <v>320</v>
      </c>
      <c r="F57" s="9">
        <v>0.28125</v>
      </c>
      <c r="G57" s="9"/>
      <c r="H57" s="8" t="s">
        <v>14</v>
      </c>
      <c r="I57" s="8"/>
    </row>
    <row r="58" spans="3:9" ht="15.6" x14ac:dyDescent="0.3">
      <c r="C58" s="8">
        <v>301</v>
      </c>
      <c r="D58" s="8" t="s">
        <v>40</v>
      </c>
      <c r="E58" s="8" t="s">
        <v>9</v>
      </c>
      <c r="F58" s="9">
        <v>0.28472222222222199</v>
      </c>
      <c r="G58" s="9"/>
      <c r="H58" s="8" t="s">
        <v>19</v>
      </c>
      <c r="I58" s="8"/>
    </row>
    <row r="59" spans="3:9" ht="15.6" x14ac:dyDescent="0.3">
      <c r="C59" s="8">
        <v>1026</v>
      </c>
      <c r="D59" s="8" t="s">
        <v>72</v>
      </c>
      <c r="E59" s="8" t="s">
        <v>23</v>
      </c>
      <c r="F59" s="9">
        <v>0.29166666666666702</v>
      </c>
      <c r="G59" s="9"/>
      <c r="H59" s="8" t="s">
        <v>17</v>
      </c>
      <c r="I59" s="8"/>
    </row>
    <row r="60" spans="3:9" ht="15.6" x14ac:dyDescent="0.3">
      <c r="C60" s="8">
        <v>257</v>
      </c>
      <c r="D60" s="8" t="s">
        <v>43</v>
      </c>
      <c r="E60" s="8" t="s">
        <v>9</v>
      </c>
      <c r="F60" s="9">
        <v>0.29513888888888901</v>
      </c>
      <c r="G60" s="9"/>
      <c r="H60" s="8" t="s">
        <v>89</v>
      </c>
      <c r="I60" s="8"/>
    </row>
    <row r="61" spans="3:9" ht="15.6" x14ac:dyDescent="0.3">
      <c r="C61" s="8">
        <v>1680</v>
      </c>
      <c r="D61" s="8" t="s">
        <v>55</v>
      </c>
      <c r="E61" s="8" t="s">
        <v>23</v>
      </c>
      <c r="F61" s="9">
        <v>0.30555555555555602</v>
      </c>
      <c r="G61" s="9"/>
      <c r="H61" s="8" t="s">
        <v>24</v>
      </c>
      <c r="I61" s="8"/>
    </row>
    <row r="62" spans="3:9" ht="15.6" x14ac:dyDescent="0.3">
      <c r="C62" s="8">
        <v>1700</v>
      </c>
      <c r="D62" s="8" t="s">
        <v>65</v>
      </c>
      <c r="E62" s="8">
        <v>320</v>
      </c>
      <c r="F62" s="9">
        <v>0.3125</v>
      </c>
      <c r="G62" s="9"/>
      <c r="H62" s="8" t="s">
        <v>121</v>
      </c>
      <c r="I62" s="8"/>
    </row>
    <row r="63" spans="3:9" ht="15.6" x14ac:dyDescent="0.3">
      <c r="C63" s="8">
        <v>151</v>
      </c>
      <c r="D63" s="8" t="s">
        <v>15</v>
      </c>
      <c r="E63" s="8" t="s">
        <v>16</v>
      </c>
      <c r="F63" s="9">
        <v>0.31944444444444398</v>
      </c>
      <c r="G63" s="9"/>
      <c r="H63" s="8" t="s">
        <v>131</v>
      </c>
      <c r="I63" s="8"/>
    </row>
    <row r="64" spans="3:9" ht="15.6" x14ac:dyDescent="0.3">
      <c r="C64" s="8">
        <v>1658</v>
      </c>
      <c r="D64" s="8" t="s">
        <v>85</v>
      </c>
      <c r="E64" s="8">
        <v>320</v>
      </c>
      <c r="F64" s="9">
        <v>0.32638888888888901</v>
      </c>
      <c r="G64" s="9"/>
      <c r="H64" s="8" t="s">
        <v>24</v>
      </c>
      <c r="I64" s="8"/>
    </row>
    <row r="65" spans="3:9" ht="15.6" x14ac:dyDescent="0.3">
      <c r="C65" s="8">
        <v>631</v>
      </c>
      <c r="D65" s="8" t="s">
        <v>63</v>
      </c>
      <c r="E65" s="8">
        <v>321</v>
      </c>
      <c r="F65" s="9">
        <v>0.32638888888888901</v>
      </c>
      <c r="G65" s="9"/>
      <c r="H65" s="8" t="s">
        <v>135</v>
      </c>
      <c r="I65" s="8"/>
    </row>
    <row r="66" spans="3:9" ht="15.6" x14ac:dyDescent="0.3">
      <c r="C66" s="8">
        <v>758</v>
      </c>
      <c r="D66" s="8" t="s">
        <v>86</v>
      </c>
      <c r="E66" s="8" t="s">
        <v>50</v>
      </c>
      <c r="F66" s="9">
        <v>0.32986111111111099</v>
      </c>
      <c r="G66" s="9"/>
      <c r="H66" s="8" t="s">
        <v>137</v>
      </c>
      <c r="I66" s="8"/>
    </row>
    <row r="67" spans="3:9" ht="15.6" x14ac:dyDescent="0.3">
      <c r="C67" s="8">
        <v>9075</v>
      </c>
      <c r="D67" s="8" t="s">
        <v>94</v>
      </c>
      <c r="E67" s="8">
        <v>333</v>
      </c>
      <c r="F67" s="9">
        <v>0.33333333333333298</v>
      </c>
      <c r="G67" s="9">
        <v>0.35069444444444398</v>
      </c>
      <c r="H67" s="8" t="s">
        <v>19</v>
      </c>
      <c r="I67" s="8"/>
    </row>
    <row r="68" spans="3:9" ht="15.6" x14ac:dyDescent="0.3">
      <c r="C68" s="8">
        <v>1114</v>
      </c>
      <c r="D68" s="8" t="s">
        <v>55</v>
      </c>
      <c r="E68" s="8" t="s">
        <v>23</v>
      </c>
      <c r="F68" s="9">
        <v>0.33333333333333298</v>
      </c>
      <c r="G68" s="9"/>
      <c r="H68" s="8" t="s">
        <v>29</v>
      </c>
      <c r="I68" s="8"/>
    </row>
    <row r="69" spans="3:9" ht="15.6" x14ac:dyDescent="0.3">
      <c r="C69" s="8">
        <v>1028</v>
      </c>
      <c r="D69" s="8" t="s">
        <v>136</v>
      </c>
      <c r="E69" s="8" t="s">
        <v>31</v>
      </c>
      <c r="F69" s="9">
        <v>0.33333333333333298</v>
      </c>
      <c r="G69" s="9"/>
      <c r="H69" s="8" t="s">
        <v>17</v>
      </c>
      <c r="I69" s="8"/>
    </row>
    <row r="70" spans="3:9" ht="15.6" x14ac:dyDescent="0.3">
      <c r="C70" s="8">
        <v>1380</v>
      </c>
      <c r="D70" s="8" t="s">
        <v>60</v>
      </c>
      <c r="E70" s="8" t="s">
        <v>61</v>
      </c>
      <c r="F70" s="9">
        <v>0.33680555555555602</v>
      </c>
      <c r="G70" s="9"/>
      <c r="H70" s="8" t="s">
        <v>130</v>
      </c>
      <c r="I70" s="8"/>
    </row>
    <row r="71" spans="3:9" ht="15.6" x14ac:dyDescent="0.3">
      <c r="C71" s="8">
        <v>3738</v>
      </c>
      <c r="D71" s="8" t="s">
        <v>138</v>
      </c>
      <c r="E71" s="8" t="s">
        <v>36</v>
      </c>
      <c r="F71" s="9">
        <v>0.34722222222222199</v>
      </c>
      <c r="G71" s="9"/>
      <c r="H71" s="8" t="s">
        <v>129</v>
      </c>
      <c r="I71" s="8"/>
    </row>
    <row r="72" spans="3:9" ht="15.6" x14ac:dyDescent="0.3">
      <c r="C72" s="8">
        <v>9544</v>
      </c>
      <c r="D72" s="8" t="s">
        <v>140</v>
      </c>
      <c r="E72" s="8" t="s">
        <v>47</v>
      </c>
      <c r="F72" s="9">
        <v>0.35416666666666702</v>
      </c>
      <c r="G72" s="9"/>
      <c r="H72" s="8" t="s">
        <v>141</v>
      </c>
      <c r="I72" s="8"/>
    </row>
    <row r="73" spans="3:9" ht="15.6" x14ac:dyDescent="0.3">
      <c r="C73" s="8">
        <v>451</v>
      </c>
      <c r="D73" s="8" t="s">
        <v>82</v>
      </c>
      <c r="E73" s="8">
        <v>772</v>
      </c>
      <c r="F73" s="9">
        <v>0.36458333333333298</v>
      </c>
      <c r="G73" s="9"/>
      <c r="H73" s="8" t="s">
        <v>10</v>
      </c>
      <c r="I73" s="8"/>
    </row>
    <row r="74" spans="3:9" ht="15.6" x14ac:dyDescent="0.3">
      <c r="C74" s="8">
        <v>335</v>
      </c>
      <c r="D74" s="8" t="s">
        <v>25</v>
      </c>
      <c r="E74" s="8" t="s">
        <v>9</v>
      </c>
      <c r="F74" s="9">
        <v>0.36458333333333298</v>
      </c>
      <c r="G74" s="9"/>
      <c r="H74" s="8" t="s">
        <v>19</v>
      </c>
      <c r="I74" s="8"/>
    </row>
    <row r="75" spans="3:9" ht="15.6" x14ac:dyDescent="0.3">
      <c r="C75" s="8">
        <v>1547</v>
      </c>
      <c r="D75" s="8" t="s">
        <v>44</v>
      </c>
      <c r="E75" s="8">
        <v>320</v>
      </c>
      <c r="F75" s="9">
        <v>0.37152777777777801</v>
      </c>
      <c r="G75" s="9"/>
      <c r="H75" s="8" t="s">
        <v>62</v>
      </c>
      <c r="I75" s="8"/>
    </row>
    <row r="76" spans="3:9" ht="15.6" x14ac:dyDescent="0.3">
      <c r="C76" s="8">
        <v>1030</v>
      </c>
      <c r="D76" s="8" t="s">
        <v>98</v>
      </c>
      <c r="E76" s="8">
        <v>789</v>
      </c>
      <c r="F76" s="9">
        <v>0.375</v>
      </c>
      <c r="G76" s="9"/>
      <c r="H76" s="8" t="s">
        <v>17</v>
      </c>
      <c r="I76" s="8"/>
    </row>
    <row r="77" spans="3:9" ht="15.6" x14ac:dyDescent="0.3">
      <c r="C77" s="8">
        <v>772</v>
      </c>
      <c r="D77" s="8" t="s">
        <v>39</v>
      </c>
      <c r="E77" s="8" t="s">
        <v>9</v>
      </c>
      <c r="F77" s="9">
        <v>0.37847222222222199</v>
      </c>
      <c r="G77" s="9"/>
      <c r="H77" s="8" t="s">
        <v>143</v>
      </c>
      <c r="I77" s="8"/>
    </row>
    <row r="78" spans="3:9" ht="15.6" x14ac:dyDescent="0.3">
      <c r="C78" s="8">
        <v>1788</v>
      </c>
      <c r="D78" s="8" t="s">
        <v>22</v>
      </c>
      <c r="E78" s="8" t="s">
        <v>23</v>
      </c>
      <c r="F78" s="9">
        <v>0.37847222222222199</v>
      </c>
      <c r="G78" s="9"/>
      <c r="H78" s="8" t="s">
        <v>14</v>
      </c>
      <c r="I78" s="8"/>
    </row>
    <row r="79" spans="3:9" ht="15.6" x14ac:dyDescent="0.3">
      <c r="C79" s="8">
        <v>588</v>
      </c>
      <c r="D79" s="8" t="s">
        <v>70</v>
      </c>
      <c r="E79" s="8" t="s">
        <v>71</v>
      </c>
      <c r="F79" s="9">
        <v>0.38541666666666702</v>
      </c>
      <c r="G79" s="9"/>
      <c r="H79" s="8" t="s">
        <v>123</v>
      </c>
      <c r="I79" s="8"/>
    </row>
    <row r="80" spans="3:9" ht="15.6" x14ac:dyDescent="0.3">
      <c r="C80" s="8">
        <v>500</v>
      </c>
      <c r="D80" s="8" t="s">
        <v>90</v>
      </c>
      <c r="E80" s="8" t="s">
        <v>23</v>
      </c>
      <c r="F80" s="9">
        <v>0.40277777777777801</v>
      </c>
      <c r="G80" s="9"/>
      <c r="H80" s="8" t="s">
        <v>145</v>
      </c>
      <c r="I80" s="8"/>
    </row>
    <row r="81" spans="3:9" ht="15.6" x14ac:dyDescent="0.3">
      <c r="C81" s="8">
        <v>373</v>
      </c>
      <c r="D81" s="8" t="s">
        <v>147</v>
      </c>
      <c r="E81" s="8">
        <v>789</v>
      </c>
      <c r="F81" s="9">
        <v>0.40625</v>
      </c>
      <c r="G81" s="9"/>
      <c r="H81" s="8" t="s">
        <v>12</v>
      </c>
      <c r="I81" s="8"/>
    </row>
    <row r="82" spans="3:9" ht="15.6" x14ac:dyDescent="0.3">
      <c r="C82" s="8">
        <v>1666</v>
      </c>
      <c r="D82" s="8" t="s">
        <v>68</v>
      </c>
      <c r="E82" s="8">
        <v>320</v>
      </c>
      <c r="F82" s="9">
        <v>0.40972222222222199</v>
      </c>
      <c r="G82" s="9"/>
      <c r="H82" s="8" t="s">
        <v>24</v>
      </c>
      <c r="I82" s="8"/>
    </row>
    <row r="83" spans="3:9" ht="15.6" x14ac:dyDescent="0.3">
      <c r="C83" s="8">
        <v>1032</v>
      </c>
      <c r="D83" s="8" t="s">
        <v>148</v>
      </c>
      <c r="E83" s="8" t="s">
        <v>31</v>
      </c>
      <c r="F83" s="9">
        <v>0.41666666666666702</v>
      </c>
      <c r="G83" s="9"/>
      <c r="H83" s="8" t="s">
        <v>17</v>
      </c>
      <c r="I83" s="8"/>
    </row>
    <row r="84" spans="3:9" ht="15.6" x14ac:dyDescent="0.3">
      <c r="C84" s="8">
        <v>1116</v>
      </c>
      <c r="D84" s="8" t="s">
        <v>109</v>
      </c>
      <c r="E84" s="8" t="s">
        <v>88</v>
      </c>
      <c r="F84" s="9">
        <v>0.41666666666666702</v>
      </c>
      <c r="G84" s="9"/>
      <c r="H84" s="8" t="s">
        <v>29</v>
      </c>
      <c r="I84" s="8"/>
    </row>
    <row r="85" spans="3:9" ht="15.6" x14ac:dyDescent="0.3">
      <c r="C85" s="8">
        <v>1513</v>
      </c>
      <c r="D85" s="8" t="s">
        <v>150</v>
      </c>
      <c r="E85" s="8">
        <v>320</v>
      </c>
      <c r="F85" s="9">
        <v>0.42708333333333298</v>
      </c>
      <c r="G85" s="9"/>
      <c r="H85" s="8" t="s">
        <v>151</v>
      </c>
      <c r="I85" s="8"/>
    </row>
    <row r="86" spans="3:9" ht="15.6" x14ac:dyDescent="0.3">
      <c r="C86" s="8">
        <v>888</v>
      </c>
      <c r="D86" s="8" t="s">
        <v>106</v>
      </c>
      <c r="E86" s="8" t="s">
        <v>50</v>
      </c>
      <c r="F86" s="9">
        <v>0.4375</v>
      </c>
      <c r="G86" s="9"/>
      <c r="H86" s="8" t="s">
        <v>119</v>
      </c>
      <c r="I86" s="8"/>
    </row>
    <row r="87" spans="3:9" ht="15.6" x14ac:dyDescent="0.3">
      <c r="C87" s="8">
        <v>433</v>
      </c>
      <c r="D87" s="8" t="s">
        <v>28</v>
      </c>
      <c r="E87" s="8" t="s">
        <v>23</v>
      </c>
      <c r="F87" s="9">
        <v>0.44791666666666702</v>
      </c>
      <c r="G87" s="9"/>
      <c r="H87" s="8" t="s">
        <v>152</v>
      </c>
      <c r="I87" s="8"/>
    </row>
    <row r="88" spans="3:9" ht="15.6" x14ac:dyDescent="0.3">
      <c r="C88" s="8">
        <v>2312</v>
      </c>
      <c r="D88" s="8" t="s">
        <v>153</v>
      </c>
      <c r="E88" s="8" t="s">
        <v>36</v>
      </c>
      <c r="F88" s="9">
        <v>0.45138888888888901</v>
      </c>
      <c r="G88" s="9"/>
      <c r="H88" s="8" t="s">
        <v>154</v>
      </c>
      <c r="I88" s="8"/>
    </row>
    <row r="89" spans="3:9" ht="15.6" x14ac:dyDescent="0.3">
      <c r="C89" s="8">
        <v>1466</v>
      </c>
      <c r="D89" s="8" t="s">
        <v>13</v>
      </c>
      <c r="E89" s="8">
        <v>320</v>
      </c>
      <c r="F89" s="9">
        <v>0.45486111111111099</v>
      </c>
      <c r="G89" s="9"/>
      <c r="H89" s="8" t="s">
        <v>34</v>
      </c>
      <c r="I89" s="8"/>
    </row>
    <row r="90" spans="3:9" ht="15.6" x14ac:dyDescent="0.3">
      <c r="C90" s="8">
        <v>1034</v>
      </c>
      <c r="D90" s="8" t="s">
        <v>120</v>
      </c>
      <c r="E90" s="8">
        <v>321</v>
      </c>
      <c r="F90" s="9">
        <v>0.45833333333333298</v>
      </c>
      <c r="G90" s="9"/>
      <c r="H90" s="8" t="s">
        <v>17</v>
      </c>
      <c r="I90" s="8"/>
    </row>
    <row r="91" spans="3:9" ht="15.6" x14ac:dyDescent="0.3">
      <c r="C91" s="8">
        <v>1810</v>
      </c>
      <c r="D91" s="8" t="s">
        <v>99</v>
      </c>
      <c r="E91" s="8">
        <v>320</v>
      </c>
      <c r="F91" s="9">
        <v>0.45833333333333298</v>
      </c>
      <c r="G91" s="9"/>
      <c r="H91" s="8" t="s">
        <v>157</v>
      </c>
      <c r="I91" s="8"/>
    </row>
    <row r="92" spans="3:9" ht="15.6" x14ac:dyDescent="0.3">
      <c r="C92" s="8">
        <v>570</v>
      </c>
      <c r="D92" s="8" t="s">
        <v>83</v>
      </c>
      <c r="E92" s="8" t="s">
        <v>23</v>
      </c>
      <c r="F92" s="9">
        <v>0.46875</v>
      </c>
      <c r="G92" s="9"/>
      <c r="H92" s="8" t="s">
        <v>158</v>
      </c>
      <c r="I92" s="8"/>
    </row>
    <row r="93" spans="3:9" ht="15.6" x14ac:dyDescent="0.3">
      <c r="C93" s="8">
        <v>3704</v>
      </c>
      <c r="D93" s="8" t="s">
        <v>110</v>
      </c>
      <c r="E93" s="8" t="s">
        <v>36</v>
      </c>
      <c r="F93" s="9">
        <v>0.47222222222222199</v>
      </c>
      <c r="G93" s="9"/>
      <c r="H93" s="8" t="s">
        <v>107</v>
      </c>
      <c r="I93" s="8"/>
    </row>
    <row r="94" spans="3:9" ht="15.6" x14ac:dyDescent="0.3">
      <c r="C94" s="8">
        <v>325</v>
      </c>
      <c r="D94" s="8" t="s">
        <v>56</v>
      </c>
      <c r="E94" s="8">
        <v>320</v>
      </c>
      <c r="F94" s="9">
        <v>0.47222222222222199</v>
      </c>
      <c r="G94" s="9"/>
      <c r="H94" s="8" t="s">
        <v>159</v>
      </c>
      <c r="I94" s="8"/>
    </row>
    <row r="95" spans="3:9" ht="15.6" x14ac:dyDescent="0.3">
      <c r="C95" s="8">
        <v>1332</v>
      </c>
      <c r="D95" s="8" t="s">
        <v>65</v>
      </c>
      <c r="E95" s="8">
        <v>320</v>
      </c>
      <c r="F95" s="9">
        <v>0.47569444444444398</v>
      </c>
      <c r="G95" s="9"/>
      <c r="H95" s="8" t="s">
        <v>57</v>
      </c>
      <c r="I95" s="8"/>
    </row>
    <row r="96" spans="3:9" ht="15.6" x14ac:dyDescent="0.3">
      <c r="C96" s="8">
        <v>1587</v>
      </c>
      <c r="D96" s="8" t="s">
        <v>55</v>
      </c>
      <c r="E96" s="8" t="s">
        <v>23</v>
      </c>
      <c r="F96" s="9">
        <v>0.48958333333333298</v>
      </c>
      <c r="G96" s="9"/>
      <c r="H96" s="8" t="s">
        <v>149</v>
      </c>
      <c r="I96" s="8"/>
    </row>
    <row r="97" spans="3:9" ht="15.6" x14ac:dyDescent="0.3">
      <c r="C97" s="8">
        <v>550</v>
      </c>
      <c r="D97" s="8" t="s">
        <v>92</v>
      </c>
      <c r="E97" s="8" t="s">
        <v>9</v>
      </c>
      <c r="F97" s="9">
        <v>0.49305555555555602</v>
      </c>
      <c r="G97" s="9"/>
      <c r="H97" s="8" t="s">
        <v>123</v>
      </c>
      <c r="I97" s="8"/>
    </row>
    <row r="98" spans="3:9" ht="15.6" x14ac:dyDescent="0.3">
      <c r="C98" s="8">
        <v>1036</v>
      </c>
      <c r="D98" s="8" t="s">
        <v>125</v>
      </c>
      <c r="E98" s="8" t="s">
        <v>50</v>
      </c>
      <c r="F98" s="9">
        <v>0.5</v>
      </c>
      <c r="G98" s="9"/>
      <c r="H98" s="8" t="s">
        <v>17</v>
      </c>
      <c r="I98" s="8"/>
    </row>
    <row r="99" spans="3:9" ht="15.6" x14ac:dyDescent="0.3">
      <c r="C99" s="8">
        <v>1118</v>
      </c>
      <c r="D99" s="8" t="s">
        <v>58</v>
      </c>
      <c r="E99" s="8" t="s">
        <v>9</v>
      </c>
      <c r="F99" s="9">
        <v>0.5</v>
      </c>
      <c r="G99" s="9"/>
      <c r="H99" s="8" t="s">
        <v>29</v>
      </c>
      <c r="I99" s="8"/>
    </row>
    <row r="100" spans="3:9" ht="15.6" x14ac:dyDescent="0.3">
      <c r="C100" s="8">
        <v>1768</v>
      </c>
      <c r="D100" s="8" t="s">
        <v>59</v>
      </c>
      <c r="E100" s="8" t="s">
        <v>23</v>
      </c>
      <c r="F100" s="9">
        <v>0.51041666666666696</v>
      </c>
      <c r="G100" s="9"/>
      <c r="H100" s="8" t="s">
        <v>14</v>
      </c>
      <c r="I100" s="8"/>
    </row>
    <row r="101" spans="3:9" ht="15.6" x14ac:dyDescent="0.3">
      <c r="C101" s="8">
        <v>526</v>
      </c>
      <c r="D101" s="8" t="s">
        <v>74</v>
      </c>
      <c r="E101" s="8" t="s">
        <v>23</v>
      </c>
      <c r="F101" s="9">
        <v>0.52777777777777801</v>
      </c>
      <c r="G101" s="9"/>
      <c r="H101" s="8" t="s">
        <v>161</v>
      </c>
      <c r="I101" s="8"/>
    </row>
    <row r="102" spans="3:9" ht="15.6" x14ac:dyDescent="0.3">
      <c r="C102" s="8">
        <v>802</v>
      </c>
      <c r="D102" s="8" t="s">
        <v>128</v>
      </c>
      <c r="E102" s="8">
        <v>773</v>
      </c>
      <c r="F102" s="9">
        <v>0.53125</v>
      </c>
      <c r="G102" s="9"/>
      <c r="H102" s="8" t="s">
        <v>27</v>
      </c>
      <c r="I102" s="8"/>
    </row>
    <row r="103" spans="3:9" ht="15.6" x14ac:dyDescent="0.3">
      <c r="C103" s="8">
        <v>1543</v>
      </c>
      <c r="D103" s="8" t="s">
        <v>60</v>
      </c>
      <c r="E103" s="8" t="s">
        <v>61</v>
      </c>
      <c r="F103" s="9">
        <v>0.53125</v>
      </c>
      <c r="G103" s="9"/>
      <c r="H103" s="8" t="s">
        <v>62</v>
      </c>
      <c r="I103" s="8"/>
    </row>
    <row r="104" spans="3:9" ht="15.6" x14ac:dyDescent="0.3">
      <c r="C104" s="8">
        <v>1038</v>
      </c>
      <c r="D104" s="8" t="s">
        <v>105</v>
      </c>
      <c r="E104" s="8" t="s">
        <v>52</v>
      </c>
      <c r="F104" s="9">
        <v>0.54166666666666696</v>
      </c>
      <c r="G104" s="9"/>
      <c r="H104" s="8" t="s">
        <v>17</v>
      </c>
      <c r="I104" s="8"/>
    </row>
    <row r="105" spans="3:9" ht="15.6" x14ac:dyDescent="0.3">
      <c r="C105" s="8">
        <v>1430</v>
      </c>
      <c r="D105" s="8" t="s">
        <v>22</v>
      </c>
      <c r="E105" s="8" t="s">
        <v>23</v>
      </c>
      <c r="F105" s="9">
        <v>0.5625</v>
      </c>
      <c r="G105" s="9"/>
      <c r="H105" s="8" t="s">
        <v>34</v>
      </c>
      <c r="I105" s="8"/>
    </row>
    <row r="106" spans="3:9" ht="15.6" x14ac:dyDescent="0.3">
      <c r="C106" s="8">
        <v>1040</v>
      </c>
      <c r="D106" s="8" t="s">
        <v>136</v>
      </c>
      <c r="E106" s="8" t="s">
        <v>31</v>
      </c>
      <c r="F106" s="9">
        <v>0.58333333333333304</v>
      </c>
      <c r="G106" s="9"/>
      <c r="H106" s="8" t="s">
        <v>17</v>
      </c>
      <c r="I106" s="8"/>
    </row>
    <row r="107" spans="3:9" ht="15.6" x14ac:dyDescent="0.3">
      <c r="C107" s="8">
        <v>1122</v>
      </c>
      <c r="D107" s="8" t="s">
        <v>122</v>
      </c>
      <c r="E107" s="8">
        <v>321</v>
      </c>
      <c r="F107" s="9">
        <v>0.58333333333333304</v>
      </c>
      <c r="G107" s="9"/>
      <c r="H107" s="8" t="s">
        <v>29</v>
      </c>
      <c r="I107" s="8"/>
    </row>
    <row r="108" spans="3:9" ht="15.6" x14ac:dyDescent="0.3">
      <c r="C108" s="8">
        <v>303</v>
      </c>
      <c r="D108" s="8" t="s">
        <v>132</v>
      </c>
      <c r="E108" s="8">
        <v>333</v>
      </c>
      <c r="F108" s="9">
        <v>0.59027777777777801</v>
      </c>
      <c r="G108" s="9"/>
      <c r="H108" s="8" t="s">
        <v>19</v>
      </c>
      <c r="I108" s="8"/>
    </row>
    <row r="109" spans="3:9" ht="15.6" x14ac:dyDescent="0.3">
      <c r="C109" s="8">
        <v>42</v>
      </c>
      <c r="D109" s="8" t="s">
        <v>142</v>
      </c>
      <c r="E109" s="8" t="s">
        <v>71</v>
      </c>
      <c r="F109" s="9">
        <v>0.59375</v>
      </c>
      <c r="G109" s="9"/>
      <c r="H109" s="8" t="s">
        <v>17</v>
      </c>
      <c r="I109" s="8"/>
    </row>
    <row r="110" spans="3:9" ht="15.6" x14ac:dyDescent="0.3">
      <c r="C110" s="8">
        <v>261</v>
      </c>
      <c r="D110" s="8" t="s">
        <v>40</v>
      </c>
      <c r="E110" s="8" t="s">
        <v>9</v>
      </c>
      <c r="F110" s="9">
        <v>0.59722222222222199</v>
      </c>
      <c r="G110" s="9"/>
      <c r="H110" s="8" t="s">
        <v>89</v>
      </c>
      <c r="I110" s="8"/>
    </row>
    <row r="111" spans="3:9" ht="15.6" x14ac:dyDescent="0.3">
      <c r="C111" s="8">
        <v>1844</v>
      </c>
      <c r="D111" s="8" t="s">
        <v>44</v>
      </c>
      <c r="E111" s="8">
        <v>320</v>
      </c>
      <c r="F111" s="9">
        <v>0.61805555555555602</v>
      </c>
      <c r="G111" s="9"/>
      <c r="H111" s="8" t="s">
        <v>24</v>
      </c>
      <c r="I111" s="8"/>
    </row>
    <row r="112" spans="3:9" ht="15.6" x14ac:dyDescent="0.3">
      <c r="C112" s="8">
        <v>1042</v>
      </c>
      <c r="D112" s="8" t="s">
        <v>20</v>
      </c>
      <c r="E112" s="8">
        <v>333</v>
      </c>
      <c r="F112" s="9">
        <v>0.625</v>
      </c>
      <c r="G112" s="9"/>
      <c r="H112" s="8" t="s">
        <v>17</v>
      </c>
      <c r="I112" s="8"/>
    </row>
    <row r="113" spans="3:9" ht="15.6" x14ac:dyDescent="0.3">
      <c r="C113" s="8">
        <v>1452</v>
      </c>
      <c r="D113" s="8" t="s">
        <v>33</v>
      </c>
      <c r="E113" s="8" t="s">
        <v>23</v>
      </c>
      <c r="F113" s="9">
        <v>0.63194444444444398</v>
      </c>
      <c r="G113" s="9"/>
      <c r="H113" s="8" t="s">
        <v>34</v>
      </c>
      <c r="I113" s="8"/>
    </row>
    <row r="114" spans="3:9" ht="15.6" x14ac:dyDescent="0.3">
      <c r="C114" s="8">
        <v>1792</v>
      </c>
      <c r="D114" s="8" t="s">
        <v>68</v>
      </c>
      <c r="E114" s="8">
        <v>320</v>
      </c>
      <c r="F114" s="9">
        <v>0.63541666666666696</v>
      </c>
      <c r="G114" s="9"/>
      <c r="H114" s="8" t="s">
        <v>14</v>
      </c>
      <c r="I114" s="8"/>
    </row>
    <row r="115" spans="3:9" ht="15.6" x14ac:dyDescent="0.3">
      <c r="C115" s="8">
        <v>1250</v>
      </c>
      <c r="D115" s="8" t="s">
        <v>117</v>
      </c>
      <c r="E115" s="8" t="s">
        <v>9</v>
      </c>
      <c r="F115" s="9">
        <v>0.64583333333333304</v>
      </c>
      <c r="G115" s="9"/>
      <c r="H115" s="8" t="s">
        <v>103</v>
      </c>
      <c r="I115" s="8"/>
    </row>
    <row r="116" spans="3:9" ht="15.6" x14ac:dyDescent="0.3">
      <c r="C116" s="8">
        <v>1776</v>
      </c>
      <c r="D116" s="8" t="s">
        <v>156</v>
      </c>
      <c r="E116" s="8" t="s">
        <v>23</v>
      </c>
      <c r="F116" s="9">
        <v>0.66319444444444398</v>
      </c>
      <c r="G116" s="9"/>
      <c r="H116" s="8" t="s">
        <v>165</v>
      </c>
      <c r="I116" s="8"/>
    </row>
    <row r="117" spans="3:9" ht="15.6" x14ac:dyDescent="0.3">
      <c r="C117" s="8">
        <v>6881</v>
      </c>
      <c r="D117" s="8" t="s">
        <v>166</v>
      </c>
      <c r="E117" s="8" t="s">
        <v>76</v>
      </c>
      <c r="F117" s="9">
        <v>0.66666666666666696</v>
      </c>
      <c r="G117" s="9">
        <v>0.66666666666666696</v>
      </c>
      <c r="H117" s="8" t="s">
        <v>167</v>
      </c>
      <c r="I117" s="8"/>
    </row>
    <row r="118" spans="3:9" ht="15.6" x14ac:dyDescent="0.3">
      <c r="C118" s="8">
        <v>1044</v>
      </c>
      <c r="D118" s="8" t="s">
        <v>87</v>
      </c>
      <c r="E118" s="8" t="s">
        <v>88</v>
      </c>
      <c r="F118" s="9">
        <v>0.66666666666666696</v>
      </c>
      <c r="G118" s="9"/>
      <c r="H118" s="8" t="s">
        <v>17</v>
      </c>
      <c r="I118" s="8"/>
    </row>
    <row r="119" spans="3:9" ht="15.6" x14ac:dyDescent="0.3">
      <c r="C119" s="8">
        <v>594</v>
      </c>
      <c r="D119" s="8" t="s">
        <v>25</v>
      </c>
      <c r="E119" s="8" t="s">
        <v>9</v>
      </c>
      <c r="F119" s="9">
        <v>0.66666666666666696</v>
      </c>
      <c r="G119" s="9"/>
      <c r="H119" s="8" t="s">
        <v>123</v>
      </c>
      <c r="I119" s="8"/>
    </row>
    <row r="120" spans="3:9" ht="15.6" x14ac:dyDescent="0.3">
      <c r="C120" s="8">
        <v>1124</v>
      </c>
      <c r="D120" s="8" t="s">
        <v>55</v>
      </c>
      <c r="E120" s="8" t="s">
        <v>23</v>
      </c>
      <c r="F120" s="9">
        <v>0.66666666666666696</v>
      </c>
      <c r="G120" s="9"/>
      <c r="H120" s="8" t="s">
        <v>29</v>
      </c>
      <c r="I120" s="8"/>
    </row>
    <row r="121" spans="3:9" ht="15.6" x14ac:dyDescent="0.3">
      <c r="C121" s="8">
        <v>411</v>
      </c>
      <c r="D121" s="8" t="s">
        <v>65</v>
      </c>
      <c r="E121" s="8">
        <v>320</v>
      </c>
      <c r="F121" s="9">
        <v>0.66666666666666696</v>
      </c>
      <c r="G121" s="9"/>
      <c r="H121" s="8" t="s">
        <v>69</v>
      </c>
      <c r="I121" s="8"/>
    </row>
    <row r="122" spans="3:9" ht="15.6" x14ac:dyDescent="0.3">
      <c r="C122" s="8">
        <v>816</v>
      </c>
      <c r="D122" s="8" t="s">
        <v>170</v>
      </c>
      <c r="E122" s="8">
        <v>773</v>
      </c>
      <c r="F122" s="9">
        <v>0.67708333333333304</v>
      </c>
      <c r="G122" s="9"/>
      <c r="H122" s="8" t="s">
        <v>53</v>
      </c>
      <c r="I122" s="8"/>
    </row>
    <row r="123" spans="3:9" ht="15.6" x14ac:dyDescent="0.3">
      <c r="C123" s="8">
        <v>1846</v>
      </c>
      <c r="D123" s="8" t="s">
        <v>150</v>
      </c>
      <c r="E123" s="8">
        <v>320</v>
      </c>
      <c r="F123" s="9">
        <v>0.68055555555555602</v>
      </c>
      <c r="G123" s="9"/>
      <c r="H123" s="8" t="s">
        <v>24</v>
      </c>
      <c r="I123" s="8"/>
    </row>
    <row r="124" spans="3:9" ht="15.6" x14ac:dyDescent="0.3">
      <c r="C124" s="8">
        <v>960</v>
      </c>
      <c r="D124" s="8" t="s">
        <v>139</v>
      </c>
      <c r="E124" s="8" t="s">
        <v>113</v>
      </c>
      <c r="F124" s="9">
        <v>0.6875</v>
      </c>
      <c r="G124" s="9">
        <v>0.6875</v>
      </c>
      <c r="H124" s="8" t="s">
        <v>27</v>
      </c>
      <c r="I124" s="8"/>
    </row>
    <row r="125" spans="3:9" ht="15.6" x14ac:dyDescent="0.3">
      <c r="C125" s="8">
        <v>1046</v>
      </c>
      <c r="D125" s="8" t="s">
        <v>22</v>
      </c>
      <c r="E125" s="8" t="s">
        <v>23</v>
      </c>
      <c r="F125" s="9">
        <v>0.70833333333333304</v>
      </c>
      <c r="G125" s="9"/>
      <c r="H125" s="8" t="s">
        <v>17</v>
      </c>
      <c r="I125" s="8"/>
    </row>
    <row r="126" spans="3:9" ht="15.6" x14ac:dyDescent="0.3">
      <c r="C126" s="8">
        <v>635</v>
      </c>
      <c r="D126" s="8" t="s">
        <v>59</v>
      </c>
      <c r="E126" s="8" t="s">
        <v>23</v>
      </c>
      <c r="F126" s="9">
        <v>0.71875</v>
      </c>
      <c r="G126" s="9"/>
      <c r="H126" s="8" t="s">
        <v>135</v>
      </c>
      <c r="I126" s="8"/>
    </row>
    <row r="127" spans="3:9" ht="15.6" x14ac:dyDescent="0.3">
      <c r="C127" s="8">
        <v>1551</v>
      </c>
      <c r="D127" s="8" t="s">
        <v>60</v>
      </c>
      <c r="E127" s="8" t="s">
        <v>61</v>
      </c>
      <c r="F127" s="9">
        <v>0.71875</v>
      </c>
      <c r="G127" s="9"/>
      <c r="H127" s="8" t="s">
        <v>62</v>
      </c>
      <c r="I127" s="8"/>
    </row>
    <row r="128" spans="3:9" ht="15.6" x14ac:dyDescent="0.3">
      <c r="C128" s="8">
        <v>1740</v>
      </c>
      <c r="D128" s="8" t="s">
        <v>90</v>
      </c>
      <c r="E128" s="8" t="s">
        <v>23</v>
      </c>
      <c r="F128" s="9">
        <v>0.72569444444444398</v>
      </c>
      <c r="G128" s="9"/>
      <c r="H128" s="8" t="s">
        <v>100</v>
      </c>
      <c r="I128" s="8"/>
    </row>
    <row r="129" spans="3:9" ht="15.6" x14ac:dyDescent="0.3">
      <c r="C129" s="8">
        <v>840</v>
      </c>
      <c r="D129" s="8" t="s">
        <v>134</v>
      </c>
      <c r="E129" s="8">
        <v>789</v>
      </c>
      <c r="F129" s="9">
        <v>0.72916666666666696</v>
      </c>
      <c r="G129" s="9"/>
      <c r="H129" s="8" t="s">
        <v>42</v>
      </c>
      <c r="I129" s="8"/>
    </row>
    <row r="130" spans="3:9" ht="15.6" x14ac:dyDescent="0.3">
      <c r="C130" s="8">
        <v>1454</v>
      </c>
      <c r="D130" s="8" t="s">
        <v>56</v>
      </c>
      <c r="E130" s="8">
        <v>320</v>
      </c>
      <c r="F130" s="9">
        <v>0.72916666666666696</v>
      </c>
      <c r="G130" s="9"/>
      <c r="H130" s="8" t="s">
        <v>34</v>
      </c>
      <c r="I130" s="8"/>
    </row>
    <row r="131" spans="3:9" ht="15.6" x14ac:dyDescent="0.3">
      <c r="C131" s="8">
        <v>1432</v>
      </c>
      <c r="D131" s="8" t="s">
        <v>63</v>
      </c>
      <c r="E131" s="8">
        <v>321</v>
      </c>
      <c r="F131" s="9">
        <v>0.72916666666666696</v>
      </c>
      <c r="G131" s="9"/>
      <c r="H131" s="8" t="s">
        <v>34</v>
      </c>
      <c r="I131" s="8"/>
    </row>
    <row r="132" spans="3:9" ht="15.6" x14ac:dyDescent="0.3">
      <c r="C132" s="8">
        <v>305</v>
      </c>
      <c r="D132" s="8" t="s">
        <v>43</v>
      </c>
      <c r="E132" s="8" t="s">
        <v>9</v>
      </c>
      <c r="F132" s="9">
        <v>0.73958333333333304</v>
      </c>
      <c r="G132" s="9"/>
      <c r="H132" s="8" t="s">
        <v>19</v>
      </c>
      <c r="I132" s="8"/>
    </row>
    <row r="133" spans="3:9" ht="15.6" x14ac:dyDescent="0.3">
      <c r="C133" s="8">
        <v>1048</v>
      </c>
      <c r="D133" s="8" t="s">
        <v>11</v>
      </c>
      <c r="E133" s="8">
        <v>789</v>
      </c>
      <c r="F133" s="9">
        <v>0.75</v>
      </c>
      <c r="G133" s="9"/>
      <c r="H133" s="8" t="s">
        <v>17</v>
      </c>
      <c r="I133" s="8"/>
    </row>
    <row r="134" spans="3:9" ht="15.6" x14ac:dyDescent="0.3">
      <c r="C134" s="8">
        <v>1126</v>
      </c>
      <c r="D134" s="8" t="s">
        <v>160</v>
      </c>
      <c r="E134" s="8" t="s">
        <v>9</v>
      </c>
      <c r="F134" s="9">
        <v>0.75</v>
      </c>
      <c r="G134" s="9"/>
      <c r="H134" s="8" t="s">
        <v>29</v>
      </c>
      <c r="I134" s="8"/>
    </row>
    <row r="135" spans="3:9" ht="15.6" x14ac:dyDescent="0.3">
      <c r="C135" s="8">
        <v>1780</v>
      </c>
      <c r="D135" s="8" t="s">
        <v>146</v>
      </c>
      <c r="E135" s="8" t="s">
        <v>23</v>
      </c>
      <c r="F135" s="9">
        <v>0.77430555555555602</v>
      </c>
      <c r="G135" s="9"/>
      <c r="H135" s="8" t="s">
        <v>14</v>
      </c>
      <c r="I135" s="8"/>
    </row>
    <row r="136" spans="3:9" ht="15.6" x14ac:dyDescent="0.3">
      <c r="C136" s="8">
        <v>1581</v>
      </c>
      <c r="D136" s="8" t="s">
        <v>83</v>
      </c>
      <c r="E136" s="8" t="s">
        <v>23</v>
      </c>
      <c r="F136" s="9">
        <v>0.78472222222222199</v>
      </c>
      <c r="G136" s="9"/>
      <c r="H136" s="8" t="s">
        <v>149</v>
      </c>
      <c r="I136" s="8"/>
    </row>
    <row r="137" spans="3:9" ht="15.6" x14ac:dyDescent="0.3">
      <c r="C137" s="8">
        <v>453</v>
      </c>
      <c r="D137" s="8" t="s">
        <v>94</v>
      </c>
      <c r="E137" s="8">
        <v>333</v>
      </c>
      <c r="F137" s="9">
        <v>0.79166666666666696</v>
      </c>
      <c r="G137" s="9"/>
      <c r="H137" s="8" t="s">
        <v>10</v>
      </c>
      <c r="I137" s="8"/>
    </row>
    <row r="138" spans="3:9" ht="15.6" x14ac:dyDescent="0.3">
      <c r="C138" s="8">
        <v>1050</v>
      </c>
      <c r="D138" s="8" t="s">
        <v>70</v>
      </c>
      <c r="E138" s="8" t="s">
        <v>71</v>
      </c>
      <c r="F138" s="9">
        <v>0.79166666666666696</v>
      </c>
      <c r="G138" s="9"/>
      <c r="H138" s="8" t="s">
        <v>17</v>
      </c>
      <c r="I138" s="8"/>
    </row>
    <row r="139" spans="3:9" ht="15.6" x14ac:dyDescent="0.3">
      <c r="C139" s="8">
        <v>1688</v>
      </c>
      <c r="D139" s="8" t="s">
        <v>44</v>
      </c>
      <c r="E139" s="8">
        <v>320</v>
      </c>
      <c r="F139" s="9">
        <v>0.79513888888888895</v>
      </c>
      <c r="G139" s="9"/>
      <c r="H139" s="8" t="s">
        <v>24</v>
      </c>
      <c r="I139" s="8"/>
    </row>
    <row r="140" spans="3:9" ht="15.6" x14ac:dyDescent="0.3">
      <c r="C140" s="8">
        <v>1426</v>
      </c>
      <c r="D140" s="8" t="s">
        <v>164</v>
      </c>
      <c r="E140" s="8" t="s">
        <v>23</v>
      </c>
      <c r="F140" s="9">
        <v>0.79513888888888895</v>
      </c>
      <c r="G140" s="9"/>
      <c r="H140" s="8" t="s">
        <v>34</v>
      </c>
      <c r="I140" s="8"/>
    </row>
    <row r="141" spans="3:9" ht="15.6" x14ac:dyDescent="0.3">
      <c r="C141" s="8">
        <v>387</v>
      </c>
      <c r="D141" s="8" t="s">
        <v>58</v>
      </c>
      <c r="E141" s="8" t="s">
        <v>9</v>
      </c>
      <c r="F141" s="9">
        <v>0.79513888888888895</v>
      </c>
      <c r="G141" s="9"/>
      <c r="H141" s="8" t="s">
        <v>19</v>
      </c>
      <c r="I141" s="8"/>
    </row>
    <row r="142" spans="3:9" ht="15.6" x14ac:dyDescent="0.3">
      <c r="C142" s="8">
        <v>150</v>
      </c>
      <c r="D142" s="8" t="s">
        <v>15</v>
      </c>
      <c r="E142" s="8" t="s">
        <v>16</v>
      </c>
      <c r="F142" s="9">
        <v>0.80555555555555602</v>
      </c>
      <c r="G142" s="9"/>
      <c r="H142" s="8" t="s">
        <v>17</v>
      </c>
      <c r="I142" s="8"/>
    </row>
    <row r="143" spans="3:9" ht="15.6" x14ac:dyDescent="0.3">
      <c r="C143" s="8">
        <v>226</v>
      </c>
      <c r="D143" s="8" t="s">
        <v>54</v>
      </c>
      <c r="E143" s="8">
        <v>789</v>
      </c>
      <c r="F143" s="9">
        <v>0.80555555555555602</v>
      </c>
      <c r="G143" s="9"/>
      <c r="H143" s="8" t="s">
        <v>17</v>
      </c>
      <c r="I143" s="8"/>
    </row>
    <row r="144" spans="3:9" ht="15.6" x14ac:dyDescent="0.3">
      <c r="C144" s="8">
        <v>482</v>
      </c>
      <c r="D144" s="8" t="s">
        <v>38</v>
      </c>
      <c r="E144" s="8">
        <v>789</v>
      </c>
      <c r="F144" s="9">
        <v>0.82291666666666696</v>
      </c>
      <c r="G144" s="9"/>
      <c r="H144" s="8" t="s">
        <v>17</v>
      </c>
      <c r="I144" s="8"/>
    </row>
    <row r="145" spans="3:9" ht="15.6" x14ac:dyDescent="0.3">
      <c r="C145" s="8">
        <v>1670</v>
      </c>
      <c r="D145" s="8" t="s">
        <v>85</v>
      </c>
      <c r="E145" s="8">
        <v>320</v>
      </c>
      <c r="F145" s="9">
        <v>0.82291666666666696</v>
      </c>
      <c r="G145" s="9"/>
      <c r="H145" s="8" t="s">
        <v>24</v>
      </c>
      <c r="I145" s="8"/>
    </row>
    <row r="146" spans="3:9" ht="15.6" x14ac:dyDescent="0.3">
      <c r="C146" s="8">
        <v>1052</v>
      </c>
      <c r="D146" s="8" t="s">
        <v>45</v>
      </c>
      <c r="E146" s="8" t="s">
        <v>9</v>
      </c>
      <c r="F146" s="9">
        <v>0.83333333333333304</v>
      </c>
      <c r="G146" s="9"/>
      <c r="H146" s="8" t="s">
        <v>17</v>
      </c>
      <c r="I146" s="8"/>
    </row>
    <row r="147" spans="3:9" ht="15.6" x14ac:dyDescent="0.3">
      <c r="C147" s="8">
        <v>3505</v>
      </c>
      <c r="D147" s="8" t="s">
        <v>162</v>
      </c>
      <c r="E147" s="8" t="s">
        <v>47</v>
      </c>
      <c r="F147" s="9">
        <v>0.83333333333333304</v>
      </c>
      <c r="G147" s="9"/>
      <c r="H147" s="8" t="s">
        <v>172</v>
      </c>
      <c r="I147" s="8"/>
    </row>
    <row r="148" spans="3:9" ht="15.6" x14ac:dyDescent="0.3">
      <c r="C148" s="8">
        <v>800</v>
      </c>
      <c r="D148" s="8" t="s">
        <v>26</v>
      </c>
      <c r="E148" s="8">
        <v>773</v>
      </c>
      <c r="F148" s="9">
        <v>0.83333333333333304</v>
      </c>
      <c r="G148" s="9"/>
      <c r="H148" s="8" t="s">
        <v>67</v>
      </c>
      <c r="I148" s="8"/>
    </row>
    <row r="149" spans="3:9" ht="15.6" x14ac:dyDescent="0.3">
      <c r="C149" s="8">
        <v>1128</v>
      </c>
      <c r="D149" s="8" t="s">
        <v>33</v>
      </c>
      <c r="E149" s="8" t="s">
        <v>23</v>
      </c>
      <c r="F149" s="9">
        <v>0.83333333333333304</v>
      </c>
      <c r="G149" s="9"/>
      <c r="H149" s="8" t="s">
        <v>29</v>
      </c>
      <c r="I149" s="8"/>
    </row>
    <row r="150" spans="3:9" ht="15.6" x14ac:dyDescent="0.3">
      <c r="C150" s="8">
        <v>1956</v>
      </c>
      <c r="D150" s="8" t="s">
        <v>99</v>
      </c>
      <c r="E150" s="8">
        <v>320</v>
      </c>
      <c r="F150" s="9">
        <v>0.83680555555555602</v>
      </c>
      <c r="G150" s="9"/>
      <c r="H150" s="8" t="s">
        <v>24</v>
      </c>
      <c r="I150" s="8"/>
    </row>
    <row r="151" spans="3:9" ht="15.6" x14ac:dyDescent="0.3">
      <c r="C151" s="8">
        <v>832</v>
      </c>
      <c r="D151" s="8" t="s">
        <v>173</v>
      </c>
      <c r="E151" s="8">
        <v>789</v>
      </c>
      <c r="F151" s="9">
        <v>0.84722222222222199</v>
      </c>
      <c r="G151" s="9"/>
      <c r="H151" s="8" t="s">
        <v>42</v>
      </c>
      <c r="I151" s="8"/>
    </row>
    <row r="152" spans="3:9" ht="15.6" x14ac:dyDescent="0.3">
      <c r="C152" s="8">
        <v>309</v>
      </c>
      <c r="D152" s="8" t="s">
        <v>171</v>
      </c>
      <c r="E152" s="8" t="s">
        <v>9</v>
      </c>
      <c r="F152" s="9">
        <v>0.85763888888888895</v>
      </c>
      <c r="G152" s="9"/>
      <c r="H152" s="8" t="s">
        <v>19</v>
      </c>
      <c r="I152" s="8"/>
    </row>
    <row r="153" spans="3:9" ht="15.6" x14ac:dyDescent="0.3">
      <c r="C153" s="8">
        <v>3896</v>
      </c>
      <c r="D153" s="8" t="s">
        <v>155</v>
      </c>
      <c r="E153" s="8" t="s">
        <v>47</v>
      </c>
      <c r="F153" s="9">
        <v>0.85763888888888895</v>
      </c>
      <c r="G153" s="9"/>
      <c r="H153" s="8" t="s">
        <v>174</v>
      </c>
      <c r="I153" s="8"/>
    </row>
    <row r="154" spans="3:9" ht="15.6" x14ac:dyDescent="0.3">
      <c r="C154" s="8">
        <v>1781</v>
      </c>
      <c r="D154" s="8" t="s">
        <v>150</v>
      </c>
      <c r="E154" s="8">
        <v>320</v>
      </c>
      <c r="F154" s="9">
        <v>0.88888888888888895</v>
      </c>
      <c r="G154" s="9"/>
      <c r="H154" s="8" t="s">
        <v>14</v>
      </c>
      <c r="I154" s="8"/>
    </row>
    <row r="155" spans="3:9" ht="15.6" x14ac:dyDescent="0.3">
      <c r="C155" s="8">
        <v>786</v>
      </c>
      <c r="D155" s="8" t="s">
        <v>125</v>
      </c>
      <c r="E155" s="8" t="s">
        <v>50</v>
      </c>
      <c r="F155" s="9">
        <v>0.89236111111111105</v>
      </c>
      <c r="G155" s="9"/>
      <c r="H155" s="8" t="s">
        <v>97</v>
      </c>
      <c r="I155" s="8"/>
    </row>
    <row r="156" spans="3:9" ht="15.6" x14ac:dyDescent="0.3">
      <c r="C156" s="8">
        <v>383</v>
      </c>
      <c r="D156" s="8" t="s">
        <v>18</v>
      </c>
      <c r="E156" s="8" t="s">
        <v>9</v>
      </c>
      <c r="F156" s="9">
        <v>0.89930555555555602</v>
      </c>
      <c r="G156" s="9"/>
      <c r="H156" s="8" t="s">
        <v>19</v>
      </c>
      <c r="I156" s="8"/>
    </row>
    <row r="157" spans="3:9" ht="15.6" x14ac:dyDescent="0.3">
      <c r="C157" s="8">
        <v>870</v>
      </c>
      <c r="D157" s="8" t="s">
        <v>144</v>
      </c>
      <c r="E157" s="8" t="s">
        <v>52</v>
      </c>
      <c r="F157" s="9">
        <v>0.90277777777777801</v>
      </c>
      <c r="G157" s="9"/>
      <c r="H157" s="8" t="s">
        <v>169</v>
      </c>
      <c r="I157" s="8"/>
    </row>
    <row r="158" spans="3:9" ht="15.6" x14ac:dyDescent="0.3">
      <c r="C158" s="8">
        <v>341</v>
      </c>
      <c r="D158" s="8" t="s">
        <v>86</v>
      </c>
      <c r="E158" s="8" t="s">
        <v>50</v>
      </c>
      <c r="F158" s="9">
        <v>0.90625</v>
      </c>
      <c r="G158" s="9"/>
      <c r="H158" s="8" t="s">
        <v>126</v>
      </c>
      <c r="I158" s="8"/>
    </row>
    <row r="159" spans="3:9" ht="15.6" x14ac:dyDescent="0.3">
      <c r="C159" s="8">
        <v>1942</v>
      </c>
      <c r="D159" s="8" t="s">
        <v>56</v>
      </c>
      <c r="E159" s="8">
        <v>320</v>
      </c>
      <c r="F159" s="9">
        <v>0.90972222222222199</v>
      </c>
      <c r="G159" s="9"/>
      <c r="H159" s="8" t="s">
        <v>24</v>
      </c>
      <c r="I159" s="8"/>
    </row>
    <row r="160" spans="3:9" ht="15.6" x14ac:dyDescent="0.3">
      <c r="C160" s="8">
        <v>836</v>
      </c>
      <c r="D160" s="8" t="s">
        <v>163</v>
      </c>
      <c r="E160" s="8">
        <v>789</v>
      </c>
      <c r="F160" s="9">
        <v>0.9375</v>
      </c>
      <c r="G160" s="9"/>
      <c r="H160" s="8" t="s">
        <v>175</v>
      </c>
      <c r="I160" s="8"/>
    </row>
    <row r="161" spans="3:9" ht="15.6" x14ac:dyDescent="0.3">
      <c r="C161" s="8">
        <v>942</v>
      </c>
      <c r="D161" s="8" t="s">
        <v>75</v>
      </c>
      <c r="E161" s="8" t="s">
        <v>76</v>
      </c>
      <c r="F161" s="9">
        <v>0.9375</v>
      </c>
      <c r="G161" s="9"/>
      <c r="H161" s="8" t="s">
        <v>29</v>
      </c>
      <c r="I161" s="8"/>
    </row>
    <row r="162" spans="3:9" ht="15.6" x14ac:dyDescent="0.3">
      <c r="C162" s="8">
        <v>447</v>
      </c>
      <c r="D162" s="8" t="s">
        <v>109</v>
      </c>
      <c r="E162" s="8" t="s">
        <v>88</v>
      </c>
      <c r="F162" s="9">
        <v>0.9375</v>
      </c>
      <c r="G162" s="9"/>
      <c r="H162" s="8" t="s">
        <v>176</v>
      </c>
      <c r="I162" s="8"/>
    </row>
    <row r="163" spans="3:9" ht="15.6" x14ac:dyDescent="0.3">
      <c r="C163" s="8">
        <v>1458</v>
      </c>
      <c r="D163" s="8" t="s">
        <v>39</v>
      </c>
      <c r="E163" s="8" t="s">
        <v>9</v>
      </c>
      <c r="F163" s="9">
        <v>0.94097222222222199</v>
      </c>
      <c r="G163" s="9"/>
      <c r="H163" s="8" t="s">
        <v>34</v>
      </c>
      <c r="I163" s="8"/>
    </row>
    <row r="164" spans="3:9" ht="15.6" x14ac:dyDescent="0.3">
      <c r="C164" s="8">
        <v>700</v>
      </c>
      <c r="D164" s="8" t="s">
        <v>96</v>
      </c>
      <c r="E164" s="8">
        <v>772</v>
      </c>
      <c r="F164" s="9">
        <v>0.95833333333333304</v>
      </c>
      <c r="G164" s="9"/>
      <c r="H164" s="8" t="s">
        <v>107</v>
      </c>
      <c r="I164" s="8"/>
    </row>
    <row r="165" spans="3:9" ht="15.6" x14ac:dyDescent="0.3">
      <c r="C165" s="8">
        <v>734</v>
      </c>
      <c r="D165" s="8" t="s">
        <v>168</v>
      </c>
      <c r="E165" s="8">
        <v>773</v>
      </c>
      <c r="F165" s="9">
        <v>0.96875</v>
      </c>
      <c r="G165" s="9"/>
      <c r="H165" s="8" t="s">
        <v>129</v>
      </c>
      <c r="I165" s="8"/>
    </row>
    <row r="166" spans="3:9" ht="15.6" x14ac:dyDescent="0.3">
      <c r="C166" s="8">
        <v>746</v>
      </c>
      <c r="D166" s="8" t="s">
        <v>177</v>
      </c>
      <c r="E166" s="8">
        <v>333</v>
      </c>
      <c r="F166" s="9">
        <v>0.97569444444444398</v>
      </c>
      <c r="G166" s="9"/>
      <c r="H166" s="8" t="s">
        <v>133</v>
      </c>
      <c r="I166" s="8"/>
    </row>
    <row r="167" spans="3:9" ht="15.6" x14ac:dyDescent="0.3">
      <c r="C167" s="8">
        <v>923</v>
      </c>
      <c r="D167" s="8" t="s">
        <v>112</v>
      </c>
      <c r="E167" s="8" t="s">
        <v>113</v>
      </c>
      <c r="F167" s="9">
        <v>0.97916666666666696</v>
      </c>
      <c r="G167" s="9"/>
      <c r="H167" s="8" t="s">
        <v>178</v>
      </c>
      <c r="I167" s="8"/>
    </row>
  </sheetData>
  <mergeCells count="4">
    <mergeCell ref="A1:D1"/>
    <mergeCell ref="A2:C2"/>
    <mergeCell ref="E2:I2"/>
    <mergeCell ref="C3:I3"/>
  </mergeCells>
  <pageMargins left="0.75" right="0.75" top="0.75" bottom="1" header="0.5" footer="0.75"/>
  <pageSetup paperSize="9" fitToHeight="0"/>
  <headerFooter>
    <oddHeader>&amp;R&amp;"-,Regular"All times are GMT</oddHeader>
    <oddFooter>&amp;L&amp;"-,Regular"Printed on Monday, April 29,2019 20:53&amp;R&amp;"-,Regular"&amp;P</oddFooter>
    <evenHeader>&amp;R&amp;"-,Regular"All times are GMT</evenHeader>
    <evenFooter>&amp;L&amp;"-,Regular"Printed on Monday, April 29,2019 20:53&amp;R&amp;"-,Regular"&amp;P</evenFooter>
    <firstHeader>&amp;R&amp;"-,Regular"All times are GMT</firstHeader>
    <firstFooter>&amp;L&amp;"-,Regular"Printed on Monday, April 29,2019 20:53&amp;R&amp;"-,Regular"&amp;P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FILTR</vt:lpstr>
      <vt:lpstr>Data</vt:lpstr>
      <vt:lpstr>SCHEDULE</vt:lpstr>
      <vt:lpstr>SCHEDULE!Print_Titles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Alshahrani</dc:creator>
  <cp:lastModifiedBy>Mohammed Alshahrani</cp:lastModifiedBy>
  <dcterms:created xsi:type="dcterms:W3CDTF">2019-05-01T20:57:00Z</dcterms:created>
  <dcterms:modified xsi:type="dcterms:W3CDTF">2019-05-03T03:21:25Z</dcterms:modified>
</cp:coreProperties>
</file>