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y work\شغل\"/>
    </mc:Choice>
  </mc:AlternateContent>
  <bookViews>
    <workbookView xWindow="0" yWindow="0" windowWidth="20490" windowHeight="6375" activeTab="1"/>
  </bookViews>
  <sheets>
    <sheet name="FIN" sheetId="1" r:id="rId1"/>
    <sheet name="HR" sheetId="3" r:id="rId2"/>
    <sheet name="Sheet2" sheetId="2" r:id="rId3"/>
  </sheets>
  <definedNames>
    <definedName name="_xlnm._FilterDatabase" localSheetId="2" hidden="1">Sheet2!$A$3:$AJ$3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4" i="3" l="1"/>
  <c r="AJ33" i="3"/>
  <c r="AJ32" i="3"/>
  <c r="AJ31" i="3"/>
  <c r="AJ30" i="3"/>
  <c r="AJ29" i="3"/>
  <c r="AJ28" i="3"/>
  <c r="AJ16" i="3"/>
  <c r="AJ15" i="3"/>
  <c r="AJ14" i="3"/>
  <c r="AJ13" i="3"/>
  <c r="AJ12" i="3"/>
  <c r="AJ11" i="3"/>
  <c r="AJ10" i="3"/>
  <c r="F46" i="2" l="1"/>
  <c r="G46" i="2"/>
  <c r="F47" i="2"/>
  <c r="G47" i="2"/>
  <c r="F48" i="2"/>
  <c r="G48" i="2"/>
  <c r="F49" i="2"/>
  <c r="G49" i="2"/>
  <c r="E49" i="2"/>
  <c r="E48" i="2"/>
  <c r="E47" i="2"/>
  <c r="E46" i="2"/>
  <c r="AJ39" i="1"/>
  <c r="AJ40" i="1"/>
  <c r="AJ41" i="1"/>
  <c r="AJ42" i="1"/>
  <c r="C33" i="1"/>
  <c r="C34" i="1"/>
  <c r="C35" i="1"/>
  <c r="C36" i="1"/>
  <c r="C37" i="1"/>
  <c r="C38" i="1"/>
  <c r="C39" i="1"/>
  <c r="C40" i="1"/>
  <c r="C41" i="1"/>
  <c r="C42" i="1"/>
  <c r="C32" i="1"/>
  <c r="AJ44" i="1"/>
  <c r="AJ43" i="1"/>
  <c r="AJ38" i="1"/>
  <c r="AJ37" i="1"/>
  <c r="AJ36" i="1"/>
  <c r="AJ35" i="1"/>
  <c r="AJ34" i="1"/>
  <c r="AJ33" i="1"/>
  <c r="AJ32" i="1"/>
  <c r="AJ20" i="1"/>
  <c r="AJ19" i="1"/>
  <c r="AJ18" i="1"/>
  <c r="AJ17" i="1"/>
  <c r="AJ16" i="1"/>
  <c r="AJ15" i="1"/>
  <c r="AJ14" i="1"/>
  <c r="AJ13" i="1"/>
  <c r="AJ12" i="1"/>
  <c r="AJ11" i="1"/>
  <c r="AJ10" i="1"/>
  <c r="F50" i="2" l="1"/>
  <c r="G50" i="2"/>
  <c r="E50" i="2"/>
</calcChain>
</file>

<file path=xl/sharedStrings.xml><?xml version="1.0" encoding="utf-8"?>
<sst xmlns="http://schemas.openxmlformats.org/spreadsheetml/2006/main" count="204" uniqueCount="81">
  <si>
    <t xml:space="preserve"> </t>
  </si>
  <si>
    <t>(1/9)</t>
  </si>
  <si>
    <t>عن الفترة من 15 / 4 / 2019    الى    14 / 5  / 2019</t>
  </si>
  <si>
    <t xml:space="preserve">م </t>
  </si>
  <si>
    <t>الاســـــــــــــــــــــــــــــم</t>
  </si>
  <si>
    <t>رقم العامل</t>
  </si>
  <si>
    <t>الوظيفة</t>
  </si>
  <si>
    <t>الاجمالى</t>
  </si>
  <si>
    <t>ملاحـــــــــــــظات</t>
  </si>
  <si>
    <t>غ</t>
  </si>
  <si>
    <t>م</t>
  </si>
  <si>
    <t>Sayed said</t>
  </si>
  <si>
    <t>سيد سعيد</t>
  </si>
  <si>
    <t>Location :Finance</t>
  </si>
  <si>
    <t>Managment</t>
  </si>
  <si>
    <t>موقع العمل : المالية</t>
  </si>
  <si>
    <t>الادارة</t>
  </si>
  <si>
    <t>رئيس حسابات</t>
  </si>
  <si>
    <t>محاسب</t>
  </si>
  <si>
    <t>محمد الصاوى</t>
  </si>
  <si>
    <t xml:space="preserve">محمود علي </t>
  </si>
  <si>
    <t>الشناوي سالمان</t>
  </si>
  <si>
    <t xml:space="preserve">محمد ثروت </t>
  </si>
  <si>
    <t>كامل عوض</t>
  </si>
  <si>
    <t xml:space="preserve">مرعى مراد </t>
  </si>
  <si>
    <t>عبد المحسن مراد</t>
  </si>
  <si>
    <t xml:space="preserve">محمد محمد </t>
  </si>
  <si>
    <t>صلاح الدين كمال</t>
  </si>
  <si>
    <t xml:space="preserve"> عبدالخالق النجار</t>
  </si>
  <si>
    <t>احمد محمد</t>
  </si>
  <si>
    <t xml:space="preserve"> محمود قبلان</t>
  </si>
  <si>
    <t>ابراهيم عاشور</t>
  </si>
  <si>
    <t xml:space="preserve"> جابر احمد</t>
  </si>
  <si>
    <t xml:space="preserve">بلال محمد </t>
  </si>
  <si>
    <t xml:space="preserve">محمود حسن </t>
  </si>
  <si>
    <t>زكى اسماعيل</t>
  </si>
  <si>
    <t xml:space="preserve"> على سليم</t>
  </si>
  <si>
    <t xml:space="preserve">حسن محمود </t>
  </si>
  <si>
    <t>حسن محمد</t>
  </si>
  <si>
    <t xml:space="preserve">احمد محمود </t>
  </si>
  <si>
    <t>عبد الرحيم عبد المولى</t>
  </si>
  <si>
    <t>مدير حسابات</t>
  </si>
  <si>
    <t>محاسب تكاليف</t>
  </si>
  <si>
    <t>محاسب موردين</t>
  </si>
  <si>
    <t>عملاء</t>
  </si>
  <si>
    <t>تحصيلات</t>
  </si>
  <si>
    <t>الحسابات   (    1    )</t>
  </si>
  <si>
    <t>الحسابات   (    2    )</t>
  </si>
  <si>
    <t>معتز محمد</t>
  </si>
  <si>
    <t>محسن جلال</t>
  </si>
  <si>
    <t>ت</t>
  </si>
  <si>
    <t>خليل عبد الوارث</t>
  </si>
  <si>
    <t xml:space="preserve">إبراهيم أحمد </t>
  </si>
  <si>
    <t>محمد خلاف</t>
  </si>
  <si>
    <t xml:space="preserve">احمد ابراهيم </t>
  </si>
  <si>
    <t>مجدي عبدالعظيم</t>
  </si>
  <si>
    <t>علام احمد</t>
  </si>
  <si>
    <t>ايمن عبدالمعز</t>
  </si>
  <si>
    <t xml:space="preserve">حسام جعفر </t>
  </si>
  <si>
    <t xml:space="preserve">تامر خميس </t>
  </si>
  <si>
    <t xml:space="preserve">سمير حسين </t>
  </si>
  <si>
    <t>هانى عبد الهادى</t>
  </si>
  <si>
    <t xml:space="preserve">احمد محمد ابراهيم </t>
  </si>
  <si>
    <t>شعبان عبد الله</t>
  </si>
  <si>
    <t>أحمد مصطفى</t>
  </si>
  <si>
    <t>اجمالى الحضور</t>
  </si>
  <si>
    <t>اجمالى الماموريه</t>
  </si>
  <si>
    <t>اجمالى الاجازات</t>
  </si>
  <si>
    <t>اجمالى الغياب</t>
  </si>
  <si>
    <t>اسم الموظف</t>
  </si>
  <si>
    <t>رقم الموظف</t>
  </si>
  <si>
    <t>(1/13)</t>
  </si>
  <si>
    <t>رئيس موراد بشرية</t>
  </si>
  <si>
    <t>موظف</t>
  </si>
  <si>
    <t>تعينات</t>
  </si>
  <si>
    <t>استمارات</t>
  </si>
  <si>
    <t>تدريب</t>
  </si>
  <si>
    <t>مدير موراد بشرية</t>
  </si>
  <si>
    <t>استقالات</t>
  </si>
  <si>
    <t>موقع العمل : الشؤن الادارية</t>
  </si>
  <si>
    <t>Location :HR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</si>
</sst>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mbria"/>
      <family val="2"/>
    </font>
    <font>
      <sz val="12"/>
      <name val="Arial"/>
      <family val="2"/>
    </font>
    <font>
      <b/>
      <sz val="12"/>
      <color rgb="FF000000"/>
      <name val="Times New Roman"/>
      <family val="1"/>
    </font>
    <font>
      <b/>
      <sz val="12"/>
      <name val="Arial"/>
      <family val="2"/>
    </font>
    <font>
      <sz val="12"/>
      <color theme="1"/>
      <name val="Cambria"/>
      <family val="2"/>
    </font>
    <font>
      <b/>
      <sz val="12"/>
      <color theme="1"/>
      <name val="Calibri Light"/>
      <family val="1"/>
      <scheme val="major"/>
    </font>
    <font>
      <b/>
      <sz val="12"/>
      <color rgb="FF000000"/>
      <name val="Calibri Light"/>
      <family val="1"/>
      <scheme val="major"/>
    </font>
    <font>
      <b/>
      <sz val="12"/>
      <color theme="1"/>
      <name val="Arabic Typesetting"/>
      <family val="4"/>
    </font>
    <font>
      <b/>
      <sz val="18"/>
      <color theme="1"/>
      <name val="Arabic Typesetting"/>
      <family val="4"/>
    </font>
    <font>
      <sz val="18"/>
      <color theme="1"/>
      <name val="Arabic Typesetting"/>
      <family val="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vertical="center"/>
    </xf>
    <xf numFmtId="0" fontId="7" fillId="0" borderId="7" xfId="0" applyNumberFormat="1" applyFont="1" applyFill="1" applyBorder="1" applyAlignment="1" applyProtection="1">
      <alignment horizontal="center" vertical="center"/>
      <protection hidden="1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2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5" borderId="8" xfId="0" applyNumberFormat="1" applyFont="1" applyFill="1" applyBorder="1" applyAlignment="1">
      <alignment horizontal="center"/>
    </xf>
    <xf numFmtId="0" fontId="8" fillId="5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77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114300</xdr:rowOff>
    </xdr:from>
    <xdr:to>
      <xdr:col>5</xdr:col>
      <xdr:colOff>171450</xdr:colOff>
      <xdr:row>2</xdr:row>
      <xdr:rowOff>123825</xdr:rowOff>
    </xdr:to>
    <xdr:sp macro="" textlink="">
      <xdr:nvSpPr>
        <xdr:cNvPr id="2" name="Rounded Rectangle 1"/>
        <xdr:cNvSpPr/>
      </xdr:nvSpPr>
      <xdr:spPr>
        <a:xfrm>
          <a:off x="11218249725" y="114300"/>
          <a:ext cx="1524000" cy="3905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>
              <a:solidFill>
                <a:schemeClr val="tx1"/>
              </a:solidFill>
            </a:rPr>
            <a:t>ترحيل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114300</xdr:rowOff>
    </xdr:from>
    <xdr:to>
      <xdr:col>5</xdr:col>
      <xdr:colOff>171450</xdr:colOff>
      <xdr:row>2</xdr:row>
      <xdr:rowOff>123825</xdr:rowOff>
    </xdr:to>
    <xdr:sp macro="" textlink="">
      <xdr:nvSpPr>
        <xdr:cNvPr id="2" name="Rounded Rectangle 1"/>
        <xdr:cNvSpPr/>
      </xdr:nvSpPr>
      <xdr:spPr>
        <a:xfrm>
          <a:off x="11218249725" y="114300"/>
          <a:ext cx="1524000" cy="3905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>
              <a:solidFill>
                <a:schemeClr val="tx1"/>
              </a:solidFill>
            </a:rPr>
            <a:t>ترحيل</a:t>
          </a:r>
          <a:endParaRPr lang="en-US" sz="20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4"/>
  <sheetViews>
    <sheetView rightToLeft="1" topLeftCell="A10" workbookViewId="0">
      <selection activeCell="B23" sqref="B23"/>
    </sheetView>
  </sheetViews>
  <sheetFormatPr defaultRowHeight="14.25" x14ac:dyDescent="0.2"/>
  <cols>
    <col min="1" max="1" width="2.875" bestFit="1" customWidth="1"/>
    <col min="2" max="2" width="24" bestFit="1" customWidth="1"/>
    <col min="3" max="3" width="7.625" bestFit="1" customWidth="1"/>
    <col min="4" max="4" width="12.5" bestFit="1" customWidth="1"/>
    <col min="5" max="21" width="2.875" bestFit="1" customWidth="1"/>
    <col min="22" max="30" width="2.25" bestFit="1" customWidth="1"/>
    <col min="31" max="35" width="2.875" bestFit="1" customWidth="1"/>
    <col min="36" max="36" width="6.375" bestFit="1" customWidth="1"/>
    <col min="37" max="37" width="13.375" bestFit="1" customWidth="1"/>
  </cols>
  <sheetData>
    <row r="2" spans="1:37" ht="15.75" x14ac:dyDescent="0.25">
      <c r="A2" s="2" t="s">
        <v>0</v>
      </c>
      <c r="B2" s="3"/>
      <c r="C2" s="1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</row>
    <row r="3" spans="1:37" ht="15.75" x14ac:dyDescent="0.2">
      <c r="A3" s="1"/>
      <c r="B3" s="6" t="s">
        <v>12</v>
      </c>
      <c r="C3" s="1"/>
      <c r="D3" s="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0" t="s">
        <v>1</v>
      </c>
      <c r="S3" s="30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7"/>
      <c r="AG3" s="31" t="s">
        <v>11</v>
      </c>
      <c r="AH3" s="31"/>
      <c r="AI3" s="31"/>
      <c r="AJ3" s="31"/>
      <c r="AK3" s="31"/>
    </row>
    <row r="4" spans="1:37" ht="16.5" thickBot="1" x14ac:dyDescent="0.25">
      <c r="A4" s="1"/>
      <c r="B4" s="6" t="s">
        <v>15</v>
      </c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30"/>
      <c r="P4" s="30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8"/>
      <c r="AG4" s="8"/>
      <c r="AH4" s="8"/>
      <c r="AI4" s="8"/>
      <c r="AJ4" s="31" t="s">
        <v>13</v>
      </c>
      <c r="AK4" s="31"/>
    </row>
    <row r="5" spans="1:37" ht="15.75" x14ac:dyDescent="0.2">
      <c r="A5" s="9"/>
      <c r="B5" s="6" t="s">
        <v>16</v>
      </c>
      <c r="C5" s="10"/>
      <c r="D5" s="10"/>
      <c r="E5" s="10"/>
      <c r="F5" s="32" t="s">
        <v>2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4"/>
      <c r="AF5" s="31"/>
      <c r="AG5" s="31"/>
      <c r="AH5" s="31"/>
      <c r="AI5" s="7"/>
      <c r="AJ5" s="31" t="s">
        <v>14</v>
      </c>
      <c r="AK5" s="31"/>
    </row>
    <row r="6" spans="1:37" ht="16.5" thickBot="1" x14ac:dyDescent="0.25">
      <c r="A6" s="1"/>
      <c r="B6" s="6"/>
      <c r="C6" s="10"/>
      <c r="D6" s="10"/>
      <c r="E6" s="10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7"/>
      <c r="AF6" s="6"/>
      <c r="AG6" s="9"/>
      <c r="AH6" s="9"/>
      <c r="AI6" s="4"/>
      <c r="AJ6" s="6"/>
      <c r="AK6" s="6"/>
    </row>
    <row r="7" spans="1:37" ht="15.75" x14ac:dyDescent="0.25">
      <c r="A7" s="1"/>
      <c r="B7" s="3"/>
      <c r="C7" s="1"/>
      <c r="D7" s="1"/>
      <c r="E7" s="11"/>
      <c r="F7" s="12"/>
      <c r="G7" s="12"/>
      <c r="H7" s="12"/>
      <c r="I7" s="12"/>
      <c r="J7" s="12"/>
      <c r="K7" s="12"/>
      <c r="L7" s="4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  <c r="AC7" s="14"/>
      <c r="AD7" s="6"/>
      <c r="AE7" s="6"/>
      <c r="AF7" s="6"/>
      <c r="AG7" s="6"/>
      <c r="AH7" s="6"/>
      <c r="AI7" s="6"/>
      <c r="AJ7" s="6"/>
      <c r="AK7" s="5"/>
    </row>
    <row r="8" spans="1:37" ht="15.75" x14ac:dyDescent="0.2">
      <c r="A8" s="15" t="s">
        <v>3</v>
      </c>
      <c r="B8" s="15" t="s">
        <v>4</v>
      </c>
      <c r="C8" s="15" t="s">
        <v>5</v>
      </c>
      <c r="D8" s="15" t="s">
        <v>6</v>
      </c>
      <c r="E8" s="15">
        <v>15</v>
      </c>
      <c r="F8" s="15">
        <v>16</v>
      </c>
      <c r="G8" s="15">
        <v>17</v>
      </c>
      <c r="H8" s="15">
        <v>18</v>
      </c>
      <c r="I8" s="15">
        <v>19</v>
      </c>
      <c r="J8" s="15">
        <v>20</v>
      </c>
      <c r="K8" s="15">
        <v>21</v>
      </c>
      <c r="L8" s="15">
        <v>22</v>
      </c>
      <c r="M8" s="15">
        <v>23</v>
      </c>
      <c r="N8" s="15">
        <v>24</v>
      </c>
      <c r="O8" s="15">
        <v>25</v>
      </c>
      <c r="P8" s="15">
        <v>26</v>
      </c>
      <c r="Q8" s="15">
        <v>27</v>
      </c>
      <c r="R8" s="15">
        <v>28</v>
      </c>
      <c r="S8" s="15">
        <v>29</v>
      </c>
      <c r="T8" s="15">
        <v>30</v>
      </c>
      <c r="U8" s="15">
        <v>31</v>
      </c>
      <c r="V8" s="15">
        <v>1</v>
      </c>
      <c r="W8" s="15">
        <v>2</v>
      </c>
      <c r="X8" s="15">
        <v>3</v>
      </c>
      <c r="Y8" s="15">
        <v>4</v>
      </c>
      <c r="Z8" s="15">
        <v>5</v>
      </c>
      <c r="AA8" s="15">
        <v>6</v>
      </c>
      <c r="AB8" s="15">
        <v>7</v>
      </c>
      <c r="AC8" s="15">
        <v>8</v>
      </c>
      <c r="AD8" s="15">
        <v>9</v>
      </c>
      <c r="AE8" s="15">
        <v>10</v>
      </c>
      <c r="AF8" s="15">
        <v>11</v>
      </c>
      <c r="AG8" s="15">
        <v>12</v>
      </c>
      <c r="AH8" s="15">
        <v>13</v>
      </c>
      <c r="AI8" s="15">
        <v>14</v>
      </c>
      <c r="AJ8" s="15" t="s">
        <v>7</v>
      </c>
      <c r="AK8" s="15" t="s">
        <v>8</v>
      </c>
    </row>
    <row r="9" spans="1:37" ht="15.75" x14ac:dyDescent="0.2">
      <c r="A9" s="29" t="s">
        <v>46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</row>
    <row r="10" spans="1:37" ht="15.75" x14ac:dyDescent="0.2">
      <c r="A10" s="15">
        <v>1</v>
      </c>
      <c r="B10" s="15" t="s">
        <v>22</v>
      </c>
      <c r="C10" s="15">
        <v>770</v>
      </c>
      <c r="D10" s="15" t="s">
        <v>17</v>
      </c>
      <c r="E10" s="16">
        <v>1</v>
      </c>
      <c r="F10" s="16">
        <v>1</v>
      </c>
      <c r="G10" s="16">
        <v>1</v>
      </c>
      <c r="H10" s="16">
        <v>1</v>
      </c>
      <c r="I10" s="16">
        <v>1</v>
      </c>
      <c r="J10" s="16">
        <v>1</v>
      </c>
      <c r="K10" s="16">
        <v>1</v>
      </c>
      <c r="L10" s="16">
        <v>1</v>
      </c>
      <c r="M10" s="16">
        <v>1</v>
      </c>
      <c r="N10" s="16">
        <v>1</v>
      </c>
      <c r="O10" s="16">
        <v>1</v>
      </c>
      <c r="P10" s="16">
        <v>1</v>
      </c>
      <c r="Q10" s="16">
        <v>0</v>
      </c>
      <c r="R10" s="16">
        <v>0</v>
      </c>
      <c r="S10" s="16">
        <v>0</v>
      </c>
      <c r="T10" s="16">
        <v>0</v>
      </c>
      <c r="U10" s="17"/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1</v>
      </c>
      <c r="AE10" s="16">
        <v>1</v>
      </c>
      <c r="AF10" s="16">
        <v>1</v>
      </c>
      <c r="AG10" s="16">
        <v>1</v>
      </c>
      <c r="AH10" s="16">
        <v>1</v>
      </c>
      <c r="AI10" s="16"/>
      <c r="AJ10" s="18">
        <f>SUM(E10:AI10)</f>
        <v>17</v>
      </c>
      <c r="AK10" s="15"/>
    </row>
    <row r="11" spans="1:37" ht="15.75" x14ac:dyDescent="0.2">
      <c r="A11" s="15">
        <v>2</v>
      </c>
      <c r="B11" s="15" t="s">
        <v>20</v>
      </c>
      <c r="C11" s="15">
        <v>90</v>
      </c>
      <c r="D11" s="15" t="s">
        <v>18</v>
      </c>
      <c r="E11" s="16">
        <v>1</v>
      </c>
      <c r="F11" s="16">
        <v>1</v>
      </c>
      <c r="G11" s="16">
        <v>1</v>
      </c>
      <c r="H11" s="16">
        <v>1</v>
      </c>
      <c r="I11" s="16">
        <v>1</v>
      </c>
      <c r="J11" s="16">
        <v>1</v>
      </c>
      <c r="K11" s="16">
        <v>1</v>
      </c>
      <c r="L11" s="16">
        <v>1</v>
      </c>
      <c r="M11" s="16">
        <v>1</v>
      </c>
      <c r="N11" s="16">
        <v>1</v>
      </c>
      <c r="O11" s="16">
        <v>1</v>
      </c>
      <c r="P11" s="16">
        <v>1</v>
      </c>
      <c r="Q11" s="16">
        <v>0</v>
      </c>
      <c r="R11" s="16">
        <v>0</v>
      </c>
      <c r="S11" s="16">
        <v>0</v>
      </c>
      <c r="T11" s="16">
        <v>0</v>
      </c>
      <c r="U11" s="17"/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1</v>
      </c>
      <c r="AF11" s="16">
        <v>1</v>
      </c>
      <c r="AG11" s="16">
        <v>1</v>
      </c>
      <c r="AH11" s="16">
        <v>1</v>
      </c>
      <c r="AI11" s="16"/>
      <c r="AJ11" s="18">
        <f>SUM(E11:AI11)</f>
        <v>16</v>
      </c>
      <c r="AK11" s="15"/>
    </row>
    <row r="12" spans="1:37" ht="15.75" x14ac:dyDescent="0.2">
      <c r="A12" s="15">
        <v>3</v>
      </c>
      <c r="B12" s="15" t="s">
        <v>24</v>
      </c>
      <c r="C12" s="15">
        <v>330</v>
      </c>
      <c r="D12" s="15" t="s">
        <v>18</v>
      </c>
      <c r="E12" s="16">
        <v>1</v>
      </c>
      <c r="F12" s="16">
        <v>1</v>
      </c>
      <c r="G12" s="16">
        <v>1</v>
      </c>
      <c r="H12" s="16">
        <v>1</v>
      </c>
      <c r="I12" s="16">
        <v>1</v>
      </c>
      <c r="J12" s="16">
        <v>1</v>
      </c>
      <c r="K12" s="16">
        <v>1</v>
      </c>
      <c r="L12" s="16">
        <v>1</v>
      </c>
      <c r="M12" s="16">
        <v>1</v>
      </c>
      <c r="N12" s="16">
        <v>1</v>
      </c>
      <c r="O12" s="16">
        <v>1</v>
      </c>
      <c r="P12" s="16">
        <v>1</v>
      </c>
      <c r="Q12" s="16">
        <v>0</v>
      </c>
      <c r="R12" s="16">
        <v>0</v>
      </c>
      <c r="S12" s="16">
        <v>0</v>
      </c>
      <c r="T12" s="16">
        <v>0</v>
      </c>
      <c r="U12" s="17"/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1</v>
      </c>
      <c r="AF12" s="16">
        <v>1</v>
      </c>
      <c r="AG12" s="16">
        <v>1</v>
      </c>
      <c r="AH12" s="16">
        <v>1</v>
      </c>
      <c r="AI12" s="16"/>
      <c r="AJ12" s="18">
        <f t="shared" ref="AJ12:AJ20" si="0">SUM(E12:AI12)</f>
        <v>16</v>
      </c>
      <c r="AK12" s="15"/>
    </row>
    <row r="13" spans="1:37" ht="15.75" x14ac:dyDescent="0.2">
      <c r="A13" s="15">
        <v>4</v>
      </c>
      <c r="B13" s="15" t="s">
        <v>26</v>
      </c>
      <c r="C13" s="15">
        <v>712</v>
      </c>
      <c r="D13" s="15" t="s">
        <v>18</v>
      </c>
      <c r="E13" s="16">
        <v>1</v>
      </c>
      <c r="F13" s="16">
        <v>1</v>
      </c>
      <c r="G13" s="16">
        <v>1</v>
      </c>
      <c r="H13" s="16">
        <v>1</v>
      </c>
      <c r="I13" s="16">
        <v>1</v>
      </c>
      <c r="J13" s="16">
        <v>1</v>
      </c>
      <c r="K13" s="16">
        <v>1</v>
      </c>
      <c r="L13" s="16">
        <v>1</v>
      </c>
      <c r="M13" s="16">
        <v>1</v>
      </c>
      <c r="N13" s="16">
        <v>1</v>
      </c>
      <c r="O13" s="16">
        <v>1</v>
      </c>
      <c r="P13" s="16">
        <v>1</v>
      </c>
      <c r="Q13" s="16">
        <v>0</v>
      </c>
      <c r="R13" s="16">
        <v>0</v>
      </c>
      <c r="S13" s="16">
        <v>0</v>
      </c>
      <c r="T13" s="16">
        <v>0</v>
      </c>
      <c r="U13" s="17"/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1</v>
      </c>
      <c r="AF13" s="16">
        <v>1</v>
      </c>
      <c r="AG13" s="16">
        <v>1</v>
      </c>
      <c r="AH13" s="16">
        <v>1</v>
      </c>
      <c r="AI13" s="16"/>
      <c r="AJ13" s="18">
        <f t="shared" si="0"/>
        <v>16</v>
      </c>
      <c r="AK13" s="15"/>
    </row>
    <row r="14" spans="1:37" ht="15.75" x14ac:dyDescent="0.2">
      <c r="A14" s="15">
        <v>5</v>
      </c>
      <c r="B14" s="15" t="s">
        <v>19</v>
      </c>
      <c r="C14" s="15">
        <v>931</v>
      </c>
      <c r="D14" s="15" t="s">
        <v>18</v>
      </c>
      <c r="E14" s="16">
        <v>1</v>
      </c>
      <c r="F14" s="16">
        <v>1</v>
      </c>
      <c r="G14" s="16">
        <v>1</v>
      </c>
      <c r="H14" s="16">
        <v>1</v>
      </c>
      <c r="I14" s="16">
        <v>1</v>
      </c>
      <c r="J14" s="16">
        <v>1</v>
      </c>
      <c r="K14" s="16">
        <v>1</v>
      </c>
      <c r="L14" s="16">
        <v>1</v>
      </c>
      <c r="M14" s="16">
        <v>1</v>
      </c>
      <c r="N14" s="16">
        <v>1</v>
      </c>
      <c r="O14" s="16">
        <v>1</v>
      </c>
      <c r="P14" s="16">
        <v>1</v>
      </c>
      <c r="Q14" s="16">
        <v>0</v>
      </c>
      <c r="R14" s="16">
        <v>0</v>
      </c>
      <c r="S14" s="16">
        <v>0</v>
      </c>
      <c r="T14" s="16">
        <v>0</v>
      </c>
      <c r="U14" s="17"/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1</v>
      </c>
      <c r="AF14" s="16">
        <v>1</v>
      </c>
      <c r="AG14" s="16">
        <v>1</v>
      </c>
      <c r="AH14" s="16">
        <v>1</v>
      </c>
      <c r="AI14" s="16"/>
      <c r="AJ14" s="18">
        <f t="shared" si="0"/>
        <v>16</v>
      </c>
      <c r="AK14" s="15"/>
    </row>
    <row r="15" spans="1:37" ht="15.75" x14ac:dyDescent="0.2">
      <c r="A15" s="15">
        <v>6</v>
      </c>
      <c r="B15" s="15" t="s">
        <v>29</v>
      </c>
      <c r="C15" s="15">
        <v>1168</v>
      </c>
      <c r="D15" s="15" t="s">
        <v>18</v>
      </c>
      <c r="E15" s="16">
        <v>1</v>
      </c>
      <c r="F15" s="16">
        <v>1</v>
      </c>
      <c r="G15" s="16">
        <v>1</v>
      </c>
      <c r="H15" s="16">
        <v>1</v>
      </c>
      <c r="I15" s="16">
        <v>1</v>
      </c>
      <c r="J15" s="16">
        <v>1</v>
      </c>
      <c r="K15" s="16">
        <v>1</v>
      </c>
      <c r="L15" s="16">
        <v>1</v>
      </c>
      <c r="M15" s="16">
        <v>1</v>
      </c>
      <c r="N15" s="16">
        <v>1</v>
      </c>
      <c r="O15" s="16">
        <v>1</v>
      </c>
      <c r="P15" s="16">
        <v>1</v>
      </c>
      <c r="Q15" s="16">
        <v>0</v>
      </c>
      <c r="R15" s="16">
        <v>0</v>
      </c>
      <c r="S15" s="16">
        <v>0</v>
      </c>
      <c r="T15" s="16">
        <v>0</v>
      </c>
      <c r="U15" s="17"/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1</v>
      </c>
      <c r="AF15" s="16">
        <v>1</v>
      </c>
      <c r="AG15" s="16">
        <v>1</v>
      </c>
      <c r="AH15" s="16">
        <v>1</v>
      </c>
      <c r="AI15" s="16"/>
      <c r="AJ15" s="18">
        <f t="shared" si="0"/>
        <v>16</v>
      </c>
      <c r="AK15" s="15"/>
    </row>
    <row r="16" spans="1:37" ht="15.75" x14ac:dyDescent="0.2">
      <c r="A16" s="15">
        <v>7</v>
      </c>
      <c r="B16" s="15" t="s">
        <v>31</v>
      </c>
      <c r="C16" s="15">
        <v>1327</v>
      </c>
      <c r="D16" s="15" t="s">
        <v>41</v>
      </c>
      <c r="E16" s="16">
        <v>1</v>
      </c>
      <c r="F16" s="16">
        <v>1</v>
      </c>
      <c r="G16" s="16">
        <v>1</v>
      </c>
      <c r="H16" s="16">
        <v>1</v>
      </c>
      <c r="I16" s="16">
        <v>1</v>
      </c>
      <c r="J16" s="16">
        <v>1</v>
      </c>
      <c r="K16" s="16">
        <v>1</v>
      </c>
      <c r="L16" s="16">
        <v>1</v>
      </c>
      <c r="M16" s="16">
        <v>1</v>
      </c>
      <c r="N16" s="16">
        <v>1</v>
      </c>
      <c r="O16" s="16">
        <v>1</v>
      </c>
      <c r="P16" s="16">
        <v>1</v>
      </c>
      <c r="Q16" s="16">
        <v>0</v>
      </c>
      <c r="R16" s="16">
        <v>0</v>
      </c>
      <c r="S16" s="16">
        <v>0</v>
      </c>
      <c r="T16" s="16">
        <v>0</v>
      </c>
      <c r="U16" s="17"/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1</v>
      </c>
      <c r="AF16" s="16">
        <v>1</v>
      </c>
      <c r="AG16" s="16">
        <v>1</v>
      </c>
      <c r="AH16" s="16">
        <v>1</v>
      </c>
      <c r="AI16" s="16"/>
      <c r="AJ16" s="18">
        <f t="shared" si="0"/>
        <v>16</v>
      </c>
      <c r="AK16" s="15"/>
    </row>
    <row r="17" spans="1:37" ht="15.75" x14ac:dyDescent="0.2">
      <c r="A17" s="15">
        <v>8</v>
      </c>
      <c r="B17" s="15" t="s">
        <v>33</v>
      </c>
      <c r="C17" s="15">
        <v>1826</v>
      </c>
      <c r="D17" s="15" t="s">
        <v>42</v>
      </c>
      <c r="E17" s="16">
        <v>1</v>
      </c>
      <c r="F17" s="16">
        <v>1</v>
      </c>
      <c r="G17" s="16">
        <v>1</v>
      </c>
      <c r="H17" s="16">
        <v>1</v>
      </c>
      <c r="I17" s="16">
        <v>1</v>
      </c>
      <c r="J17" s="16">
        <v>1</v>
      </c>
      <c r="K17" s="16">
        <v>1</v>
      </c>
      <c r="L17" s="16">
        <v>1</v>
      </c>
      <c r="M17" s="16">
        <v>1</v>
      </c>
      <c r="N17" s="16">
        <v>1</v>
      </c>
      <c r="O17" s="16">
        <v>1</v>
      </c>
      <c r="P17" s="16">
        <v>1</v>
      </c>
      <c r="Q17" s="16">
        <v>0</v>
      </c>
      <c r="R17" s="16">
        <v>0</v>
      </c>
      <c r="S17" s="16">
        <v>0</v>
      </c>
      <c r="T17" s="16">
        <v>0</v>
      </c>
      <c r="U17" s="17"/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1</v>
      </c>
      <c r="AF17" s="16">
        <v>1</v>
      </c>
      <c r="AG17" s="16">
        <v>1</v>
      </c>
      <c r="AH17" s="16">
        <v>1</v>
      </c>
      <c r="AI17" s="16"/>
      <c r="AJ17" s="18">
        <f>SUM(E17:AI17)</f>
        <v>16</v>
      </c>
      <c r="AK17" s="15"/>
    </row>
    <row r="18" spans="1:37" ht="15.75" x14ac:dyDescent="0.2">
      <c r="A18" s="15">
        <v>9</v>
      </c>
      <c r="B18" s="15" t="s">
        <v>35</v>
      </c>
      <c r="C18" s="15">
        <v>1854</v>
      </c>
      <c r="D18" s="15" t="s">
        <v>43</v>
      </c>
      <c r="E18" s="16">
        <v>1</v>
      </c>
      <c r="F18" s="16">
        <v>1</v>
      </c>
      <c r="G18" s="16">
        <v>1</v>
      </c>
      <c r="H18" s="16">
        <v>1</v>
      </c>
      <c r="I18" s="16">
        <v>1</v>
      </c>
      <c r="J18" s="16">
        <v>1</v>
      </c>
      <c r="K18" s="16">
        <v>1</v>
      </c>
      <c r="L18" s="16">
        <v>1</v>
      </c>
      <c r="M18" s="16">
        <v>1</v>
      </c>
      <c r="N18" s="16">
        <v>1</v>
      </c>
      <c r="O18" s="16">
        <v>1</v>
      </c>
      <c r="P18" s="16">
        <v>1</v>
      </c>
      <c r="Q18" s="16">
        <v>0</v>
      </c>
      <c r="R18" s="16">
        <v>0</v>
      </c>
      <c r="S18" s="16">
        <v>0</v>
      </c>
      <c r="T18" s="16">
        <v>0</v>
      </c>
      <c r="U18" s="17"/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 t="s">
        <v>9</v>
      </c>
      <c r="AF18" s="16" t="s">
        <v>9</v>
      </c>
      <c r="AG18" s="16" t="s">
        <v>9</v>
      </c>
      <c r="AH18" s="19" t="s">
        <v>9</v>
      </c>
      <c r="AI18" s="19"/>
      <c r="AJ18" s="18">
        <f>SUM(E18:AI18)</f>
        <v>12</v>
      </c>
      <c r="AK18" s="15"/>
    </row>
    <row r="19" spans="1:37" ht="15.75" x14ac:dyDescent="0.2">
      <c r="A19" s="15">
        <v>10</v>
      </c>
      <c r="B19" s="15" t="s">
        <v>37</v>
      </c>
      <c r="C19" s="15">
        <v>1574</v>
      </c>
      <c r="D19" s="15" t="s">
        <v>44</v>
      </c>
      <c r="E19" s="16">
        <v>1</v>
      </c>
      <c r="F19" s="16">
        <v>1</v>
      </c>
      <c r="G19" s="16">
        <v>1</v>
      </c>
      <c r="H19" s="16">
        <v>1</v>
      </c>
      <c r="I19" s="16">
        <v>1</v>
      </c>
      <c r="J19" s="16">
        <v>1</v>
      </c>
      <c r="K19" s="16">
        <v>1</v>
      </c>
      <c r="L19" s="16">
        <v>1</v>
      </c>
      <c r="M19" s="16">
        <v>1</v>
      </c>
      <c r="N19" s="16">
        <v>1</v>
      </c>
      <c r="O19" s="16">
        <v>1</v>
      </c>
      <c r="P19" s="16">
        <v>1</v>
      </c>
      <c r="Q19" s="16">
        <v>0</v>
      </c>
      <c r="R19" s="16">
        <v>0</v>
      </c>
      <c r="S19" s="16">
        <v>0</v>
      </c>
      <c r="T19" s="16">
        <v>0</v>
      </c>
      <c r="U19" s="17"/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 t="s">
        <v>10</v>
      </c>
      <c r="AE19" s="16" t="s">
        <v>10</v>
      </c>
      <c r="AF19" s="16" t="s">
        <v>10</v>
      </c>
      <c r="AG19" s="16" t="s">
        <v>10</v>
      </c>
      <c r="AH19" s="16" t="s">
        <v>10</v>
      </c>
      <c r="AI19" s="16"/>
      <c r="AJ19" s="18">
        <f>SUM(E19:AI19)</f>
        <v>12</v>
      </c>
      <c r="AK19" s="15"/>
    </row>
    <row r="20" spans="1:37" ht="15.75" x14ac:dyDescent="0.2">
      <c r="A20" s="15">
        <v>11</v>
      </c>
      <c r="B20" s="15" t="s">
        <v>39</v>
      </c>
      <c r="C20" s="15">
        <v>1689</v>
      </c>
      <c r="D20" s="15" t="s">
        <v>45</v>
      </c>
      <c r="E20" s="16">
        <v>1</v>
      </c>
      <c r="F20" s="16">
        <v>1</v>
      </c>
      <c r="G20" s="16">
        <v>1</v>
      </c>
      <c r="H20" s="16">
        <v>1</v>
      </c>
      <c r="I20" s="16">
        <v>1</v>
      </c>
      <c r="J20" s="16">
        <v>1</v>
      </c>
      <c r="K20" s="16">
        <v>1</v>
      </c>
      <c r="L20" s="16">
        <v>1</v>
      </c>
      <c r="M20" s="16">
        <v>1</v>
      </c>
      <c r="N20" s="16">
        <v>1</v>
      </c>
      <c r="O20" s="16">
        <v>1</v>
      </c>
      <c r="P20" s="16">
        <v>1</v>
      </c>
      <c r="Q20" s="16">
        <v>0</v>
      </c>
      <c r="R20" s="16">
        <v>0</v>
      </c>
      <c r="S20" s="16">
        <v>0</v>
      </c>
      <c r="T20" s="16">
        <v>0</v>
      </c>
      <c r="U20" s="17"/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1</v>
      </c>
      <c r="AE20" s="16">
        <v>1</v>
      </c>
      <c r="AF20" s="16">
        <v>1</v>
      </c>
      <c r="AG20" s="16">
        <v>1</v>
      </c>
      <c r="AH20" s="16">
        <v>0</v>
      </c>
      <c r="AI20" s="16"/>
      <c r="AJ20" s="18">
        <f t="shared" si="0"/>
        <v>16</v>
      </c>
      <c r="AK20" s="15"/>
    </row>
    <row r="24" spans="1:37" ht="15.75" x14ac:dyDescent="0.25">
      <c r="A24" s="2" t="s">
        <v>0</v>
      </c>
      <c r="B24" s="3"/>
      <c r="C24" s="1"/>
      <c r="D24" s="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5"/>
      <c r="AK24" s="5"/>
    </row>
    <row r="25" spans="1:37" ht="15.75" x14ac:dyDescent="0.2">
      <c r="A25" s="1"/>
      <c r="B25" s="6" t="s">
        <v>12</v>
      </c>
      <c r="C25" s="1"/>
      <c r="D25" s="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30" t="s">
        <v>71</v>
      </c>
      <c r="S25" s="30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7"/>
      <c r="AG25" s="31" t="s">
        <v>11</v>
      </c>
      <c r="AH25" s="31"/>
      <c r="AI25" s="31"/>
      <c r="AJ25" s="31"/>
      <c r="AK25" s="31"/>
    </row>
    <row r="26" spans="1:37" ht="16.5" thickBot="1" x14ac:dyDescent="0.25">
      <c r="A26" s="1"/>
      <c r="B26" s="6" t="s">
        <v>15</v>
      </c>
      <c r="C26" s="1"/>
      <c r="D26" s="1"/>
      <c r="E26" s="4"/>
      <c r="F26" s="4"/>
      <c r="G26" s="4"/>
      <c r="H26" s="4"/>
      <c r="I26" s="4"/>
      <c r="J26" s="4"/>
      <c r="K26" s="4"/>
      <c r="L26" s="4"/>
      <c r="M26" s="4"/>
      <c r="N26" s="4"/>
      <c r="O26" s="30"/>
      <c r="P26" s="30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8"/>
      <c r="AG26" s="8"/>
      <c r="AH26" s="8"/>
      <c r="AI26" s="8"/>
      <c r="AJ26" s="31" t="s">
        <v>13</v>
      </c>
      <c r="AK26" s="31"/>
    </row>
    <row r="27" spans="1:37" ht="15.75" x14ac:dyDescent="0.2">
      <c r="A27" s="9"/>
      <c r="B27" s="6" t="s">
        <v>16</v>
      </c>
      <c r="C27" s="10"/>
      <c r="D27" s="10"/>
      <c r="E27" s="10"/>
      <c r="F27" s="32" t="s">
        <v>2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4"/>
      <c r="AF27" s="31"/>
      <c r="AG27" s="31"/>
      <c r="AH27" s="31"/>
      <c r="AI27" s="7"/>
      <c r="AJ27" s="31" t="s">
        <v>14</v>
      </c>
      <c r="AK27" s="31"/>
    </row>
    <row r="28" spans="1:37" ht="16.5" thickBot="1" x14ac:dyDescent="0.25">
      <c r="A28" s="1"/>
      <c r="B28" s="6"/>
      <c r="C28" s="10"/>
      <c r="D28" s="10"/>
      <c r="E28" s="10"/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7"/>
      <c r="AF28" s="6"/>
      <c r="AG28" s="9"/>
      <c r="AH28" s="9"/>
      <c r="AI28" s="4"/>
      <c r="AJ28" s="6"/>
      <c r="AK28" s="6"/>
    </row>
    <row r="29" spans="1:37" ht="15.75" x14ac:dyDescent="0.25">
      <c r="A29" s="1"/>
      <c r="B29" s="3"/>
      <c r="C29" s="1"/>
      <c r="D29" s="1"/>
      <c r="E29" s="11"/>
      <c r="F29" s="12"/>
      <c r="G29" s="12"/>
      <c r="H29" s="12"/>
      <c r="I29" s="12"/>
      <c r="J29" s="12"/>
      <c r="K29" s="12"/>
      <c r="L29" s="4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C29" s="14"/>
      <c r="AD29" s="6"/>
      <c r="AE29" s="6"/>
      <c r="AF29" s="6"/>
      <c r="AG29" s="6"/>
      <c r="AH29" s="6"/>
      <c r="AI29" s="6"/>
      <c r="AJ29" s="6"/>
      <c r="AK29" s="5"/>
    </row>
    <row r="30" spans="1:37" ht="15.75" x14ac:dyDescent="0.2">
      <c r="A30" s="15" t="s">
        <v>3</v>
      </c>
      <c r="B30" s="15" t="s">
        <v>4</v>
      </c>
      <c r="C30" s="15" t="s">
        <v>5</v>
      </c>
      <c r="D30" s="15" t="s">
        <v>6</v>
      </c>
      <c r="E30" s="15">
        <v>15</v>
      </c>
      <c r="F30" s="15">
        <v>16</v>
      </c>
      <c r="G30" s="15">
        <v>17</v>
      </c>
      <c r="H30" s="15">
        <v>18</v>
      </c>
      <c r="I30" s="15">
        <v>19</v>
      </c>
      <c r="J30" s="15">
        <v>20</v>
      </c>
      <c r="K30" s="15">
        <v>21</v>
      </c>
      <c r="L30" s="15">
        <v>22</v>
      </c>
      <c r="M30" s="15">
        <v>23</v>
      </c>
      <c r="N30" s="15">
        <v>24</v>
      </c>
      <c r="O30" s="15">
        <v>25</v>
      </c>
      <c r="P30" s="15">
        <v>26</v>
      </c>
      <c r="Q30" s="15">
        <v>27</v>
      </c>
      <c r="R30" s="15">
        <v>28</v>
      </c>
      <c r="S30" s="15">
        <v>29</v>
      </c>
      <c r="T30" s="15">
        <v>30</v>
      </c>
      <c r="U30" s="15">
        <v>31</v>
      </c>
      <c r="V30" s="15">
        <v>1</v>
      </c>
      <c r="W30" s="15">
        <v>2</v>
      </c>
      <c r="X30" s="15">
        <v>3</v>
      </c>
      <c r="Y30" s="15">
        <v>4</v>
      </c>
      <c r="Z30" s="15">
        <v>5</v>
      </c>
      <c r="AA30" s="15">
        <v>6</v>
      </c>
      <c r="AB30" s="15">
        <v>7</v>
      </c>
      <c r="AC30" s="15">
        <v>8</v>
      </c>
      <c r="AD30" s="15">
        <v>9</v>
      </c>
      <c r="AE30" s="15">
        <v>10</v>
      </c>
      <c r="AF30" s="15">
        <v>11</v>
      </c>
      <c r="AG30" s="15">
        <v>12</v>
      </c>
      <c r="AH30" s="15">
        <v>13</v>
      </c>
      <c r="AI30" s="15">
        <v>14</v>
      </c>
      <c r="AJ30" s="15" t="s">
        <v>7</v>
      </c>
      <c r="AK30" s="15" t="s">
        <v>8</v>
      </c>
    </row>
    <row r="31" spans="1:37" ht="15.75" x14ac:dyDescent="0.2">
      <c r="A31" s="29" t="s">
        <v>47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</row>
    <row r="32" spans="1:37" ht="15.75" x14ac:dyDescent="0.2">
      <c r="A32" s="15">
        <v>1</v>
      </c>
      <c r="B32" s="15" t="s">
        <v>21</v>
      </c>
      <c r="C32" s="15">
        <f>+C10*2-9</f>
        <v>1531</v>
      </c>
      <c r="D32" s="15" t="s">
        <v>17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1</v>
      </c>
      <c r="R32" s="16">
        <v>1</v>
      </c>
      <c r="S32" s="16">
        <v>1</v>
      </c>
      <c r="T32" s="16">
        <v>1</v>
      </c>
      <c r="U32" s="17"/>
      <c r="V32" s="16">
        <v>1</v>
      </c>
      <c r="W32" s="16">
        <v>1</v>
      </c>
      <c r="X32" s="16">
        <v>1</v>
      </c>
      <c r="Y32" s="16">
        <v>1</v>
      </c>
      <c r="Z32" s="16">
        <v>1</v>
      </c>
      <c r="AA32" s="16">
        <v>1</v>
      </c>
      <c r="AB32" s="16">
        <v>1</v>
      </c>
      <c r="AC32" s="16">
        <v>1</v>
      </c>
      <c r="AD32" s="16">
        <v>1</v>
      </c>
      <c r="AE32" s="16">
        <v>0</v>
      </c>
      <c r="AF32" s="16">
        <v>0</v>
      </c>
      <c r="AG32" s="16">
        <v>0</v>
      </c>
      <c r="AH32" s="16">
        <v>0</v>
      </c>
      <c r="AI32" s="16"/>
      <c r="AJ32" s="18">
        <f>SUM(E32:AI32)</f>
        <v>13</v>
      </c>
      <c r="AK32" s="15"/>
    </row>
    <row r="33" spans="1:37" ht="15.75" x14ac:dyDescent="0.2">
      <c r="A33" s="15">
        <v>2</v>
      </c>
      <c r="B33" s="15" t="s">
        <v>23</v>
      </c>
      <c r="C33" s="15">
        <f t="shared" ref="C33:C42" si="1">+C11*2-9</f>
        <v>171</v>
      </c>
      <c r="D33" s="15" t="s">
        <v>18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1</v>
      </c>
      <c r="R33" s="16">
        <v>1</v>
      </c>
      <c r="S33" s="16">
        <v>1</v>
      </c>
      <c r="T33" s="16">
        <v>1</v>
      </c>
      <c r="U33" s="17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8">
        <f>SUM(E33:AI33)</f>
        <v>4</v>
      </c>
      <c r="AK33" s="15"/>
    </row>
    <row r="34" spans="1:37" ht="15.75" x14ac:dyDescent="0.2">
      <c r="A34" s="15">
        <v>3</v>
      </c>
      <c r="B34" s="15" t="s">
        <v>25</v>
      </c>
      <c r="C34" s="15">
        <f t="shared" si="1"/>
        <v>651</v>
      </c>
      <c r="D34" s="15" t="s">
        <v>18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</v>
      </c>
      <c r="R34" s="16">
        <v>1</v>
      </c>
      <c r="S34" s="16">
        <v>1</v>
      </c>
      <c r="T34" s="16">
        <v>1</v>
      </c>
      <c r="U34" s="17"/>
      <c r="V34" s="16">
        <v>1</v>
      </c>
      <c r="W34" s="16">
        <v>1</v>
      </c>
      <c r="X34" s="16">
        <v>1</v>
      </c>
      <c r="Y34" s="16">
        <v>1</v>
      </c>
      <c r="Z34" s="16">
        <v>1</v>
      </c>
      <c r="AA34" s="16">
        <v>1</v>
      </c>
      <c r="AB34" s="16">
        <v>1</v>
      </c>
      <c r="AC34" s="16">
        <v>1</v>
      </c>
      <c r="AD34" s="16">
        <v>1</v>
      </c>
      <c r="AE34" s="16">
        <v>0</v>
      </c>
      <c r="AF34" s="16">
        <v>0</v>
      </c>
      <c r="AG34" s="16">
        <v>0</v>
      </c>
      <c r="AH34" s="16">
        <v>0</v>
      </c>
      <c r="AI34" s="16"/>
      <c r="AJ34" s="18">
        <f t="shared" ref="AJ34:AJ42" si="2">SUM(E34:AI34)</f>
        <v>13</v>
      </c>
      <c r="AK34" s="15"/>
    </row>
    <row r="35" spans="1:37" ht="15.75" x14ac:dyDescent="0.2">
      <c r="A35" s="15">
        <v>4</v>
      </c>
      <c r="B35" s="15" t="s">
        <v>27</v>
      </c>
      <c r="C35" s="15">
        <f t="shared" si="1"/>
        <v>1415</v>
      </c>
      <c r="D35" s="15" t="s">
        <v>18</v>
      </c>
      <c r="E35" s="16">
        <v>1</v>
      </c>
      <c r="F35" s="16">
        <v>1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1</v>
      </c>
      <c r="R35" s="16">
        <v>1</v>
      </c>
      <c r="S35" s="16">
        <v>1</v>
      </c>
      <c r="T35" s="16">
        <v>1</v>
      </c>
      <c r="U35" s="17"/>
      <c r="V35" s="16">
        <v>1</v>
      </c>
      <c r="W35" s="16">
        <v>1</v>
      </c>
      <c r="X35" s="16">
        <v>1</v>
      </c>
      <c r="Y35" s="16">
        <v>1</v>
      </c>
      <c r="Z35" s="16">
        <v>1</v>
      </c>
      <c r="AA35" s="16">
        <v>1</v>
      </c>
      <c r="AB35" s="16">
        <v>1</v>
      </c>
      <c r="AC35" s="16">
        <v>1</v>
      </c>
      <c r="AD35" s="16">
        <v>1</v>
      </c>
      <c r="AE35" s="16">
        <v>0</v>
      </c>
      <c r="AF35" s="16">
        <v>0</v>
      </c>
      <c r="AG35" s="16">
        <v>0</v>
      </c>
      <c r="AH35" s="16">
        <v>0</v>
      </c>
      <c r="AI35" s="16"/>
      <c r="AJ35" s="18">
        <f t="shared" si="2"/>
        <v>15</v>
      </c>
      <c r="AK35" s="15"/>
    </row>
    <row r="36" spans="1:37" ht="15.75" x14ac:dyDescent="0.2">
      <c r="A36" s="15">
        <v>5</v>
      </c>
      <c r="B36" s="15" t="s">
        <v>28</v>
      </c>
      <c r="C36" s="15">
        <f t="shared" si="1"/>
        <v>1853</v>
      </c>
      <c r="D36" s="15" t="s">
        <v>18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1</v>
      </c>
      <c r="R36" s="16">
        <v>1</v>
      </c>
      <c r="S36" s="16">
        <v>1</v>
      </c>
      <c r="T36" s="16">
        <v>1</v>
      </c>
      <c r="U36" s="17"/>
      <c r="V36" s="16">
        <v>1</v>
      </c>
      <c r="W36" s="16">
        <v>1</v>
      </c>
      <c r="X36" s="16">
        <v>1</v>
      </c>
      <c r="Y36" s="16">
        <v>1</v>
      </c>
      <c r="Z36" s="16">
        <v>1</v>
      </c>
      <c r="AA36" s="16" t="s">
        <v>50</v>
      </c>
      <c r="AB36" s="16">
        <v>1</v>
      </c>
      <c r="AC36" s="16">
        <v>1</v>
      </c>
      <c r="AD36" s="16">
        <v>1</v>
      </c>
      <c r="AE36" s="16">
        <v>0</v>
      </c>
      <c r="AF36" s="16">
        <v>0</v>
      </c>
      <c r="AG36" s="16">
        <v>0</v>
      </c>
      <c r="AH36" s="16">
        <v>0</v>
      </c>
      <c r="AI36" s="16"/>
      <c r="AJ36" s="18">
        <f t="shared" si="2"/>
        <v>12</v>
      </c>
      <c r="AK36" s="15"/>
    </row>
    <row r="37" spans="1:37" ht="15.75" x14ac:dyDescent="0.2">
      <c r="A37" s="15">
        <v>6</v>
      </c>
      <c r="B37" s="15" t="s">
        <v>30</v>
      </c>
      <c r="C37" s="15">
        <f t="shared" si="1"/>
        <v>2327</v>
      </c>
      <c r="D37" s="15" t="s">
        <v>18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1</v>
      </c>
      <c r="R37" s="16">
        <v>1</v>
      </c>
      <c r="S37" s="16">
        <v>1</v>
      </c>
      <c r="T37" s="16">
        <v>1</v>
      </c>
      <c r="U37" s="17"/>
      <c r="V37" s="16">
        <v>1</v>
      </c>
      <c r="W37" s="16">
        <v>1</v>
      </c>
      <c r="X37" s="16">
        <v>1</v>
      </c>
      <c r="Y37" s="16">
        <v>1</v>
      </c>
      <c r="Z37" s="16">
        <v>1</v>
      </c>
      <c r="AA37" s="16">
        <v>1</v>
      </c>
      <c r="AB37" s="16">
        <v>1</v>
      </c>
      <c r="AC37" s="16">
        <v>1</v>
      </c>
      <c r="AD37" s="16">
        <v>1</v>
      </c>
      <c r="AE37" s="16">
        <v>0</v>
      </c>
      <c r="AF37" s="16">
        <v>0</v>
      </c>
      <c r="AG37" s="16">
        <v>0</v>
      </c>
      <c r="AH37" s="16">
        <v>0</v>
      </c>
      <c r="AI37" s="16"/>
      <c r="AJ37" s="18">
        <f t="shared" si="2"/>
        <v>13</v>
      </c>
      <c r="AK37" s="15"/>
    </row>
    <row r="38" spans="1:37" ht="15.75" x14ac:dyDescent="0.2">
      <c r="A38" s="15">
        <v>7</v>
      </c>
      <c r="B38" s="15" t="s">
        <v>32</v>
      </c>
      <c r="C38" s="15">
        <f t="shared" si="1"/>
        <v>2645</v>
      </c>
      <c r="D38" s="15" t="s">
        <v>41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1</v>
      </c>
      <c r="R38" s="16">
        <v>1</v>
      </c>
      <c r="S38" s="16">
        <v>1</v>
      </c>
      <c r="T38" s="16">
        <v>1</v>
      </c>
      <c r="U38" s="17"/>
      <c r="V38" s="16">
        <v>1</v>
      </c>
      <c r="W38" s="16">
        <v>1</v>
      </c>
      <c r="X38" s="16">
        <v>1</v>
      </c>
      <c r="Y38" s="16">
        <v>1</v>
      </c>
      <c r="Z38" s="16">
        <v>1</v>
      </c>
      <c r="AA38" s="16">
        <v>1</v>
      </c>
      <c r="AB38" s="16" t="s">
        <v>10</v>
      </c>
      <c r="AC38" s="16">
        <v>1</v>
      </c>
      <c r="AD38" s="16">
        <v>1</v>
      </c>
      <c r="AE38" s="16">
        <v>0</v>
      </c>
      <c r="AF38" s="16">
        <v>0</v>
      </c>
      <c r="AG38" s="16">
        <v>0</v>
      </c>
      <c r="AH38" s="16">
        <v>0</v>
      </c>
      <c r="AI38" s="16"/>
      <c r="AJ38" s="18">
        <f t="shared" si="2"/>
        <v>12</v>
      </c>
      <c r="AK38" s="15"/>
    </row>
    <row r="39" spans="1:37" ht="15.75" x14ac:dyDescent="0.2">
      <c r="A39" s="15">
        <v>8</v>
      </c>
      <c r="B39" s="15" t="s">
        <v>48</v>
      </c>
      <c r="C39" s="15">
        <f t="shared" si="1"/>
        <v>3643</v>
      </c>
      <c r="D39" s="15" t="s">
        <v>18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1</v>
      </c>
      <c r="R39" s="16">
        <v>1</v>
      </c>
      <c r="S39" s="16">
        <v>1</v>
      </c>
      <c r="T39" s="16">
        <v>1</v>
      </c>
      <c r="U39" s="17"/>
      <c r="V39" s="16">
        <v>1</v>
      </c>
      <c r="W39" s="16">
        <v>1</v>
      </c>
      <c r="X39" s="16">
        <v>1</v>
      </c>
      <c r="Y39" s="16">
        <v>1</v>
      </c>
      <c r="Z39" s="16">
        <v>1</v>
      </c>
      <c r="AA39" s="16">
        <v>1</v>
      </c>
      <c r="AB39" s="16">
        <v>1</v>
      </c>
      <c r="AC39" s="16">
        <v>1</v>
      </c>
      <c r="AD39" s="16">
        <v>1</v>
      </c>
      <c r="AE39" s="16">
        <v>0</v>
      </c>
      <c r="AF39" s="16">
        <v>0</v>
      </c>
      <c r="AG39" s="16">
        <v>0</v>
      </c>
      <c r="AH39" s="16">
        <v>0</v>
      </c>
      <c r="AI39" s="16"/>
      <c r="AJ39" s="18">
        <f t="shared" si="2"/>
        <v>13</v>
      </c>
      <c r="AK39" s="15"/>
    </row>
    <row r="40" spans="1:37" ht="15.75" x14ac:dyDescent="0.2">
      <c r="A40" s="15">
        <v>9</v>
      </c>
      <c r="B40" s="15" t="s">
        <v>49</v>
      </c>
      <c r="C40" s="15">
        <f t="shared" si="1"/>
        <v>3699</v>
      </c>
      <c r="D40" s="15" t="s">
        <v>18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>
        <v>1</v>
      </c>
      <c r="R40" s="16">
        <v>1</v>
      </c>
      <c r="S40" s="16">
        <v>1</v>
      </c>
      <c r="T40" s="16">
        <v>1</v>
      </c>
      <c r="U40" s="17"/>
      <c r="V40" s="16">
        <v>1</v>
      </c>
      <c r="W40" s="16">
        <v>1</v>
      </c>
      <c r="X40" s="16">
        <v>1</v>
      </c>
      <c r="Y40" s="16">
        <v>1</v>
      </c>
      <c r="Z40" s="16">
        <v>1</v>
      </c>
      <c r="AA40" s="16">
        <v>1</v>
      </c>
      <c r="AB40" s="16">
        <v>1</v>
      </c>
      <c r="AC40" s="16">
        <v>1</v>
      </c>
      <c r="AD40" s="16">
        <v>1</v>
      </c>
      <c r="AE40" s="16">
        <v>0</v>
      </c>
      <c r="AF40" s="16">
        <v>0</v>
      </c>
      <c r="AG40" s="16">
        <v>0</v>
      </c>
      <c r="AH40" s="16">
        <v>0</v>
      </c>
      <c r="AI40" s="16"/>
      <c r="AJ40" s="18">
        <f t="shared" si="2"/>
        <v>13</v>
      </c>
      <c r="AK40" s="15"/>
    </row>
    <row r="41" spans="1:37" ht="15.75" x14ac:dyDescent="0.2">
      <c r="A41" s="15">
        <v>10</v>
      </c>
      <c r="B41" s="15" t="s">
        <v>34</v>
      </c>
      <c r="C41" s="15">
        <f t="shared" si="1"/>
        <v>3139</v>
      </c>
      <c r="D41" s="15" t="s">
        <v>42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>
        <v>1</v>
      </c>
      <c r="R41" s="16">
        <v>1</v>
      </c>
      <c r="S41" s="16">
        <v>1</v>
      </c>
      <c r="T41" s="16">
        <v>1</v>
      </c>
      <c r="U41" s="17"/>
      <c r="V41" s="16">
        <v>1</v>
      </c>
      <c r="W41" s="16">
        <v>1</v>
      </c>
      <c r="X41" s="16">
        <v>1</v>
      </c>
      <c r="Y41" s="16">
        <v>1</v>
      </c>
      <c r="Z41" s="16">
        <v>1</v>
      </c>
      <c r="AA41" s="16">
        <v>1</v>
      </c>
      <c r="AB41" s="16">
        <v>1</v>
      </c>
      <c r="AC41" s="16">
        <v>1</v>
      </c>
      <c r="AD41" s="16">
        <v>1</v>
      </c>
      <c r="AE41" s="16">
        <v>0</v>
      </c>
      <c r="AF41" s="16">
        <v>0</v>
      </c>
      <c r="AG41" s="16">
        <v>0</v>
      </c>
      <c r="AH41" s="16">
        <v>0</v>
      </c>
      <c r="AI41" s="16"/>
      <c r="AJ41" s="18">
        <f t="shared" si="2"/>
        <v>13</v>
      </c>
      <c r="AK41" s="15"/>
    </row>
    <row r="42" spans="1:37" ht="15.75" x14ac:dyDescent="0.2">
      <c r="A42" s="15">
        <v>11</v>
      </c>
      <c r="B42" s="15" t="s">
        <v>36</v>
      </c>
      <c r="C42" s="15">
        <f t="shared" si="1"/>
        <v>3369</v>
      </c>
      <c r="D42" s="15" t="s">
        <v>43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1</v>
      </c>
      <c r="R42" s="16">
        <v>1</v>
      </c>
      <c r="S42" s="16">
        <v>1</v>
      </c>
      <c r="T42" s="16">
        <v>1</v>
      </c>
      <c r="U42" s="17"/>
      <c r="V42" s="16">
        <v>1</v>
      </c>
      <c r="W42" s="16">
        <v>1</v>
      </c>
      <c r="X42" s="16">
        <v>1</v>
      </c>
      <c r="Y42" s="16">
        <v>1</v>
      </c>
      <c r="Z42" s="16">
        <v>1</v>
      </c>
      <c r="AA42" s="16">
        <v>1</v>
      </c>
      <c r="AB42" s="16">
        <v>1</v>
      </c>
      <c r="AC42" s="16">
        <v>1</v>
      </c>
      <c r="AD42" s="16">
        <v>1</v>
      </c>
      <c r="AE42" s="16">
        <v>0</v>
      </c>
      <c r="AF42" s="16">
        <v>0</v>
      </c>
      <c r="AG42" s="16">
        <v>0</v>
      </c>
      <c r="AH42" s="16">
        <v>0</v>
      </c>
      <c r="AI42" s="19"/>
      <c r="AJ42" s="18">
        <f t="shared" si="2"/>
        <v>13</v>
      </c>
      <c r="AK42" s="15"/>
    </row>
    <row r="43" spans="1:37" ht="15.75" x14ac:dyDescent="0.2">
      <c r="A43" s="15">
        <v>12</v>
      </c>
      <c r="B43" s="15" t="s">
        <v>38</v>
      </c>
      <c r="C43" s="15">
        <v>657</v>
      </c>
      <c r="D43" s="15" t="s">
        <v>44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1</v>
      </c>
      <c r="R43" s="16">
        <v>1</v>
      </c>
      <c r="S43" s="16">
        <v>1</v>
      </c>
      <c r="T43" s="16">
        <v>1</v>
      </c>
      <c r="U43" s="17"/>
      <c r="V43" s="16">
        <v>1</v>
      </c>
      <c r="W43" s="16">
        <v>1</v>
      </c>
      <c r="X43" s="16">
        <v>1</v>
      </c>
      <c r="Y43" s="16">
        <v>1</v>
      </c>
      <c r="Z43" s="16">
        <v>1</v>
      </c>
      <c r="AA43" s="16">
        <v>1</v>
      </c>
      <c r="AB43" s="16">
        <v>1</v>
      </c>
      <c r="AC43" s="16">
        <v>1</v>
      </c>
      <c r="AD43" s="16">
        <v>1</v>
      </c>
      <c r="AE43" s="16">
        <v>0</v>
      </c>
      <c r="AF43" s="16">
        <v>0</v>
      </c>
      <c r="AG43" s="16">
        <v>0</v>
      </c>
      <c r="AH43" s="16">
        <v>0</v>
      </c>
      <c r="AI43" s="16"/>
      <c r="AJ43" s="18">
        <f>SUM(E43:AI43)</f>
        <v>13</v>
      </c>
      <c r="AK43" s="15"/>
    </row>
    <row r="44" spans="1:37" ht="15.75" x14ac:dyDescent="0.2">
      <c r="A44" s="15">
        <v>13</v>
      </c>
      <c r="B44" s="15" t="s">
        <v>40</v>
      </c>
      <c r="C44" s="15">
        <v>3392</v>
      </c>
      <c r="D44" s="15" t="s">
        <v>45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1</v>
      </c>
      <c r="R44" s="16">
        <v>1</v>
      </c>
      <c r="S44" s="16">
        <v>1</v>
      </c>
      <c r="T44" s="16">
        <v>1</v>
      </c>
      <c r="U44" s="17"/>
      <c r="V44" s="16">
        <v>1</v>
      </c>
      <c r="W44" s="16">
        <v>1</v>
      </c>
      <c r="X44" s="16">
        <v>1</v>
      </c>
      <c r="Y44" s="16">
        <v>1</v>
      </c>
      <c r="Z44" s="16">
        <v>1</v>
      </c>
      <c r="AA44" s="16">
        <v>1</v>
      </c>
      <c r="AB44" s="16">
        <v>1</v>
      </c>
      <c r="AC44" s="16">
        <v>1</v>
      </c>
      <c r="AD44" s="16">
        <v>1</v>
      </c>
      <c r="AE44" s="16">
        <v>0</v>
      </c>
      <c r="AF44" s="16">
        <v>0</v>
      </c>
      <c r="AG44" s="16">
        <v>0</v>
      </c>
      <c r="AH44" s="16">
        <v>0</v>
      </c>
      <c r="AI44" s="16"/>
      <c r="AJ44" s="18">
        <f t="shared" ref="AJ44" si="3">SUM(E44:AI44)</f>
        <v>13</v>
      </c>
      <c r="AK44" s="15"/>
    </row>
  </sheetData>
  <mergeCells count="18">
    <mergeCell ref="AF27:AH27"/>
    <mergeCell ref="AJ27:AK27"/>
    <mergeCell ref="A31:D31"/>
    <mergeCell ref="E31:AK31"/>
    <mergeCell ref="R25:S25"/>
    <mergeCell ref="AG25:AK25"/>
    <mergeCell ref="O26:P26"/>
    <mergeCell ref="AJ26:AK26"/>
    <mergeCell ref="F27:AE28"/>
    <mergeCell ref="A9:D9"/>
    <mergeCell ref="E9:AK9"/>
    <mergeCell ref="R3:S3"/>
    <mergeCell ref="AG3:AK3"/>
    <mergeCell ref="O4:P4"/>
    <mergeCell ref="AJ4:AK4"/>
    <mergeCell ref="F5:AE6"/>
    <mergeCell ref="AF5:AH5"/>
    <mergeCell ref="AJ5:AK5"/>
  </mergeCells>
  <conditionalFormatting sqref="E10:AI20">
    <cfRule type="cellIs" dxfId="63" priority="20" operator="equal">
      <formula>"م"</formula>
    </cfRule>
    <cfRule type="cellIs" dxfId="62" priority="21" operator="equal">
      <formula>"م"</formula>
    </cfRule>
    <cfRule type="cellIs" dxfId="61" priority="22" operator="equal">
      <formula>"غ"</formula>
    </cfRule>
  </conditionalFormatting>
  <conditionalFormatting sqref="E20:I20">
    <cfRule type="cellIs" dxfId="60" priority="18" operator="equal">
      <formula>"م"</formula>
    </cfRule>
    <cfRule type="cellIs" dxfId="59" priority="19" operator="equal">
      <formula>"غ"</formula>
    </cfRule>
  </conditionalFormatting>
  <conditionalFormatting sqref="H19:AI19">
    <cfRule type="cellIs" dxfId="58" priority="16" operator="equal">
      <formula>"غ"</formula>
    </cfRule>
    <cfRule type="cellIs" dxfId="57" priority="17" operator="equal">
      <formula>"م"</formula>
    </cfRule>
  </conditionalFormatting>
  <conditionalFormatting sqref="AE32:AH44">
    <cfRule type="cellIs" dxfId="56" priority="1" operator="equal">
      <formula>"م"</formula>
    </cfRule>
    <cfRule type="cellIs" dxfId="55" priority="2" operator="equal">
      <formula>"م"</formula>
    </cfRule>
    <cfRule type="cellIs" dxfId="54" priority="3" operator="equal">
      <formula>"غ"</formula>
    </cfRule>
  </conditionalFormatting>
  <conditionalFormatting sqref="Q43:AD43 AI43">
    <cfRule type="cellIs" dxfId="53" priority="9" operator="equal">
      <formula>"غ"</formula>
    </cfRule>
    <cfRule type="cellIs" dxfId="52" priority="10" operator="equal">
      <formula>"م"</formula>
    </cfRule>
  </conditionalFormatting>
  <conditionalFormatting sqref="Q32:AD44 AI32:AI44">
    <cfRule type="cellIs" dxfId="51" priority="13" operator="equal">
      <formula>"م"</formula>
    </cfRule>
    <cfRule type="cellIs" dxfId="50" priority="14" operator="equal">
      <formula>"م"</formula>
    </cfRule>
    <cfRule type="cellIs" dxfId="49" priority="15" operator="equal">
      <formula>"غ"</formula>
    </cfRule>
  </conditionalFormatting>
  <conditionalFormatting sqref="V44:Z44">
    <cfRule type="cellIs" dxfId="48" priority="7" operator="equal">
      <formula>"م"</formula>
    </cfRule>
    <cfRule type="cellIs" dxfId="47" priority="8" operator="equal">
      <formula>"غ"</formula>
    </cfRule>
  </conditionalFormatting>
  <conditionalFormatting sqref="E32:P44">
    <cfRule type="cellIs" dxfId="46" priority="4" operator="equal">
      <formula>"م"</formula>
    </cfRule>
    <cfRule type="cellIs" dxfId="45" priority="5" operator="equal">
      <formula>"م"</formula>
    </cfRule>
    <cfRule type="cellIs" dxfId="44" priority="6" operator="equal">
      <formula>"غ"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4"/>
  <sheetViews>
    <sheetView rightToLeft="1" tabSelected="1" workbookViewId="0">
      <selection activeCell="AJ5" sqref="AJ5:AK5"/>
    </sheetView>
  </sheetViews>
  <sheetFormatPr defaultRowHeight="14.25" x14ac:dyDescent="0.2"/>
  <cols>
    <col min="1" max="1" width="2.875" bestFit="1" customWidth="1"/>
    <col min="2" max="2" width="24" bestFit="1" customWidth="1"/>
    <col min="3" max="3" width="7.625" bestFit="1" customWidth="1"/>
    <col min="4" max="4" width="12.5" bestFit="1" customWidth="1"/>
    <col min="5" max="21" width="2.875" bestFit="1" customWidth="1"/>
    <col min="22" max="30" width="2.25" bestFit="1" customWidth="1"/>
    <col min="31" max="35" width="2.875" bestFit="1" customWidth="1"/>
    <col min="36" max="36" width="6.375" bestFit="1" customWidth="1"/>
    <col min="37" max="37" width="13.375" bestFit="1" customWidth="1"/>
  </cols>
  <sheetData>
    <row r="2" spans="1:37" ht="15.75" x14ac:dyDescent="0.25">
      <c r="A2" s="2" t="s">
        <v>0</v>
      </c>
      <c r="B2" s="28"/>
      <c r="C2" s="1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  <c r="AK2" s="5"/>
    </row>
    <row r="3" spans="1:37" ht="15.75" x14ac:dyDescent="0.2">
      <c r="A3" s="1"/>
      <c r="B3" s="6" t="s">
        <v>12</v>
      </c>
      <c r="C3" s="1"/>
      <c r="D3" s="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0" t="s">
        <v>1</v>
      </c>
      <c r="S3" s="30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26"/>
      <c r="AG3" s="31" t="s">
        <v>11</v>
      </c>
      <c r="AH3" s="31"/>
      <c r="AI3" s="31"/>
      <c r="AJ3" s="31"/>
      <c r="AK3" s="31"/>
    </row>
    <row r="4" spans="1:37" ht="16.5" thickBot="1" x14ac:dyDescent="0.25">
      <c r="A4" s="1"/>
      <c r="B4" s="6" t="s">
        <v>79</v>
      </c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30"/>
      <c r="P4" s="30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8"/>
      <c r="AG4" s="8"/>
      <c r="AH4" s="8"/>
      <c r="AI4" s="8"/>
      <c r="AJ4" s="31" t="s">
        <v>80</v>
      </c>
      <c r="AK4" s="31"/>
    </row>
    <row r="5" spans="1:37" ht="15.75" x14ac:dyDescent="0.2">
      <c r="A5" s="9"/>
      <c r="B5" s="6" t="s">
        <v>16</v>
      </c>
      <c r="C5" s="10"/>
      <c r="D5" s="10"/>
      <c r="E5" s="10"/>
      <c r="F5" s="32" t="s">
        <v>2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4"/>
      <c r="AF5" s="31"/>
      <c r="AG5" s="31"/>
      <c r="AH5" s="31"/>
      <c r="AI5" s="26"/>
      <c r="AJ5" s="31" t="s">
        <v>14</v>
      </c>
      <c r="AK5" s="31"/>
    </row>
    <row r="6" spans="1:37" ht="16.5" thickBot="1" x14ac:dyDescent="0.25">
      <c r="A6" s="1"/>
      <c r="B6" s="6"/>
      <c r="C6" s="10"/>
      <c r="D6" s="10"/>
      <c r="E6" s="10"/>
      <c r="F6" s="35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7"/>
      <c r="AF6" s="6"/>
      <c r="AG6" s="9"/>
      <c r="AH6" s="9"/>
      <c r="AI6" s="4"/>
      <c r="AJ6" s="6"/>
      <c r="AK6" s="6"/>
    </row>
    <row r="7" spans="1:37" ht="15.75" x14ac:dyDescent="0.25">
      <c r="A7" s="1"/>
      <c r="B7" s="28"/>
      <c r="C7" s="1"/>
      <c r="D7" s="1"/>
      <c r="E7" s="11"/>
      <c r="F7" s="12"/>
      <c r="G7" s="12"/>
      <c r="H7" s="12"/>
      <c r="I7" s="12"/>
      <c r="J7" s="12"/>
      <c r="K7" s="12"/>
      <c r="L7" s="4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4"/>
      <c r="AC7" s="14"/>
      <c r="AD7" s="6"/>
      <c r="AE7" s="6"/>
      <c r="AF7" s="6"/>
      <c r="AG7" s="6"/>
      <c r="AH7" s="6"/>
      <c r="AI7" s="6"/>
      <c r="AJ7" s="6"/>
      <c r="AK7" s="5"/>
    </row>
    <row r="8" spans="1:37" ht="15.75" x14ac:dyDescent="0.2">
      <c r="A8" s="15" t="s">
        <v>3</v>
      </c>
      <c r="B8" s="15" t="s">
        <v>4</v>
      </c>
      <c r="C8" s="15" t="s">
        <v>5</v>
      </c>
      <c r="D8" s="15" t="s">
        <v>6</v>
      </c>
      <c r="E8" s="15">
        <v>15</v>
      </c>
      <c r="F8" s="15">
        <v>16</v>
      </c>
      <c r="G8" s="15">
        <v>17</v>
      </c>
      <c r="H8" s="15">
        <v>18</v>
      </c>
      <c r="I8" s="15">
        <v>19</v>
      </c>
      <c r="J8" s="15">
        <v>20</v>
      </c>
      <c r="K8" s="15">
        <v>21</v>
      </c>
      <c r="L8" s="15">
        <v>22</v>
      </c>
      <c r="M8" s="15">
        <v>23</v>
      </c>
      <c r="N8" s="15">
        <v>24</v>
      </c>
      <c r="O8" s="15">
        <v>25</v>
      </c>
      <c r="P8" s="15">
        <v>26</v>
      </c>
      <c r="Q8" s="15">
        <v>27</v>
      </c>
      <c r="R8" s="15">
        <v>28</v>
      </c>
      <c r="S8" s="15">
        <v>29</v>
      </c>
      <c r="T8" s="15">
        <v>30</v>
      </c>
      <c r="U8" s="15">
        <v>31</v>
      </c>
      <c r="V8" s="15">
        <v>1</v>
      </c>
      <c r="W8" s="15">
        <v>2</v>
      </c>
      <c r="X8" s="15">
        <v>3</v>
      </c>
      <c r="Y8" s="15">
        <v>4</v>
      </c>
      <c r="Z8" s="15">
        <v>5</v>
      </c>
      <c r="AA8" s="15">
        <v>6</v>
      </c>
      <c r="AB8" s="15">
        <v>7</v>
      </c>
      <c r="AC8" s="15">
        <v>8</v>
      </c>
      <c r="AD8" s="15">
        <v>9</v>
      </c>
      <c r="AE8" s="15">
        <v>10</v>
      </c>
      <c r="AF8" s="15">
        <v>11</v>
      </c>
      <c r="AG8" s="15">
        <v>12</v>
      </c>
      <c r="AH8" s="15">
        <v>13</v>
      </c>
      <c r="AI8" s="15">
        <v>14</v>
      </c>
      <c r="AJ8" s="15" t="s">
        <v>7</v>
      </c>
      <c r="AK8" s="15" t="s">
        <v>8</v>
      </c>
    </row>
    <row r="9" spans="1:37" ht="15.75" x14ac:dyDescent="0.2">
      <c r="A9" s="29" t="s">
        <v>46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</row>
    <row r="10" spans="1:37" ht="18" x14ac:dyDescent="0.2">
      <c r="A10" s="15">
        <v>1</v>
      </c>
      <c r="B10" s="21" t="s">
        <v>60</v>
      </c>
      <c r="C10" s="20">
        <v>99</v>
      </c>
      <c r="D10" s="15" t="s">
        <v>72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</v>
      </c>
      <c r="N10" s="16">
        <v>1</v>
      </c>
      <c r="O10" s="16">
        <v>1</v>
      </c>
      <c r="P10" s="16">
        <v>1</v>
      </c>
      <c r="Q10" s="16">
        <v>1</v>
      </c>
      <c r="R10" s="16">
        <v>0</v>
      </c>
      <c r="S10" s="16">
        <v>0</v>
      </c>
      <c r="T10" s="16">
        <v>0</v>
      </c>
      <c r="U10" s="17"/>
      <c r="V10" s="16">
        <v>1</v>
      </c>
      <c r="W10" s="16">
        <v>1</v>
      </c>
      <c r="X10" s="16">
        <v>1</v>
      </c>
      <c r="Y10" s="16">
        <v>1</v>
      </c>
      <c r="Z10" s="16">
        <v>0</v>
      </c>
      <c r="AA10" s="16">
        <v>0</v>
      </c>
      <c r="AB10" s="16">
        <v>0</v>
      </c>
      <c r="AC10" s="16">
        <v>0</v>
      </c>
      <c r="AD10" s="16">
        <v>1</v>
      </c>
      <c r="AE10" s="16">
        <v>1</v>
      </c>
      <c r="AF10" s="16">
        <v>1</v>
      </c>
      <c r="AG10" s="16">
        <v>1</v>
      </c>
      <c r="AH10" s="16">
        <v>1</v>
      </c>
      <c r="AI10" s="16"/>
      <c r="AJ10" s="27">
        <f>SUM(E10:AI10)</f>
        <v>14</v>
      </c>
      <c r="AK10" s="15"/>
    </row>
    <row r="11" spans="1:37" ht="18" x14ac:dyDescent="0.2">
      <c r="A11" s="15">
        <v>2</v>
      </c>
      <c r="B11" s="21" t="s">
        <v>59</v>
      </c>
      <c r="C11" s="20">
        <v>200</v>
      </c>
      <c r="D11" s="15" t="s">
        <v>73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1</v>
      </c>
      <c r="O11" s="16">
        <v>1</v>
      </c>
      <c r="P11" s="16">
        <v>1</v>
      </c>
      <c r="Q11" s="16">
        <v>1</v>
      </c>
      <c r="R11" s="16">
        <v>0</v>
      </c>
      <c r="S11" s="16">
        <v>0</v>
      </c>
      <c r="T11" s="16">
        <v>0</v>
      </c>
      <c r="U11" s="17"/>
      <c r="V11" s="16">
        <v>1</v>
      </c>
      <c r="W11" s="16">
        <v>1</v>
      </c>
      <c r="X11" s="16">
        <v>1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1</v>
      </c>
      <c r="AF11" s="16">
        <v>1</v>
      </c>
      <c r="AG11" s="16">
        <v>1</v>
      </c>
      <c r="AH11" s="16">
        <v>1</v>
      </c>
      <c r="AI11" s="16"/>
      <c r="AJ11" s="27">
        <f>SUM(E11:AI11)</f>
        <v>12</v>
      </c>
      <c r="AK11" s="15"/>
    </row>
    <row r="12" spans="1:37" ht="18" x14ac:dyDescent="0.2">
      <c r="A12" s="15">
        <v>3</v>
      </c>
      <c r="B12" s="21" t="s">
        <v>58</v>
      </c>
      <c r="C12" s="22">
        <v>204</v>
      </c>
      <c r="D12" s="15" t="s">
        <v>73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1</v>
      </c>
      <c r="P12" s="16">
        <v>1</v>
      </c>
      <c r="Q12" s="16">
        <v>1</v>
      </c>
      <c r="R12" s="16">
        <v>0</v>
      </c>
      <c r="S12" s="16">
        <v>0</v>
      </c>
      <c r="T12" s="16">
        <v>0</v>
      </c>
      <c r="U12" s="17"/>
      <c r="V12" s="16">
        <v>1</v>
      </c>
      <c r="W12" s="16">
        <v>1</v>
      </c>
      <c r="X12" s="16">
        <v>1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1</v>
      </c>
      <c r="AF12" s="16">
        <v>1</v>
      </c>
      <c r="AG12" s="16">
        <v>1</v>
      </c>
      <c r="AH12" s="16">
        <v>1</v>
      </c>
      <c r="AI12" s="16"/>
      <c r="AJ12" s="27">
        <f t="shared" ref="AJ12:AJ16" si="0">SUM(E12:AI12)</f>
        <v>12</v>
      </c>
      <c r="AK12" s="15"/>
    </row>
    <row r="13" spans="1:37" ht="18" x14ac:dyDescent="0.2">
      <c r="A13" s="15">
        <v>4</v>
      </c>
      <c r="B13" s="21" t="s">
        <v>57</v>
      </c>
      <c r="C13" s="20">
        <v>308</v>
      </c>
      <c r="D13" s="15" t="s">
        <v>73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1</v>
      </c>
      <c r="O13" s="16">
        <v>1</v>
      </c>
      <c r="P13" s="16">
        <v>1</v>
      </c>
      <c r="Q13" s="16">
        <v>1</v>
      </c>
      <c r="R13" s="16">
        <v>0</v>
      </c>
      <c r="S13" s="16">
        <v>0</v>
      </c>
      <c r="T13" s="16">
        <v>0</v>
      </c>
      <c r="U13" s="17"/>
      <c r="V13" s="16">
        <v>1</v>
      </c>
      <c r="W13" s="16">
        <v>1</v>
      </c>
      <c r="X13" s="16">
        <v>1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1</v>
      </c>
      <c r="AF13" s="16">
        <v>1</v>
      </c>
      <c r="AG13" s="16">
        <v>1</v>
      </c>
      <c r="AH13" s="16">
        <v>1</v>
      </c>
      <c r="AI13" s="16"/>
      <c r="AJ13" s="27">
        <f t="shared" si="0"/>
        <v>12</v>
      </c>
      <c r="AK13" s="15"/>
    </row>
    <row r="14" spans="1:37" ht="18" x14ac:dyDescent="0.2">
      <c r="A14" s="15">
        <v>5</v>
      </c>
      <c r="B14" s="21" t="s">
        <v>52</v>
      </c>
      <c r="C14" s="20">
        <v>1423</v>
      </c>
      <c r="D14" s="15" t="s">
        <v>74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1</v>
      </c>
      <c r="O14" s="16">
        <v>1</v>
      </c>
      <c r="P14" s="16">
        <v>1</v>
      </c>
      <c r="Q14" s="16">
        <v>1</v>
      </c>
      <c r="R14" s="16">
        <v>0</v>
      </c>
      <c r="S14" s="16">
        <v>0</v>
      </c>
      <c r="T14" s="16">
        <v>0</v>
      </c>
      <c r="U14" s="17"/>
      <c r="V14" s="16">
        <v>1</v>
      </c>
      <c r="W14" s="16">
        <v>1</v>
      </c>
      <c r="X14" s="16">
        <v>1</v>
      </c>
      <c r="Y14" s="16">
        <v>1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1</v>
      </c>
      <c r="AF14" s="16">
        <v>1</v>
      </c>
      <c r="AG14" s="16">
        <v>1</v>
      </c>
      <c r="AH14" s="16">
        <v>1</v>
      </c>
      <c r="AI14" s="16"/>
      <c r="AJ14" s="27">
        <f t="shared" si="0"/>
        <v>12</v>
      </c>
      <c r="AK14" s="15"/>
    </row>
    <row r="15" spans="1:37" ht="18" x14ac:dyDescent="0.2">
      <c r="A15" s="15">
        <v>6</v>
      </c>
      <c r="B15" s="21" t="s">
        <v>51</v>
      </c>
      <c r="C15" s="20">
        <v>1427</v>
      </c>
      <c r="D15" s="15" t="s">
        <v>75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</v>
      </c>
      <c r="O15" s="16">
        <v>1</v>
      </c>
      <c r="P15" s="16">
        <v>1</v>
      </c>
      <c r="Q15" s="16">
        <v>1</v>
      </c>
      <c r="R15" s="16">
        <v>0</v>
      </c>
      <c r="S15" s="16">
        <v>0</v>
      </c>
      <c r="T15" s="16">
        <v>0</v>
      </c>
      <c r="U15" s="17"/>
      <c r="V15" s="16">
        <v>1</v>
      </c>
      <c r="W15" s="16">
        <v>1</v>
      </c>
      <c r="X15" s="16">
        <v>1</v>
      </c>
      <c r="Y15" s="16">
        <v>1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1</v>
      </c>
      <c r="AF15" s="16">
        <v>1</v>
      </c>
      <c r="AG15" s="16">
        <v>1</v>
      </c>
      <c r="AH15" s="16">
        <v>1</v>
      </c>
      <c r="AI15" s="16"/>
      <c r="AJ15" s="27">
        <f t="shared" si="0"/>
        <v>12</v>
      </c>
      <c r="AK15" s="15"/>
    </row>
    <row r="16" spans="1:37" ht="18" x14ac:dyDescent="0.2">
      <c r="A16" s="15">
        <v>7</v>
      </c>
      <c r="B16" s="21" t="s">
        <v>62</v>
      </c>
      <c r="C16" s="20">
        <v>3011</v>
      </c>
      <c r="D16" s="15" t="s">
        <v>76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1</v>
      </c>
      <c r="P16" s="16">
        <v>1</v>
      </c>
      <c r="Q16" s="16">
        <v>1</v>
      </c>
      <c r="R16" s="16">
        <v>0</v>
      </c>
      <c r="S16" s="16">
        <v>0</v>
      </c>
      <c r="T16" s="16">
        <v>0</v>
      </c>
      <c r="U16" s="17"/>
      <c r="V16" s="16">
        <v>1</v>
      </c>
      <c r="W16" s="16">
        <v>1</v>
      </c>
      <c r="X16" s="16">
        <v>1</v>
      </c>
      <c r="Y16" s="16">
        <v>1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1</v>
      </c>
      <c r="AF16" s="16">
        <v>1</v>
      </c>
      <c r="AG16" s="16">
        <v>1</v>
      </c>
      <c r="AH16" s="16">
        <v>1</v>
      </c>
      <c r="AI16" s="16"/>
      <c r="AJ16" s="27">
        <f t="shared" si="0"/>
        <v>12</v>
      </c>
      <c r="AK16" s="15"/>
    </row>
    <row r="20" spans="1:37" ht="15.75" x14ac:dyDescent="0.25">
      <c r="A20" s="2" t="s">
        <v>0</v>
      </c>
      <c r="B20" s="28"/>
      <c r="C20" s="1"/>
      <c r="D20" s="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5"/>
      <c r="AK20" s="5"/>
    </row>
    <row r="21" spans="1:37" ht="15.75" x14ac:dyDescent="0.2">
      <c r="A21" s="1"/>
      <c r="B21" s="6" t="s">
        <v>12</v>
      </c>
      <c r="C21" s="1"/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30" t="s">
        <v>71</v>
      </c>
      <c r="S21" s="30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6"/>
      <c r="AG21" s="31" t="s">
        <v>11</v>
      </c>
      <c r="AH21" s="31"/>
      <c r="AI21" s="31"/>
      <c r="AJ21" s="31"/>
      <c r="AK21" s="31"/>
    </row>
    <row r="22" spans="1:37" ht="16.5" thickBot="1" x14ac:dyDescent="0.25">
      <c r="A22" s="1"/>
      <c r="B22" s="6" t="s">
        <v>15</v>
      </c>
      <c r="C22" s="1"/>
      <c r="D22" s="1"/>
      <c r="E22" s="4"/>
      <c r="F22" s="4"/>
      <c r="G22" s="4"/>
      <c r="H22" s="4"/>
      <c r="I22" s="4"/>
      <c r="J22" s="4"/>
      <c r="K22" s="4"/>
      <c r="L22" s="4"/>
      <c r="M22" s="4"/>
      <c r="N22" s="4"/>
      <c r="O22" s="30"/>
      <c r="P22" s="30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8"/>
      <c r="AG22" s="8"/>
      <c r="AH22" s="8"/>
      <c r="AI22" s="8"/>
      <c r="AJ22" s="31" t="s">
        <v>13</v>
      </c>
      <c r="AK22" s="31"/>
    </row>
    <row r="23" spans="1:37" ht="15.75" x14ac:dyDescent="0.2">
      <c r="A23" s="9"/>
      <c r="B23" s="6" t="s">
        <v>16</v>
      </c>
      <c r="C23" s="10"/>
      <c r="D23" s="10"/>
      <c r="E23" s="10"/>
      <c r="F23" s="32" t="s">
        <v>2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4"/>
      <c r="AF23" s="31"/>
      <c r="AG23" s="31"/>
      <c r="AH23" s="31"/>
      <c r="AI23" s="26"/>
      <c r="AJ23" s="31" t="s">
        <v>14</v>
      </c>
      <c r="AK23" s="31"/>
    </row>
    <row r="24" spans="1:37" ht="16.5" thickBot="1" x14ac:dyDescent="0.25">
      <c r="A24" s="1"/>
      <c r="B24" s="6"/>
      <c r="C24" s="10"/>
      <c r="D24" s="10"/>
      <c r="E24" s="10"/>
      <c r="F24" s="35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7"/>
      <c r="AF24" s="6"/>
      <c r="AG24" s="9"/>
      <c r="AH24" s="9"/>
      <c r="AI24" s="4"/>
      <c r="AJ24" s="6"/>
      <c r="AK24" s="6"/>
    </row>
    <row r="25" spans="1:37" ht="15.75" x14ac:dyDescent="0.25">
      <c r="A25" s="1"/>
      <c r="B25" s="28"/>
      <c r="C25" s="1"/>
      <c r="D25" s="1"/>
      <c r="E25" s="11"/>
      <c r="F25" s="12"/>
      <c r="G25" s="12"/>
      <c r="H25" s="12"/>
      <c r="I25" s="12"/>
      <c r="J25" s="12"/>
      <c r="K25" s="12"/>
      <c r="L25" s="4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4"/>
      <c r="AC25" s="14"/>
      <c r="AD25" s="6"/>
      <c r="AE25" s="6"/>
      <c r="AF25" s="6"/>
      <c r="AG25" s="6"/>
      <c r="AH25" s="6"/>
      <c r="AI25" s="6"/>
      <c r="AJ25" s="6"/>
      <c r="AK25" s="5"/>
    </row>
    <row r="26" spans="1:37" ht="15.75" x14ac:dyDescent="0.2">
      <c r="A26" s="15" t="s">
        <v>3</v>
      </c>
      <c r="B26" s="15" t="s">
        <v>4</v>
      </c>
      <c r="C26" s="15" t="s">
        <v>5</v>
      </c>
      <c r="D26" s="15" t="s">
        <v>6</v>
      </c>
      <c r="E26" s="15">
        <v>15</v>
      </c>
      <c r="F26" s="15">
        <v>16</v>
      </c>
      <c r="G26" s="15">
        <v>17</v>
      </c>
      <c r="H26" s="15">
        <v>18</v>
      </c>
      <c r="I26" s="15">
        <v>19</v>
      </c>
      <c r="J26" s="15">
        <v>20</v>
      </c>
      <c r="K26" s="15">
        <v>21</v>
      </c>
      <c r="L26" s="15">
        <v>22</v>
      </c>
      <c r="M26" s="15">
        <v>23</v>
      </c>
      <c r="N26" s="15">
        <v>24</v>
      </c>
      <c r="O26" s="15">
        <v>25</v>
      </c>
      <c r="P26" s="15">
        <v>26</v>
      </c>
      <c r="Q26" s="15">
        <v>27</v>
      </c>
      <c r="R26" s="15">
        <v>28</v>
      </c>
      <c r="S26" s="15">
        <v>29</v>
      </c>
      <c r="T26" s="15">
        <v>30</v>
      </c>
      <c r="U26" s="15">
        <v>31</v>
      </c>
      <c r="V26" s="15">
        <v>1</v>
      </c>
      <c r="W26" s="15">
        <v>2</v>
      </c>
      <c r="X26" s="15">
        <v>3</v>
      </c>
      <c r="Y26" s="15">
        <v>4</v>
      </c>
      <c r="Z26" s="15">
        <v>5</v>
      </c>
      <c r="AA26" s="15">
        <v>6</v>
      </c>
      <c r="AB26" s="15">
        <v>7</v>
      </c>
      <c r="AC26" s="15">
        <v>8</v>
      </c>
      <c r="AD26" s="15">
        <v>9</v>
      </c>
      <c r="AE26" s="15">
        <v>10</v>
      </c>
      <c r="AF26" s="15">
        <v>11</v>
      </c>
      <c r="AG26" s="15">
        <v>12</v>
      </c>
      <c r="AH26" s="15">
        <v>13</v>
      </c>
      <c r="AI26" s="15">
        <v>14</v>
      </c>
      <c r="AJ26" s="15" t="s">
        <v>7</v>
      </c>
      <c r="AK26" s="15" t="s">
        <v>8</v>
      </c>
    </row>
    <row r="27" spans="1:37" ht="15.75" x14ac:dyDescent="0.2">
      <c r="A27" s="29" t="s">
        <v>47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</row>
    <row r="28" spans="1:37" ht="18" x14ac:dyDescent="0.2">
      <c r="A28" s="15">
        <v>1</v>
      </c>
      <c r="B28" s="21" t="s">
        <v>55</v>
      </c>
      <c r="C28" s="20">
        <v>325</v>
      </c>
      <c r="D28" s="15" t="s">
        <v>77</v>
      </c>
      <c r="E28" s="16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1</v>
      </c>
      <c r="R28" s="16">
        <v>1</v>
      </c>
      <c r="S28" s="16">
        <v>1</v>
      </c>
      <c r="T28" s="16">
        <v>1</v>
      </c>
      <c r="U28" s="17"/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1</v>
      </c>
      <c r="AB28" s="16">
        <v>1</v>
      </c>
      <c r="AC28" s="16">
        <v>1</v>
      </c>
      <c r="AD28" s="16">
        <v>1</v>
      </c>
      <c r="AE28" s="16">
        <v>0</v>
      </c>
      <c r="AF28" s="16">
        <v>0</v>
      </c>
      <c r="AG28" s="16">
        <v>0</v>
      </c>
      <c r="AH28" s="16">
        <v>0</v>
      </c>
      <c r="AI28" s="16"/>
      <c r="AJ28" s="27">
        <f>SUM(E28:AI28)</f>
        <v>11</v>
      </c>
      <c r="AK28" s="15"/>
    </row>
    <row r="29" spans="1:37" ht="18" x14ac:dyDescent="0.2">
      <c r="A29" s="15">
        <v>2</v>
      </c>
      <c r="B29" s="24" t="s">
        <v>56</v>
      </c>
      <c r="C29" s="23">
        <v>412</v>
      </c>
      <c r="D29" s="15" t="s">
        <v>73</v>
      </c>
      <c r="E29" s="16"/>
      <c r="F29" s="16"/>
      <c r="G29" s="16"/>
      <c r="H29" s="16"/>
      <c r="I29" s="16"/>
      <c r="J29" s="16"/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1</v>
      </c>
      <c r="R29" s="16">
        <v>1</v>
      </c>
      <c r="S29" s="16">
        <v>1</v>
      </c>
      <c r="T29" s="16">
        <v>1</v>
      </c>
      <c r="U29" s="17"/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1</v>
      </c>
      <c r="AB29" s="16">
        <v>1</v>
      </c>
      <c r="AC29" s="16" t="s">
        <v>9</v>
      </c>
      <c r="AD29" s="16" t="s">
        <v>9</v>
      </c>
      <c r="AE29" s="16" t="s">
        <v>9</v>
      </c>
      <c r="AF29" s="16" t="s">
        <v>10</v>
      </c>
      <c r="AG29" s="16" t="s">
        <v>10</v>
      </c>
      <c r="AH29" s="16">
        <v>1</v>
      </c>
      <c r="AI29" s="16"/>
      <c r="AJ29" s="27">
        <f>SUM(E29:AI29)</f>
        <v>8</v>
      </c>
      <c r="AK29" s="15"/>
    </row>
    <row r="30" spans="1:37" ht="18" x14ac:dyDescent="0.2">
      <c r="A30" s="15">
        <v>3</v>
      </c>
      <c r="B30" s="21" t="s">
        <v>54</v>
      </c>
      <c r="C30" s="20">
        <v>1418</v>
      </c>
      <c r="D30" s="15" t="s">
        <v>73</v>
      </c>
      <c r="E30" s="16">
        <v>1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1</v>
      </c>
      <c r="R30" s="16">
        <v>1</v>
      </c>
      <c r="S30" s="16">
        <v>1</v>
      </c>
      <c r="T30" s="16">
        <v>1</v>
      </c>
      <c r="U30" s="17"/>
      <c r="V30" s="16">
        <v>0</v>
      </c>
      <c r="W30" s="16">
        <v>0</v>
      </c>
      <c r="X30" s="16">
        <v>0</v>
      </c>
      <c r="Y30" s="16">
        <v>0</v>
      </c>
      <c r="Z30" s="16">
        <v>1</v>
      </c>
      <c r="AA30" s="16">
        <v>1</v>
      </c>
      <c r="AB30" s="16">
        <v>1</v>
      </c>
      <c r="AC30" s="16">
        <v>1</v>
      </c>
      <c r="AD30" s="16">
        <v>1</v>
      </c>
      <c r="AE30" s="16">
        <v>0</v>
      </c>
      <c r="AF30" s="16">
        <v>0</v>
      </c>
      <c r="AG30" s="16">
        <v>0</v>
      </c>
      <c r="AH30" s="16">
        <v>0</v>
      </c>
      <c r="AI30" s="16"/>
      <c r="AJ30" s="27">
        <f t="shared" ref="AJ30:AJ34" si="1">SUM(E30:AI30)</f>
        <v>11</v>
      </c>
      <c r="AK30" s="15"/>
    </row>
    <row r="31" spans="1:37" ht="18" x14ac:dyDescent="0.2">
      <c r="A31" s="15">
        <v>4</v>
      </c>
      <c r="B31" s="21" t="s">
        <v>53</v>
      </c>
      <c r="C31" s="20">
        <v>1421</v>
      </c>
      <c r="D31" s="15" t="s">
        <v>76</v>
      </c>
      <c r="E31" s="16">
        <v>1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1</v>
      </c>
      <c r="R31" s="16">
        <v>1</v>
      </c>
      <c r="S31" s="16">
        <v>1</v>
      </c>
      <c r="T31" s="16">
        <v>1</v>
      </c>
      <c r="U31" s="17"/>
      <c r="V31" s="16">
        <v>0</v>
      </c>
      <c r="W31" s="16">
        <v>0</v>
      </c>
      <c r="X31" s="16">
        <v>0</v>
      </c>
      <c r="Y31" s="16">
        <v>0</v>
      </c>
      <c r="Z31" s="16">
        <v>1</v>
      </c>
      <c r="AA31" s="16">
        <v>1</v>
      </c>
      <c r="AB31" s="16">
        <v>1</v>
      </c>
      <c r="AC31" s="16">
        <v>1</v>
      </c>
      <c r="AD31" s="16">
        <v>1</v>
      </c>
      <c r="AE31" s="16">
        <v>0</v>
      </c>
      <c r="AF31" s="16">
        <v>0</v>
      </c>
      <c r="AG31" s="16">
        <v>0</v>
      </c>
      <c r="AH31" s="16">
        <v>0</v>
      </c>
      <c r="AI31" s="16"/>
      <c r="AJ31" s="27">
        <f t="shared" si="1"/>
        <v>11</v>
      </c>
      <c r="AK31" s="15"/>
    </row>
    <row r="32" spans="1:37" ht="18" x14ac:dyDescent="0.2">
      <c r="A32" s="15">
        <v>5</v>
      </c>
      <c r="B32" s="21" t="s">
        <v>61</v>
      </c>
      <c r="C32" s="20">
        <v>3125</v>
      </c>
      <c r="D32" s="15" t="s">
        <v>74</v>
      </c>
      <c r="E32" s="16">
        <v>1</v>
      </c>
      <c r="F32" s="16">
        <v>1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1</v>
      </c>
      <c r="R32" s="16">
        <v>1</v>
      </c>
      <c r="S32" s="16">
        <v>1</v>
      </c>
      <c r="T32" s="16">
        <v>1</v>
      </c>
      <c r="U32" s="17"/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1</v>
      </c>
      <c r="AB32" s="16">
        <v>1</v>
      </c>
      <c r="AC32" s="16">
        <v>1</v>
      </c>
      <c r="AD32" s="16">
        <v>1</v>
      </c>
      <c r="AE32" s="16">
        <v>0</v>
      </c>
      <c r="AF32" s="16">
        <v>0</v>
      </c>
      <c r="AG32" s="16">
        <v>0</v>
      </c>
      <c r="AH32" s="16">
        <v>0</v>
      </c>
      <c r="AI32" s="16"/>
      <c r="AJ32" s="27">
        <f t="shared" si="1"/>
        <v>11</v>
      </c>
      <c r="AK32" s="15"/>
    </row>
    <row r="33" spans="1:37" ht="18" x14ac:dyDescent="0.2">
      <c r="A33" s="15">
        <v>6</v>
      </c>
      <c r="B33" s="21" t="s">
        <v>63</v>
      </c>
      <c r="C33" s="20">
        <v>3244</v>
      </c>
      <c r="D33" s="15" t="s">
        <v>75</v>
      </c>
      <c r="E33" s="16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1</v>
      </c>
      <c r="R33" s="16">
        <v>1</v>
      </c>
      <c r="S33" s="16">
        <v>1</v>
      </c>
      <c r="T33" s="16">
        <v>1</v>
      </c>
      <c r="U33" s="17"/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1</v>
      </c>
      <c r="AB33" s="16">
        <v>1</v>
      </c>
      <c r="AC33" s="16">
        <v>1</v>
      </c>
      <c r="AD33" s="16">
        <v>1</v>
      </c>
      <c r="AE33" s="16">
        <v>0</v>
      </c>
      <c r="AF33" s="16">
        <v>0</v>
      </c>
      <c r="AG33" s="16">
        <v>0</v>
      </c>
      <c r="AH33" s="16">
        <v>0</v>
      </c>
      <c r="AI33" s="16"/>
      <c r="AJ33" s="27">
        <f t="shared" si="1"/>
        <v>11</v>
      </c>
      <c r="AK33" s="15"/>
    </row>
    <row r="34" spans="1:37" ht="18" x14ac:dyDescent="0.2">
      <c r="A34" s="15">
        <v>7</v>
      </c>
      <c r="B34" s="21" t="s">
        <v>64</v>
      </c>
      <c r="C34" s="20">
        <v>3333</v>
      </c>
      <c r="D34" s="15" t="s">
        <v>78</v>
      </c>
      <c r="E34" s="16">
        <v>1</v>
      </c>
      <c r="F34" s="16">
        <v>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1</v>
      </c>
      <c r="R34" s="16">
        <v>1</v>
      </c>
      <c r="S34" s="16">
        <v>1</v>
      </c>
      <c r="T34" s="16">
        <v>1</v>
      </c>
      <c r="U34" s="17"/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1</v>
      </c>
      <c r="AB34" s="16">
        <v>1</v>
      </c>
      <c r="AC34" s="16">
        <v>1</v>
      </c>
      <c r="AD34" s="16">
        <v>1</v>
      </c>
      <c r="AE34" s="16">
        <v>0</v>
      </c>
      <c r="AF34" s="16">
        <v>0</v>
      </c>
      <c r="AG34" s="16">
        <v>0</v>
      </c>
      <c r="AH34" s="16">
        <v>0</v>
      </c>
      <c r="AI34" s="16"/>
      <c r="AJ34" s="27">
        <f t="shared" si="1"/>
        <v>11</v>
      </c>
      <c r="AK34" s="15"/>
    </row>
  </sheetData>
  <mergeCells count="18">
    <mergeCell ref="F23:AE24"/>
    <mergeCell ref="AF23:AH23"/>
    <mergeCell ref="AJ23:AK23"/>
    <mergeCell ref="A27:D27"/>
    <mergeCell ref="E27:AK27"/>
    <mergeCell ref="A9:D9"/>
    <mergeCell ref="E9:AK9"/>
    <mergeCell ref="R21:S21"/>
    <mergeCell ref="AG21:AK21"/>
    <mergeCell ref="O22:P22"/>
    <mergeCell ref="AJ22:AK22"/>
    <mergeCell ref="R3:S3"/>
    <mergeCell ref="AG3:AK3"/>
    <mergeCell ref="O4:P4"/>
    <mergeCell ref="AJ4:AK4"/>
    <mergeCell ref="F5:AE6"/>
    <mergeCell ref="AF5:AH5"/>
    <mergeCell ref="AJ5:AK5"/>
  </mergeCells>
  <conditionalFormatting sqref="E10:AI16">
    <cfRule type="cellIs" dxfId="43" priority="34" operator="equal">
      <formula>"م"</formula>
    </cfRule>
    <cfRule type="cellIs" dxfId="42" priority="35" operator="equal">
      <formula>"م"</formula>
    </cfRule>
    <cfRule type="cellIs" dxfId="41" priority="36" operator="equal">
      <formula>"غ"</formula>
    </cfRule>
  </conditionalFormatting>
  <conditionalFormatting sqref="AE28:AH34">
    <cfRule type="cellIs" dxfId="40" priority="17" operator="equal">
      <formula>"م"</formula>
    </cfRule>
    <cfRule type="cellIs" dxfId="39" priority="18" operator="equal">
      <formula>"م"</formula>
    </cfRule>
    <cfRule type="cellIs" dxfId="38" priority="19" operator="equal">
      <formula>"غ"</formula>
    </cfRule>
  </conditionalFormatting>
  <conditionalFormatting sqref="Q28:U34 AI28:AI34 AC28:AD34">
    <cfRule type="cellIs" dxfId="35" priority="27" operator="equal">
      <formula>"م"</formula>
    </cfRule>
    <cfRule type="cellIs" dxfId="34" priority="28" operator="equal">
      <formula>"م"</formula>
    </cfRule>
    <cfRule type="cellIs" dxfId="33" priority="29" operator="equal">
      <formula>"غ"</formula>
    </cfRule>
  </conditionalFormatting>
  <conditionalFormatting sqref="K28:P34">
    <cfRule type="cellIs" dxfId="30" priority="20" operator="equal">
      <formula>"م"</formula>
    </cfRule>
    <cfRule type="cellIs" dxfId="29" priority="21" operator="equal">
      <formula>"م"</formula>
    </cfRule>
    <cfRule type="cellIs" dxfId="28" priority="22" operator="equal">
      <formula>"غ"</formula>
    </cfRule>
  </conditionalFormatting>
  <conditionalFormatting sqref="C28:C34 C10:C16">
    <cfRule type="duplicateValues" dxfId="27" priority="50"/>
  </conditionalFormatting>
  <conditionalFormatting sqref="C28:C34 C10:C16">
    <cfRule type="duplicateValues" dxfId="26" priority="52"/>
  </conditionalFormatting>
  <conditionalFormatting sqref="B28:C34 B10:C16">
    <cfRule type="duplicateValues" dxfId="25" priority="54"/>
  </conditionalFormatting>
  <conditionalFormatting sqref="B28:B34 B10:B16">
    <cfRule type="duplicateValues" dxfId="24" priority="56"/>
  </conditionalFormatting>
  <conditionalFormatting sqref="G28:J34">
    <cfRule type="cellIs" dxfId="11" priority="7" operator="equal">
      <formula>"م"</formula>
    </cfRule>
    <cfRule type="cellIs" dxfId="10" priority="8" operator="equal">
      <formula>"م"</formula>
    </cfRule>
    <cfRule type="cellIs" dxfId="9" priority="9" operator="equal">
      <formula>"غ"</formula>
    </cfRule>
  </conditionalFormatting>
  <conditionalFormatting sqref="E28:F34">
    <cfRule type="cellIs" dxfId="8" priority="10" operator="equal">
      <formula>"م"</formula>
    </cfRule>
    <cfRule type="cellIs" dxfId="7" priority="11" operator="equal">
      <formula>"م"</formula>
    </cfRule>
    <cfRule type="cellIs" dxfId="6" priority="12" operator="equal">
      <formula>"غ"</formula>
    </cfRule>
  </conditionalFormatting>
  <conditionalFormatting sqref="Z28:AB34">
    <cfRule type="cellIs" dxfId="5" priority="4" operator="equal">
      <formula>"م"</formula>
    </cfRule>
    <cfRule type="cellIs" dxfId="4" priority="5" operator="equal">
      <formula>"م"</formula>
    </cfRule>
    <cfRule type="cellIs" dxfId="3" priority="6" operator="equal">
      <formula>"غ"</formula>
    </cfRule>
  </conditionalFormatting>
  <conditionalFormatting sqref="V28:Y34">
    <cfRule type="cellIs" dxfId="2" priority="1" operator="equal">
      <formula>"م"</formula>
    </cfRule>
    <cfRule type="cellIs" dxfId="1" priority="2" operator="equal">
      <formula>"م"</formula>
    </cfRule>
    <cfRule type="cellIs" dxfId="0" priority="3" operator="equal">
      <formula>"غ"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50"/>
  <sheetViews>
    <sheetView topLeftCell="A31" workbookViewId="0">
      <selection activeCell="B6" sqref="B6"/>
    </sheetView>
  </sheetViews>
  <sheetFormatPr defaultRowHeight="14.25" x14ac:dyDescent="0.2"/>
  <cols>
    <col min="1" max="1" width="6.625" bestFit="1" customWidth="1"/>
    <col min="2" max="2" width="29" bestFit="1" customWidth="1"/>
  </cols>
  <sheetData>
    <row r="3" spans="1:36" ht="15.75" x14ac:dyDescent="0.2">
      <c r="A3" s="15" t="s">
        <v>10</v>
      </c>
      <c r="B3" s="15" t="s">
        <v>69</v>
      </c>
      <c r="C3" s="15" t="s">
        <v>70</v>
      </c>
      <c r="D3" s="15" t="s">
        <v>6</v>
      </c>
      <c r="E3" s="15">
        <v>15</v>
      </c>
      <c r="F3" s="15">
        <v>16</v>
      </c>
      <c r="G3" s="15">
        <v>17</v>
      </c>
      <c r="H3" s="15">
        <v>18</v>
      </c>
      <c r="I3" s="15">
        <v>19</v>
      </c>
      <c r="J3" s="15">
        <v>20</v>
      </c>
      <c r="K3" s="15">
        <v>21</v>
      </c>
      <c r="L3" s="15">
        <v>22</v>
      </c>
      <c r="M3" s="15">
        <v>23</v>
      </c>
      <c r="N3" s="15">
        <v>24</v>
      </c>
      <c r="O3" s="15">
        <v>25</v>
      </c>
      <c r="P3" s="15">
        <v>26</v>
      </c>
      <c r="Q3" s="15">
        <v>27</v>
      </c>
      <c r="R3" s="15">
        <v>28</v>
      </c>
      <c r="S3" s="15">
        <v>29</v>
      </c>
      <c r="T3" s="15">
        <v>30</v>
      </c>
      <c r="U3" s="15">
        <v>31</v>
      </c>
      <c r="V3" s="15">
        <v>1</v>
      </c>
      <c r="W3" s="15">
        <v>2</v>
      </c>
      <c r="X3" s="15">
        <v>3</v>
      </c>
      <c r="Y3" s="15">
        <v>4</v>
      </c>
      <c r="Z3" s="15">
        <v>5</v>
      </c>
      <c r="AA3" s="15">
        <v>6</v>
      </c>
      <c r="AB3" s="15">
        <v>7</v>
      </c>
      <c r="AC3" s="15">
        <v>8</v>
      </c>
      <c r="AD3" s="15">
        <v>9</v>
      </c>
      <c r="AE3" s="15">
        <v>10</v>
      </c>
      <c r="AF3" s="15">
        <v>11</v>
      </c>
      <c r="AG3" s="15">
        <v>12</v>
      </c>
      <c r="AH3" s="15">
        <v>13</v>
      </c>
      <c r="AI3" s="15">
        <v>14</v>
      </c>
      <c r="AJ3" s="15" t="s">
        <v>7</v>
      </c>
    </row>
    <row r="4" spans="1:36" ht="18" x14ac:dyDescent="0.2">
      <c r="A4" s="20">
        <v>1</v>
      </c>
      <c r="B4" s="21" t="s">
        <v>20</v>
      </c>
      <c r="C4" s="20">
        <v>90</v>
      </c>
    </row>
    <row r="5" spans="1:36" ht="18" x14ac:dyDescent="0.2">
      <c r="A5" s="20">
        <v>2</v>
      </c>
      <c r="B5" s="21" t="s">
        <v>60</v>
      </c>
      <c r="C5" s="20">
        <v>99</v>
      </c>
    </row>
    <row r="6" spans="1:36" ht="18" x14ac:dyDescent="0.2">
      <c r="A6" s="20">
        <v>3</v>
      </c>
      <c r="B6" s="21" t="s">
        <v>23</v>
      </c>
      <c r="C6" s="20">
        <v>171</v>
      </c>
    </row>
    <row r="7" spans="1:36" ht="18" x14ac:dyDescent="0.2">
      <c r="A7" s="20">
        <v>4</v>
      </c>
      <c r="B7" s="21" t="s">
        <v>59</v>
      </c>
      <c r="C7" s="20">
        <v>200</v>
      </c>
    </row>
    <row r="8" spans="1:36" ht="18" x14ac:dyDescent="0.2">
      <c r="A8" s="22">
        <v>5</v>
      </c>
      <c r="B8" s="21" t="s">
        <v>58</v>
      </c>
      <c r="C8" s="22">
        <v>204</v>
      </c>
    </row>
    <row r="9" spans="1:36" ht="18" x14ac:dyDescent="0.2">
      <c r="A9" s="20">
        <v>6</v>
      </c>
      <c r="B9" s="21" t="s">
        <v>27</v>
      </c>
      <c r="C9" s="20">
        <v>256</v>
      </c>
    </row>
    <row r="10" spans="1:36" ht="18" x14ac:dyDescent="0.2">
      <c r="A10" s="20">
        <v>7</v>
      </c>
      <c r="B10" s="21" t="s">
        <v>57</v>
      </c>
      <c r="C10" s="20">
        <v>308</v>
      </c>
    </row>
    <row r="11" spans="1:36" ht="18" x14ac:dyDescent="0.2">
      <c r="A11" s="20">
        <v>8</v>
      </c>
      <c r="B11" s="21" t="s">
        <v>55</v>
      </c>
      <c r="C11" s="20">
        <v>325</v>
      </c>
    </row>
    <row r="12" spans="1:36" ht="18" x14ac:dyDescent="0.2">
      <c r="A12" s="20">
        <v>9</v>
      </c>
      <c r="B12" s="21" t="s">
        <v>24</v>
      </c>
      <c r="C12" s="20">
        <v>330</v>
      </c>
    </row>
    <row r="13" spans="1:36" ht="18" x14ac:dyDescent="0.2">
      <c r="A13" s="23">
        <v>10</v>
      </c>
      <c r="B13" s="24" t="s">
        <v>56</v>
      </c>
      <c r="C13" s="23">
        <v>412</v>
      </c>
    </row>
    <row r="14" spans="1:36" ht="18" x14ac:dyDescent="0.2">
      <c r="A14" s="20">
        <v>11</v>
      </c>
      <c r="B14" s="21" t="s">
        <v>25</v>
      </c>
      <c r="C14" s="20">
        <v>651</v>
      </c>
    </row>
    <row r="15" spans="1:36" ht="18" x14ac:dyDescent="0.2">
      <c r="A15" s="20">
        <v>12</v>
      </c>
      <c r="B15" s="21" t="s">
        <v>38</v>
      </c>
      <c r="C15" s="20">
        <v>657</v>
      </c>
    </row>
    <row r="16" spans="1:36" ht="18" x14ac:dyDescent="0.2">
      <c r="A16" s="20">
        <v>13</v>
      </c>
      <c r="B16" s="21" t="s">
        <v>26</v>
      </c>
      <c r="C16" s="20">
        <v>712</v>
      </c>
    </row>
    <row r="17" spans="1:3" ht="18" x14ac:dyDescent="0.2">
      <c r="A17" s="20">
        <v>14</v>
      </c>
      <c r="B17" s="21" t="s">
        <v>22</v>
      </c>
      <c r="C17" s="20">
        <v>770</v>
      </c>
    </row>
    <row r="18" spans="1:3" ht="18" x14ac:dyDescent="0.2">
      <c r="A18" s="20">
        <v>15</v>
      </c>
      <c r="B18" s="21" t="s">
        <v>19</v>
      </c>
      <c r="C18" s="20">
        <v>931</v>
      </c>
    </row>
    <row r="19" spans="1:3" ht="18" x14ac:dyDescent="0.2">
      <c r="A19" s="20">
        <v>16</v>
      </c>
      <c r="B19" s="21" t="s">
        <v>29</v>
      </c>
      <c r="C19" s="20">
        <v>1168</v>
      </c>
    </row>
    <row r="20" spans="1:3" ht="18" x14ac:dyDescent="0.2">
      <c r="A20" s="20">
        <v>17</v>
      </c>
      <c r="B20" s="21" t="s">
        <v>31</v>
      </c>
      <c r="C20" s="20">
        <v>1327</v>
      </c>
    </row>
    <row r="21" spans="1:3" ht="18" x14ac:dyDescent="0.2">
      <c r="A21" s="20">
        <v>18</v>
      </c>
      <c r="B21" s="21" t="s">
        <v>54</v>
      </c>
      <c r="C21" s="20">
        <v>1418</v>
      </c>
    </row>
    <row r="22" spans="1:3" ht="18" x14ac:dyDescent="0.2">
      <c r="A22" s="20">
        <v>19</v>
      </c>
      <c r="B22" s="21" t="s">
        <v>53</v>
      </c>
      <c r="C22" s="20">
        <v>1421</v>
      </c>
    </row>
    <row r="23" spans="1:3" ht="18" x14ac:dyDescent="0.2">
      <c r="A23" s="20">
        <v>20</v>
      </c>
      <c r="B23" s="21" t="s">
        <v>52</v>
      </c>
      <c r="C23" s="20">
        <v>1423</v>
      </c>
    </row>
    <row r="24" spans="1:3" ht="18" x14ac:dyDescent="0.2">
      <c r="A24" s="20">
        <v>21</v>
      </c>
      <c r="B24" s="21" t="s">
        <v>51</v>
      </c>
      <c r="C24" s="20">
        <v>1427</v>
      </c>
    </row>
    <row r="25" spans="1:3" ht="18" x14ac:dyDescent="0.2">
      <c r="A25" s="20">
        <v>22</v>
      </c>
      <c r="B25" s="21" t="s">
        <v>21</v>
      </c>
      <c r="C25" s="20">
        <v>1531</v>
      </c>
    </row>
    <row r="26" spans="1:3" ht="18" x14ac:dyDescent="0.2">
      <c r="A26" s="20">
        <v>23</v>
      </c>
      <c r="B26" s="21" t="s">
        <v>37</v>
      </c>
      <c r="C26" s="20">
        <v>1574</v>
      </c>
    </row>
    <row r="27" spans="1:3" ht="18" x14ac:dyDescent="0.2">
      <c r="A27" s="20">
        <v>24</v>
      </c>
      <c r="B27" s="21" t="s">
        <v>39</v>
      </c>
      <c r="C27" s="20">
        <v>1689</v>
      </c>
    </row>
    <row r="28" spans="1:3" ht="18" x14ac:dyDescent="0.2">
      <c r="A28" s="20">
        <v>25</v>
      </c>
      <c r="B28" s="21" t="s">
        <v>33</v>
      </c>
      <c r="C28" s="20">
        <v>1826</v>
      </c>
    </row>
    <row r="29" spans="1:3" ht="18" x14ac:dyDescent="0.2">
      <c r="A29" s="20">
        <v>26</v>
      </c>
      <c r="B29" s="21" t="s">
        <v>28</v>
      </c>
      <c r="C29" s="20">
        <v>1853</v>
      </c>
    </row>
    <row r="30" spans="1:3" ht="18" x14ac:dyDescent="0.2">
      <c r="A30" s="20">
        <v>27</v>
      </c>
      <c r="B30" s="21" t="s">
        <v>35</v>
      </c>
      <c r="C30" s="20">
        <v>1854</v>
      </c>
    </row>
    <row r="31" spans="1:3" ht="18" x14ac:dyDescent="0.2">
      <c r="A31" s="20">
        <v>28</v>
      </c>
      <c r="B31" s="21" t="s">
        <v>30</v>
      </c>
      <c r="C31" s="20">
        <v>2327</v>
      </c>
    </row>
    <row r="32" spans="1:3" ht="18" x14ac:dyDescent="0.2">
      <c r="A32" s="20">
        <v>29</v>
      </c>
      <c r="B32" s="21" t="s">
        <v>32</v>
      </c>
      <c r="C32" s="20">
        <v>2645</v>
      </c>
    </row>
    <row r="33" spans="1:7" ht="18" x14ac:dyDescent="0.2">
      <c r="A33" s="20">
        <v>30</v>
      </c>
      <c r="B33" s="21" t="s">
        <v>62</v>
      </c>
      <c r="C33" s="20">
        <v>3011</v>
      </c>
    </row>
    <row r="34" spans="1:7" ht="18" x14ac:dyDescent="0.2">
      <c r="A34" s="20">
        <v>31</v>
      </c>
      <c r="B34" s="21" t="s">
        <v>61</v>
      </c>
      <c r="C34" s="20">
        <v>3125</v>
      </c>
    </row>
    <row r="35" spans="1:7" ht="18" x14ac:dyDescent="0.2">
      <c r="A35" s="20">
        <v>32</v>
      </c>
      <c r="B35" s="21" t="s">
        <v>34</v>
      </c>
      <c r="C35" s="20">
        <v>3139</v>
      </c>
    </row>
    <row r="36" spans="1:7" ht="18" x14ac:dyDescent="0.2">
      <c r="A36" s="20">
        <v>33</v>
      </c>
      <c r="B36" s="21" t="s">
        <v>63</v>
      </c>
      <c r="C36" s="20">
        <v>3244</v>
      </c>
    </row>
    <row r="37" spans="1:7" ht="18" x14ac:dyDescent="0.2">
      <c r="A37" s="20">
        <v>34</v>
      </c>
      <c r="B37" s="21" t="s">
        <v>64</v>
      </c>
      <c r="C37" s="20">
        <v>3333</v>
      </c>
    </row>
    <row r="38" spans="1:7" ht="18" x14ac:dyDescent="0.2">
      <c r="A38" s="20">
        <v>35</v>
      </c>
      <c r="B38" s="21" t="s">
        <v>36</v>
      </c>
      <c r="C38" s="20">
        <v>3369</v>
      </c>
    </row>
    <row r="39" spans="1:7" ht="18" x14ac:dyDescent="0.2">
      <c r="A39" s="20">
        <v>36</v>
      </c>
      <c r="B39" s="21" t="s">
        <v>40</v>
      </c>
      <c r="C39" s="20">
        <v>3392</v>
      </c>
    </row>
    <row r="40" spans="1:7" ht="18" x14ac:dyDescent="0.2">
      <c r="A40" s="20">
        <v>37</v>
      </c>
      <c r="B40" s="21" t="s">
        <v>48</v>
      </c>
      <c r="C40" s="20">
        <v>3643</v>
      </c>
    </row>
    <row r="41" spans="1:7" ht="18" x14ac:dyDescent="0.2">
      <c r="A41" s="20">
        <v>38</v>
      </c>
      <c r="B41" s="21" t="s">
        <v>49</v>
      </c>
      <c r="C41" s="20">
        <v>3699</v>
      </c>
    </row>
    <row r="46" spans="1:7" ht="26.25" x14ac:dyDescent="0.55000000000000004">
      <c r="A46" s="38" t="s">
        <v>65</v>
      </c>
      <c r="B46" s="38"/>
      <c r="C46" s="38"/>
      <c r="D46" s="38"/>
      <c r="E46" s="25">
        <f>COUNTIF(E4:E45,"1")</f>
        <v>0</v>
      </c>
      <c r="F46" s="25">
        <f t="shared" ref="F46:G46" si="0">COUNTIF(F4:F45,"1")</f>
        <v>0</v>
      </c>
      <c r="G46" s="25">
        <f t="shared" si="0"/>
        <v>0</v>
      </c>
    </row>
    <row r="47" spans="1:7" ht="26.25" x14ac:dyDescent="0.55000000000000004">
      <c r="A47" s="39" t="s">
        <v>66</v>
      </c>
      <c r="B47" s="39"/>
      <c r="C47" s="39"/>
      <c r="D47" s="39"/>
      <c r="E47" s="25">
        <f>COUNTIF(E4:E41,"م")</f>
        <v>0</v>
      </c>
      <c r="F47" s="25">
        <f t="shared" ref="F47:G47" si="1">COUNTIF(F4:F41,"م")</f>
        <v>0</v>
      </c>
      <c r="G47" s="25">
        <f t="shared" si="1"/>
        <v>0</v>
      </c>
    </row>
    <row r="48" spans="1:7" ht="26.25" x14ac:dyDescent="0.55000000000000004">
      <c r="A48" s="39" t="s">
        <v>67</v>
      </c>
      <c r="B48" s="39"/>
      <c r="C48" s="39"/>
      <c r="D48" s="39"/>
      <c r="E48" s="25">
        <f>COUNTIF(E4:E41,0)</f>
        <v>0</v>
      </c>
      <c r="F48" s="25">
        <f t="shared" ref="F48:G48" si="2">COUNTIF(F4:F41,0)</f>
        <v>0</v>
      </c>
      <c r="G48" s="25">
        <f t="shared" si="2"/>
        <v>0</v>
      </c>
    </row>
    <row r="49" spans="1:7" ht="26.25" x14ac:dyDescent="0.55000000000000004">
      <c r="A49" s="39" t="s">
        <v>68</v>
      </c>
      <c r="B49" s="39"/>
      <c r="C49" s="39"/>
      <c r="D49" s="39"/>
      <c r="E49" s="25">
        <f>COUNTIF(E4:E41,"غ")</f>
        <v>0</v>
      </c>
      <c r="F49" s="25">
        <f t="shared" ref="F49:G49" si="3">COUNTIF(F4:F41,"غ")</f>
        <v>0</v>
      </c>
      <c r="G49" s="25">
        <f t="shared" si="3"/>
        <v>0</v>
      </c>
    </row>
    <row r="50" spans="1:7" ht="26.25" x14ac:dyDescent="0.55000000000000004">
      <c r="A50" s="39" t="s">
        <v>7</v>
      </c>
      <c r="B50" s="39"/>
      <c r="C50" s="39"/>
      <c r="D50" s="39"/>
      <c r="E50" s="25">
        <f t="shared" ref="E50" si="4">E46+E47+E48+E49</f>
        <v>0</v>
      </c>
      <c r="F50" s="25">
        <f t="shared" ref="F50:G50" si="5">F46+F47+F48+F49</f>
        <v>0</v>
      </c>
      <c r="G50" s="25">
        <f t="shared" si="5"/>
        <v>0</v>
      </c>
    </row>
  </sheetData>
  <autoFilter ref="A3:AJ3">
    <sortState ref="A4:AJ41">
      <sortCondition ref="A3"/>
    </sortState>
  </autoFilter>
  <mergeCells count="5">
    <mergeCell ref="A46:D46"/>
    <mergeCell ref="A47:D47"/>
    <mergeCell ref="A48:D48"/>
    <mergeCell ref="A49:D49"/>
    <mergeCell ref="A50:D50"/>
  </mergeCells>
  <conditionalFormatting sqref="C4:C15">
    <cfRule type="duplicateValues" dxfId="23" priority="35"/>
  </conditionalFormatting>
  <conditionalFormatting sqref="C4:C15">
    <cfRule type="duplicateValues" dxfId="22" priority="37"/>
  </conditionalFormatting>
  <conditionalFormatting sqref="C16:C41">
    <cfRule type="duplicateValues" dxfId="21" priority="11"/>
  </conditionalFormatting>
  <conditionalFormatting sqref="C16:C41">
    <cfRule type="duplicateValues" dxfId="20" priority="12"/>
  </conditionalFormatting>
  <conditionalFormatting sqref="B4:C41">
    <cfRule type="duplicateValues" dxfId="19" priority="10"/>
  </conditionalFormatting>
  <conditionalFormatting sqref="E46:G50">
    <cfRule type="cellIs" dxfId="18" priority="9" operator="equal">
      <formula>1</formula>
    </cfRule>
  </conditionalFormatting>
  <conditionalFormatting sqref="A4:A15">
    <cfRule type="duplicateValues" dxfId="17" priority="5"/>
  </conditionalFormatting>
  <conditionalFormatting sqref="A4:A15">
    <cfRule type="duplicateValues" dxfId="16" priority="6"/>
  </conditionalFormatting>
  <conditionalFormatting sqref="A16:A41">
    <cfRule type="duplicateValues" dxfId="15" priority="3"/>
  </conditionalFormatting>
  <conditionalFormatting sqref="A16:A41">
    <cfRule type="duplicateValues" dxfId="14" priority="4"/>
  </conditionalFormatting>
  <conditionalFormatting sqref="A4:A41">
    <cfRule type="duplicateValues" dxfId="13" priority="2"/>
  </conditionalFormatting>
  <conditionalFormatting sqref="B1:B1048576">
    <cfRule type="duplicateValues" dxfId="1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</vt:lpstr>
      <vt:lpstr>HR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2019-05-15T11:46:20Z</dcterms:created>
  <dcterms:modified xsi:type="dcterms:W3CDTF">2019-05-15T12:31:16Z</dcterms:modified>
</cp:coreProperties>
</file>