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8DB93960-B731-42DB-A87B-1E63AD5C91D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8" i="1" l="1"/>
  <c r="I38" i="1" s="1"/>
  <c r="H37" i="1"/>
  <c r="I37" i="1" s="1"/>
  <c r="H36" i="1"/>
  <c r="I36" i="1" s="1"/>
  <c r="I35" i="1"/>
  <c r="H35" i="1"/>
  <c r="J34" i="1"/>
  <c r="H34" i="1"/>
  <c r="I34" i="1" s="1"/>
  <c r="K34" i="1" s="1"/>
  <c r="H33" i="1"/>
  <c r="I33" i="1" s="1"/>
  <c r="J33" i="1" s="1"/>
  <c r="A33" i="1"/>
  <c r="A34" i="1" s="1"/>
  <c r="A35" i="1" s="1"/>
  <c r="A36" i="1" s="1"/>
  <c r="H32" i="1"/>
  <c r="I32" i="1" s="1"/>
  <c r="I31" i="1"/>
  <c r="H31" i="1"/>
  <c r="J30" i="1"/>
  <c r="H30" i="1"/>
  <c r="I30" i="1" s="1"/>
  <c r="K30" i="1" s="1"/>
  <c r="A30" i="1"/>
  <c r="A31" i="1" s="1"/>
  <c r="A32" i="1" s="1"/>
  <c r="H29" i="1"/>
  <c r="I29" i="1" s="1"/>
  <c r="J29" i="1" s="1"/>
  <c r="H28" i="1"/>
  <c r="I28" i="1" s="1"/>
  <c r="J28" i="1" s="1"/>
  <c r="H27" i="1"/>
  <c r="I27" i="1" s="1"/>
  <c r="J27" i="1" s="1"/>
  <c r="H26" i="1"/>
  <c r="I26" i="1" s="1"/>
  <c r="I25" i="1"/>
  <c r="H25" i="1"/>
  <c r="H24" i="1"/>
  <c r="I24" i="1" s="1"/>
  <c r="K24" i="1" s="1"/>
  <c r="H23" i="1"/>
  <c r="I23" i="1" s="1"/>
  <c r="J23" i="1" s="1"/>
  <c r="H22" i="1"/>
  <c r="I22" i="1" s="1"/>
  <c r="I21" i="1"/>
  <c r="H21" i="1"/>
  <c r="H20" i="1"/>
  <c r="I20" i="1" s="1"/>
  <c r="K20" i="1" s="1"/>
  <c r="H19" i="1"/>
  <c r="I19" i="1" s="1"/>
  <c r="J19" i="1" s="1"/>
  <c r="H18" i="1"/>
  <c r="I18" i="1" s="1"/>
  <c r="I17" i="1"/>
  <c r="H17" i="1"/>
  <c r="H16" i="1"/>
  <c r="I16" i="1" s="1"/>
  <c r="K16" i="1" s="1"/>
  <c r="H15" i="1"/>
  <c r="I15" i="1" s="1"/>
  <c r="J15" i="1" s="1"/>
  <c r="H14" i="1"/>
  <c r="I14" i="1" s="1"/>
  <c r="J13" i="1"/>
  <c r="I13" i="1"/>
  <c r="K13" i="1" s="1"/>
  <c r="H13" i="1"/>
  <c r="K12" i="1"/>
  <c r="J12" i="1"/>
  <c r="H12" i="1"/>
  <c r="I12" i="1" s="1"/>
  <c r="H11" i="1"/>
  <c r="I11" i="1" s="1"/>
  <c r="J11" i="1" s="1"/>
  <c r="H10" i="1"/>
  <c r="I10" i="1" s="1"/>
  <c r="J9" i="1"/>
  <c r="I9" i="1"/>
  <c r="K9" i="1" s="1"/>
  <c r="H9" i="1"/>
  <c r="K8" i="1"/>
  <c r="J8" i="1"/>
  <c r="H8" i="1"/>
  <c r="I8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H7" i="1"/>
  <c r="I7" i="1" s="1"/>
  <c r="J7" i="1" s="1"/>
  <c r="K10" i="1" l="1"/>
  <c r="J10" i="1"/>
  <c r="K14" i="1"/>
  <c r="J14" i="1"/>
  <c r="K37" i="1"/>
  <c r="J37" i="1"/>
  <c r="K7" i="1"/>
  <c r="K11" i="1"/>
  <c r="K15" i="1"/>
  <c r="K17" i="1"/>
  <c r="J17" i="1"/>
  <c r="K19" i="1"/>
  <c r="K21" i="1"/>
  <c r="J21" i="1"/>
  <c r="K23" i="1"/>
  <c r="K25" i="1"/>
  <c r="J25" i="1"/>
  <c r="K27" i="1"/>
  <c r="K29" i="1"/>
  <c r="K38" i="1"/>
  <c r="J38" i="1"/>
  <c r="K18" i="1"/>
  <c r="J18" i="1"/>
  <c r="K22" i="1"/>
  <c r="J22" i="1"/>
  <c r="K26" i="1"/>
  <c r="J26" i="1"/>
  <c r="K31" i="1"/>
  <c r="J31" i="1"/>
  <c r="K33" i="1"/>
  <c r="K35" i="1"/>
  <c r="J35" i="1"/>
  <c r="J16" i="1"/>
  <c r="J20" i="1"/>
  <c r="J24" i="1"/>
  <c r="K28" i="1"/>
  <c r="K32" i="1"/>
  <c r="J32" i="1"/>
  <c r="K36" i="1"/>
  <c r="J36" i="1"/>
</calcChain>
</file>

<file path=xl/sharedStrings.xml><?xml version="1.0" encoding="utf-8"?>
<sst xmlns="http://schemas.openxmlformats.org/spreadsheetml/2006/main" count="78" uniqueCount="52">
  <si>
    <t>ثانوية :الشهيد سعيداني أحمد</t>
  </si>
  <si>
    <t>الفصل الثاني</t>
  </si>
  <si>
    <t>الــــــــمادة : آداب وفلســــــفة</t>
  </si>
  <si>
    <t>القســــــــــــــــم: 2ع.تج2</t>
  </si>
  <si>
    <t>الموسم الدراسى: 2019/2018</t>
  </si>
  <si>
    <t>الأستاذة : حـــــمان يمنى</t>
  </si>
  <si>
    <t>ولايــــــة : بشــــــار</t>
  </si>
  <si>
    <t>القـــــــــــــــــــــــــائمة الاسمية للتلاميـــــــــــــــــــــــــــــــــــذ</t>
  </si>
  <si>
    <t>الرقم</t>
  </si>
  <si>
    <t>الاسم  و اللقب</t>
  </si>
  <si>
    <t>م.المستمرة</t>
  </si>
  <si>
    <t>تط/شفهي</t>
  </si>
  <si>
    <t xml:space="preserve">م.الفروض </t>
  </si>
  <si>
    <t>الاختبار</t>
  </si>
  <si>
    <t>الاختبار/40</t>
  </si>
  <si>
    <t>المعدل</t>
  </si>
  <si>
    <t>م.المعامل</t>
  </si>
  <si>
    <t>الملاحظة</t>
  </si>
  <si>
    <t>أولا نصير رياض</t>
  </si>
  <si>
    <t>بركات بشرى</t>
  </si>
  <si>
    <t>قدير انفال</t>
  </si>
  <si>
    <t>لغزال عبد المجيد</t>
  </si>
  <si>
    <t>محجوب عبد الجليل</t>
  </si>
  <si>
    <t>معراج أمينة</t>
  </si>
  <si>
    <t>معمري نورية</t>
  </si>
  <si>
    <t>الطالب 1</t>
  </si>
  <si>
    <t>الطالب 2</t>
  </si>
  <si>
    <t>الطالب 3</t>
  </si>
  <si>
    <t>الطالب 4</t>
  </si>
  <si>
    <t>الطالب 5</t>
  </si>
  <si>
    <t>الطالب 6</t>
  </si>
  <si>
    <t>الطالب 7</t>
  </si>
  <si>
    <t>الطالب 8</t>
  </si>
  <si>
    <t>الطالب 9</t>
  </si>
  <si>
    <t>الطالب 10</t>
  </si>
  <si>
    <t>الطالب 11</t>
  </si>
  <si>
    <t>الطالب 12</t>
  </si>
  <si>
    <t>الطالب 13</t>
  </si>
  <si>
    <t>الطالب 14</t>
  </si>
  <si>
    <t>الطالب 15</t>
  </si>
  <si>
    <t>الطالب 16</t>
  </si>
  <si>
    <t>الطالب 17</t>
  </si>
  <si>
    <t>الطالب 18</t>
  </si>
  <si>
    <t>الطالب 19</t>
  </si>
  <si>
    <t>الطالب 20</t>
  </si>
  <si>
    <t>الطالب 21</t>
  </si>
  <si>
    <t>الطالب 22</t>
  </si>
  <si>
    <t>الطالب 23</t>
  </si>
  <si>
    <t>الطالب 24</t>
  </si>
  <si>
    <t>الطالب 25</t>
  </si>
  <si>
    <t>الطالب 26</t>
  </si>
  <si>
    <t>الطالب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</si>
</sst>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Times New Roman"/>
      <family val="1"/>
    </font>
    <font>
      <b/>
      <sz val="36"/>
      <name val="Andalus"/>
      <family val="1"/>
    </font>
    <font>
      <b/>
      <sz val="24"/>
      <color theme="0"/>
      <name val="DecoType Naskh"/>
      <charset val="178"/>
    </font>
    <font>
      <b/>
      <sz val="11"/>
      <name val="Calibri"/>
      <family val="2"/>
      <scheme val="minor"/>
    </font>
    <font>
      <b/>
      <sz val="12"/>
      <color theme="1"/>
      <name val="Times New Roman"/>
      <family val="2"/>
    </font>
    <font>
      <b/>
      <sz val="12"/>
      <name val="Arabic Transparent"/>
      <charset val="178"/>
    </font>
    <font>
      <b/>
      <sz val="12"/>
      <name val="Times New Roman"/>
      <family val="1"/>
    </font>
    <font>
      <b/>
      <sz val="12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51">
    <xf numFmtId="0" fontId="0" fillId="0" borderId="0" xfId="0"/>
    <xf numFmtId="0" fontId="3" fillId="3" borderId="1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9" fontId="3" fillId="3" borderId="7" xfId="1" applyFont="1" applyFill="1" applyBorder="1" applyAlignment="1">
      <alignment horizontal="right" vertical="center"/>
    </xf>
    <xf numFmtId="9" fontId="3" fillId="3" borderId="8" xfId="1" applyFont="1" applyFill="1" applyBorder="1" applyAlignment="1">
      <alignment horizontal="right" vertical="center"/>
    </xf>
    <xf numFmtId="9" fontId="3" fillId="3" borderId="9" xfId="1" applyFont="1" applyFill="1" applyBorder="1" applyAlignment="1">
      <alignment horizontal="right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" fillId="6" borderId="18" xfId="2" applyFont="1" applyFill="1" applyBorder="1" applyAlignment="1">
      <alignment horizontal="center"/>
    </xf>
    <xf numFmtId="0" fontId="2" fillId="6" borderId="16" xfId="2" applyFont="1" applyFill="1" applyBorder="1" applyAlignment="1">
      <alignment horizontal="center"/>
    </xf>
    <xf numFmtId="0" fontId="2" fillId="6" borderId="17" xfId="2" applyFont="1" applyFill="1" applyBorder="1" applyAlignment="1">
      <alignment horizontal="center"/>
    </xf>
    <xf numFmtId="0" fontId="6" fillId="6" borderId="18" xfId="2" applyFont="1" applyFill="1" applyBorder="1" applyAlignment="1">
      <alignment horizontal="center"/>
    </xf>
    <xf numFmtId="0" fontId="2" fillId="6" borderId="19" xfId="2" applyFont="1" applyFill="1" applyBorder="1" applyAlignment="1">
      <alignment horizontal="center"/>
    </xf>
    <xf numFmtId="0" fontId="2" fillId="6" borderId="18" xfId="2" applyFont="1" applyFill="1" applyBorder="1" applyAlignment="1">
      <alignment horizontal="center"/>
    </xf>
    <xf numFmtId="0" fontId="7" fillId="6" borderId="19" xfId="2" applyFont="1" applyFill="1" applyBorder="1" applyAlignment="1">
      <alignment horizontal="center"/>
    </xf>
    <xf numFmtId="0" fontId="8" fillId="7" borderId="19" xfId="0" applyFont="1" applyFill="1" applyBorder="1" applyAlignment="1">
      <alignment horizontal="right"/>
    </xf>
    <xf numFmtId="0" fontId="8" fillId="7" borderId="9" xfId="0" applyFont="1" applyFill="1" applyBorder="1" applyAlignment="1">
      <alignment horizontal="right"/>
    </xf>
    <xf numFmtId="164" fontId="9" fillId="8" borderId="14" xfId="0" applyNumberFormat="1" applyFont="1" applyFill="1" applyBorder="1" applyAlignment="1" applyProtection="1">
      <alignment horizontal="center"/>
      <protection locked="0"/>
    </xf>
    <xf numFmtId="164" fontId="9" fillId="9" borderId="20" xfId="0" quotePrefix="1" applyNumberFormat="1" applyFont="1" applyFill="1" applyBorder="1" applyAlignment="1" applyProtection="1">
      <alignment horizontal="center"/>
      <protection locked="0"/>
    </xf>
    <xf numFmtId="164" fontId="9" fillId="10" borderId="20" xfId="0" applyNumberFormat="1" applyFont="1" applyFill="1" applyBorder="1" applyAlignment="1" applyProtection="1">
      <alignment horizontal="center"/>
      <protection locked="0"/>
    </xf>
    <xf numFmtId="164" fontId="9" fillId="11" borderId="20" xfId="0" applyNumberFormat="1" applyFont="1" applyFill="1" applyBorder="1" applyAlignment="1" applyProtection="1">
      <alignment horizontal="center"/>
      <protection locked="0"/>
    </xf>
    <xf numFmtId="164" fontId="9" fillId="11" borderId="20" xfId="0" applyNumberFormat="1" applyFont="1" applyFill="1" applyBorder="1" applyAlignment="1">
      <alignment horizontal="center"/>
    </xf>
    <xf numFmtId="164" fontId="9" fillId="12" borderId="12" xfId="0" applyNumberFormat="1" applyFont="1" applyFill="1" applyBorder="1" applyAlignment="1">
      <alignment horizontal="center"/>
    </xf>
    <xf numFmtId="164" fontId="10" fillId="13" borderId="18" xfId="0" applyNumberFormat="1" applyFont="1" applyFill="1" applyBorder="1" applyAlignment="1">
      <alignment horizontal="center" vertical="center"/>
    </xf>
    <xf numFmtId="0" fontId="2" fillId="14" borderId="9" xfId="0" applyFont="1" applyFill="1" applyBorder="1" applyAlignment="1">
      <alignment horizontal="center"/>
    </xf>
    <xf numFmtId="0" fontId="2" fillId="0" borderId="18" xfId="0" applyFont="1" applyBorder="1"/>
    <xf numFmtId="0" fontId="8" fillId="7" borderId="19" xfId="0" applyFont="1" applyFill="1" applyBorder="1" applyAlignment="1">
      <alignment horizontal="right"/>
    </xf>
    <xf numFmtId="0" fontId="8" fillId="7" borderId="18" xfId="0" applyFont="1" applyFill="1" applyBorder="1" applyAlignment="1">
      <alignment horizontal="right"/>
    </xf>
    <xf numFmtId="0" fontId="7" fillId="6" borderId="15" xfId="2" applyFont="1" applyFill="1" applyBorder="1" applyAlignment="1">
      <alignment horizontal="center"/>
    </xf>
    <xf numFmtId="0" fontId="8" fillId="7" borderId="15" xfId="0" applyFont="1" applyFill="1" applyBorder="1" applyAlignment="1">
      <alignment horizontal="right"/>
    </xf>
    <xf numFmtId="0" fontId="8" fillId="7" borderId="17" xfId="0" applyFont="1" applyFill="1" applyBorder="1" applyAlignment="1">
      <alignment horizontal="right"/>
    </xf>
    <xf numFmtId="0" fontId="2" fillId="0" borderId="21" xfId="0" applyFont="1" applyBorder="1"/>
    <xf numFmtId="0" fontId="7" fillId="6" borderId="18" xfId="2" applyFont="1" applyFill="1" applyBorder="1" applyAlignment="1">
      <alignment horizontal="center"/>
    </xf>
    <xf numFmtId="0" fontId="2" fillId="0" borderId="19" xfId="0" applyFont="1" applyBorder="1"/>
  </cellXfs>
  <cellStyles count="3">
    <cellStyle name="20 % - Accent1" xfId="2" builtinId="30"/>
    <cellStyle name="Normal" xfId="0" builtinId="0"/>
    <cellStyle name="Pourcentage" xfId="1" builtinId="5"/>
  </cellStyles>
  <dxfs count="6"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rightToLeft="1" tabSelected="1" workbookViewId="0">
      <selection activeCell="N5" sqref="N5"/>
    </sheetView>
  </sheetViews>
  <sheetFormatPr baseColWidth="10" defaultColWidth="9.140625" defaultRowHeight="15"/>
  <cols>
    <col min="1" max="1" width="7" customWidth="1"/>
    <col min="11" max="11" width="18.28515625" customWidth="1"/>
    <col min="12" max="12" width="9.140625" hidden="1" customWidth="1"/>
  </cols>
  <sheetData>
    <row r="1" spans="1:12" ht="21" thickTop="1">
      <c r="A1" s="1" t="s">
        <v>0</v>
      </c>
      <c r="B1" s="2"/>
      <c r="C1" s="2"/>
      <c r="D1" s="3"/>
      <c r="E1" s="4" t="s">
        <v>1</v>
      </c>
      <c r="F1" s="5"/>
      <c r="G1" s="5"/>
      <c r="H1" s="6"/>
      <c r="I1" s="1" t="s">
        <v>2</v>
      </c>
      <c r="J1" s="2"/>
      <c r="K1" s="2"/>
    </row>
    <row r="2" spans="1:12" ht="20.25">
      <c r="A2" s="7" t="s">
        <v>3</v>
      </c>
      <c r="B2" s="8"/>
      <c r="C2" s="8"/>
      <c r="D2" s="9"/>
      <c r="E2" s="10"/>
      <c r="F2" s="11"/>
      <c r="G2" s="11"/>
      <c r="H2" s="12"/>
      <c r="I2" s="7" t="s">
        <v>4</v>
      </c>
      <c r="J2" s="8"/>
      <c r="K2" s="8"/>
    </row>
    <row r="3" spans="1:12" ht="20.25">
      <c r="A3" s="13" t="s">
        <v>5</v>
      </c>
      <c r="B3" s="14"/>
      <c r="C3" s="14"/>
      <c r="D3" s="15"/>
      <c r="E3" s="16"/>
      <c r="F3" s="17"/>
      <c r="G3" s="17"/>
      <c r="H3" s="18"/>
      <c r="I3" s="13" t="s">
        <v>6</v>
      </c>
      <c r="J3" s="14"/>
      <c r="K3" s="14"/>
    </row>
    <row r="4" spans="1:12">
      <c r="A4" s="19" t="s">
        <v>7</v>
      </c>
      <c r="B4" s="20"/>
      <c r="C4" s="20"/>
      <c r="D4" s="20"/>
      <c r="E4" s="20"/>
      <c r="F4" s="20"/>
      <c r="G4" s="20"/>
      <c r="H4" s="20"/>
      <c r="I4" s="20"/>
      <c r="J4" s="20"/>
      <c r="K4" s="21"/>
    </row>
    <row r="5" spans="1:12">
      <c r="A5" s="22"/>
      <c r="B5" s="23"/>
      <c r="C5" s="23"/>
      <c r="D5" s="23"/>
      <c r="E5" s="23"/>
      <c r="F5" s="23"/>
      <c r="G5" s="23"/>
      <c r="H5" s="23"/>
      <c r="I5" s="23"/>
      <c r="J5" s="23"/>
      <c r="K5" s="24"/>
    </row>
    <row r="6" spans="1:12">
      <c r="A6" s="25" t="s">
        <v>8</v>
      </c>
      <c r="B6" s="26" t="s">
        <v>9</v>
      </c>
      <c r="C6" s="27"/>
      <c r="D6" s="25" t="s">
        <v>10</v>
      </c>
      <c r="E6" s="25" t="s">
        <v>11</v>
      </c>
      <c r="F6" s="25" t="s">
        <v>12</v>
      </c>
      <c r="G6" s="28" t="s">
        <v>13</v>
      </c>
      <c r="H6" s="25" t="s">
        <v>14</v>
      </c>
      <c r="I6" s="29" t="s">
        <v>15</v>
      </c>
      <c r="J6" s="25" t="s">
        <v>16</v>
      </c>
      <c r="K6" s="30" t="s">
        <v>17</v>
      </c>
      <c r="L6" s="30"/>
    </row>
    <row r="7" spans="1:12" ht="15.75">
      <c r="A7" s="31">
        <v>1</v>
      </c>
      <c r="B7" s="32" t="s">
        <v>25</v>
      </c>
      <c r="C7" s="33" t="s">
        <v>18</v>
      </c>
      <c r="D7" s="34">
        <v>12</v>
      </c>
      <c r="E7" s="35">
        <v>13</v>
      </c>
      <c r="F7" s="36">
        <v>6.5</v>
      </c>
      <c r="G7" s="37">
        <v>7.5</v>
      </c>
      <c r="H7" s="38">
        <f>IF($G7="","",IF(ISTEXT($G7),$G7,$G7*2))</f>
        <v>15</v>
      </c>
      <c r="I7" s="39">
        <f>IF(COUNTBLANK($D7:$G7)=0,ROUND(SUM($D7:$E7,$F7,$H7)/5,2),"")</f>
        <v>9.3000000000000007</v>
      </c>
      <c r="J7" s="40">
        <f>IFERROR(I7*2,"")</f>
        <v>18.600000000000001</v>
      </c>
      <c r="K7" s="41" t="str">
        <f>IF(I7="","",IF(I7&gt;=18,"نتائج ممتازة",IF(I7&gt;=14,"نتائج جيدة جدا",IF(I7&gt;=12," نتائج جد حسنة",IF(I7&gt;=10,"نتائج متوسطة",IF(I7&gt;=7,"نتائج ضعيفة","نتائج ضعيفة جدا"))))))</f>
        <v>نتائج ضعيفة</v>
      </c>
      <c r="L7" s="42"/>
    </row>
    <row r="8" spans="1:12" ht="15.75">
      <c r="A8" s="31">
        <f>A7+1</f>
        <v>2</v>
      </c>
      <c r="B8" s="32" t="s">
        <v>26</v>
      </c>
      <c r="C8" s="33" t="s">
        <v>19</v>
      </c>
      <c r="D8" s="34">
        <v>15</v>
      </c>
      <c r="E8" s="35">
        <v>13</v>
      </c>
      <c r="F8" s="36">
        <v>13.5</v>
      </c>
      <c r="G8" s="37">
        <v>13</v>
      </c>
      <c r="H8" s="38">
        <f t="shared" ref="H8:H38" si="0">IF($G8="","",IF(ISTEXT($G8),$G8,$G8*2))</f>
        <v>26</v>
      </c>
      <c r="I8" s="39">
        <f t="shared" ref="I8:I38" si="1">IF(COUNTBLANK($D8:$G8)=0,ROUND(SUM($D8:$E8,$F8,$H8)/5,2),"")</f>
        <v>13.5</v>
      </c>
      <c r="J8" s="40">
        <f t="shared" ref="J8:J38" si="2">IFERROR(I8*2,"")</f>
        <v>27</v>
      </c>
      <c r="K8" s="41" t="str">
        <f t="shared" ref="K8:K38" si="3">IF(I8="","",IF(I8&gt;=18,"نتائج ممتازة",IF(I8&gt;=14,"نتائج جيدة جدا",IF(I8&gt;=12," نتائج جد حسنة",IF(I8&gt;=10,"نتائج متوسطة",IF(I8&gt;=7,"نتائج ضعيفة","نتائج ضعيفة جدا"))))))</f>
        <v xml:space="preserve"> نتائج جد حسنة</v>
      </c>
      <c r="L8" s="42"/>
    </row>
    <row r="9" spans="1:12" ht="15.75">
      <c r="A9" s="31">
        <f>A8+1</f>
        <v>3</v>
      </c>
      <c r="B9" s="32" t="s">
        <v>27</v>
      </c>
      <c r="C9" s="33" t="s">
        <v>18</v>
      </c>
      <c r="D9" s="34">
        <v>12</v>
      </c>
      <c r="E9" s="35">
        <v>10</v>
      </c>
      <c r="F9" s="36">
        <v>4.25</v>
      </c>
      <c r="G9" s="37">
        <v>10</v>
      </c>
      <c r="H9" s="38">
        <f t="shared" si="0"/>
        <v>20</v>
      </c>
      <c r="I9" s="39">
        <f t="shared" si="1"/>
        <v>9.25</v>
      </c>
      <c r="J9" s="40">
        <f t="shared" si="2"/>
        <v>18.5</v>
      </c>
      <c r="K9" s="41" t="str">
        <f t="shared" si="3"/>
        <v>نتائج ضعيفة</v>
      </c>
      <c r="L9" s="42"/>
    </row>
    <row r="10" spans="1:12" ht="15.75">
      <c r="A10" s="31">
        <f t="shared" ref="A10:A36" si="4">A9+1</f>
        <v>4</v>
      </c>
      <c r="B10" s="32" t="s">
        <v>28</v>
      </c>
      <c r="C10" s="33" t="s">
        <v>19</v>
      </c>
      <c r="D10" s="34">
        <v>13.5</v>
      </c>
      <c r="E10" s="35">
        <v>13</v>
      </c>
      <c r="F10" s="36">
        <v>6.5</v>
      </c>
      <c r="G10" s="37">
        <v>12</v>
      </c>
      <c r="H10" s="38">
        <f t="shared" si="0"/>
        <v>24</v>
      </c>
      <c r="I10" s="39">
        <f t="shared" si="1"/>
        <v>11.4</v>
      </c>
      <c r="J10" s="40">
        <f t="shared" si="2"/>
        <v>22.8</v>
      </c>
      <c r="K10" s="41" t="str">
        <f t="shared" si="3"/>
        <v>نتائج متوسطة</v>
      </c>
      <c r="L10" s="42"/>
    </row>
    <row r="11" spans="1:12" ht="15.75">
      <c r="A11" s="31">
        <f t="shared" si="4"/>
        <v>5</v>
      </c>
      <c r="B11" s="32" t="s">
        <v>29</v>
      </c>
      <c r="C11" s="33" t="s">
        <v>18</v>
      </c>
      <c r="D11" s="34">
        <v>12.5</v>
      </c>
      <c r="E11" s="35">
        <v>12</v>
      </c>
      <c r="F11" s="36">
        <v>3</v>
      </c>
      <c r="G11" s="37">
        <v>12.5</v>
      </c>
      <c r="H11" s="38">
        <f t="shared" si="0"/>
        <v>25</v>
      </c>
      <c r="I11" s="39">
        <f t="shared" si="1"/>
        <v>10.5</v>
      </c>
      <c r="J11" s="40">
        <f t="shared" si="2"/>
        <v>21</v>
      </c>
      <c r="K11" s="41" t="str">
        <f t="shared" si="3"/>
        <v>نتائج متوسطة</v>
      </c>
      <c r="L11" s="42"/>
    </row>
    <row r="12" spans="1:12" ht="15.75">
      <c r="A12" s="31">
        <f t="shared" si="4"/>
        <v>6</v>
      </c>
      <c r="B12" s="32" t="s">
        <v>30</v>
      </c>
      <c r="C12" s="33" t="s">
        <v>19</v>
      </c>
      <c r="D12" s="34">
        <v>15.5</v>
      </c>
      <c r="E12" s="35">
        <v>13</v>
      </c>
      <c r="F12" s="36">
        <v>9</v>
      </c>
      <c r="G12" s="37">
        <v>14.25</v>
      </c>
      <c r="H12" s="38">
        <f t="shared" si="0"/>
        <v>28.5</v>
      </c>
      <c r="I12" s="39">
        <f t="shared" si="1"/>
        <v>13.2</v>
      </c>
      <c r="J12" s="40">
        <f t="shared" si="2"/>
        <v>26.4</v>
      </c>
      <c r="K12" s="41" t="str">
        <f t="shared" si="3"/>
        <v xml:space="preserve"> نتائج جد حسنة</v>
      </c>
      <c r="L12" s="42"/>
    </row>
    <row r="13" spans="1:12" ht="15.75">
      <c r="A13" s="31">
        <f t="shared" si="4"/>
        <v>7</v>
      </c>
      <c r="B13" s="32" t="s">
        <v>31</v>
      </c>
      <c r="C13" s="33" t="s">
        <v>18</v>
      </c>
      <c r="D13" s="34">
        <v>13.5</v>
      </c>
      <c r="E13" s="35">
        <v>11</v>
      </c>
      <c r="F13" s="36">
        <v>10</v>
      </c>
      <c r="G13" s="37">
        <v>13</v>
      </c>
      <c r="H13" s="38">
        <f t="shared" si="0"/>
        <v>26</v>
      </c>
      <c r="I13" s="39">
        <f t="shared" si="1"/>
        <v>12.1</v>
      </c>
      <c r="J13" s="40">
        <f t="shared" si="2"/>
        <v>24.2</v>
      </c>
      <c r="K13" s="41" t="str">
        <f t="shared" si="3"/>
        <v xml:space="preserve"> نتائج جد حسنة</v>
      </c>
      <c r="L13" s="42"/>
    </row>
    <row r="14" spans="1:12" ht="15.75">
      <c r="A14" s="31">
        <f>A13+1</f>
        <v>8</v>
      </c>
      <c r="B14" s="32" t="s">
        <v>32</v>
      </c>
      <c r="C14" s="33" t="s">
        <v>19</v>
      </c>
      <c r="D14" s="34">
        <v>12</v>
      </c>
      <c r="E14" s="35">
        <v>10</v>
      </c>
      <c r="F14" s="36">
        <v>8.25</v>
      </c>
      <c r="G14" s="37">
        <v>10.25</v>
      </c>
      <c r="H14" s="38">
        <f t="shared" si="0"/>
        <v>20.5</v>
      </c>
      <c r="I14" s="39">
        <f t="shared" si="1"/>
        <v>10.15</v>
      </c>
      <c r="J14" s="40">
        <f t="shared" si="2"/>
        <v>20.3</v>
      </c>
      <c r="K14" s="41" t="str">
        <f t="shared" si="3"/>
        <v>نتائج متوسطة</v>
      </c>
      <c r="L14" s="42"/>
    </row>
    <row r="15" spans="1:12" ht="15.75">
      <c r="A15" s="31">
        <f t="shared" si="4"/>
        <v>9</v>
      </c>
      <c r="B15" s="32" t="s">
        <v>33</v>
      </c>
      <c r="C15" s="33" t="s">
        <v>18</v>
      </c>
      <c r="D15" s="34">
        <v>15</v>
      </c>
      <c r="E15" s="35">
        <v>12</v>
      </c>
      <c r="F15" s="36">
        <v>10</v>
      </c>
      <c r="G15" s="37">
        <v>12</v>
      </c>
      <c r="H15" s="38">
        <f t="shared" si="0"/>
        <v>24</v>
      </c>
      <c r="I15" s="39">
        <f t="shared" si="1"/>
        <v>12.2</v>
      </c>
      <c r="J15" s="40">
        <f t="shared" si="2"/>
        <v>24.4</v>
      </c>
      <c r="K15" s="41" t="str">
        <f t="shared" si="3"/>
        <v xml:space="preserve"> نتائج جد حسنة</v>
      </c>
      <c r="L15" s="42"/>
    </row>
    <row r="16" spans="1:12" ht="15.75">
      <c r="A16" s="31">
        <f t="shared" si="4"/>
        <v>10</v>
      </c>
      <c r="B16" s="32" t="s">
        <v>34</v>
      </c>
      <c r="C16" s="33" t="s">
        <v>19</v>
      </c>
      <c r="D16" s="34">
        <v>11</v>
      </c>
      <c r="E16" s="35">
        <v>10</v>
      </c>
      <c r="F16" s="36">
        <v>9</v>
      </c>
      <c r="G16" s="37">
        <v>7.75</v>
      </c>
      <c r="H16" s="38">
        <f t="shared" si="0"/>
        <v>15.5</v>
      </c>
      <c r="I16" s="39">
        <f t="shared" si="1"/>
        <v>9.1</v>
      </c>
      <c r="J16" s="40">
        <f t="shared" si="2"/>
        <v>18.2</v>
      </c>
      <c r="K16" s="41" t="str">
        <f t="shared" si="3"/>
        <v>نتائج ضعيفة</v>
      </c>
      <c r="L16" s="42"/>
    </row>
    <row r="17" spans="1:12" ht="15.75">
      <c r="A17" s="31">
        <f t="shared" si="4"/>
        <v>11</v>
      </c>
      <c r="B17" s="32" t="s">
        <v>35</v>
      </c>
      <c r="C17" s="33" t="s">
        <v>18</v>
      </c>
      <c r="D17" s="34">
        <v>0</v>
      </c>
      <c r="E17" s="35">
        <v>0</v>
      </c>
      <c r="F17" s="36">
        <v>0</v>
      </c>
      <c r="G17" s="37">
        <v>6.5</v>
      </c>
      <c r="H17" s="38">
        <f t="shared" si="0"/>
        <v>13</v>
      </c>
      <c r="I17" s="39">
        <f t="shared" si="1"/>
        <v>2.6</v>
      </c>
      <c r="J17" s="40">
        <f t="shared" si="2"/>
        <v>5.2</v>
      </c>
      <c r="K17" s="41" t="str">
        <f t="shared" si="3"/>
        <v>نتائج ضعيفة جدا</v>
      </c>
      <c r="L17" s="42"/>
    </row>
    <row r="18" spans="1:12" ht="15.75">
      <c r="A18" s="31">
        <f t="shared" si="4"/>
        <v>12</v>
      </c>
      <c r="B18" s="32" t="s">
        <v>36</v>
      </c>
      <c r="C18" s="33" t="s">
        <v>19</v>
      </c>
      <c r="D18" s="34">
        <v>14</v>
      </c>
      <c r="E18" s="35">
        <v>12.5</v>
      </c>
      <c r="F18" s="36">
        <v>11</v>
      </c>
      <c r="G18" s="37">
        <v>10</v>
      </c>
      <c r="H18" s="38">
        <f t="shared" si="0"/>
        <v>20</v>
      </c>
      <c r="I18" s="39">
        <f t="shared" si="1"/>
        <v>11.5</v>
      </c>
      <c r="J18" s="40">
        <f t="shared" si="2"/>
        <v>23</v>
      </c>
      <c r="K18" s="41" t="str">
        <f t="shared" si="3"/>
        <v>نتائج متوسطة</v>
      </c>
      <c r="L18" s="42"/>
    </row>
    <row r="19" spans="1:12" ht="15.75">
      <c r="A19" s="31">
        <f t="shared" si="4"/>
        <v>13</v>
      </c>
      <c r="B19" s="32" t="s">
        <v>37</v>
      </c>
      <c r="C19" s="33" t="s">
        <v>18</v>
      </c>
      <c r="D19" s="34">
        <v>15</v>
      </c>
      <c r="E19" s="35">
        <v>13</v>
      </c>
      <c r="F19" s="36">
        <v>10</v>
      </c>
      <c r="G19" s="37">
        <v>12.5</v>
      </c>
      <c r="H19" s="38">
        <f t="shared" si="0"/>
        <v>25</v>
      </c>
      <c r="I19" s="39">
        <f t="shared" si="1"/>
        <v>12.6</v>
      </c>
      <c r="J19" s="40">
        <f t="shared" si="2"/>
        <v>25.2</v>
      </c>
      <c r="K19" s="41" t="str">
        <f t="shared" si="3"/>
        <v xml:space="preserve"> نتائج جد حسنة</v>
      </c>
      <c r="L19" s="42"/>
    </row>
    <row r="20" spans="1:12" ht="15.75">
      <c r="A20" s="31">
        <f t="shared" si="4"/>
        <v>14</v>
      </c>
      <c r="B20" s="32" t="s">
        <v>38</v>
      </c>
      <c r="C20" s="33" t="s">
        <v>19</v>
      </c>
      <c r="D20" s="34">
        <v>12</v>
      </c>
      <c r="E20" s="35">
        <v>10</v>
      </c>
      <c r="F20" s="36">
        <v>8.75</v>
      </c>
      <c r="G20" s="37">
        <v>8.25</v>
      </c>
      <c r="H20" s="38">
        <f t="shared" si="0"/>
        <v>16.5</v>
      </c>
      <c r="I20" s="39">
        <f t="shared" si="1"/>
        <v>9.4499999999999993</v>
      </c>
      <c r="J20" s="40">
        <f t="shared" si="2"/>
        <v>18.899999999999999</v>
      </c>
      <c r="K20" s="41" t="str">
        <f t="shared" si="3"/>
        <v>نتائج ضعيفة</v>
      </c>
      <c r="L20" s="42"/>
    </row>
    <row r="21" spans="1:12" ht="15.75">
      <c r="A21" s="31">
        <f t="shared" si="4"/>
        <v>15</v>
      </c>
      <c r="B21" s="32" t="s">
        <v>39</v>
      </c>
      <c r="C21" s="33" t="s">
        <v>18</v>
      </c>
      <c r="D21" s="34">
        <v>12</v>
      </c>
      <c r="E21" s="35">
        <v>12</v>
      </c>
      <c r="F21" s="36">
        <v>8.25</v>
      </c>
      <c r="G21" s="37">
        <v>10</v>
      </c>
      <c r="H21" s="38">
        <f t="shared" si="0"/>
        <v>20</v>
      </c>
      <c r="I21" s="39">
        <f t="shared" si="1"/>
        <v>10.45</v>
      </c>
      <c r="J21" s="40">
        <f t="shared" si="2"/>
        <v>20.9</v>
      </c>
      <c r="K21" s="41" t="str">
        <f t="shared" si="3"/>
        <v>نتائج متوسطة</v>
      </c>
      <c r="L21" s="42"/>
    </row>
    <row r="22" spans="1:12" ht="15.75">
      <c r="A22" s="31">
        <f t="shared" si="4"/>
        <v>16</v>
      </c>
      <c r="B22" s="32" t="s">
        <v>40</v>
      </c>
      <c r="C22" s="33" t="s">
        <v>19</v>
      </c>
      <c r="D22" s="34">
        <v>12</v>
      </c>
      <c r="E22" s="35">
        <v>12</v>
      </c>
      <c r="F22" s="36">
        <v>3.5</v>
      </c>
      <c r="G22" s="37">
        <v>9.5</v>
      </c>
      <c r="H22" s="38">
        <f t="shared" si="0"/>
        <v>19</v>
      </c>
      <c r="I22" s="39">
        <f t="shared" si="1"/>
        <v>9.3000000000000007</v>
      </c>
      <c r="J22" s="40">
        <f t="shared" si="2"/>
        <v>18.600000000000001</v>
      </c>
      <c r="K22" s="41" t="str">
        <f t="shared" si="3"/>
        <v>نتائج ضعيفة</v>
      </c>
      <c r="L22" s="42"/>
    </row>
    <row r="23" spans="1:12" ht="15.75">
      <c r="A23" s="31">
        <f t="shared" si="4"/>
        <v>17</v>
      </c>
      <c r="B23" s="32" t="s">
        <v>41</v>
      </c>
      <c r="C23" s="33" t="s">
        <v>18</v>
      </c>
      <c r="D23" s="34">
        <v>13</v>
      </c>
      <c r="E23" s="35">
        <v>13</v>
      </c>
      <c r="F23" s="36">
        <v>9</v>
      </c>
      <c r="G23" s="37">
        <v>9.75</v>
      </c>
      <c r="H23" s="38">
        <f t="shared" si="0"/>
        <v>19.5</v>
      </c>
      <c r="I23" s="39">
        <f t="shared" si="1"/>
        <v>10.9</v>
      </c>
      <c r="J23" s="40">
        <f t="shared" si="2"/>
        <v>21.8</v>
      </c>
      <c r="K23" s="41" t="str">
        <f t="shared" si="3"/>
        <v>نتائج متوسطة</v>
      </c>
      <c r="L23" s="42"/>
    </row>
    <row r="24" spans="1:12" ht="15.75">
      <c r="A24" s="31">
        <f t="shared" si="4"/>
        <v>18</v>
      </c>
      <c r="B24" s="32" t="s">
        <v>42</v>
      </c>
      <c r="C24" s="33" t="s">
        <v>19</v>
      </c>
      <c r="D24" s="34">
        <v>12.5</v>
      </c>
      <c r="E24" s="35">
        <v>12</v>
      </c>
      <c r="F24" s="36">
        <v>8.5</v>
      </c>
      <c r="G24" s="37">
        <v>10.5</v>
      </c>
      <c r="H24" s="38">
        <f t="shared" si="0"/>
        <v>21</v>
      </c>
      <c r="I24" s="39">
        <f t="shared" si="1"/>
        <v>10.8</v>
      </c>
      <c r="J24" s="40">
        <f t="shared" si="2"/>
        <v>21.6</v>
      </c>
      <c r="K24" s="41" t="str">
        <f t="shared" si="3"/>
        <v>نتائج متوسطة</v>
      </c>
      <c r="L24" s="42"/>
    </row>
    <row r="25" spans="1:12" ht="15.75">
      <c r="A25" s="31">
        <f t="shared" si="4"/>
        <v>19</v>
      </c>
      <c r="B25" s="32" t="s">
        <v>43</v>
      </c>
      <c r="C25" s="33" t="s">
        <v>18</v>
      </c>
      <c r="D25" s="34">
        <v>11.5</v>
      </c>
      <c r="E25" s="35">
        <v>11.5</v>
      </c>
      <c r="F25" s="36">
        <v>5</v>
      </c>
      <c r="G25" s="37">
        <v>10.5</v>
      </c>
      <c r="H25" s="38">
        <f t="shared" si="0"/>
        <v>21</v>
      </c>
      <c r="I25" s="39">
        <f t="shared" si="1"/>
        <v>9.8000000000000007</v>
      </c>
      <c r="J25" s="40">
        <f t="shared" si="2"/>
        <v>19.600000000000001</v>
      </c>
      <c r="K25" s="41" t="str">
        <f t="shared" si="3"/>
        <v>نتائج ضعيفة</v>
      </c>
      <c r="L25" s="42"/>
    </row>
    <row r="26" spans="1:12" ht="15.75">
      <c r="A26" s="31">
        <f t="shared" si="4"/>
        <v>20</v>
      </c>
      <c r="B26" s="32" t="s">
        <v>44</v>
      </c>
      <c r="C26" s="33" t="s">
        <v>19</v>
      </c>
      <c r="D26" s="34">
        <v>13.5</v>
      </c>
      <c r="E26" s="35">
        <v>11.5</v>
      </c>
      <c r="F26" s="36">
        <v>4</v>
      </c>
      <c r="G26" s="37">
        <v>13.25</v>
      </c>
      <c r="H26" s="38">
        <f t="shared" si="0"/>
        <v>26.5</v>
      </c>
      <c r="I26" s="39">
        <f t="shared" si="1"/>
        <v>11.1</v>
      </c>
      <c r="J26" s="40">
        <f t="shared" si="2"/>
        <v>22.2</v>
      </c>
      <c r="K26" s="41" t="str">
        <f t="shared" si="3"/>
        <v>نتائج متوسطة</v>
      </c>
      <c r="L26" s="42"/>
    </row>
    <row r="27" spans="1:12" ht="15.75">
      <c r="A27" s="31">
        <f t="shared" si="4"/>
        <v>21</v>
      </c>
      <c r="B27" s="32" t="s">
        <v>45</v>
      </c>
      <c r="C27" s="33" t="s">
        <v>18</v>
      </c>
      <c r="D27" s="34">
        <v>12</v>
      </c>
      <c r="E27" s="35">
        <v>11.5</v>
      </c>
      <c r="F27" s="36">
        <v>7.75</v>
      </c>
      <c r="G27" s="37">
        <v>11</v>
      </c>
      <c r="H27" s="38">
        <f t="shared" si="0"/>
        <v>22</v>
      </c>
      <c r="I27" s="39">
        <f t="shared" si="1"/>
        <v>10.65</v>
      </c>
      <c r="J27" s="40">
        <f t="shared" si="2"/>
        <v>21.3</v>
      </c>
      <c r="K27" s="41" t="str">
        <f t="shared" si="3"/>
        <v>نتائج متوسطة</v>
      </c>
      <c r="L27" s="42"/>
    </row>
    <row r="28" spans="1:12" ht="15.75">
      <c r="A28" s="31">
        <v>22</v>
      </c>
      <c r="B28" s="32" t="s">
        <v>46</v>
      </c>
      <c r="C28" s="33" t="s">
        <v>19</v>
      </c>
      <c r="D28" s="34">
        <v>14</v>
      </c>
      <c r="E28" s="35">
        <v>12.5</v>
      </c>
      <c r="F28" s="36">
        <v>8.75</v>
      </c>
      <c r="G28" s="37">
        <v>11.5</v>
      </c>
      <c r="H28" s="38">
        <f t="shared" si="0"/>
        <v>23</v>
      </c>
      <c r="I28" s="39">
        <f t="shared" si="1"/>
        <v>11.65</v>
      </c>
      <c r="J28" s="40">
        <f t="shared" si="2"/>
        <v>23.3</v>
      </c>
      <c r="K28" s="41" t="str">
        <f t="shared" si="3"/>
        <v>نتائج متوسطة</v>
      </c>
      <c r="L28" s="42"/>
    </row>
    <row r="29" spans="1:12" ht="15.75">
      <c r="A29" s="31">
        <v>23</v>
      </c>
      <c r="B29" s="32" t="s">
        <v>47</v>
      </c>
      <c r="C29" s="33" t="s">
        <v>18</v>
      </c>
      <c r="D29" s="34">
        <v>13</v>
      </c>
      <c r="E29" s="35">
        <v>12.5</v>
      </c>
      <c r="F29" s="36">
        <v>12</v>
      </c>
      <c r="G29" s="37">
        <v>15</v>
      </c>
      <c r="H29" s="38">
        <f t="shared" si="0"/>
        <v>30</v>
      </c>
      <c r="I29" s="39">
        <f t="shared" si="1"/>
        <v>13.5</v>
      </c>
      <c r="J29" s="40">
        <f t="shared" si="2"/>
        <v>27</v>
      </c>
      <c r="K29" s="41" t="str">
        <f t="shared" si="3"/>
        <v xml:space="preserve"> نتائج جد حسنة</v>
      </c>
      <c r="L29" s="42"/>
    </row>
    <row r="30" spans="1:12" ht="15.75">
      <c r="A30" s="31">
        <f t="shared" si="4"/>
        <v>24</v>
      </c>
      <c r="B30" s="32" t="s">
        <v>48</v>
      </c>
      <c r="C30" s="33" t="s">
        <v>19</v>
      </c>
      <c r="D30" s="34">
        <v>13</v>
      </c>
      <c r="E30" s="35">
        <v>12</v>
      </c>
      <c r="F30" s="36">
        <v>5</v>
      </c>
      <c r="G30" s="37">
        <v>11.75</v>
      </c>
      <c r="H30" s="38">
        <f t="shared" si="0"/>
        <v>23.5</v>
      </c>
      <c r="I30" s="39">
        <f t="shared" si="1"/>
        <v>10.7</v>
      </c>
      <c r="J30" s="40">
        <f t="shared" si="2"/>
        <v>21.4</v>
      </c>
      <c r="K30" s="41" t="str">
        <f t="shared" si="3"/>
        <v>نتائج متوسطة</v>
      </c>
      <c r="L30" s="42"/>
    </row>
    <row r="31" spans="1:12" ht="15.75">
      <c r="A31" s="31">
        <f t="shared" si="4"/>
        <v>25</v>
      </c>
      <c r="B31" s="32" t="s">
        <v>49</v>
      </c>
      <c r="C31" s="33" t="s">
        <v>18</v>
      </c>
      <c r="D31" s="34">
        <v>11.5</v>
      </c>
      <c r="E31" s="35">
        <v>11.5</v>
      </c>
      <c r="F31" s="36">
        <v>5.25</v>
      </c>
      <c r="G31" s="37">
        <v>10.5</v>
      </c>
      <c r="H31" s="38">
        <f t="shared" si="0"/>
        <v>21</v>
      </c>
      <c r="I31" s="39">
        <f t="shared" si="1"/>
        <v>9.85</v>
      </c>
      <c r="J31" s="40">
        <f t="shared" si="2"/>
        <v>19.7</v>
      </c>
      <c r="K31" s="41" t="str">
        <f t="shared" si="3"/>
        <v>نتائج ضعيفة</v>
      </c>
      <c r="L31" s="42"/>
    </row>
    <row r="32" spans="1:12" ht="15.75">
      <c r="A32" s="31">
        <f t="shared" si="4"/>
        <v>26</v>
      </c>
      <c r="B32" s="32" t="s">
        <v>50</v>
      </c>
      <c r="C32" s="33" t="s">
        <v>19</v>
      </c>
      <c r="D32" s="34">
        <v>15</v>
      </c>
      <c r="E32" s="35">
        <v>12</v>
      </c>
      <c r="F32" s="36">
        <v>11.25</v>
      </c>
      <c r="G32" s="37">
        <v>10</v>
      </c>
      <c r="H32" s="38">
        <f t="shared" si="0"/>
        <v>20</v>
      </c>
      <c r="I32" s="39">
        <f t="shared" si="1"/>
        <v>11.65</v>
      </c>
      <c r="J32" s="40">
        <f t="shared" si="2"/>
        <v>23.3</v>
      </c>
      <c r="K32" s="41" t="str">
        <f t="shared" si="3"/>
        <v>نتائج متوسطة</v>
      </c>
      <c r="L32" s="42"/>
    </row>
    <row r="33" spans="1:12" ht="15.75">
      <c r="A33" s="31">
        <f t="shared" si="4"/>
        <v>27</v>
      </c>
      <c r="B33" s="32" t="s">
        <v>51</v>
      </c>
      <c r="C33" s="33" t="s">
        <v>18</v>
      </c>
      <c r="D33" s="34">
        <v>14.5</v>
      </c>
      <c r="E33" s="35">
        <v>12</v>
      </c>
      <c r="F33" s="36">
        <v>12</v>
      </c>
      <c r="G33" s="37">
        <v>12</v>
      </c>
      <c r="H33" s="38">
        <f t="shared" si="0"/>
        <v>24</v>
      </c>
      <c r="I33" s="39">
        <f t="shared" si="1"/>
        <v>12.5</v>
      </c>
      <c r="J33" s="40">
        <f t="shared" si="2"/>
        <v>25</v>
      </c>
      <c r="K33" s="41" t="str">
        <f t="shared" si="3"/>
        <v xml:space="preserve"> نتائج جد حسنة</v>
      </c>
      <c r="L33" s="42"/>
    </row>
    <row r="34" spans="1:12" ht="15.75">
      <c r="A34" s="31">
        <f t="shared" si="4"/>
        <v>28</v>
      </c>
      <c r="B34" s="32" t="s">
        <v>20</v>
      </c>
      <c r="C34" s="33"/>
      <c r="D34" s="34">
        <v>14</v>
      </c>
      <c r="E34" s="35">
        <v>13</v>
      </c>
      <c r="F34" s="36">
        <v>7.25</v>
      </c>
      <c r="G34" s="37">
        <v>11</v>
      </c>
      <c r="H34" s="38">
        <f t="shared" si="0"/>
        <v>22</v>
      </c>
      <c r="I34" s="39">
        <f t="shared" si="1"/>
        <v>11.25</v>
      </c>
      <c r="J34" s="40">
        <f t="shared" si="2"/>
        <v>22.5</v>
      </c>
      <c r="K34" s="41" t="str">
        <f t="shared" si="3"/>
        <v>نتائج متوسطة</v>
      </c>
      <c r="L34" s="42"/>
    </row>
    <row r="35" spans="1:12" ht="15.75">
      <c r="A35" s="31">
        <f t="shared" si="4"/>
        <v>29</v>
      </c>
      <c r="B35" s="43" t="s">
        <v>21</v>
      </c>
      <c r="C35" s="44"/>
      <c r="D35" s="34">
        <v>12</v>
      </c>
      <c r="E35" s="35">
        <v>10.5</v>
      </c>
      <c r="F35" s="36">
        <v>5.5</v>
      </c>
      <c r="G35" s="37">
        <v>10.25</v>
      </c>
      <c r="H35" s="38">
        <f t="shared" si="0"/>
        <v>20.5</v>
      </c>
      <c r="I35" s="39">
        <f t="shared" si="1"/>
        <v>9.6999999999999993</v>
      </c>
      <c r="J35" s="40">
        <f t="shared" si="2"/>
        <v>19.399999999999999</v>
      </c>
      <c r="K35" s="41" t="str">
        <f t="shared" si="3"/>
        <v>نتائج ضعيفة</v>
      </c>
      <c r="L35" s="42"/>
    </row>
    <row r="36" spans="1:12" ht="15.75">
      <c r="A36" s="45">
        <f t="shared" si="4"/>
        <v>30</v>
      </c>
      <c r="B36" s="46" t="s">
        <v>22</v>
      </c>
      <c r="C36" s="47" t="s">
        <v>22</v>
      </c>
      <c r="D36" s="34">
        <v>11.5</v>
      </c>
      <c r="E36" s="35">
        <v>11</v>
      </c>
      <c r="F36" s="36">
        <v>7</v>
      </c>
      <c r="G36" s="37">
        <v>9</v>
      </c>
      <c r="H36" s="38">
        <f t="shared" si="0"/>
        <v>18</v>
      </c>
      <c r="I36" s="39">
        <f t="shared" si="1"/>
        <v>9.5</v>
      </c>
      <c r="J36" s="40">
        <f t="shared" si="2"/>
        <v>19</v>
      </c>
      <c r="K36" s="41" t="str">
        <f t="shared" si="3"/>
        <v>نتائج ضعيفة</v>
      </c>
      <c r="L36" s="48"/>
    </row>
    <row r="37" spans="1:12" ht="15.75">
      <c r="A37" s="49">
        <v>31</v>
      </c>
      <c r="B37" s="32" t="s">
        <v>23</v>
      </c>
      <c r="C37" s="33"/>
      <c r="D37" s="34">
        <v>14</v>
      </c>
      <c r="E37" s="35">
        <v>12.5</v>
      </c>
      <c r="F37" s="36">
        <v>11.25</v>
      </c>
      <c r="G37" s="37">
        <v>14.75</v>
      </c>
      <c r="H37" s="38">
        <f t="shared" si="0"/>
        <v>29.5</v>
      </c>
      <c r="I37" s="39">
        <f t="shared" si="1"/>
        <v>13.45</v>
      </c>
      <c r="J37" s="40">
        <f t="shared" si="2"/>
        <v>26.9</v>
      </c>
      <c r="K37" s="41" t="str">
        <f t="shared" si="3"/>
        <v xml:space="preserve"> نتائج جد حسنة</v>
      </c>
      <c r="L37" s="50"/>
    </row>
    <row r="38" spans="1:12" ht="15.75">
      <c r="A38" s="49">
        <v>32</v>
      </c>
      <c r="B38" s="32" t="s">
        <v>24</v>
      </c>
      <c r="C38" s="33"/>
      <c r="D38" s="34">
        <v>14</v>
      </c>
      <c r="E38" s="35">
        <v>11.5</v>
      </c>
      <c r="F38" s="36">
        <v>6.5</v>
      </c>
      <c r="G38" s="37">
        <v>9.5</v>
      </c>
      <c r="H38" s="38">
        <f t="shared" si="0"/>
        <v>19</v>
      </c>
      <c r="I38" s="39">
        <f t="shared" si="1"/>
        <v>10.199999999999999</v>
      </c>
      <c r="J38" s="40">
        <f t="shared" si="2"/>
        <v>20.399999999999999</v>
      </c>
      <c r="K38" s="41" t="str">
        <f t="shared" si="3"/>
        <v>نتائج متوسطة</v>
      </c>
      <c r="L38" s="50"/>
    </row>
  </sheetData>
  <mergeCells count="41">
    <mergeCell ref="B34:C34"/>
    <mergeCell ref="B36:C36"/>
    <mergeCell ref="B37:C37"/>
    <mergeCell ref="B38:C38"/>
    <mergeCell ref="B28:C28"/>
    <mergeCell ref="B29:C29"/>
    <mergeCell ref="B30:C30"/>
    <mergeCell ref="B31:C31"/>
    <mergeCell ref="B32:C32"/>
    <mergeCell ref="B33:C33"/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A4:K5"/>
    <mergeCell ref="B6:C6"/>
    <mergeCell ref="K6:L6"/>
    <mergeCell ref="B7:C7"/>
    <mergeCell ref="B8:C8"/>
    <mergeCell ref="B9:C9"/>
    <mergeCell ref="A1:D1"/>
    <mergeCell ref="E1:H3"/>
    <mergeCell ref="I1:K1"/>
    <mergeCell ref="A2:D2"/>
    <mergeCell ref="I2:K2"/>
    <mergeCell ref="A3:D3"/>
    <mergeCell ref="I3:K3"/>
  </mergeCells>
  <conditionalFormatting sqref="I7:I38">
    <cfRule type="cellIs" dxfId="2" priority="3" stopIfTrue="1" operator="greaterThanOrEqual">
      <formula>10</formula>
    </cfRule>
  </conditionalFormatting>
  <conditionalFormatting sqref="I7:I38">
    <cfRule type="cellIs" dxfId="1" priority="1" operator="lessThan">
      <formula>10</formula>
    </cfRule>
    <cfRule type="cellIs" dxfId="0" priority="2" operator="greaterThan">
      <formula>14.9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2019-05-23T16:22:13Z</dcterms:modified>
</cp:coreProperties>
</file>