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it 2019\فراس خليل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1" l="1"/>
  <c r="O2" i="1"/>
  <c r="P2" i="1"/>
  <c r="N3" i="1" l="1"/>
  <c r="N4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" i="1"/>
</calcChain>
</file>

<file path=xl/sharedStrings.xml><?xml version="1.0" encoding="utf-8"?>
<sst xmlns="http://schemas.openxmlformats.org/spreadsheetml/2006/main" count="115" uniqueCount="59">
  <si>
    <t>التسلسل</t>
  </si>
  <si>
    <t xml:space="preserve">الاسم </t>
  </si>
  <si>
    <t xml:space="preserve">الكنية </t>
  </si>
  <si>
    <t xml:space="preserve">الجنس </t>
  </si>
  <si>
    <t xml:space="preserve">تاريخ الميلاد </t>
  </si>
  <si>
    <t>سنوات الدراسة</t>
  </si>
  <si>
    <t xml:space="preserve">الوظيفة </t>
  </si>
  <si>
    <t xml:space="preserve">مجال الوظيفة </t>
  </si>
  <si>
    <t xml:space="preserve">الراتب </t>
  </si>
  <si>
    <t xml:space="preserve">سنة التعيين </t>
  </si>
  <si>
    <t xml:space="preserve">احمد </t>
  </si>
  <si>
    <t xml:space="preserve">صباغ </t>
  </si>
  <si>
    <t>ذكر</t>
  </si>
  <si>
    <t xml:space="preserve">مدير </t>
  </si>
  <si>
    <t>انتاج</t>
  </si>
  <si>
    <t xml:space="preserve">سامر </t>
  </si>
  <si>
    <t>المصري</t>
  </si>
  <si>
    <t>مندوب</t>
  </si>
  <si>
    <t>تسويق</t>
  </si>
  <si>
    <t xml:space="preserve">اية </t>
  </si>
  <si>
    <t>سليمان</t>
  </si>
  <si>
    <t>أنثى</t>
  </si>
  <si>
    <t xml:space="preserve">محمد </t>
  </si>
  <si>
    <t xml:space="preserve">علواني </t>
  </si>
  <si>
    <t>امين صندوق</t>
  </si>
  <si>
    <t xml:space="preserve">مشتريات </t>
  </si>
  <si>
    <t xml:space="preserve">رعد </t>
  </si>
  <si>
    <t>المحمد</t>
  </si>
  <si>
    <t xml:space="preserve">عامل </t>
  </si>
  <si>
    <t xml:space="preserve">امنة </t>
  </si>
  <si>
    <t>سعدات</t>
  </si>
  <si>
    <t>كاتب</t>
  </si>
  <si>
    <t>سمية</t>
  </si>
  <si>
    <t>محمد</t>
  </si>
  <si>
    <t xml:space="preserve">فاطمة </t>
  </si>
  <si>
    <t xml:space="preserve">الكحيل </t>
  </si>
  <si>
    <t>جمال</t>
  </si>
  <si>
    <t>عثمان</t>
  </si>
  <si>
    <t xml:space="preserve">عائشة </t>
  </si>
  <si>
    <t>الطويل</t>
  </si>
  <si>
    <t>ماجد</t>
  </si>
  <si>
    <t>درغام</t>
  </si>
  <si>
    <t xml:space="preserve">ثائر </t>
  </si>
  <si>
    <t xml:space="preserve">سامي </t>
  </si>
  <si>
    <t>الفارابي</t>
  </si>
  <si>
    <t>سميرة</t>
  </si>
  <si>
    <t>المحجوب</t>
  </si>
  <si>
    <t>خالد</t>
  </si>
  <si>
    <t>بانة</t>
  </si>
  <si>
    <t xml:space="preserve">باسمة </t>
  </si>
  <si>
    <t>قدري</t>
  </si>
  <si>
    <t>اسماعيل</t>
  </si>
  <si>
    <t>امجد</t>
  </si>
  <si>
    <t>عوض</t>
  </si>
  <si>
    <t>عدد السنوات حتى عام 2000</t>
  </si>
  <si>
    <t>قيمة العلاوة1</t>
  </si>
  <si>
    <t>قيمة العلاوة عام 2000</t>
  </si>
  <si>
    <t>قيمة العلاوة حتى 2019</t>
  </si>
  <si>
    <t>عدد السنوات حتى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</si>
</sst>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shrinkToFit="1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164" fontId="1" fillId="0" borderId="1" xfId="0" applyNumberFormat="1" applyFont="1" applyFill="1" applyBorder="1" applyAlignment="1">
      <alignment horizontal="center" vertical="center" shrinkToFit="1" readingOrder="2"/>
    </xf>
    <xf numFmtId="0" fontId="1" fillId="2" borderId="2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rightToLeft="1" tabSelected="1" workbookViewId="0">
      <selection activeCell="N2" sqref="N2"/>
    </sheetView>
  </sheetViews>
  <sheetFormatPr defaultRowHeight="14.25" x14ac:dyDescent="0.2"/>
  <cols>
    <col min="16" max="16" width="12.25" bestFit="1" customWidth="1"/>
  </cols>
  <sheetData>
    <row r="1" spans="1:1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54</v>
      </c>
      <c r="L1" s="5" t="s">
        <v>55</v>
      </c>
      <c r="M1" s="5" t="s">
        <v>56</v>
      </c>
      <c r="N1" s="5" t="s">
        <v>57</v>
      </c>
      <c r="O1" s="5" t="s">
        <v>58</v>
      </c>
    </row>
    <row r="2" spans="1:16" ht="18" x14ac:dyDescent="0.2">
      <c r="A2" s="3">
        <v>1</v>
      </c>
      <c r="B2" s="3" t="s">
        <v>10</v>
      </c>
      <c r="C2" s="3" t="s">
        <v>11</v>
      </c>
      <c r="D2" s="3" t="s">
        <v>12</v>
      </c>
      <c r="E2" s="4">
        <v>19027</v>
      </c>
      <c r="F2" s="3">
        <v>15</v>
      </c>
      <c r="G2" s="3" t="s">
        <v>13</v>
      </c>
      <c r="H2" s="3" t="s">
        <v>14</v>
      </c>
      <c r="I2" s="3">
        <v>14250</v>
      </c>
      <c r="J2" s="3">
        <v>1998</v>
      </c>
      <c r="K2">
        <f>2000-J2</f>
        <v>2</v>
      </c>
      <c r="L2">
        <f>I2*9%</f>
        <v>1282.5</v>
      </c>
      <c r="M2">
        <f>SUM(INT(K2/2)*L2,I2)*50%</f>
        <v>7766.25</v>
      </c>
      <c r="N2">
        <f>SUM(INT((O2/2)*I2)*9%)</f>
        <v>13466.25</v>
      </c>
      <c r="O2">
        <f>2019-J2</f>
        <v>21</v>
      </c>
      <c r="P2">
        <f>SUM(N2,M2,L2,I2)</f>
        <v>36765</v>
      </c>
    </row>
    <row r="3" spans="1:16" ht="18" x14ac:dyDescent="0.2">
      <c r="A3" s="3">
        <v>2</v>
      </c>
      <c r="B3" s="3" t="s">
        <v>15</v>
      </c>
      <c r="C3" s="3" t="s">
        <v>16</v>
      </c>
      <c r="D3" s="3" t="s">
        <v>12</v>
      </c>
      <c r="E3" s="4">
        <v>21328</v>
      </c>
      <c r="F3" s="3">
        <v>16</v>
      </c>
      <c r="G3" s="3" t="s">
        <v>17</v>
      </c>
      <c r="H3" s="3" t="s">
        <v>18</v>
      </c>
      <c r="I3" s="3">
        <v>10050</v>
      </c>
      <c r="J3" s="3">
        <v>1998</v>
      </c>
      <c r="K3">
        <f t="shared" ref="K3:K21" si="0">2000-J3</f>
        <v>2</v>
      </c>
      <c r="L3">
        <f t="shared" ref="L3:L21" si="1">I3*9%</f>
        <v>904.5</v>
      </c>
      <c r="M3">
        <f t="shared" ref="M3:M21" si="2">SUM(INT(K3/2)*L3,I3)*50%</f>
        <v>5477.25</v>
      </c>
      <c r="N3">
        <f t="shared" ref="N3:N4" si="3">IF(ISEVEN(O3)=TRUE,I3*9%)</f>
        <v>904.5</v>
      </c>
    </row>
    <row r="4" spans="1:16" ht="18" x14ac:dyDescent="0.2">
      <c r="A4" s="3">
        <v>3</v>
      </c>
      <c r="B4" s="3" t="s">
        <v>19</v>
      </c>
      <c r="C4" s="3" t="s">
        <v>20</v>
      </c>
      <c r="D4" s="3" t="s">
        <v>21</v>
      </c>
      <c r="E4" s="4">
        <v>13998</v>
      </c>
      <c r="F4" s="3">
        <v>12</v>
      </c>
      <c r="G4" s="3" t="s">
        <v>17</v>
      </c>
      <c r="H4" s="3" t="s">
        <v>18</v>
      </c>
      <c r="I4" s="3">
        <v>7500</v>
      </c>
      <c r="J4" s="3">
        <v>1995</v>
      </c>
      <c r="K4">
        <f t="shared" si="0"/>
        <v>5</v>
      </c>
      <c r="L4">
        <f t="shared" si="1"/>
        <v>675</v>
      </c>
      <c r="M4">
        <f t="shared" si="2"/>
        <v>4425</v>
      </c>
      <c r="N4">
        <f t="shared" si="3"/>
        <v>675</v>
      </c>
    </row>
    <row r="5" spans="1:16" ht="18" x14ac:dyDescent="0.2">
      <c r="A5" s="3">
        <v>4</v>
      </c>
      <c r="B5" s="3" t="s">
        <v>22</v>
      </c>
      <c r="C5" s="3" t="s">
        <v>23</v>
      </c>
      <c r="D5" s="3" t="s">
        <v>12</v>
      </c>
      <c r="E5" s="4">
        <v>17325</v>
      </c>
      <c r="F5" s="3">
        <v>12</v>
      </c>
      <c r="G5" s="3" t="s">
        <v>24</v>
      </c>
      <c r="H5" s="3" t="s">
        <v>25</v>
      </c>
      <c r="I5" s="3">
        <v>7687.5</v>
      </c>
      <c r="J5" s="3">
        <v>1994</v>
      </c>
      <c r="K5">
        <f t="shared" si="0"/>
        <v>6</v>
      </c>
      <c r="L5">
        <f t="shared" si="1"/>
        <v>691.875</v>
      </c>
      <c r="M5">
        <f t="shared" si="2"/>
        <v>4881.5625</v>
      </c>
    </row>
    <row r="6" spans="1:16" ht="18" x14ac:dyDescent="0.2">
      <c r="A6" s="3">
        <v>5</v>
      </c>
      <c r="B6" s="3" t="s">
        <v>26</v>
      </c>
      <c r="C6" s="3" t="s">
        <v>27</v>
      </c>
      <c r="D6" s="3" t="s">
        <v>12</v>
      </c>
      <c r="E6" s="4">
        <v>21444</v>
      </c>
      <c r="F6" s="3">
        <v>15</v>
      </c>
      <c r="G6" s="3" t="s">
        <v>28</v>
      </c>
      <c r="H6" s="3" t="s">
        <v>14</v>
      </c>
      <c r="I6" s="3">
        <v>8700</v>
      </c>
      <c r="J6" s="3">
        <v>1994</v>
      </c>
      <c r="K6">
        <f t="shared" si="0"/>
        <v>6</v>
      </c>
      <c r="L6">
        <f t="shared" si="1"/>
        <v>783</v>
      </c>
      <c r="M6">
        <f t="shared" si="2"/>
        <v>5524.5</v>
      </c>
    </row>
    <row r="7" spans="1:16" ht="18" x14ac:dyDescent="0.2">
      <c r="A7" s="3">
        <v>6</v>
      </c>
      <c r="B7" s="3" t="s">
        <v>29</v>
      </c>
      <c r="C7" s="3" t="s">
        <v>30</v>
      </c>
      <c r="D7" s="3" t="s">
        <v>21</v>
      </c>
      <c r="E7" s="4">
        <v>22669</v>
      </c>
      <c r="F7" s="3">
        <v>16</v>
      </c>
      <c r="G7" s="3" t="s">
        <v>31</v>
      </c>
      <c r="H7" s="3" t="s">
        <v>25</v>
      </c>
      <c r="I7" s="3">
        <v>8700</v>
      </c>
      <c r="J7" s="3">
        <v>1993</v>
      </c>
      <c r="K7">
        <f t="shared" si="0"/>
        <v>7</v>
      </c>
      <c r="L7">
        <f t="shared" si="1"/>
        <v>783</v>
      </c>
      <c r="M7">
        <f t="shared" si="2"/>
        <v>5524.5</v>
      </c>
    </row>
    <row r="8" spans="1:16" ht="18" x14ac:dyDescent="0.2">
      <c r="A8" s="3">
        <v>7</v>
      </c>
      <c r="B8" s="3" t="s">
        <v>32</v>
      </c>
      <c r="C8" s="3" t="s">
        <v>33</v>
      </c>
      <c r="D8" s="3" t="s">
        <v>21</v>
      </c>
      <c r="E8" s="4">
        <v>22426</v>
      </c>
      <c r="F8" s="3">
        <v>16</v>
      </c>
      <c r="G8" s="3" t="s">
        <v>17</v>
      </c>
      <c r="H8" s="3" t="s">
        <v>18</v>
      </c>
      <c r="I8" s="3">
        <v>12750</v>
      </c>
      <c r="J8" s="3">
        <v>1993</v>
      </c>
      <c r="K8">
        <f t="shared" si="0"/>
        <v>7</v>
      </c>
      <c r="L8">
        <f t="shared" si="1"/>
        <v>1147.5</v>
      </c>
      <c r="M8">
        <f t="shared" si="2"/>
        <v>8096.25</v>
      </c>
    </row>
    <row r="9" spans="1:16" ht="18" x14ac:dyDescent="0.2">
      <c r="A9" s="3">
        <v>8</v>
      </c>
      <c r="B9" s="3" t="s">
        <v>34</v>
      </c>
      <c r="C9" s="3" t="s">
        <v>35</v>
      </c>
      <c r="D9" s="3" t="s">
        <v>21</v>
      </c>
      <c r="E9" s="4">
        <v>24909</v>
      </c>
      <c r="F9" s="3">
        <v>12</v>
      </c>
      <c r="G9" s="3" t="s">
        <v>28</v>
      </c>
      <c r="H9" s="3" t="s">
        <v>14</v>
      </c>
      <c r="I9" s="3">
        <v>6075</v>
      </c>
      <c r="J9" s="3">
        <v>1993</v>
      </c>
      <c r="K9">
        <f t="shared" si="0"/>
        <v>7</v>
      </c>
      <c r="L9">
        <f t="shared" si="1"/>
        <v>546.75</v>
      </c>
      <c r="M9">
        <f t="shared" si="2"/>
        <v>3857.625</v>
      </c>
    </row>
    <row r="10" spans="1:16" ht="18" x14ac:dyDescent="0.2">
      <c r="A10" s="3">
        <v>9</v>
      </c>
      <c r="B10" s="3" t="s">
        <v>36</v>
      </c>
      <c r="C10" s="3" t="s">
        <v>37</v>
      </c>
      <c r="D10" s="3" t="s">
        <v>12</v>
      </c>
      <c r="E10" s="4">
        <v>22687</v>
      </c>
      <c r="F10" s="3">
        <v>19</v>
      </c>
      <c r="G10" s="3" t="s">
        <v>13</v>
      </c>
      <c r="H10" s="3" t="s">
        <v>25</v>
      </c>
      <c r="I10" s="3">
        <v>18125</v>
      </c>
      <c r="J10" s="3">
        <v>1992</v>
      </c>
      <c r="K10">
        <f t="shared" si="0"/>
        <v>8</v>
      </c>
      <c r="L10">
        <f t="shared" si="1"/>
        <v>1631.25</v>
      </c>
      <c r="M10">
        <f t="shared" si="2"/>
        <v>12325</v>
      </c>
    </row>
    <row r="11" spans="1:16" ht="18" x14ac:dyDescent="0.2">
      <c r="A11" s="3">
        <v>10</v>
      </c>
      <c r="B11" s="3" t="s">
        <v>15</v>
      </c>
      <c r="C11" s="3" t="s">
        <v>23</v>
      </c>
      <c r="D11" s="3" t="s">
        <v>12</v>
      </c>
      <c r="E11" s="4">
        <v>22456</v>
      </c>
      <c r="F11" s="3">
        <v>19</v>
      </c>
      <c r="G11" s="3" t="s">
        <v>13</v>
      </c>
      <c r="H11" s="3" t="s">
        <v>18</v>
      </c>
      <c r="I11" s="3">
        <v>17187.5</v>
      </c>
      <c r="J11" s="3">
        <v>1992</v>
      </c>
      <c r="K11">
        <f t="shared" si="0"/>
        <v>8</v>
      </c>
      <c r="L11">
        <f t="shared" si="1"/>
        <v>1546.875</v>
      </c>
      <c r="M11">
        <f t="shared" si="2"/>
        <v>11687.5</v>
      </c>
    </row>
    <row r="12" spans="1:16" ht="18" x14ac:dyDescent="0.2">
      <c r="A12" s="3">
        <v>11</v>
      </c>
      <c r="B12" s="3" t="s">
        <v>38</v>
      </c>
      <c r="C12" s="3" t="s">
        <v>39</v>
      </c>
      <c r="D12" s="3" t="s">
        <v>21</v>
      </c>
      <c r="E12" s="4">
        <v>13938</v>
      </c>
      <c r="F12" s="3">
        <v>8</v>
      </c>
      <c r="G12" s="3" t="s">
        <v>28</v>
      </c>
      <c r="H12" s="3" t="s">
        <v>14</v>
      </c>
      <c r="I12" s="3">
        <v>4050</v>
      </c>
      <c r="J12" s="3">
        <v>1992</v>
      </c>
      <c r="K12">
        <f t="shared" si="0"/>
        <v>8</v>
      </c>
      <c r="L12">
        <f t="shared" si="1"/>
        <v>364.5</v>
      </c>
      <c r="M12">
        <f t="shared" si="2"/>
        <v>2754</v>
      </c>
    </row>
    <row r="13" spans="1:16" ht="18" x14ac:dyDescent="0.2">
      <c r="A13" s="3">
        <v>12</v>
      </c>
      <c r="B13" s="3" t="s">
        <v>40</v>
      </c>
      <c r="C13" s="3" t="s">
        <v>41</v>
      </c>
      <c r="D13" s="3" t="s">
        <v>12</v>
      </c>
      <c r="E13" s="4">
        <v>17705</v>
      </c>
      <c r="F13" s="3">
        <v>12</v>
      </c>
      <c r="G13" s="3" t="s">
        <v>24</v>
      </c>
      <c r="H13" s="3" t="s">
        <v>18</v>
      </c>
      <c r="I13" s="3">
        <v>7687.5</v>
      </c>
      <c r="J13" s="3">
        <v>1991</v>
      </c>
      <c r="K13">
        <f t="shared" si="0"/>
        <v>9</v>
      </c>
      <c r="L13">
        <f t="shared" si="1"/>
        <v>691.875</v>
      </c>
      <c r="M13">
        <f t="shared" si="2"/>
        <v>5227.5</v>
      </c>
    </row>
    <row r="14" spans="1:16" ht="18" x14ac:dyDescent="0.2">
      <c r="A14" s="3">
        <v>13</v>
      </c>
      <c r="B14" s="3" t="s">
        <v>42</v>
      </c>
      <c r="C14" s="3" t="s">
        <v>27</v>
      </c>
      <c r="D14" s="3" t="s">
        <v>12</v>
      </c>
      <c r="E14" s="4">
        <v>21829</v>
      </c>
      <c r="F14" s="3">
        <v>16</v>
      </c>
      <c r="G14" s="3" t="s">
        <v>13</v>
      </c>
      <c r="H14" s="3" t="s">
        <v>18</v>
      </c>
      <c r="I14" s="3">
        <v>13718.75</v>
      </c>
      <c r="J14" s="3">
        <v>1990</v>
      </c>
      <c r="K14">
        <f t="shared" si="0"/>
        <v>10</v>
      </c>
      <c r="L14">
        <f t="shared" si="1"/>
        <v>1234.6875</v>
      </c>
      <c r="M14">
        <f t="shared" si="2"/>
        <v>9946.09375</v>
      </c>
    </row>
    <row r="15" spans="1:16" ht="18" x14ac:dyDescent="0.2">
      <c r="A15" s="3">
        <v>14</v>
      </c>
      <c r="B15" s="3" t="s">
        <v>43</v>
      </c>
      <c r="C15" s="3" t="s">
        <v>44</v>
      </c>
      <c r="D15" s="3" t="s">
        <v>12</v>
      </c>
      <c r="E15" s="4">
        <v>22518</v>
      </c>
      <c r="F15" s="3">
        <v>14</v>
      </c>
      <c r="G15" s="3" t="s">
        <v>28</v>
      </c>
      <c r="H15" s="3" t="s">
        <v>14</v>
      </c>
      <c r="I15" s="3">
        <v>9450</v>
      </c>
      <c r="J15" s="3">
        <v>1990</v>
      </c>
      <c r="K15">
        <f t="shared" si="0"/>
        <v>10</v>
      </c>
      <c r="L15">
        <f t="shared" si="1"/>
        <v>850.5</v>
      </c>
      <c r="M15">
        <f t="shared" si="2"/>
        <v>6851.25</v>
      </c>
    </row>
    <row r="16" spans="1:16" ht="18" x14ac:dyDescent="0.2">
      <c r="A16" s="3">
        <v>15</v>
      </c>
      <c r="B16" s="3" t="s">
        <v>45</v>
      </c>
      <c r="C16" s="3" t="s">
        <v>46</v>
      </c>
      <c r="D16" s="3" t="s">
        <v>21</v>
      </c>
      <c r="E16" s="4">
        <v>23548</v>
      </c>
      <c r="F16" s="3">
        <v>12</v>
      </c>
      <c r="G16" s="3" t="s">
        <v>17</v>
      </c>
      <c r="H16" s="3" t="s">
        <v>18</v>
      </c>
      <c r="I16" s="3">
        <v>6937.5</v>
      </c>
      <c r="J16" s="3">
        <v>1987</v>
      </c>
      <c r="K16">
        <f t="shared" si="0"/>
        <v>13</v>
      </c>
      <c r="L16">
        <f t="shared" si="1"/>
        <v>624.375</v>
      </c>
      <c r="M16">
        <f t="shared" si="2"/>
        <v>5341.875</v>
      </c>
    </row>
    <row r="17" spans="1:13" ht="18" x14ac:dyDescent="0.2">
      <c r="A17" s="3">
        <v>16</v>
      </c>
      <c r="B17" s="3" t="s">
        <v>34</v>
      </c>
      <c r="C17" s="3" t="s">
        <v>47</v>
      </c>
      <c r="D17" s="3" t="s">
        <v>21</v>
      </c>
      <c r="E17" s="4">
        <v>18641</v>
      </c>
      <c r="F17" s="3">
        <v>16</v>
      </c>
      <c r="G17" s="3" t="s">
        <v>17</v>
      </c>
      <c r="H17" s="3" t="s">
        <v>18</v>
      </c>
      <c r="I17" s="3">
        <v>6262.5</v>
      </c>
      <c r="J17" s="3">
        <v>1987</v>
      </c>
      <c r="K17">
        <f t="shared" si="0"/>
        <v>13</v>
      </c>
      <c r="L17">
        <f t="shared" si="1"/>
        <v>563.625</v>
      </c>
      <c r="M17">
        <f t="shared" si="2"/>
        <v>4822.125</v>
      </c>
    </row>
    <row r="18" spans="1:13" ht="18" x14ac:dyDescent="0.2">
      <c r="A18" s="3">
        <v>17</v>
      </c>
      <c r="B18" s="3" t="s">
        <v>48</v>
      </c>
      <c r="C18" s="3" t="s">
        <v>20</v>
      </c>
      <c r="D18" s="3" t="s">
        <v>21</v>
      </c>
      <c r="E18" s="4">
        <v>24702</v>
      </c>
      <c r="F18" s="3">
        <v>16</v>
      </c>
      <c r="G18" s="3" t="s">
        <v>13</v>
      </c>
      <c r="H18" s="3" t="s">
        <v>18</v>
      </c>
      <c r="I18" s="3">
        <v>16500</v>
      </c>
      <c r="J18" s="3">
        <v>1986</v>
      </c>
      <c r="K18">
        <f t="shared" si="0"/>
        <v>14</v>
      </c>
      <c r="L18">
        <f t="shared" si="1"/>
        <v>1485</v>
      </c>
      <c r="M18">
        <f t="shared" si="2"/>
        <v>13447.5</v>
      </c>
    </row>
    <row r="19" spans="1:13" ht="18" x14ac:dyDescent="0.2">
      <c r="A19" s="3">
        <v>18</v>
      </c>
      <c r="B19" s="3" t="s">
        <v>49</v>
      </c>
      <c r="C19" s="3" t="s">
        <v>50</v>
      </c>
      <c r="D19" s="3" t="s">
        <v>21</v>
      </c>
      <c r="E19" s="4">
        <v>14844</v>
      </c>
      <c r="F19" s="3">
        <v>12</v>
      </c>
      <c r="G19" s="3" t="s">
        <v>31</v>
      </c>
      <c r="H19" s="3" t="s">
        <v>25</v>
      </c>
      <c r="I19" s="3">
        <v>4312.5</v>
      </c>
      <c r="J19" s="3">
        <v>1982</v>
      </c>
      <c r="K19">
        <f t="shared" si="0"/>
        <v>18</v>
      </c>
      <c r="L19">
        <f t="shared" si="1"/>
        <v>388.125</v>
      </c>
      <c r="M19">
        <f t="shared" si="2"/>
        <v>3902.8125</v>
      </c>
    </row>
    <row r="20" spans="1:13" ht="18" x14ac:dyDescent="0.2">
      <c r="A20" s="3">
        <v>19</v>
      </c>
      <c r="B20" s="3" t="s">
        <v>51</v>
      </c>
      <c r="C20" s="3" t="s">
        <v>52</v>
      </c>
      <c r="D20" s="3" t="s">
        <v>12</v>
      </c>
      <c r="E20" s="4">
        <v>12454</v>
      </c>
      <c r="F20" s="3">
        <v>15</v>
      </c>
      <c r="G20" s="3" t="s">
        <v>17</v>
      </c>
      <c r="H20" s="3" t="s">
        <v>18</v>
      </c>
      <c r="I20" s="3">
        <v>5625</v>
      </c>
      <c r="J20" s="3">
        <v>1982</v>
      </c>
      <c r="K20">
        <f t="shared" si="0"/>
        <v>18</v>
      </c>
      <c r="L20">
        <f t="shared" si="1"/>
        <v>506.25</v>
      </c>
      <c r="M20">
        <f t="shared" si="2"/>
        <v>5090.625</v>
      </c>
    </row>
    <row r="21" spans="1:13" ht="18" x14ac:dyDescent="0.2">
      <c r="A21" s="3">
        <v>20</v>
      </c>
      <c r="B21" s="3" t="s">
        <v>22</v>
      </c>
      <c r="C21" s="3" t="s">
        <v>53</v>
      </c>
      <c r="D21" s="3" t="s">
        <v>12</v>
      </c>
      <c r="E21" s="4">
        <v>23751</v>
      </c>
      <c r="F21" s="3">
        <v>16</v>
      </c>
      <c r="G21" s="3" t="s">
        <v>13</v>
      </c>
      <c r="H21" s="3" t="s">
        <v>14</v>
      </c>
      <c r="I21" s="3">
        <v>10050</v>
      </c>
      <c r="J21" s="3">
        <v>1981</v>
      </c>
      <c r="K21">
        <f t="shared" si="0"/>
        <v>19</v>
      </c>
      <c r="L21">
        <f t="shared" si="1"/>
        <v>904.5</v>
      </c>
      <c r="M21">
        <f t="shared" si="2"/>
        <v>9095.25</v>
      </c>
    </row>
  </sheetData>
  <dataValidations count="1">
    <dataValidation type="list" allowBlank="1" showInputMessage="1" showErrorMessage="1" sqref="D2:D21">
      <formula1>"ذكر,أنثى"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ghanem</dc:creator>
  <cp:lastModifiedBy>ali ghanem</cp:lastModifiedBy>
  <dcterms:created xsi:type="dcterms:W3CDTF">2019-05-28T17:44:32Z</dcterms:created>
  <dcterms:modified xsi:type="dcterms:W3CDTF">2019-06-02T23:56:07Z</dcterms:modified>
</cp:coreProperties>
</file>