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'immagration list '!$K$5:$M$31</definedName>
    <definedName name="Badra">'immagration list '!$B$5:$C$24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0" i="3" l="1"/>
  <c r="D31" i="3"/>
  <c r="D32" i="3"/>
  <c r="D29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5" i="3"/>
  <c r="D33" i="3" l="1"/>
  <c r="C25" i="3"/>
</calcChain>
</file>

<file path=xl/sharedStrings.xml><?xml version="1.0" encoding="utf-8"?>
<sst xmlns="http://schemas.openxmlformats.org/spreadsheetml/2006/main" count="83" uniqueCount="36">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</sst>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Times New Roman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3</xdr:row>
      <xdr:rowOff>142875</xdr:rowOff>
    </xdr:from>
    <xdr:to>
      <xdr:col>20</xdr:col>
      <xdr:colOff>285750</xdr:colOff>
      <xdr:row>12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11222145450" y="714375"/>
          <a:ext cx="46196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13</xdr:col>
      <xdr:colOff>38100</xdr:colOff>
      <xdr:row>5</xdr:row>
      <xdr:rowOff>171450</xdr:rowOff>
    </xdr:from>
    <xdr:to>
      <xdr:col>13</xdr:col>
      <xdr:colOff>476250</xdr:colOff>
      <xdr:row>8</xdr:row>
      <xdr:rowOff>133350</xdr:rowOff>
    </xdr:to>
    <xdr:sp macro="" textlink="">
      <xdr:nvSpPr>
        <xdr:cNvPr id="3" name="Right Arrow 2"/>
        <xdr:cNvSpPr/>
      </xdr:nvSpPr>
      <xdr:spPr>
        <a:xfrm>
          <a:off x="11226755550" y="1143000"/>
          <a:ext cx="438150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190500</xdr:colOff>
      <xdr:row>2</xdr:row>
      <xdr:rowOff>76200</xdr:rowOff>
    </xdr:from>
    <xdr:to>
      <xdr:col>9</xdr:col>
      <xdr:colOff>171450</xdr:colOff>
      <xdr:row>14</xdr:row>
      <xdr:rowOff>190500</xdr:rowOff>
    </xdr:to>
    <xdr:sp macro="" textlink="">
      <xdr:nvSpPr>
        <xdr:cNvPr id="5" name="Rounded Rectangle 4"/>
        <xdr:cNvSpPr/>
      </xdr:nvSpPr>
      <xdr:spPr>
        <a:xfrm>
          <a:off x="9982295250" y="457200"/>
          <a:ext cx="1809750" cy="25241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عند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كتابة رقم فى خانة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card no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E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</a:t>
          </a:r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تظهر الشركة المقابلة له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B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666750</xdr:colOff>
      <xdr:row>4</xdr:row>
      <xdr:rowOff>95251</xdr:rowOff>
    </xdr:from>
    <xdr:to>
      <xdr:col>7</xdr:col>
      <xdr:colOff>561975</xdr:colOff>
      <xdr:row>4</xdr:row>
      <xdr:rowOff>142875</xdr:rowOff>
    </xdr:to>
    <xdr:cxnSp macro="">
      <xdr:nvCxnSpPr>
        <xdr:cNvPr id="10" name="Straight Arrow Connector 9"/>
        <xdr:cNvCxnSpPr/>
      </xdr:nvCxnSpPr>
      <xdr:spPr>
        <a:xfrm flipV="1">
          <a:off x="9983123925" y="885826"/>
          <a:ext cx="1866900" cy="476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762000</xdr:colOff>
      <xdr:row>4</xdr:row>
      <xdr:rowOff>123825</xdr:rowOff>
    </xdr:from>
    <xdr:to>
      <xdr:col>7</xdr:col>
      <xdr:colOff>466725</xdr:colOff>
      <xdr:row>8</xdr:row>
      <xdr:rowOff>9525</xdr:rowOff>
    </xdr:to>
    <xdr:cxnSp macro="">
      <xdr:nvCxnSpPr>
        <xdr:cNvPr id="15" name="Elbow Connector 14"/>
        <xdr:cNvCxnSpPr/>
      </xdr:nvCxnSpPr>
      <xdr:spPr>
        <a:xfrm flipV="1">
          <a:off x="11231203725" y="895350"/>
          <a:ext cx="5353050" cy="685800"/>
        </a:xfrm>
        <a:prstGeom prst="bentConnector3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workbookViewId="0">
      <selection activeCell="C29" sqref="C29"/>
    </sheetView>
  </sheetViews>
  <sheetFormatPr defaultRowHeight="14.25" x14ac:dyDescent="0.2"/>
  <cols>
    <col min="1" max="1" width="14.75" customWidth="1"/>
    <col min="2" max="2" width="11.625" customWidth="1"/>
    <col min="3" max="3" width="16.375" customWidth="1"/>
    <col min="4" max="4" width="16.875" customWidth="1"/>
    <col min="5" max="5" width="11.25" customWidth="1"/>
    <col min="10" max="10" width="5.125" customWidth="1"/>
    <col min="13" max="13" width="17.125" customWidth="1"/>
  </cols>
  <sheetData>
    <row r="3" spans="1:13" ht="16.5" thickBot="1" x14ac:dyDescent="0.25">
      <c r="A3" s="3"/>
      <c r="B3" s="3"/>
      <c r="C3" s="3"/>
      <c r="D3" s="17"/>
      <c r="E3" s="17" t="s">
        <v>14</v>
      </c>
      <c r="F3" s="5">
        <v>213</v>
      </c>
    </row>
    <row r="4" spans="1:13" ht="15.75" x14ac:dyDescent="0.2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 x14ac:dyDescent="0.25">
      <c r="A5" s="23" t="s">
        <v>4</v>
      </c>
      <c r="B5" s="29" t="str">
        <f>IFERROR(VLOOKUP(E5,Ahmed,3,1),"")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 x14ac:dyDescent="0.25">
      <c r="A6" s="23" t="s">
        <v>4</v>
      </c>
      <c r="B6" s="29" t="str">
        <f>IFERROR(VLOOKUP(E6,Ahmed,3,1),"")</f>
        <v>pss adh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 x14ac:dyDescent="0.25">
      <c r="A7" s="23" t="s">
        <v>4</v>
      </c>
      <c r="B7" s="29" t="str">
        <f>IFERROR(VLOOKUP(E7,Ahmed,3,1),"")</f>
        <v>pss ajman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 x14ac:dyDescent="0.25">
      <c r="A8" s="23" t="s">
        <v>4</v>
      </c>
      <c r="B8" s="29" t="str">
        <f>IFERROR(VLOOKUP(E8,Ahmed,3,1),"")</f>
        <v>pss adh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 x14ac:dyDescent="0.25">
      <c r="A9" s="8" t="s">
        <v>4</v>
      </c>
      <c r="B9" s="29" t="str">
        <f>IFERROR(VLOOKUP(E9,Ahmed,3,1),"")</f>
        <v>pss adh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 x14ac:dyDescent="0.25">
      <c r="A10" s="8" t="s">
        <v>4</v>
      </c>
      <c r="B10" s="29" t="str">
        <f>IFERROR(VLOOKUP(E10,Ahmed,3,1),"")</f>
        <v>pss ajman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5.75" x14ac:dyDescent="0.25">
      <c r="A11" s="8"/>
      <c r="B11" s="29" t="str">
        <f>IFERROR(VLOOKUP(E11,Ahmed,3,1),"")</f>
        <v/>
      </c>
      <c r="D11" s="9"/>
      <c r="E11" s="8"/>
      <c r="F11" s="8">
        <v>7</v>
      </c>
      <c r="K11" s="29">
        <v>30001</v>
      </c>
      <c r="L11" s="30">
        <v>40000</v>
      </c>
      <c r="M11" s="27" t="s">
        <v>21</v>
      </c>
    </row>
    <row r="12" spans="1:13" ht="15.75" x14ac:dyDescent="0.25">
      <c r="A12" s="8"/>
      <c r="B12" s="29" t="str">
        <f>IFERROR(VLOOKUP(E12,Ahmed,3,1),"")</f>
        <v/>
      </c>
      <c r="C12" s="8"/>
      <c r="D12" s="9"/>
      <c r="E12" s="8"/>
      <c r="F12" s="8">
        <v>8</v>
      </c>
      <c r="K12" s="29">
        <v>40001</v>
      </c>
      <c r="L12" s="30">
        <v>50000</v>
      </c>
      <c r="M12" s="27" t="s">
        <v>22</v>
      </c>
    </row>
    <row r="13" spans="1:13" ht="15.75" x14ac:dyDescent="0.25">
      <c r="A13" s="8"/>
      <c r="B13" s="29" t="str">
        <f>IFERROR(VLOOKUP(E13,Ahmed,3,1),"")</f>
        <v/>
      </c>
      <c r="C13" s="8"/>
      <c r="D13" s="9"/>
      <c r="E13" s="8"/>
      <c r="F13" s="8">
        <v>9</v>
      </c>
      <c r="K13" s="29">
        <v>50001</v>
      </c>
      <c r="L13" s="30">
        <v>60000</v>
      </c>
      <c r="M13" s="27" t="s">
        <v>18</v>
      </c>
    </row>
    <row r="14" spans="1:13" ht="15.75" x14ac:dyDescent="0.25">
      <c r="A14" s="8"/>
      <c r="B14" s="29" t="str">
        <f>IFERROR(VLOOKUP(E14,Ahmed,3,1),"")</f>
        <v/>
      </c>
      <c r="C14" s="8"/>
      <c r="D14" s="9"/>
      <c r="E14" s="8"/>
      <c r="F14" s="8">
        <v>10</v>
      </c>
      <c r="K14" s="29">
        <v>70001</v>
      </c>
      <c r="L14" s="30">
        <v>77000</v>
      </c>
      <c r="M14" s="27" t="s">
        <v>23</v>
      </c>
    </row>
    <row r="15" spans="1:13" ht="15.75" x14ac:dyDescent="0.25">
      <c r="A15" s="8"/>
      <c r="B15" s="29" t="str">
        <f>IFERROR(VLOOKUP(E15,Ahmed,3,1),"")</f>
        <v/>
      </c>
      <c r="C15" s="8"/>
      <c r="D15" s="9"/>
      <c r="E15" s="8"/>
      <c r="F15" s="8">
        <v>11</v>
      </c>
      <c r="K15" s="29">
        <v>77001</v>
      </c>
      <c r="L15" s="30">
        <v>78000</v>
      </c>
      <c r="M15" s="27" t="s">
        <v>16</v>
      </c>
    </row>
    <row r="16" spans="1:13" ht="15.75" x14ac:dyDescent="0.25">
      <c r="A16" s="8"/>
      <c r="B16" s="29" t="str">
        <f>IFERROR(VLOOKUP(E16,Ahmed,3,1),"")</f>
        <v/>
      </c>
      <c r="C16" s="8"/>
      <c r="D16" s="9"/>
      <c r="E16" s="8"/>
      <c r="F16" s="8">
        <v>12</v>
      </c>
      <c r="K16" s="29">
        <v>78001</v>
      </c>
      <c r="L16" s="30">
        <v>80000</v>
      </c>
      <c r="M16" s="27" t="s">
        <v>23</v>
      </c>
    </row>
    <row r="17" spans="1:13" ht="15.75" x14ac:dyDescent="0.25">
      <c r="A17" s="8"/>
      <c r="B17" s="29" t="str">
        <f>IFERROR(VLOOKUP(E17,Ahmed,3,1),"")</f>
        <v/>
      </c>
      <c r="C17" s="8"/>
      <c r="D17" s="9"/>
      <c r="E17" s="8"/>
      <c r="F17" s="8">
        <v>13</v>
      </c>
      <c r="K17" s="29">
        <v>80001</v>
      </c>
      <c r="L17" s="30">
        <v>83000</v>
      </c>
      <c r="M17" s="27" t="s">
        <v>11</v>
      </c>
    </row>
    <row r="18" spans="1:13" ht="15.75" x14ac:dyDescent="0.25">
      <c r="A18" s="8"/>
      <c r="B18" s="29" t="str">
        <f>IFERROR(VLOOKUP(E18,Ahmed,3,1),"")</f>
        <v/>
      </c>
      <c r="C18" s="8"/>
      <c r="D18" s="9"/>
      <c r="E18" s="8"/>
      <c r="F18" s="8">
        <v>14</v>
      </c>
      <c r="K18" s="29">
        <v>83001</v>
      </c>
      <c r="L18" s="30">
        <v>85000</v>
      </c>
      <c r="M18" s="27" t="s">
        <v>16</v>
      </c>
    </row>
    <row r="19" spans="1:13" ht="15.75" x14ac:dyDescent="0.25">
      <c r="A19" s="8"/>
      <c r="B19" s="29" t="str">
        <f>IFERROR(VLOOKUP(E19,Ahmed,3,1),"")</f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 x14ac:dyDescent="0.25">
      <c r="A20" s="8"/>
      <c r="B20" s="29" t="str">
        <f>IFERROR(VLOOKUP(E20,Ahmed,3,1),"")</f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 x14ac:dyDescent="0.25">
      <c r="A21" s="8"/>
      <c r="B21" s="29" t="str">
        <f>IFERROR(VLOOKUP(E21,Ahmed,3,1),"")</f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 x14ac:dyDescent="0.25">
      <c r="A22" s="8"/>
      <c r="B22" s="29" t="str">
        <f>IFERROR(VLOOKUP(E22,Ahmed,3,1),"")</f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 x14ac:dyDescent="0.25">
      <c r="A23" s="8"/>
      <c r="B23" s="29" t="str">
        <f>IFERROR(VLOOKUP(E23,Ahmed,3,1),"")</f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 x14ac:dyDescent="0.25">
      <c r="A24" s="8"/>
      <c r="B24" s="29" t="str">
        <f>IFERROR(VLOOKUP(E24,Ahmed,3,1),"")</f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 x14ac:dyDescent="0.25">
      <c r="A25" s="10"/>
      <c r="B25" s="10"/>
      <c r="C25" s="11">
        <f>SUM(C5:C24)</f>
        <v>1524</v>
      </c>
      <c r="D25" s="35" t="s">
        <v>5</v>
      </c>
      <c r="E25" s="35"/>
      <c r="F25" s="35"/>
      <c r="K25" s="29">
        <v>88001</v>
      </c>
      <c r="L25" s="30">
        <v>89000</v>
      </c>
      <c r="M25" s="27" t="s">
        <v>8</v>
      </c>
    </row>
    <row r="26" spans="1:13" ht="15.75" x14ac:dyDescent="0.2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 x14ac:dyDescent="0.3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 x14ac:dyDescent="0.2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 x14ac:dyDescent="0.25">
      <c r="A29" s="3"/>
      <c r="B29" s="3"/>
      <c r="C29" s="12"/>
      <c r="D29" s="34">
        <f ca="1">IFERROR(SUMIF(Badra,E29,C5:C24),"")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 x14ac:dyDescent="0.25">
      <c r="A30" s="3"/>
      <c r="B30" s="3"/>
      <c r="C30" s="12"/>
      <c r="D30" s="34">
        <f ca="1">IFERROR(SUMIF(Badra,E30,C6:C25),"")</f>
        <v>0</v>
      </c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 x14ac:dyDescent="0.3">
      <c r="A31" s="3"/>
      <c r="B31" s="3"/>
      <c r="C31" s="12"/>
      <c r="D31" s="34">
        <f ca="1">IFERROR(SUMIF(Badra,E31,C7:C26),"")</f>
        <v>0</v>
      </c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 x14ac:dyDescent="0.2">
      <c r="A32" s="3"/>
      <c r="B32" s="3"/>
      <c r="C32" s="12"/>
      <c r="D32" s="34">
        <f ca="1">IFERROR(SUMIF(Badra,E32,C8:C27),"")</f>
        <v>0</v>
      </c>
      <c r="E32" s="9"/>
      <c r="F32" s="20"/>
    </row>
    <row r="33" spans="1:6" ht="15.75" x14ac:dyDescent="0.2">
      <c r="A33" s="3"/>
      <c r="B33" s="3"/>
      <c r="C33" s="3"/>
      <c r="D33" s="16">
        <f ca="1">SUM(D29:D32)</f>
        <v>712</v>
      </c>
      <c r="E33" s="9" t="s">
        <v>32</v>
      </c>
      <c r="F33" s="21"/>
    </row>
    <row r="34" spans="1:6" x14ac:dyDescent="0.2">
      <c r="A34" s="1"/>
      <c r="B34" s="1"/>
      <c r="C34" s="1"/>
      <c r="D34" s="2"/>
      <c r="E34" s="1"/>
      <c r="F34" s="1"/>
    </row>
    <row r="35" spans="1:6" x14ac:dyDescent="0.2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topLeftCell="A3" workbookViewId="0">
      <selection activeCell="A3" sqref="A3:E102190"/>
    </sheetView>
  </sheetViews>
  <sheetFormatPr defaultRowHeight="14.25" x14ac:dyDescent="0.2"/>
  <sheetData>
    <row r="2" spans="3:5" x14ac:dyDescent="0.2">
      <c r="C2" t="s">
        <v>29</v>
      </c>
      <c r="D2" t="s">
        <v>30</v>
      </c>
      <c r="E2" t="s">
        <v>31</v>
      </c>
    </row>
    <row r="3" spans="3:5" x14ac:dyDescent="0.2">
      <c r="C3" t="s">
        <v>12</v>
      </c>
      <c r="D3">
        <v>1</v>
      </c>
      <c r="E3">
        <v>5000</v>
      </c>
    </row>
    <row r="4" spans="3:5" x14ac:dyDescent="0.2">
      <c r="C4" t="s">
        <v>18</v>
      </c>
      <c r="D4">
        <v>5001</v>
      </c>
      <c r="E4">
        <v>7000</v>
      </c>
    </row>
    <row r="5" spans="3:5" x14ac:dyDescent="0.2">
      <c r="C5" t="s">
        <v>12</v>
      </c>
      <c r="D5">
        <v>7001</v>
      </c>
      <c r="E5">
        <v>9000</v>
      </c>
    </row>
    <row r="6" spans="3:5" x14ac:dyDescent="0.2">
      <c r="C6" t="s">
        <v>19</v>
      </c>
      <c r="D6">
        <v>9001</v>
      </c>
      <c r="E6">
        <v>10000</v>
      </c>
    </row>
    <row r="7" spans="3:5" x14ac:dyDescent="0.2">
      <c r="C7" t="s">
        <v>13</v>
      </c>
      <c r="D7">
        <v>10001</v>
      </c>
      <c r="E7">
        <v>20000</v>
      </c>
    </row>
    <row r="8" spans="3:5" x14ac:dyDescent="0.2">
      <c r="C8" t="s">
        <v>20</v>
      </c>
      <c r="D8">
        <v>20001</v>
      </c>
      <c r="E8">
        <v>30000</v>
      </c>
    </row>
    <row r="9" spans="3:5" x14ac:dyDescent="0.2">
      <c r="C9" t="s">
        <v>21</v>
      </c>
      <c r="D9">
        <v>30001</v>
      </c>
      <c r="E9">
        <v>40000</v>
      </c>
    </row>
    <row r="10" spans="3:5" x14ac:dyDescent="0.2">
      <c r="C10" t="s">
        <v>22</v>
      </c>
      <c r="D10">
        <v>40001</v>
      </c>
      <c r="E10">
        <v>50000</v>
      </c>
    </row>
    <row r="11" spans="3:5" x14ac:dyDescent="0.2">
      <c r="C11" t="s">
        <v>18</v>
      </c>
      <c r="D11">
        <v>50001</v>
      </c>
      <c r="E11">
        <v>60000</v>
      </c>
    </row>
    <row r="12" spans="3:5" x14ac:dyDescent="0.2">
      <c r="C12" t="s">
        <v>23</v>
      </c>
      <c r="D12">
        <v>70001</v>
      </c>
      <c r="E12">
        <v>77000</v>
      </c>
    </row>
    <row r="13" spans="3:5" x14ac:dyDescent="0.2">
      <c r="C13" t="s">
        <v>16</v>
      </c>
      <c r="D13">
        <v>77001</v>
      </c>
      <c r="E13">
        <v>78000</v>
      </c>
    </row>
    <row r="14" spans="3:5" x14ac:dyDescent="0.2">
      <c r="C14" t="s">
        <v>23</v>
      </c>
      <c r="D14">
        <v>78001</v>
      </c>
      <c r="E14">
        <v>80000</v>
      </c>
    </row>
    <row r="15" spans="3:5" x14ac:dyDescent="0.2">
      <c r="C15" t="s">
        <v>11</v>
      </c>
      <c r="D15">
        <v>80001</v>
      </c>
      <c r="E15">
        <v>83000</v>
      </c>
    </row>
    <row r="16" spans="3:5" x14ac:dyDescent="0.2">
      <c r="C16" t="s">
        <v>16</v>
      </c>
      <c r="D16">
        <v>83001</v>
      </c>
      <c r="E16">
        <v>85000</v>
      </c>
    </row>
    <row r="17" spans="3:5" x14ac:dyDescent="0.2">
      <c r="C17" t="s">
        <v>24</v>
      </c>
      <c r="D17">
        <v>85001</v>
      </c>
      <c r="E17">
        <v>85100</v>
      </c>
    </row>
    <row r="18" spans="3:5" x14ac:dyDescent="0.2">
      <c r="C18" t="s">
        <v>25</v>
      </c>
      <c r="D18">
        <v>85101</v>
      </c>
      <c r="E18">
        <v>86000</v>
      </c>
    </row>
    <row r="19" spans="3:5" x14ac:dyDescent="0.2">
      <c r="C19" t="s">
        <v>26</v>
      </c>
      <c r="D19">
        <v>86001</v>
      </c>
      <c r="E19">
        <v>86500</v>
      </c>
    </row>
    <row r="20" spans="3:5" x14ac:dyDescent="0.2">
      <c r="C20" t="s">
        <v>27</v>
      </c>
      <c r="D20">
        <v>86501</v>
      </c>
      <c r="E20">
        <v>87000</v>
      </c>
    </row>
    <row r="21" spans="3:5" x14ac:dyDescent="0.2">
      <c r="C21" t="s">
        <v>28</v>
      </c>
      <c r="D21">
        <v>87001</v>
      </c>
      <c r="E21">
        <v>87500</v>
      </c>
    </row>
    <row r="22" spans="3:5" x14ac:dyDescent="0.2">
      <c r="C22" t="s">
        <v>17</v>
      </c>
      <c r="D22">
        <v>87501</v>
      </c>
      <c r="E22">
        <v>88000</v>
      </c>
    </row>
    <row r="23" spans="3:5" x14ac:dyDescent="0.2">
      <c r="C23" t="s">
        <v>8</v>
      </c>
      <c r="D23">
        <v>88001</v>
      </c>
      <c r="E23">
        <v>89000</v>
      </c>
    </row>
    <row r="24" spans="3:5" x14ac:dyDescent="0.2">
      <c r="C24" t="s">
        <v>15</v>
      </c>
      <c r="D24">
        <v>89001</v>
      </c>
      <c r="E24">
        <v>90000</v>
      </c>
    </row>
    <row r="25" spans="3:5" x14ac:dyDescent="0.2">
      <c r="C25" t="s">
        <v>7</v>
      </c>
      <c r="D25">
        <v>90001</v>
      </c>
      <c r="E25">
        <v>92000</v>
      </c>
    </row>
    <row r="26" spans="3:5" x14ac:dyDescent="0.2">
      <c r="C26" t="s">
        <v>16</v>
      </c>
      <c r="D26">
        <v>92001</v>
      </c>
      <c r="E26">
        <v>95000</v>
      </c>
    </row>
    <row r="27" spans="3:5" x14ac:dyDescent="0.2">
      <c r="C27" t="s">
        <v>15</v>
      </c>
      <c r="D27">
        <v>95001</v>
      </c>
      <c r="E27">
        <v>96000</v>
      </c>
    </row>
    <row r="28" spans="3:5" x14ac:dyDescent="0.2">
      <c r="C28" t="s">
        <v>23</v>
      </c>
      <c r="D28">
        <v>96001</v>
      </c>
      <c r="E28">
        <v>100000</v>
      </c>
    </row>
    <row r="29" spans="3:5" x14ac:dyDescent="0.2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immagration list </vt:lpstr>
      <vt:lpstr>ارقام مالية وشركات </vt:lpstr>
      <vt:lpstr>Ahmed</vt:lpstr>
      <vt:lpstr>Badra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ahmed</cp:lastModifiedBy>
  <dcterms:created xsi:type="dcterms:W3CDTF">2019-06-10T10:55:10Z</dcterms:created>
  <dcterms:modified xsi:type="dcterms:W3CDTF">2019-06-10T17:59:19Z</dcterms:modified>
</cp:coreProperties>
</file>