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8501768-561E-4B99-AEE4-D58A549550CB}" xr6:coauthVersionLast="40" xr6:coauthVersionMax="40" xr10:uidLastSave="{00000000-0000-0000-0000-000000000000}"/>
  <bookViews>
    <workbookView xWindow="480" yWindow="90" windowWidth="14355" windowHeight="5445" activeTab="1" xr2:uid="{00000000-000D-0000-FFFF-FFFF00000000}"/>
  </bookViews>
  <sheets>
    <sheet name="اليومية" sheetId="2" r:id="rId1"/>
    <sheet name="صفحات" sheetId="25" r:id="rId2"/>
  </sheets>
  <calcPr calcId="181029"/>
</workbook>
</file>

<file path=xl/calcChain.xml><?xml version="1.0" encoding="utf-8"?>
<calcChain xmlns="http://schemas.openxmlformats.org/spreadsheetml/2006/main">
  <c r="F43" i="25" l="1" a="1"/>
  <c r="F43" i="25" s="1"/>
  <c r="E43" i="25" a="1"/>
  <c r="E43" i="25" s="1"/>
  <c r="D43" i="25" a="1"/>
  <c r="D43" i="25" s="1"/>
  <c r="C43" i="25" a="1"/>
  <c r="C43" i="25" s="1"/>
  <c r="B43" i="25" a="1"/>
  <c r="B43" i="25" s="1"/>
  <c r="F42" i="25" a="1"/>
  <c r="F42" i="25" s="1"/>
  <c r="E42" i="25" a="1"/>
  <c r="E42" i="25" s="1"/>
  <c r="D42" i="25" a="1"/>
  <c r="D42" i="25" s="1"/>
  <c r="C42" i="25" a="1"/>
  <c r="C42" i="25" s="1"/>
  <c r="B42" i="25" a="1"/>
  <c r="B42" i="25" s="1"/>
  <c r="F41" i="25" a="1"/>
  <c r="F41" i="25" s="1"/>
  <c r="E41" i="25" a="1"/>
  <c r="E41" i="25" s="1"/>
  <c r="D41" i="25" a="1"/>
  <c r="D41" i="25" s="1"/>
  <c r="C41" i="25" a="1"/>
  <c r="C41" i="25" s="1"/>
  <c r="B41" i="25" a="1"/>
  <c r="B41" i="25" s="1"/>
  <c r="F40" i="25" a="1"/>
  <c r="F40" i="25" s="1"/>
  <c r="E40" i="25" a="1"/>
  <c r="E40" i="25" s="1"/>
  <c r="D40" i="25" a="1"/>
  <c r="D40" i="25" s="1"/>
  <c r="C40" i="25" a="1"/>
  <c r="C40" i="25" s="1"/>
  <c r="B40" i="25" a="1"/>
  <c r="B40" i="25" s="1"/>
  <c r="F39" i="25" a="1"/>
  <c r="F39" i="25" s="1"/>
  <c r="E39" i="25" a="1"/>
  <c r="E39" i="25" s="1"/>
  <c r="D39" i="25" a="1"/>
  <c r="D39" i="25" s="1"/>
  <c r="C39" i="25" a="1"/>
  <c r="C39" i="25" s="1"/>
  <c r="B39" i="25" a="1"/>
  <c r="B39" i="25" s="1"/>
  <c r="F38" i="25" a="1"/>
  <c r="F38" i="25" s="1"/>
  <c r="E38" i="25" a="1"/>
  <c r="E38" i="25" s="1"/>
  <c r="D38" i="25" a="1"/>
  <c r="D38" i="25" s="1"/>
  <c r="C38" i="25" a="1"/>
  <c r="C38" i="25" s="1"/>
  <c r="B38" i="25" a="1"/>
  <c r="B38" i="25" s="1"/>
  <c r="F37" i="25" a="1"/>
  <c r="F37" i="25" s="1"/>
  <c r="E37" i="25" a="1"/>
  <c r="E37" i="25" s="1"/>
  <c r="D37" i="25" a="1"/>
  <c r="D37" i="25" s="1"/>
  <c r="C37" i="25" a="1"/>
  <c r="C37" i="25" s="1"/>
  <c r="B37" i="25" a="1"/>
  <c r="B37" i="25" s="1"/>
  <c r="F36" i="25" a="1"/>
  <c r="F36" i="25" s="1"/>
  <c r="E36" i="25" a="1"/>
  <c r="E36" i="25" s="1"/>
  <c r="D36" i="25" a="1"/>
  <c r="D36" i="25" s="1"/>
  <c r="C36" i="25" a="1"/>
  <c r="C36" i="25" s="1"/>
  <c r="B36" i="25" a="1"/>
  <c r="B36" i="25" s="1"/>
  <c r="F35" i="25" a="1"/>
  <c r="F35" i="25" s="1"/>
  <c r="E35" i="25" a="1"/>
  <c r="E35" i="25" s="1"/>
  <c r="D35" i="25" a="1"/>
  <c r="D35" i="25" s="1"/>
  <c r="C35" i="25" a="1"/>
  <c r="C35" i="25" s="1"/>
  <c r="B35" i="25" a="1"/>
  <c r="B35" i="25" s="1"/>
  <c r="F34" i="25" a="1"/>
  <c r="F34" i="25" s="1"/>
  <c r="E34" i="25" a="1"/>
  <c r="E34" i="25" s="1"/>
  <c r="D34" i="25" a="1"/>
  <c r="D34" i="25" s="1"/>
  <c r="C34" i="25" a="1"/>
  <c r="C34" i="25" s="1"/>
  <c r="B34" i="25" a="1"/>
  <c r="B34" i="25" s="1"/>
  <c r="F33" i="25" a="1"/>
  <c r="F33" i="25" s="1"/>
  <c r="E33" i="25" a="1"/>
  <c r="E33" i="25" s="1"/>
  <c r="D33" i="25" a="1"/>
  <c r="D33" i="25" s="1"/>
  <c r="C33" i="25" a="1"/>
  <c r="C33" i="25" s="1"/>
  <c r="B33" i="25" a="1"/>
  <c r="B33" i="25" s="1"/>
  <c r="F32" i="25" a="1"/>
  <c r="F32" i="25" s="1"/>
  <c r="E32" i="25" a="1"/>
  <c r="E32" i="25" s="1"/>
  <c r="D32" i="25" a="1"/>
  <c r="D32" i="25" s="1"/>
  <c r="C32" i="25" a="1"/>
  <c r="C32" i="25" s="1"/>
  <c r="B32" i="25" a="1"/>
  <c r="B32" i="25" s="1"/>
  <c r="F31" i="25" a="1"/>
  <c r="F31" i="25" s="1"/>
  <c r="E31" i="25" a="1"/>
  <c r="E31" i="25" s="1"/>
  <c r="D31" i="25" a="1"/>
  <c r="D31" i="25" s="1"/>
  <c r="C31" i="25" a="1"/>
  <c r="C31" i="25" s="1"/>
  <c r="B31" i="25" a="1"/>
  <c r="B31" i="25" s="1"/>
  <c r="F30" i="25" a="1"/>
  <c r="F30" i="25" s="1"/>
  <c r="E30" i="25" a="1"/>
  <c r="E30" i="25" s="1"/>
  <c r="D30" i="25" a="1"/>
  <c r="D30" i="25" s="1"/>
  <c r="C30" i="25" a="1"/>
  <c r="C30" i="25" s="1"/>
  <c r="B30" i="25" a="1"/>
  <c r="B30" i="25" s="1"/>
  <c r="F29" i="25" a="1"/>
  <c r="F29" i="25" s="1"/>
  <c r="E29" i="25" a="1"/>
  <c r="E29" i="25" s="1"/>
  <c r="D29" i="25" a="1"/>
  <c r="D29" i="25" s="1"/>
  <c r="C29" i="25" a="1"/>
  <c r="C29" i="25" s="1"/>
  <c r="B29" i="25" a="1"/>
  <c r="B29" i="25" s="1"/>
  <c r="F28" i="25" a="1"/>
  <c r="F28" i="25" s="1"/>
  <c r="E28" i="25" a="1"/>
  <c r="E28" i="25" s="1"/>
  <c r="D28" i="25" a="1"/>
  <c r="D28" i="25" s="1"/>
  <c r="C28" i="25" a="1"/>
  <c r="C28" i="25" s="1"/>
  <c r="B28" i="25" a="1"/>
  <c r="B28" i="25" s="1"/>
  <c r="F27" i="25" a="1"/>
  <c r="F27" i="25" s="1"/>
  <c r="E27" i="25" a="1"/>
  <c r="E27" i="25" s="1"/>
  <c r="D27" i="25" a="1"/>
  <c r="D27" i="25" s="1"/>
  <c r="C27" i="25" a="1"/>
  <c r="C27" i="25" s="1"/>
  <c r="B27" i="25" a="1"/>
  <c r="B27" i="25" s="1"/>
  <c r="F26" i="25" a="1"/>
  <c r="F26" i="25" s="1"/>
  <c r="E26" i="25" a="1"/>
  <c r="E26" i="25" s="1"/>
  <c r="D26" i="25" a="1"/>
  <c r="D26" i="25" s="1"/>
  <c r="C26" i="25" a="1"/>
  <c r="C26" i="25" s="1"/>
  <c r="B26" i="25" a="1"/>
  <c r="B26" i="25" s="1"/>
  <c r="F25" i="25" a="1"/>
  <c r="F25" i="25" s="1"/>
  <c r="E25" i="25" a="1"/>
  <c r="E25" i="25" s="1"/>
  <c r="D25" i="25" a="1"/>
  <c r="D25" i="25" s="1"/>
  <c r="C25" i="25" a="1"/>
  <c r="C25" i="25" s="1"/>
  <c r="B25" i="25" a="1"/>
  <c r="B25" i="25" s="1"/>
  <c r="F24" i="25" a="1"/>
  <c r="F24" i="25" s="1"/>
  <c r="E24" i="25" a="1"/>
  <c r="E24" i="25" s="1"/>
  <c r="D24" i="25" a="1"/>
  <c r="D24" i="25" s="1"/>
  <c r="C24" i="25" a="1"/>
  <c r="C24" i="25" s="1"/>
  <c r="B24" i="25" a="1"/>
  <c r="B24" i="25" s="1"/>
  <c r="F23" i="25" a="1"/>
  <c r="F23" i="25" s="1"/>
  <c r="F22" i="25" a="1"/>
  <c r="F22" i="25" s="1"/>
  <c r="E22" i="25" a="1"/>
  <c r="E22" i="25" s="1"/>
  <c r="D22" i="25" a="1"/>
  <c r="D22" i="25" s="1"/>
  <c r="C22" i="25" a="1"/>
  <c r="C22" i="25" s="1"/>
  <c r="B22" i="25" a="1"/>
  <c r="B22" i="25" s="1"/>
  <c r="B23" i="25" s="1" a="1"/>
  <c r="B23" i="25" s="1"/>
  <c r="F21" i="25" a="1"/>
  <c r="F21" i="25" s="1"/>
  <c r="E21" i="25" a="1"/>
  <c r="E21" i="25" s="1"/>
  <c r="D21" i="25" a="1"/>
  <c r="D21" i="25" s="1"/>
  <c r="C21" i="25" a="1"/>
  <c r="C21" i="25" s="1"/>
  <c r="F20" i="25" a="1"/>
  <c r="F20" i="25" s="1"/>
  <c r="E20" i="25" a="1"/>
  <c r="E20" i="25" s="1"/>
  <c r="D20" i="25" a="1"/>
  <c r="D20" i="25" s="1"/>
  <c r="C20" i="25" a="1"/>
  <c r="C20" i="25" s="1"/>
  <c r="B20" i="25" a="1"/>
  <c r="B20" i="25" s="1"/>
  <c r="B21" i="25" s="1" a="1"/>
  <c r="B21" i="25" s="1"/>
  <c r="F19" i="25" a="1"/>
  <c r="F19" i="25" s="1"/>
  <c r="E19" i="25" a="1"/>
  <c r="E19" i="25" s="1"/>
  <c r="F18" i="25" a="1"/>
  <c r="F18" i="25" s="1"/>
  <c r="E18" i="25" a="1"/>
  <c r="E18" i="25" s="1"/>
  <c r="D18" i="25" a="1"/>
  <c r="D18" i="25" s="1"/>
  <c r="C18" i="25" a="1"/>
  <c r="C18" i="25" s="1"/>
  <c r="B18" i="25" a="1"/>
  <c r="B18" i="25" s="1"/>
  <c r="B19" i="25" s="1" a="1"/>
  <c r="B19" i="25" s="1"/>
  <c r="F17" i="25" a="1"/>
  <c r="F17" i="25" s="1"/>
  <c r="E17" i="25" a="1"/>
  <c r="E17" i="25" s="1"/>
  <c r="D17" i="25" a="1"/>
  <c r="D17" i="25" s="1"/>
  <c r="C17" i="25" a="1"/>
  <c r="C17" i="25" s="1"/>
  <c r="F16" i="25" a="1"/>
  <c r="F16" i="25" s="1"/>
  <c r="E16" i="25" a="1"/>
  <c r="E16" i="25" s="1"/>
  <c r="D16" i="25" a="1"/>
  <c r="D16" i="25" s="1"/>
  <c r="C16" i="25" a="1"/>
  <c r="C16" i="25" s="1"/>
  <c r="B16" i="25" a="1"/>
  <c r="B16" i="25" s="1"/>
  <c r="B17" i="25" s="1" a="1"/>
  <c r="B17" i="25" s="1"/>
  <c r="F15" i="25" a="1"/>
  <c r="F15" i="25" s="1"/>
  <c r="E15" i="25" a="1"/>
  <c r="E15" i="25" s="1"/>
  <c r="D15" i="25" a="1"/>
  <c r="D15" i="25" s="1"/>
  <c r="C15" i="25" a="1"/>
  <c r="C15" i="25" s="1"/>
  <c r="F14" i="25" a="1"/>
  <c r="F14" i="25" s="1"/>
  <c r="E14" i="25" a="1"/>
  <c r="E14" i="25" s="1"/>
  <c r="D14" i="25" a="1"/>
  <c r="D14" i="25" s="1"/>
  <c r="C14" i="25" a="1"/>
  <c r="C14" i="25" s="1"/>
  <c r="B14" i="25" a="1"/>
  <c r="B14" i="25" s="1"/>
  <c r="B15" i="25" s="1" a="1"/>
  <c r="B15" i="25" s="1"/>
  <c r="F13" i="25" a="1"/>
  <c r="F13" i="25" s="1"/>
  <c r="E13" i="25" a="1"/>
  <c r="E13" i="25" s="1"/>
  <c r="D13" i="25" a="1"/>
  <c r="D13" i="25" s="1"/>
  <c r="C13" i="25" a="1"/>
  <c r="C13" i="25" s="1"/>
  <c r="B13" i="25" a="1"/>
  <c r="B13" i="25" s="1"/>
  <c r="F12" i="25" a="1"/>
  <c r="F12" i="25" s="1"/>
  <c r="E12" i="25" a="1"/>
  <c r="E12" i="25" s="1"/>
  <c r="D12" i="25" a="1"/>
  <c r="D12" i="25" s="1"/>
  <c r="C12" i="25" a="1"/>
  <c r="C12" i="25" s="1"/>
  <c r="B12" i="25" a="1"/>
  <c r="B12" i="25" s="1"/>
  <c r="F9" i="25" a="1"/>
  <c r="F9" i="25" s="1"/>
  <c r="E9" i="25" a="1"/>
  <c r="E9" i="25" s="1"/>
  <c r="D9" i="25" a="1"/>
  <c r="D9" i="25" s="1"/>
  <c r="C9" i="25" a="1"/>
  <c r="C9" i="25" s="1"/>
  <c r="F7" i="25" a="1"/>
  <c r="F7" i="25" s="1"/>
  <c r="E7" i="25" a="1"/>
  <c r="E7" i="25" s="1"/>
  <c r="D7" i="25" a="1"/>
  <c r="D7" i="25" s="1"/>
  <c r="C7" i="25" a="1"/>
  <c r="C7" i="25" s="1"/>
  <c r="F5" i="25" a="1"/>
  <c r="F5" i="25" s="1"/>
  <c r="E5" i="25" a="1"/>
  <c r="E5" i="25" s="1"/>
  <c r="D5" i="25" a="1"/>
  <c r="D5" i="25" s="1"/>
  <c r="C5" i="25" a="1"/>
  <c r="C5" i="25" s="1"/>
  <c r="B5" i="25" a="1"/>
  <c r="B5" i="25" s="1"/>
  <c r="E11" i="25" a="1"/>
  <c r="E11" i="25" s="1"/>
  <c r="F11" i="25" a="1"/>
  <c r="F11" i="25" s="1"/>
  <c r="F10" i="25" a="1"/>
  <c r="F10" i="25" s="1"/>
  <c r="E10" i="25" a="1"/>
  <c r="E10" i="25" s="1"/>
  <c r="D10" i="25" a="1"/>
  <c r="D10" i="25" s="1"/>
  <c r="C10" i="25" a="1"/>
  <c r="C10" i="25" s="1"/>
  <c r="B10" i="25" a="1"/>
  <c r="B10" i="25" s="1"/>
  <c r="B11" i="25" s="1" a="1"/>
  <c r="B11" i="25" s="1"/>
  <c r="F8" i="25" a="1"/>
  <c r="F8" i="25" s="1"/>
  <c r="E8" i="25" a="1"/>
  <c r="E8" i="25" s="1"/>
  <c r="D8" i="25" a="1"/>
  <c r="D8" i="25" s="1"/>
  <c r="C8" i="25" a="1"/>
  <c r="C8" i="25" s="1"/>
  <c r="B8" i="25" a="1"/>
  <c r="B8" i="25" s="1"/>
  <c r="B9" i="25" s="1" a="1"/>
  <c r="B9" i="25" s="1"/>
  <c r="F4" i="25" a="1"/>
  <c r="F4" i="25" s="1"/>
  <c r="E4" i="25" a="1"/>
  <c r="E4" i="25" s="1"/>
  <c r="D4" i="25" a="1"/>
  <c r="D4" i="25" s="1"/>
  <c r="C4" i="25" a="1"/>
  <c r="C4" i="25" s="1"/>
  <c r="B4" i="25" a="1"/>
  <c r="B4" i="25" s="1"/>
  <c r="C6" i="25" a="1"/>
  <c r="C6" i="25" s="1"/>
  <c r="D6" i="25" a="1"/>
  <c r="D6" i="25" s="1"/>
  <c r="E6" i="25" a="1"/>
  <c r="E6" i="25" s="1"/>
  <c r="F6" i="25" a="1"/>
  <c r="F6" i="25" s="1"/>
  <c r="B6" i="25" a="1"/>
  <c r="B6" i="25" s="1"/>
  <c r="B7" i="25" s="1" a="1"/>
  <c r="B7" i="25" s="1"/>
  <c r="D19" i="25" l="1" a="1"/>
  <c r="D19" i="25" s="1"/>
  <c r="G8" i="25"/>
  <c r="G16" i="25"/>
  <c r="G20" i="25"/>
  <c r="G24" i="25"/>
  <c r="G28" i="25"/>
  <c r="G32" i="25"/>
  <c r="G36" i="25"/>
  <c r="G40" i="25"/>
  <c r="G12" i="25"/>
  <c r="G14" i="25"/>
  <c r="G26" i="25"/>
  <c r="G30" i="25"/>
  <c r="G34" i="25"/>
  <c r="G38" i="25"/>
  <c r="G42" i="25"/>
  <c r="G4" i="25"/>
  <c r="G6" i="25"/>
  <c r="C19" i="25" a="1"/>
  <c r="C19" i="25" s="1"/>
  <c r="C23" i="25" a="1"/>
  <c r="C23" i="25" s="1"/>
  <c r="D23" i="25" a="1"/>
  <c r="D23" i="25" s="1"/>
  <c r="E23" i="25" a="1"/>
  <c r="E23" i="25" s="1"/>
  <c r="C11" i="25" a="1"/>
  <c r="C11" i="25" s="1"/>
  <c r="D11" i="25" a="1"/>
  <c r="D11" i="25" s="1"/>
  <c r="G18" i="25" l="1"/>
  <c r="G10" i="25"/>
  <c r="G22" i="25"/>
</calcChain>
</file>

<file path=xl/sharedStrings.xml><?xml version="1.0" encoding="utf-8"?>
<sst xmlns="http://schemas.openxmlformats.org/spreadsheetml/2006/main" count="64" uniqueCount="27">
  <si>
    <t>تحصيل الطالب :..................... عن شهر: (      )......... /    201</t>
  </si>
  <si>
    <t>اليومية</t>
  </si>
  <si>
    <t>الاســتـــمـــاع</t>
  </si>
  <si>
    <t>اليوم</t>
  </si>
  <si>
    <t>التاريخ</t>
  </si>
  <si>
    <t>التقدير</t>
  </si>
  <si>
    <t>ص</t>
  </si>
  <si>
    <t>السبت</t>
  </si>
  <si>
    <t>الأحد</t>
  </si>
  <si>
    <t>الاثنين</t>
  </si>
  <si>
    <t>الثلاثاء</t>
  </si>
  <si>
    <t>الأربعاء</t>
  </si>
  <si>
    <t>الخميس</t>
  </si>
  <si>
    <t>ممتاز</t>
  </si>
  <si>
    <t>جيد</t>
  </si>
  <si>
    <t>متوسط</t>
  </si>
  <si>
    <t>مستوى الجزء</t>
  </si>
  <si>
    <t>اعادة</t>
  </si>
  <si>
    <t>تقدير</t>
  </si>
  <si>
    <t>مرات الاستماع</t>
  </si>
  <si>
    <t>العلامة</t>
  </si>
  <si>
    <t>ثم اني اريد ان احصل على متوسط معدل الجزء كاملا بقسمة مجموع النقاط المستحقة على عدد الصفحات وهو20صفحة للجزء</t>
  </si>
  <si>
    <t>ويكون المتوسط من 3 يعني ممتاز او جيد جدا او جيد او.. وتكون النتيجة في خانة مستوى الجزء</t>
  </si>
  <si>
    <t>جيد جدا</t>
  </si>
  <si>
    <t>مقبول</t>
  </si>
  <si>
    <t>ضعيف</t>
  </si>
  <si>
    <t>هذا المطلوب غير مفهوم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</si>
</sst>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2">
    <font>
      <sz val="11"/>
      <color theme="1"/>
      <name val="Calibri"/>
      <family val="2"/>
      <scheme val="minor"/>
    </font>
    <font>
      <sz val="13"/>
      <color theme="1"/>
      <name val="DecoType Naskh Variants"/>
      <charset val="178"/>
    </font>
    <font>
      <b/>
      <sz val="14"/>
      <color theme="1"/>
      <name val="Calibri"/>
      <family val="2"/>
      <scheme val="minor"/>
    </font>
    <font>
      <i/>
      <sz val="12"/>
      <color theme="3" tint="0.39997558519241921"/>
      <name val="Led Italic Font"/>
      <charset val="178"/>
    </font>
    <font>
      <sz val="14"/>
      <color theme="1"/>
      <name val="Calibri"/>
      <family val="2"/>
      <scheme val="minor"/>
    </font>
    <font>
      <sz val="12"/>
      <color theme="8" tint="-0.249977111117893"/>
      <name val="Microsoft Sans Serif"/>
      <family val="2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3" tint="-0.499984740745262"/>
      <name val="Microsoft Sans Serif"/>
      <family val="2"/>
    </font>
    <font>
      <b/>
      <sz val="12"/>
      <color theme="8" tint="-0.499984740745262"/>
      <name val="Microsoft Sans Serif"/>
      <family val="2"/>
    </font>
    <font>
      <sz val="16"/>
      <color theme="5" tint="-0.249977111117893"/>
      <name val="Bold Italic Art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1" applyFont="0" applyFill="0" applyAlignment="0">
      <alignment horizontal="center" vertical="center"/>
    </xf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6" xfId="0" applyNumberForma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/>
  </cellXfs>
  <cellStyles count="2">
    <cellStyle name="Normal" xfId="0" builtinId="0"/>
    <cellStyle name="نمط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11</xdr:row>
      <xdr:rowOff>200025</xdr:rowOff>
    </xdr:from>
    <xdr:to>
      <xdr:col>9</xdr:col>
      <xdr:colOff>609599</xdr:colOff>
      <xdr:row>14</xdr:row>
      <xdr:rowOff>9525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F8C18049-53E8-4CE8-A702-EC650A4451BF}"/>
            </a:ext>
          </a:extLst>
        </xdr:cNvPr>
        <xdr:cNvCxnSpPr/>
      </xdr:nvCxnSpPr>
      <xdr:spPr>
        <a:xfrm flipH="1">
          <a:off x="9981209401" y="2343150"/>
          <a:ext cx="495299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63CA-6D8E-A14E-986B-2866AD70ED96}">
  <dimension ref="A1:L35"/>
  <sheetViews>
    <sheetView rightToLeft="1" view="pageBreakPreview" zoomScale="90" zoomScaleNormal="100" zoomScaleSheetLayoutView="90" workbookViewId="0">
      <pane xSplit="2" ySplit="3" topLeftCell="C4" activePane="bottomRight" state="frozen"/>
      <selection activeCell="F14" sqref="F14"/>
      <selection pane="topRight" activeCell="AQ1" sqref="AQ1"/>
      <selection pane="bottomLeft" activeCell="A5" sqref="A5"/>
      <selection pane="bottomRight" activeCell="I6" sqref="I6"/>
    </sheetView>
  </sheetViews>
  <sheetFormatPr baseColWidth="10" defaultColWidth="9" defaultRowHeight="17.25"/>
  <cols>
    <col min="1" max="1" width="8.28515625" style="3" bestFit="1" customWidth="1"/>
    <col min="2" max="2" width="15" style="6" customWidth="1"/>
    <col min="3" max="12" width="10" style="3" customWidth="1"/>
    <col min="13" max="16384" width="9" style="3"/>
  </cols>
  <sheetData>
    <row r="1" spans="1:12" s="1" customFormat="1" ht="35.25" customHeight="1" thickBo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2" customFormat="1" ht="20.25" customHeight="1">
      <c r="A2" s="23" t="s">
        <v>1</v>
      </c>
      <c r="B2" s="24"/>
      <c r="C2" s="25" t="s">
        <v>2</v>
      </c>
      <c r="D2" s="26"/>
      <c r="E2" s="26"/>
      <c r="F2" s="26"/>
      <c r="G2" s="26"/>
      <c r="H2" s="26"/>
      <c r="I2" s="26"/>
      <c r="J2" s="26"/>
      <c r="K2" s="26"/>
      <c r="L2" s="27"/>
    </row>
    <row r="3" spans="1:12" s="1" customFormat="1" ht="24.75" customHeight="1">
      <c r="A3" s="15" t="s">
        <v>3</v>
      </c>
      <c r="B3" s="15" t="s">
        <v>4</v>
      </c>
      <c r="C3" s="16">
        <v>1</v>
      </c>
      <c r="D3" s="16" t="s">
        <v>18</v>
      </c>
      <c r="E3" s="16">
        <v>2</v>
      </c>
      <c r="F3" s="16" t="s">
        <v>18</v>
      </c>
      <c r="G3" s="16">
        <v>3</v>
      </c>
      <c r="H3" s="16" t="s">
        <v>18</v>
      </c>
      <c r="I3" s="16">
        <v>4</v>
      </c>
      <c r="J3" s="16" t="s">
        <v>18</v>
      </c>
      <c r="K3" s="16">
        <v>5</v>
      </c>
      <c r="L3" s="16" t="s">
        <v>18</v>
      </c>
    </row>
    <row r="4" spans="1:12" s="2" customFormat="1" ht="20.100000000000001" customHeight="1">
      <c r="A4" s="7" t="s">
        <v>8</v>
      </c>
      <c r="B4" s="8">
        <v>43621</v>
      </c>
      <c r="C4" s="9">
        <v>536</v>
      </c>
      <c r="D4" s="10" t="s">
        <v>13</v>
      </c>
      <c r="E4" s="9">
        <v>537</v>
      </c>
      <c r="F4" s="10" t="s">
        <v>14</v>
      </c>
      <c r="G4" s="9">
        <v>538</v>
      </c>
      <c r="H4" s="10" t="s">
        <v>17</v>
      </c>
      <c r="I4" s="9"/>
      <c r="J4" s="10"/>
      <c r="K4" s="9"/>
      <c r="L4" s="10"/>
    </row>
    <row r="5" spans="1:12" s="2" customFormat="1" ht="20.100000000000001" customHeight="1">
      <c r="A5" s="7" t="s">
        <v>9</v>
      </c>
      <c r="B5" s="11">
        <v>43622</v>
      </c>
      <c r="C5" s="12">
        <v>538</v>
      </c>
      <c r="D5" s="13" t="s">
        <v>17</v>
      </c>
      <c r="E5" s="12">
        <v>538</v>
      </c>
      <c r="F5" s="13" t="s">
        <v>14</v>
      </c>
      <c r="G5" s="12"/>
      <c r="H5" s="13"/>
      <c r="I5" s="12"/>
      <c r="J5" s="13"/>
      <c r="K5" s="12"/>
      <c r="L5" s="13"/>
    </row>
    <row r="6" spans="1:12" s="2" customFormat="1" ht="20.100000000000001" customHeight="1">
      <c r="A6" s="14" t="s">
        <v>10</v>
      </c>
      <c r="B6" s="8">
        <v>43623</v>
      </c>
      <c r="C6" s="9">
        <v>540</v>
      </c>
      <c r="D6" s="10" t="s">
        <v>13</v>
      </c>
      <c r="E6" s="9">
        <v>541</v>
      </c>
      <c r="F6" s="10" t="s">
        <v>14</v>
      </c>
      <c r="G6" s="9">
        <v>542</v>
      </c>
      <c r="H6" s="10" t="s">
        <v>25</v>
      </c>
      <c r="I6" s="9"/>
      <c r="J6" s="10"/>
      <c r="K6" s="9"/>
      <c r="L6" s="10"/>
    </row>
    <row r="7" spans="1:12" s="2" customFormat="1" ht="20.100000000000001" customHeight="1">
      <c r="A7" s="14" t="s">
        <v>11</v>
      </c>
      <c r="B7" s="11">
        <v>43624</v>
      </c>
      <c r="C7" s="12">
        <v>542</v>
      </c>
      <c r="D7" s="13" t="s">
        <v>14</v>
      </c>
      <c r="E7" s="12">
        <v>543</v>
      </c>
      <c r="F7" s="13" t="s">
        <v>13</v>
      </c>
      <c r="G7" s="12"/>
      <c r="H7" s="13"/>
      <c r="I7" s="12"/>
      <c r="J7" s="13"/>
      <c r="K7" s="12"/>
      <c r="L7" s="13"/>
    </row>
    <row r="8" spans="1:12" s="2" customFormat="1" ht="20.100000000000001" customHeight="1">
      <c r="A8" s="14" t="s">
        <v>12</v>
      </c>
      <c r="B8" s="8">
        <v>43625</v>
      </c>
      <c r="C8" s="9">
        <v>544</v>
      </c>
      <c r="D8" s="10" t="s">
        <v>25</v>
      </c>
      <c r="E8" s="9">
        <v>544</v>
      </c>
      <c r="F8" s="10" t="s">
        <v>25</v>
      </c>
      <c r="G8" s="9"/>
      <c r="H8" s="10"/>
      <c r="I8" s="9"/>
      <c r="J8" s="10"/>
      <c r="K8" s="9"/>
      <c r="L8" s="10"/>
    </row>
    <row r="9" spans="1:12" s="2" customFormat="1" ht="20.100000000000001" customHeight="1">
      <c r="A9" s="14" t="s">
        <v>7</v>
      </c>
      <c r="B9" s="11">
        <v>43626</v>
      </c>
      <c r="C9" s="12">
        <v>544</v>
      </c>
      <c r="D9" s="13" t="s">
        <v>25</v>
      </c>
      <c r="E9" s="12">
        <v>544</v>
      </c>
      <c r="F9" s="13" t="s">
        <v>13</v>
      </c>
      <c r="G9" s="12"/>
      <c r="H9" s="13"/>
      <c r="I9" s="12"/>
      <c r="J9" s="13"/>
      <c r="K9" s="12"/>
      <c r="L9" s="13"/>
    </row>
    <row r="10" spans="1:12" s="2" customFormat="1" ht="20.100000000000001" customHeight="1">
      <c r="A10" s="7" t="s">
        <v>8</v>
      </c>
      <c r="B10" s="8">
        <v>43627</v>
      </c>
      <c r="C10" s="9"/>
      <c r="D10" s="10"/>
      <c r="E10" s="9"/>
      <c r="F10" s="10"/>
      <c r="G10" s="9"/>
      <c r="H10" s="10"/>
      <c r="I10" s="9"/>
      <c r="J10" s="10"/>
      <c r="K10" s="9"/>
      <c r="L10" s="10"/>
    </row>
    <row r="11" spans="1:12" s="2" customFormat="1" ht="20.100000000000001" customHeight="1">
      <c r="A11" s="7" t="s">
        <v>9</v>
      </c>
      <c r="B11" s="11">
        <v>43628</v>
      </c>
      <c r="C11" s="12"/>
      <c r="D11" s="13"/>
      <c r="E11" s="12"/>
      <c r="F11" s="13"/>
      <c r="G11" s="12"/>
      <c r="H11" s="13"/>
      <c r="I11" s="12"/>
      <c r="J11" s="13"/>
      <c r="K11" s="12"/>
      <c r="L11" s="13"/>
    </row>
    <row r="12" spans="1:12" s="2" customFormat="1" ht="20.100000000000001" customHeight="1">
      <c r="A12" s="14" t="s">
        <v>10</v>
      </c>
      <c r="B12" s="8">
        <v>43629</v>
      </c>
      <c r="C12" s="9"/>
      <c r="D12" s="10"/>
      <c r="E12" s="9"/>
      <c r="F12" s="10"/>
      <c r="G12" s="9"/>
      <c r="H12" s="10"/>
      <c r="I12" s="9"/>
      <c r="J12" s="10"/>
      <c r="K12" s="9"/>
      <c r="L12" s="10"/>
    </row>
    <row r="13" spans="1:12" s="2" customFormat="1" ht="20.100000000000001" customHeight="1">
      <c r="A13" s="14" t="s">
        <v>11</v>
      </c>
      <c r="B13" s="11">
        <v>43630</v>
      </c>
      <c r="C13" s="12"/>
      <c r="D13" s="13"/>
      <c r="E13" s="12"/>
      <c r="F13" s="13"/>
      <c r="G13" s="12"/>
      <c r="H13" s="13"/>
      <c r="I13" s="12"/>
      <c r="J13" s="13"/>
      <c r="K13" s="12"/>
      <c r="L13" s="13"/>
    </row>
    <row r="14" spans="1:12" s="2" customFormat="1" ht="20.100000000000001" customHeight="1">
      <c r="A14" s="14" t="s">
        <v>7</v>
      </c>
      <c r="B14" s="8">
        <v>43631</v>
      </c>
      <c r="C14" s="9"/>
      <c r="D14" s="10"/>
      <c r="E14" s="9"/>
      <c r="F14" s="10"/>
      <c r="G14" s="9"/>
      <c r="H14" s="10"/>
      <c r="I14" s="9"/>
      <c r="J14" s="10"/>
      <c r="K14" s="9"/>
      <c r="L14" s="10"/>
    </row>
    <row r="15" spans="1:12" s="2" customFormat="1" ht="20.100000000000001" customHeight="1">
      <c r="A15" s="14" t="s">
        <v>8</v>
      </c>
      <c r="B15" s="11">
        <v>43632</v>
      </c>
      <c r="C15" s="12"/>
      <c r="D15" s="13"/>
      <c r="E15" s="12"/>
      <c r="F15" s="13"/>
      <c r="G15" s="12"/>
      <c r="H15" s="13"/>
      <c r="I15" s="12"/>
      <c r="J15" s="13"/>
      <c r="K15" s="12"/>
      <c r="L15" s="13"/>
    </row>
    <row r="16" spans="1:12" s="2" customFormat="1" ht="20.100000000000001" customHeight="1">
      <c r="A16" s="7" t="s">
        <v>9</v>
      </c>
      <c r="B16" s="8">
        <v>43633</v>
      </c>
      <c r="C16" s="9"/>
      <c r="D16" s="10"/>
      <c r="E16" s="9"/>
      <c r="F16" s="10"/>
      <c r="G16" s="9"/>
      <c r="H16" s="10"/>
      <c r="I16" s="9"/>
      <c r="J16" s="10"/>
      <c r="K16" s="9"/>
      <c r="L16" s="10"/>
    </row>
    <row r="17" spans="1:12" s="2" customFormat="1" ht="20.100000000000001" customHeight="1">
      <c r="A17" s="7" t="s">
        <v>10</v>
      </c>
      <c r="B17" s="11">
        <v>43634</v>
      </c>
      <c r="C17" s="12"/>
      <c r="D17" s="13"/>
      <c r="E17" s="12"/>
      <c r="F17" s="13"/>
      <c r="G17" s="12"/>
      <c r="H17" s="13"/>
      <c r="I17" s="12"/>
      <c r="J17" s="13"/>
      <c r="K17" s="12"/>
      <c r="L17" s="13"/>
    </row>
    <row r="18" spans="1:12" s="2" customFormat="1" ht="20.100000000000001" customHeight="1">
      <c r="A18" s="14" t="s">
        <v>11</v>
      </c>
      <c r="B18" s="8">
        <v>43635</v>
      </c>
      <c r="C18" s="9"/>
      <c r="D18" s="10"/>
      <c r="E18" s="9"/>
      <c r="F18" s="10"/>
      <c r="G18" s="9"/>
      <c r="H18" s="10"/>
      <c r="I18" s="9"/>
      <c r="J18" s="10"/>
      <c r="K18" s="9"/>
      <c r="L18" s="10"/>
    </row>
    <row r="19" spans="1:12" s="2" customFormat="1" ht="20.100000000000001" customHeight="1">
      <c r="A19" s="14"/>
      <c r="B19" s="11"/>
      <c r="C19" s="12"/>
      <c r="D19" s="13"/>
      <c r="E19" s="12"/>
      <c r="F19" s="13"/>
      <c r="G19" s="12"/>
      <c r="H19" s="13"/>
      <c r="I19" s="12"/>
      <c r="J19" s="13"/>
      <c r="K19" s="12"/>
      <c r="L19" s="13"/>
    </row>
    <row r="20" spans="1:12" s="2" customFormat="1" ht="20.100000000000001" customHeight="1">
      <c r="A20" s="14"/>
      <c r="B20" s="11"/>
      <c r="C20" s="9"/>
      <c r="D20" s="10"/>
      <c r="E20" s="9"/>
      <c r="F20" s="10"/>
      <c r="G20" s="9"/>
      <c r="H20" s="10"/>
      <c r="I20" s="9"/>
      <c r="J20" s="10"/>
      <c r="K20" s="9"/>
      <c r="L20" s="10"/>
    </row>
    <row r="21" spans="1:12" s="2" customFormat="1" ht="20.100000000000001" customHeight="1">
      <c r="A21" s="14"/>
      <c r="B21" s="11"/>
      <c r="C21" s="12"/>
      <c r="D21" s="13"/>
      <c r="E21" s="12"/>
      <c r="F21" s="13"/>
      <c r="G21" s="12"/>
      <c r="H21" s="13"/>
      <c r="I21" s="12"/>
      <c r="J21" s="13"/>
      <c r="K21" s="12"/>
      <c r="L21" s="13"/>
    </row>
    <row r="22" spans="1:12" s="2" customFormat="1" ht="20.100000000000001" customHeight="1">
      <c r="A22" s="7"/>
      <c r="B22" s="11"/>
      <c r="C22" s="9"/>
      <c r="D22" s="10"/>
      <c r="E22" s="9"/>
      <c r="F22" s="10"/>
      <c r="G22" s="9"/>
      <c r="H22" s="10"/>
      <c r="I22" s="9"/>
      <c r="J22" s="10"/>
      <c r="K22" s="9"/>
      <c r="L22" s="10"/>
    </row>
    <row r="23" spans="1:12" s="2" customFormat="1" ht="20.100000000000001" customHeight="1">
      <c r="A23" s="14"/>
      <c r="B23" s="11"/>
      <c r="C23" s="12"/>
      <c r="D23" s="13"/>
      <c r="E23" s="12"/>
      <c r="F23" s="13"/>
      <c r="G23" s="12"/>
      <c r="H23" s="13"/>
      <c r="I23" s="12"/>
      <c r="J23" s="13"/>
      <c r="K23" s="12"/>
      <c r="L23" s="13"/>
    </row>
    <row r="24" spans="1:12" s="2" customFormat="1" ht="20.100000000000001" customHeight="1">
      <c r="A24" s="14"/>
      <c r="B24" s="11"/>
      <c r="C24" s="9"/>
      <c r="D24" s="10"/>
      <c r="E24" s="9"/>
      <c r="F24" s="10"/>
      <c r="G24" s="9"/>
      <c r="H24" s="10"/>
      <c r="I24" s="9"/>
      <c r="J24" s="10"/>
      <c r="K24" s="9"/>
      <c r="L24" s="10"/>
    </row>
    <row r="25" spans="1:12" s="2" customFormat="1" ht="20.100000000000001" customHeight="1">
      <c r="A25" s="14"/>
      <c r="B25" s="11"/>
      <c r="C25" s="12"/>
      <c r="D25" s="13"/>
      <c r="E25" s="12"/>
      <c r="F25" s="13"/>
      <c r="G25" s="12"/>
      <c r="H25" s="13"/>
      <c r="I25" s="12"/>
      <c r="J25" s="13"/>
      <c r="K25" s="12"/>
      <c r="L25" s="13"/>
    </row>
    <row r="26" spans="1:12" s="2" customFormat="1" ht="20.100000000000001" customHeight="1">
      <c r="A26" s="14"/>
      <c r="B26" s="11"/>
      <c r="C26" s="9"/>
      <c r="D26" s="10"/>
      <c r="E26" s="9"/>
      <c r="F26" s="10"/>
      <c r="G26" s="9"/>
      <c r="H26" s="10"/>
      <c r="I26" s="9"/>
      <c r="J26" s="10"/>
      <c r="K26" s="9"/>
      <c r="L26" s="10"/>
    </row>
    <row r="27" spans="1:12" s="2" customFormat="1" ht="20.100000000000001" customHeight="1">
      <c r="A27" s="14"/>
      <c r="B27" s="11"/>
      <c r="C27" s="12"/>
      <c r="D27" s="13"/>
      <c r="E27" s="12"/>
      <c r="F27" s="13"/>
      <c r="G27" s="12"/>
      <c r="H27" s="13"/>
      <c r="I27" s="12"/>
      <c r="J27" s="13"/>
      <c r="K27" s="12"/>
      <c r="L27" s="13"/>
    </row>
    <row r="28" spans="1:12" s="2" customFormat="1" ht="20.100000000000001" customHeight="1">
      <c r="A28" s="14"/>
      <c r="B28" s="11"/>
      <c r="C28" s="9"/>
      <c r="D28" s="10"/>
      <c r="E28" s="9"/>
      <c r="F28" s="10"/>
      <c r="G28" s="9"/>
      <c r="H28" s="10"/>
      <c r="I28" s="9"/>
      <c r="J28" s="10"/>
      <c r="K28" s="9"/>
      <c r="L28" s="10"/>
    </row>
    <row r="29" spans="1:12" s="2" customFormat="1" ht="20.100000000000001" customHeight="1">
      <c r="A29" s="14"/>
      <c r="B29" s="11"/>
      <c r="C29" s="12"/>
      <c r="D29" s="13"/>
      <c r="E29" s="12"/>
      <c r="F29" s="13"/>
      <c r="G29" s="12"/>
      <c r="H29" s="13"/>
      <c r="I29" s="12"/>
      <c r="J29" s="13"/>
      <c r="K29" s="12"/>
      <c r="L29" s="13"/>
    </row>
    <row r="30" spans="1:12" s="2" customFormat="1" ht="20.100000000000001" customHeight="1">
      <c r="A30" s="14"/>
      <c r="B30" s="11"/>
      <c r="C30" s="9"/>
      <c r="D30" s="10"/>
      <c r="E30" s="9"/>
      <c r="F30" s="10"/>
      <c r="G30" s="9"/>
      <c r="H30" s="10"/>
      <c r="I30" s="9"/>
      <c r="J30" s="10"/>
      <c r="K30" s="9"/>
      <c r="L30" s="10"/>
    </row>
    <row r="31" spans="1:12" s="2" customFormat="1" ht="20.100000000000001" customHeight="1">
      <c r="A31" s="14"/>
      <c r="B31" s="11"/>
      <c r="C31" s="12"/>
      <c r="D31" s="13"/>
      <c r="E31" s="12"/>
      <c r="F31" s="13"/>
      <c r="G31" s="12"/>
      <c r="H31" s="13"/>
      <c r="I31" s="12"/>
      <c r="J31" s="13"/>
      <c r="K31" s="12"/>
      <c r="L31" s="13"/>
    </row>
    <row r="32" spans="1:12" s="2" customFormat="1" ht="20.100000000000001" customHeight="1">
      <c r="A32" s="14"/>
      <c r="B32" s="11"/>
      <c r="C32" s="9"/>
      <c r="D32" s="10"/>
      <c r="E32" s="9"/>
      <c r="F32" s="10"/>
      <c r="G32" s="9"/>
      <c r="H32" s="10"/>
      <c r="I32" s="9"/>
      <c r="J32" s="10"/>
      <c r="K32" s="9"/>
      <c r="L32" s="10"/>
    </row>
    <row r="33" spans="1:12" s="2" customFormat="1" ht="20.100000000000001" customHeight="1">
      <c r="A33" s="14"/>
      <c r="B33" s="11"/>
      <c r="C33" s="12"/>
      <c r="D33" s="13"/>
      <c r="E33" s="12"/>
      <c r="F33" s="13"/>
      <c r="G33" s="12"/>
      <c r="H33" s="13"/>
      <c r="I33" s="12"/>
      <c r="J33" s="13"/>
      <c r="K33" s="12"/>
      <c r="L33" s="13"/>
    </row>
    <row r="34" spans="1:12" s="2" customFormat="1" ht="20.100000000000001" customHeight="1">
      <c r="A34" s="14"/>
      <c r="B34" s="11"/>
      <c r="C34" s="9"/>
      <c r="D34" s="10"/>
      <c r="E34" s="9"/>
      <c r="F34" s="10"/>
      <c r="G34" s="9"/>
      <c r="H34" s="10"/>
      <c r="I34" s="9"/>
      <c r="J34" s="10"/>
      <c r="K34" s="9"/>
      <c r="L34" s="10"/>
    </row>
    <row r="35" spans="1:12" s="2" customFormat="1" ht="20.100000000000001" customHeight="1">
      <c r="A35" s="14"/>
      <c r="B35" s="11"/>
      <c r="C35" s="12"/>
      <c r="D35" s="13"/>
      <c r="E35" s="12"/>
      <c r="F35" s="13"/>
      <c r="G35" s="12"/>
      <c r="H35" s="13"/>
      <c r="I35" s="12"/>
      <c r="J35" s="13"/>
      <c r="K35" s="12"/>
      <c r="L35" s="13"/>
    </row>
  </sheetData>
  <mergeCells count="3">
    <mergeCell ref="A1:L1"/>
    <mergeCell ref="A2:B2"/>
    <mergeCell ref="C2:L2"/>
  </mergeCells>
  <printOptions horizontalCentered="1" verticalCentered="1"/>
  <pageMargins left="0" right="0" top="0" bottom="0" header="0" footer="0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A38E-6097-014C-B107-525141C777BF}">
  <dimension ref="A1:T43"/>
  <sheetViews>
    <sheetView rightToLeft="1" tabSelected="1" zoomScaleNormal="60" zoomScaleSheetLayoutView="100" workbookViewId="0">
      <selection activeCell="I15" sqref="I15"/>
    </sheetView>
  </sheetViews>
  <sheetFormatPr baseColWidth="10" defaultColWidth="9.140625" defaultRowHeight="15"/>
  <cols>
    <col min="1" max="1" width="12" style="4" customWidth="1"/>
    <col min="2" max="6" width="13" style="4" customWidth="1"/>
    <col min="7" max="8" width="11.42578125" style="3" customWidth="1"/>
    <col min="18" max="18" width="9.140625" style="3"/>
    <col min="19" max="20" width="6.28515625" style="3" customWidth="1"/>
  </cols>
  <sheetData>
    <row r="1" spans="1:19" ht="18.75" customHeight="1">
      <c r="A1" s="17" t="s">
        <v>19</v>
      </c>
      <c r="B1" s="18">
        <v>1</v>
      </c>
      <c r="C1" s="18">
        <v>2</v>
      </c>
      <c r="D1" s="18">
        <v>3</v>
      </c>
      <c r="E1" s="18">
        <v>4</v>
      </c>
      <c r="F1" s="18">
        <v>5</v>
      </c>
      <c r="G1" s="18"/>
      <c r="H1" s="18"/>
      <c r="R1" s="21" t="s">
        <v>5</v>
      </c>
      <c r="S1" s="21" t="s">
        <v>20</v>
      </c>
    </row>
    <row r="2" spans="1:19">
      <c r="A2" s="33" t="s">
        <v>6</v>
      </c>
      <c r="B2" s="19" t="s">
        <v>4</v>
      </c>
      <c r="C2" s="19" t="s">
        <v>4</v>
      </c>
      <c r="D2" s="19" t="s">
        <v>4</v>
      </c>
      <c r="E2" s="19" t="s">
        <v>4</v>
      </c>
      <c r="F2" s="19" t="s">
        <v>4</v>
      </c>
      <c r="G2" s="33" t="s">
        <v>15</v>
      </c>
      <c r="H2" s="31" t="s">
        <v>16</v>
      </c>
      <c r="R2" s="20" t="s">
        <v>17</v>
      </c>
      <c r="S2" s="20">
        <v>-1</v>
      </c>
    </row>
    <row r="3" spans="1:19">
      <c r="A3" s="33"/>
      <c r="B3" s="19" t="s">
        <v>5</v>
      </c>
      <c r="C3" s="19" t="s">
        <v>5</v>
      </c>
      <c r="D3" s="19" t="s">
        <v>5</v>
      </c>
      <c r="E3" s="19" t="s">
        <v>5</v>
      </c>
      <c r="F3" s="19" t="s">
        <v>5</v>
      </c>
      <c r="G3" s="33"/>
      <c r="H3" s="31"/>
      <c r="R3" s="20" t="s">
        <v>25</v>
      </c>
      <c r="S3" s="20">
        <v>-1</v>
      </c>
    </row>
    <row r="4" spans="1:19">
      <c r="A4" s="32">
        <v>535</v>
      </c>
      <c r="B4" s="5" t="str">
        <f t="array" aca="1" ref="B4" ca="1">IF(B$1&lt;=COUNTIF(اليومية!$C$4:$L$35,$A4),OFFSET(اليومية!$B$3,SMALL(IF(اليومية!$C$4:$L$35=$A4,ROW($4:$35)-3),B$1),0),"")</f>
        <v/>
      </c>
      <c r="C4" s="5" t="str">
        <f t="array" aca="1" ref="C4" ca="1">IF(C$1&lt;=COUNTIF(اليومية!$C$4:$L$35,$A4),OFFSET(اليومية!$B$3,SMALL(IF(اليومية!$C$4:$L$35=$A4,ROW($4:$35)-3),C$1),0),"")</f>
        <v/>
      </c>
      <c r="D4" s="5" t="str">
        <f t="array" aca="1" ref="D4" ca="1">IF(D$1&lt;=COUNTIF(اليومية!$C$4:$L$35,$A4),OFFSET(اليومية!$B$3,SMALL(IF(اليومية!$C$4:$L$35=$A4,ROW($4:$35)-3),D$1),0),"")</f>
        <v/>
      </c>
      <c r="E4" s="5" t="str">
        <f t="array" aca="1" ref="E4" ca="1">IF(E$1&lt;=COUNTIF(اليومية!$C$4:$L$35,$A4),OFFSET(اليومية!$B$3,SMALL(IF(اليومية!$C$4:$L$35=$A4,ROW($4:$35)-3),E$1),0),"")</f>
        <v/>
      </c>
      <c r="F4" s="5" t="str">
        <f t="array" aca="1" ref="F4" ca="1">IF(F$1&lt;=COUNTIF(اليومية!$C$4:$L$35,$A4),OFFSET(اليومية!$B$3,SMALL(IF(اليومية!$C$4:$L$35=$A4,ROW($4:$35)-3),F$1),0),"")</f>
        <v/>
      </c>
      <c r="G4" s="29" t="str">
        <f ca="1">IF(COUNTBLANK($B5:$F5)=5,"/",IF(SUMPRODUCT(($R$2:$R$7=$B5:$F5)*($S$2:$S$7))=-1,"ضعيف",INDEX($R$4:$R$7,MATCH(SUMPRODUCT(($R$2:$R$7=$B5:$F5)*($S$2:$S$7)),$S$4:$S$7,0))))</f>
        <v>/</v>
      </c>
      <c r="H4" s="28"/>
      <c r="R4" s="20" t="s">
        <v>24</v>
      </c>
      <c r="S4" s="20">
        <v>0</v>
      </c>
    </row>
    <row r="5" spans="1:19">
      <c r="A5" s="32"/>
      <c r="B5" s="5" t="str">
        <f t="array" aca="1" ref="B5" ca="1">IF(B$1&lt;=COUNTIF(اليومية!$C$4:$L$35,$A4),OFFSET(اليومية!$B$3,MATCH(B4,اليومية!$B$4:$B$35,0),SMALL(IF(OFFSET(اليومية!$C$3:$L$3,MATCH(B4,اليومية!$B$4:$B$35,0),0)=$A4,COLUMN($C:$L)-2),COUNTIF($B4:B4,B4))+1),"")</f>
        <v/>
      </c>
      <c r="C5" s="5" t="str">
        <f t="array" aca="1" ref="C5" ca="1">IF(C$1&lt;=COUNTIF(اليومية!$C$4:$L$35,$A4),OFFSET(اليومية!$B$3,MATCH(C4,اليومية!$B$4:$B$35,0),SMALL(IF(OFFSET(اليومية!$C$3:$L$3,MATCH(C4,اليومية!$B$4:$B$35,0),0)=$A4,COLUMN($C:$L)-2),COUNTIF($B4:C4,C4))+1),"")</f>
        <v/>
      </c>
      <c r="D5" s="5" t="str">
        <f t="array" aca="1" ref="D5" ca="1">IF(D$1&lt;=COUNTIF(اليومية!$C$4:$L$35,$A4),OFFSET(اليومية!$B$3,MATCH(D4,اليومية!$B$4:$B$35,0),SMALL(IF(OFFSET(اليومية!$C$3:$L$3,MATCH(D4,اليومية!$B$4:$B$35,0),0)=$A4,COLUMN($C:$L)-2),COUNTIF($B4:D4,D4))+1),"")</f>
        <v/>
      </c>
      <c r="E5" s="5" t="str">
        <f t="array" aca="1" ref="E5" ca="1">IF(E$1&lt;=COUNTIF(اليومية!$C$4:$L$35,$A4),OFFSET(اليومية!$B$3,MATCH(E4,اليومية!$B$4:$B$35,0),SMALL(IF(OFFSET(اليومية!$C$3:$L$3,MATCH(E4,اليومية!$B$4:$B$35,0),0)=$A4,COLUMN($C:$L)-2),COUNTIF($B4:E4,E4))+1),"")</f>
        <v/>
      </c>
      <c r="F5" s="5" t="str">
        <f t="array" aca="1" ref="F5" ca="1">IF(F$1&lt;=COUNTIF(اليومية!$C$4:$L$35,$A4),OFFSET(اليومية!$B$3,MATCH(F4,اليومية!$B$4:$B$35,0),SMALL(IF(OFFSET(اليومية!$C$3:$L$3,MATCH(F4,اليومية!$B$4:$B$35,0),0)=$A4,COLUMN($C:$L)-2),COUNTIF($B4:F4,F4))+1),"")</f>
        <v/>
      </c>
      <c r="G5" s="30"/>
      <c r="H5" s="28"/>
      <c r="R5" s="20" t="s">
        <v>14</v>
      </c>
      <c r="S5" s="20">
        <v>1</v>
      </c>
    </row>
    <row r="6" spans="1:19">
      <c r="A6" s="32">
        <v>536</v>
      </c>
      <c r="B6" s="5">
        <f t="array" aca="1" ref="B6" ca="1">IF(B$1&lt;=COUNTIF(اليومية!$C$4:$L$35,$A6),OFFSET(اليومية!$B$3,SMALL(IF(اليومية!$C$4:$L$35=$A6,ROW($4:$35)-3),B$1),0),"")</f>
        <v>43621</v>
      </c>
      <c r="C6" s="5" t="str">
        <f t="array" aca="1" ref="C6" ca="1">IF(C$1&lt;=COUNTIF(اليومية!$C$4:$L$35,$A6),OFFSET(اليومية!$B$3,SMALL(IF(اليومية!$C$4:$L$35=$A6,ROW($4:$35)-3),C$1),0),"")</f>
        <v/>
      </c>
      <c r="D6" s="5" t="str">
        <f t="array" aca="1" ref="D6" ca="1">IF(D$1&lt;=COUNTIF(اليومية!$C$4:$L$35,$A6),OFFSET(اليومية!$B$3,SMALL(IF(اليومية!$C$4:$L$35=$A6,ROW($4:$35)-3),D$1),0),"")</f>
        <v/>
      </c>
      <c r="E6" s="5" t="str">
        <f t="array" aca="1" ref="E6" ca="1">IF(E$1&lt;=COUNTIF(اليومية!$C$4:$L$35,$A6),OFFSET(اليومية!$B$3,SMALL(IF(اليومية!$C$4:$L$35=$A6,ROW($4:$35)-3),E$1),0),"")</f>
        <v/>
      </c>
      <c r="F6" s="5" t="str">
        <f t="array" aca="1" ref="F6" ca="1">IF(F$1&lt;=COUNTIF(اليومية!$C$4:$L$35,$A6),OFFSET(اليومية!$B$3,SMALL(IF(اليومية!$C$4:$L$35=$A6,ROW($4:$35)-3),F$1),0),"")</f>
        <v/>
      </c>
      <c r="G6" s="29" t="str">
        <f ca="1">IF(COUNTBLANK($B7:$F7)=5,"/",IF(SUMPRODUCT(($R$2:$R$7=$B7:$F7)*($S$2:$S$7))=-1,"ضعيف",INDEX($R$4:$R$7,MATCH(SUMPRODUCT(($R$2:$R$7=$B7:$F7)*($S$2:$S$7)),$S$4:$S$7,0))))</f>
        <v>ممتاز</v>
      </c>
      <c r="H6" s="28"/>
      <c r="R6" s="20" t="s">
        <v>23</v>
      </c>
      <c r="S6" s="20">
        <v>2</v>
      </c>
    </row>
    <row r="7" spans="1:19">
      <c r="A7" s="32"/>
      <c r="B7" s="5" t="str">
        <f t="array" aca="1" ref="B7" ca="1">IF(B$1&lt;=COUNTIF(اليومية!$C$4:$L$35,$A6),OFFSET(اليومية!$B$3,MATCH(B6,اليومية!$B$4:$B$35,0),SMALL(IF(OFFSET(اليومية!$C$3:$L$3,MATCH(B6,اليومية!$B$4:$B$35,0),0)=$A6,COLUMN($C:$L)-2),COUNTIF($B6:B6,B6))+1),"")</f>
        <v>ممتاز</v>
      </c>
      <c r="C7" s="5" t="str">
        <f t="array" aca="1" ref="C7" ca="1">IF(C$1&lt;=COUNTIF(اليومية!$C$4:$L$35,$A6),OFFSET(اليومية!$B$3,MATCH(C6,اليومية!$B$4:$B$35,0),SMALL(IF(OFFSET(اليومية!$C$3:$L$3,MATCH(C6,اليومية!$B$4:$B$35,0),0)=$A6,COLUMN($C:$L)-2),COUNTIF($B6:C6,C6))+1),"")</f>
        <v/>
      </c>
      <c r="D7" s="5" t="str">
        <f t="array" aca="1" ref="D7" ca="1">IF(D$1&lt;=COUNTIF(اليومية!$C$4:$L$35,$A6),OFFSET(اليومية!$B$3,MATCH(D6,اليومية!$B$4:$B$35,0),SMALL(IF(OFFSET(اليومية!$C$3:$L$3,MATCH(D6,اليومية!$B$4:$B$35,0),0)=$A6,COLUMN($C:$L)-2),COUNTIF($B6:D6,D6))+1),"")</f>
        <v/>
      </c>
      <c r="E7" s="5" t="str">
        <f t="array" aca="1" ref="E7" ca="1">IF(E$1&lt;=COUNTIF(اليومية!$C$4:$L$35,$A6),OFFSET(اليومية!$B$3,MATCH(E6,اليومية!$B$4:$B$35,0),SMALL(IF(OFFSET(اليومية!$C$3:$L$3,MATCH(E6,اليومية!$B$4:$B$35,0),0)=$A6,COLUMN($C:$L)-2),COUNTIF($B6:E6,E6))+1),"")</f>
        <v/>
      </c>
      <c r="F7" s="5" t="str">
        <f t="array" aca="1" ref="F7" ca="1">IF(F$1&lt;=COUNTIF(اليومية!$C$4:$L$35,$A6),OFFSET(اليومية!$B$3,MATCH(F6,اليومية!$B$4:$B$35,0),SMALL(IF(OFFSET(اليومية!$C$3:$L$3,MATCH(F6,اليومية!$B$4:$B$35,0),0)=$A6,COLUMN($C:$L)-2),COUNTIF($B6:F6,F6))+1),"")</f>
        <v/>
      </c>
      <c r="G7" s="30"/>
      <c r="H7" s="28"/>
      <c r="R7" s="20" t="s">
        <v>13</v>
      </c>
      <c r="S7" s="20">
        <v>3</v>
      </c>
    </row>
    <row r="8" spans="1:19">
      <c r="A8" s="32">
        <v>537</v>
      </c>
      <c r="B8" s="5">
        <f t="array" aca="1" ref="B8" ca="1">IF(B$1&lt;=COUNTIF(اليومية!$C$4:$L$35,$A8),OFFSET(اليومية!$B$3,SMALL(IF(اليومية!$C$4:$L$35=$A8,ROW($4:$35)-3),B$1),0),"")</f>
        <v>43621</v>
      </c>
      <c r="C8" s="5" t="str">
        <f t="array" aca="1" ref="C8" ca="1">IF(C$1&lt;=COUNTIF(اليومية!$C$4:$L$35,$A8),OFFSET(اليومية!$B$3,SMALL(IF(اليومية!$C$4:$L$35=$A8,ROW($4:$35)-3),C$1),0),"")</f>
        <v/>
      </c>
      <c r="D8" s="5" t="str">
        <f t="array" aca="1" ref="D8" ca="1">IF(D$1&lt;=COUNTIF(اليومية!$C$4:$L$35,$A8),OFFSET(اليومية!$B$3,SMALL(IF(اليومية!$C$4:$L$35=$A8,ROW($4:$35)-3),D$1),0),"")</f>
        <v/>
      </c>
      <c r="E8" s="5" t="str">
        <f t="array" aca="1" ref="E8" ca="1">IF(E$1&lt;=COUNTIF(اليومية!$C$4:$L$35,$A8),OFFSET(اليومية!$B$3,SMALL(IF(اليومية!$C$4:$L$35=$A8,ROW($4:$35)-3),E$1),0),"")</f>
        <v/>
      </c>
      <c r="F8" s="5" t="str">
        <f t="array" aca="1" ref="F8" ca="1">IF(F$1&lt;=COUNTIF(اليومية!$C$4:$L$35,$A8),OFFSET(اليومية!$B$3,SMALL(IF(اليومية!$C$4:$L$35=$A8,ROW($4:$35)-3),F$1),0),"")</f>
        <v/>
      </c>
      <c r="G8" s="29" t="str">
        <f t="shared" ref="G8:G43" ca="1" si="0">IF(COUNTBLANK($B9:$F9)=5,"/",IF(SUMPRODUCT(($R$2:$R$7=$B9:$F9)*($S$2:$S$7))=-1,"ضعيف",INDEX($R$4:$R$7,MATCH(SUMPRODUCT(($R$2:$R$7=$B9:$F9)*($S$2:$S$7)),$S$4:$S$7,0))))</f>
        <v>جيد</v>
      </c>
      <c r="H8" s="28"/>
    </row>
    <row r="9" spans="1:19">
      <c r="A9" s="32"/>
      <c r="B9" s="5" t="str">
        <f t="array" aca="1" ref="B9" ca="1">IF(B$1&lt;=COUNTIF(اليومية!$C$4:$L$35,$A8),OFFSET(اليومية!$B$3,MATCH(B8,اليومية!$B$4:$B$35,0),SMALL(IF(OFFSET(اليومية!$C$3:$L$3,MATCH(B8,اليومية!$B$4:$B$35,0),0)=$A8,COLUMN($C:$L)-2),COUNTIF($B8:B8,B8))+1),"")</f>
        <v>جيد</v>
      </c>
      <c r="C9" s="5" t="str">
        <f t="array" aca="1" ref="C9" ca="1">IF(C$1&lt;=COUNTIF(اليومية!$C$4:$L$35,$A8),OFFSET(اليومية!$B$3,MATCH(C8,اليومية!$B$4:$B$35,0),SMALL(IF(OFFSET(اليومية!$C$3:$L$3,MATCH(C8,اليومية!$B$4:$B$35,0),0)=$A8,COLUMN($C:$L)-2),COUNTIF($B8:C8,C8))+1),"")</f>
        <v/>
      </c>
      <c r="D9" s="5" t="str">
        <f t="array" aca="1" ref="D9" ca="1">IF(D$1&lt;=COUNTIF(اليومية!$C$4:$L$35,$A8),OFFSET(اليومية!$B$3,MATCH(D8,اليومية!$B$4:$B$35,0),SMALL(IF(OFFSET(اليومية!$C$3:$L$3,MATCH(D8,اليومية!$B$4:$B$35,0),0)=$A8,COLUMN($C:$L)-2),COUNTIF($B8:D8,D8))+1),"")</f>
        <v/>
      </c>
      <c r="E9" s="5" t="str">
        <f t="array" aca="1" ref="E9" ca="1">IF(E$1&lt;=COUNTIF(اليومية!$C$4:$L$35,$A8),OFFSET(اليومية!$B$3,MATCH(E8,اليومية!$B$4:$B$35,0),SMALL(IF(OFFSET(اليومية!$C$3:$L$3,MATCH(E8,اليومية!$B$4:$B$35,0),0)=$A8,COLUMN($C:$L)-2),COUNTIF($B8:E8,E8))+1),"")</f>
        <v/>
      </c>
      <c r="F9" s="5" t="str">
        <f t="array" aca="1" ref="F9" ca="1">IF(F$1&lt;=COUNTIF(اليومية!$C$4:$L$35,$A8),OFFSET(اليومية!$B$3,MATCH(F8,اليومية!$B$4:$B$35,0),SMALL(IF(OFFSET(اليومية!$C$3:$L$3,MATCH(F8,اليومية!$B$4:$B$35,0),0)=$A8,COLUMN($C:$L)-2),COUNTIF($B8:F8,F8))+1),"")</f>
        <v/>
      </c>
      <c r="G9" s="30"/>
      <c r="H9" s="28"/>
    </row>
    <row r="10" spans="1:19">
      <c r="A10" s="32">
        <v>538</v>
      </c>
      <c r="B10" s="5">
        <f t="array" aca="1" ref="B10" ca="1">IF(B$1&lt;=COUNTIF(اليومية!$C$4:$L$35,$A10),OFFSET(اليومية!$B$3,SMALL(IF(اليومية!$C$4:$L$35=$A10,ROW($4:$35)-3),B$1),0),"")</f>
        <v>43621</v>
      </c>
      <c r="C10" s="5">
        <f t="array" aca="1" ref="C10" ca="1">IF(C$1&lt;=COUNTIF(اليومية!$C$4:$L$35,$A10),OFFSET(اليومية!$B$3,SMALL(IF(اليومية!$C$4:$L$35=$A10,ROW($4:$35)-3),C$1),0),"")</f>
        <v>43622</v>
      </c>
      <c r="D10" s="5">
        <f t="array" aca="1" ref="D10" ca="1">IF(D$1&lt;=COUNTIF(اليومية!$C$4:$L$35,$A10),OFFSET(اليومية!$B$3,SMALL(IF(اليومية!$C$4:$L$35=$A10,ROW($4:$35)-3),D$1),0),"")</f>
        <v>43622</v>
      </c>
      <c r="E10" s="5" t="str">
        <f t="array" aca="1" ref="E10" ca="1">IF(E$1&lt;=COUNTIF(اليومية!$C$4:$L$35,$A10),OFFSET(اليومية!$B$3,SMALL(IF(اليومية!$C$4:$L$35=$A10,ROW($4:$35)-3),E$1),0),"")</f>
        <v/>
      </c>
      <c r="F10" s="5" t="str">
        <f t="array" aca="1" ref="F10" ca="1">IF(F$1&lt;=COUNTIF(اليومية!$C$4:$L$35,$A10),OFFSET(اليومية!$B$3,SMALL(IF(اليومية!$C$4:$L$35=$A10,ROW($4:$35)-3),F$1),0),"")</f>
        <v/>
      </c>
      <c r="G10" s="29" t="str">
        <f t="shared" ref="G10:G43" ca="1" si="1">IF(COUNTBLANK($B11:$F11)=5,"/",IF(SUMPRODUCT(($R$2:$R$7=$B11:$F11)*($S$2:$S$7))=-1,"ضعيف",INDEX($R$4:$R$7,MATCH(SUMPRODUCT(($R$2:$R$7=$B11:$F11)*($S$2:$S$7)),$S$4:$S$7,0))))</f>
        <v>ضعيف</v>
      </c>
      <c r="H10" s="28"/>
    </row>
    <row r="11" spans="1:19">
      <c r="A11" s="32"/>
      <c r="B11" s="5" t="str">
        <f t="array" aca="1" ref="B11" ca="1">IF(B$1&lt;=COUNTIF(اليومية!$C$4:$L$35,$A10),OFFSET(اليومية!$B$3,MATCH(B10,اليومية!$B$4:$B$35,0),SMALL(IF(OFFSET(اليومية!$C$3:$L$3,MATCH(B10,اليومية!$B$4:$B$35,0),0)=$A10,COLUMN($C:$L)-2),COUNTIF($B10:B10,B10))+1),"")</f>
        <v>اعادة</v>
      </c>
      <c r="C11" s="5" t="str">
        <f t="array" aca="1" ref="C11" ca="1">IF(C$1&lt;=COUNTIF(اليومية!$C$4:$L$35,$A10),OFFSET(اليومية!$B$3,MATCH(C10,اليومية!$B$4:$B$35,0),SMALL(IF(OFFSET(اليومية!$C$3:$L$3,MATCH(C10,اليومية!$B$4:$B$35,0),0)=$A10,COLUMN($C:$L)-2),COUNTIF($B10:C10,C10))+1),"")</f>
        <v>اعادة</v>
      </c>
      <c r="D11" s="5" t="str">
        <f t="array" aca="1" ref="D11" ca="1">IF(D$1&lt;=COUNTIF(اليومية!$C$4:$L$35,$A10),OFFSET(اليومية!$B$3,MATCH(D10,اليومية!$B$4:$B$35,0),SMALL(IF(OFFSET(اليومية!$C$3:$L$3,MATCH(D10,اليومية!$B$4:$B$35,0),0)=$A10,COLUMN($C:$L)-2),COUNTIF($B10:D10,D10))+1),"")</f>
        <v>جيد</v>
      </c>
      <c r="E11" s="5" t="str">
        <f t="array" aca="1" ref="E11" ca="1">IF(E$1&lt;=COUNTIF(اليومية!$C$4:$L$35,$A10),OFFSET(اليومية!$B$3,MATCH(E10,اليومية!$B$4:$B$35,0),SMALL(IF(OFFSET(اليومية!$C$3:$L$3,MATCH(E10,اليومية!$B$4:$B$35,0),0)=$A10,COLUMN($C:$L)-2),COUNTIF($B10:E10,E10))+1),"")</f>
        <v/>
      </c>
      <c r="F11" s="5" t="str">
        <f t="array" aca="1" ref="F11" ca="1">IF(F$1&lt;=COUNTIF(اليومية!$C$4:$L$35,$A10),OFFSET(اليومية!$B$3,MATCH(F10,اليومية!$B$4:$B$35,0),SMALL(IF(OFFSET(اليومية!$C$3:$L$3,MATCH(F10,اليومية!$B$4:$B$35,0),0)=$A10,COLUMN($C:$L)-2),COUNTIF($B10:F10,F10))+1),"")</f>
        <v/>
      </c>
      <c r="G11" s="30"/>
      <c r="H11" s="28"/>
    </row>
    <row r="12" spans="1:19" ht="18.75">
      <c r="A12" s="32">
        <v>539</v>
      </c>
      <c r="B12" s="5" t="str">
        <f t="array" aca="1" ref="B12" ca="1">IF(B$1&lt;=COUNTIF(اليومية!$C$4:$L$35,$A12),OFFSET(اليومية!$B$3,SMALL(IF(اليومية!$C$4:$L$35=$A12,ROW($4:$35)-3),B$1),0),"")</f>
        <v/>
      </c>
      <c r="C12" s="5" t="str">
        <f t="array" aca="1" ref="C12" ca="1">IF(C$1&lt;=COUNTIF(اليومية!$C$4:$L$35,$A12),OFFSET(اليومية!$B$3,SMALL(IF(اليومية!$C$4:$L$35=$A12,ROW($4:$35)-3),C$1),0),"")</f>
        <v/>
      </c>
      <c r="D12" s="5" t="str">
        <f t="array" aca="1" ref="D12" ca="1">IF(D$1&lt;=COUNTIF(اليومية!$C$4:$L$35,$A12),OFFSET(اليومية!$B$3,SMALL(IF(اليومية!$C$4:$L$35=$A12,ROW($4:$35)-3),D$1),0),"")</f>
        <v/>
      </c>
      <c r="E12" s="5" t="str">
        <f t="array" aca="1" ref="E12" ca="1">IF(E$1&lt;=COUNTIF(اليومية!$C$4:$L$35,$A12),OFFSET(اليومية!$B$3,SMALL(IF(اليومية!$C$4:$L$35=$A12,ROW($4:$35)-3),E$1),0),"")</f>
        <v/>
      </c>
      <c r="F12" s="5" t="str">
        <f t="array" aca="1" ref="F12" ca="1">IF(F$1&lt;=COUNTIF(اليومية!$C$4:$L$35,$A12),OFFSET(اليومية!$B$3,SMALL(IF(اليومية!$C$4:$L$35=$A12,ROW($4:$35)-3),F$1),0),"")</f>
        <v/>
      </c>
      <c r="G12" s="29" t="str">
        <f t="shared" ref="G12:G43" ca="1" si="2">IF(COUNTBLANK($B13:$F13)=5,"/",IF(SUMPRODUCT(($R$2:$R$7=$B13:$F13)*($S$2:$S$7))=-1,"ضعيف",INDEX($R$4:$R$7,MATCH(SUMPRODUCT(($R$2:$R$7=$B13:$F13)*($S$2:$S$7)),$S$4:$S$7,0))))</f>
        <v>/</v>
      </c>
      <c r="H12" s="28"/>
      <c r="J12" s="34" t="s">
        <v>26</v>
      </c>
    </row>
    <row r="13" spans="1:19">
      <c r="A13" s="32"/>
      <c r="B13" s="5" t="str">
        <f t="array" aca="1" ref="B13" ca="1">IF(B$1&lt;=COUNTIF(اليومية!$C$4:$L$35,$A12),OFFSET(اليومية!$B$3,MATCH(B12,اليومية!$B$4:$B$35,0),SMALL(IF(OFFSET(اليومية!$C$3:$L$3,MATCH(B12,اليومية!$B$4:$B$35,0),0)=$A12,COLUMN($C:$L)-2),COUNTIF($B12:B12,B12))+1),"")</f>
        <v/>
      </c>
      <c r="C13" s="5" t="str">
        <f t="array" aca="1" ref="C13" ca="1">IF(C$1&lt;=COUNTIF(اليومية!$C$4:$L$35,$A12),OFFSET(اليومية!$B$3,MATCH(C12,اليومية!$B$4:$B$35,0),SMALL(IF(OFFSET(اليومية!$C$3:$L$3,MATCH(C12,اليومية!$B$4:$B$35,0),0)=$A12,COLUMN($C:$L)-2),COUNTIF($B12:C12,C12))+1),"")</f>
        <v/>
      </c>
      <c r="D13" s="5" t="str">
        <f t="array" aca="1" ref="D13" ca="1">IF(D$1&lt;=COUNTIF(اليومية!$C$4:$L$35,$A12),OFFSET(اليومية!$B$3,MATCH(D12,اليومية!$B$4:$B$35,0),SMALL(IF(OFFSET(اليومية!$C$3:$L$3,MATCH(D12,اليومية!$B$4:$B$35,0),0)=$A12,COLUMN($C:$L)-2),COUNTIF($B12:D12,D12))+1),"")</f>
        <v/>
      </c>
      <c r="E13" s="5" t="str">
        <f t="array" aca="1" ref="E13" ca="1">IF(E$1&lt;=COUNTIF(اليومية!$C$4:$L$35,$A12),OFFSET(اليومية!$B$3,MATCH(E12,اليومية!$B$4:$B$35,0),SMALL(IF(OFFSET(اليومية!$C$3:$L$3,MATCH(E12,اليومية!$B$4:$B$35,0),0)=$A12,COLUMN($C:$L)-2),COUNTIF($B12:E12,E12))+1),"")</f>
        <v/>
      </c>
      <c r="F13" s="5" t="str">
        <f t="array" aca="1" ref="F13" ca="1">IF(F$1&lt;=COUNTIF(اليومية!$C$4:$L$35,$A12),OFFSET(اليومية!$B$3,MATCH(F12,اليومية!$B$4:$B$35,0),SMALL(IF(OFFSET(اليومية!$C$3:$L$3,MATCH(F12,اليومية!$B$4:$B$35,0),0)=$A12,COLUMN($C:$L)-2),COUNTIF($B12:F12,F12))+1),"")</f>
        <v/>
      </c>
      <c r="G13" s="30"/>
      <c r="H13" s="28"/>
    </row>
    <row r="14" spans="1:19" ht="13.5" customHeight="1">
      <c r="A14" s="32">
        <v>540</v>
      </c>
      <c r="B14" s="5">
        <f t="array" aca="1" ref="B14" ca="1">IF(B$1&lt;=COUNTIF(اليومية!$C$4:$L$35,$A14),OFFSET(اليومية!$B$3,SMALL(IF(اليومية!$C$4:$L$35=$A14,ROW($4:$35)-3),B$1),0),"")</f>
        <v>43623</v>
      </c>
      <c r="C14" s="5" t="str">
        <f t="array" aca="1" ref="C14" ca="1">IF(C$1&lt;=COUNTIF(اليومية!$C$4:$L$35,$A14),OFFSET(اليومية!$B$3,SMALL(IF(اليومية!$C$4:$L$35=$A14,ROW($4:$35)-3),C$1),0),"")</f>
        <v/>
      </c>
      <c r="D14" s="5" t="str">
        <f t="array" aca="1" ref="D14" ca="1">IF(D$1&lt;=COUNTIF(اليومية!$C$4:$L$35,$A14),OFFSET(اليومية!$B$3,SMALL(IF(اليومية!$C$4:$L$35=$A14,ROW($4:$35)-3),D$1),0),"")</f>
        <v/>
      </c>
      <c r="E14" s="5" t="str">
        <f t="array" aca="1" ref="E14" ca="1">IF(E$1&lt;=COUNTIF(اليومية!$C$4:$L$35,$A14),OFFSET(اليومية!$B$3,SMALL(IF(اليومية!$C$4:$L$35=$A14,ROW($4:$35)-3),E$1),0),"")</f>
        <v/>
      </c>
      <c r="F14" s="5" t="str">
        <f t="array" aca="1" ref="F14" ca="1">IF(F$1&lt;=COUNTIF(اليومية!$C$4:$L$35,$A14),OFFSET(اليومية!$B$3,SMALL(IF(اليومية!$C$4:$L$35=$A14,ROW($4:$35)-3),F$1),0),"")</f>
        <v/>
      </c>
      <c r="G14" s="29" t="str">
        <f t="shared" ref="G14:G43" ca="1" si="3">IF(COUNTBLANK($B15:$F15)=5,"/",IF(SUMPRODUCT(($R$2:$R$7=$B15:$F15)*($S$2:$S$7))=-1,"ضعيف",INDEX($R$4:$R$7,MATCH(SUMPRODUCT(($R$2:$R$7=$B15:$F15)*($S$2:$S$7)),$S$4:$S$7,0))))</f>
        <v>ممتاز</v>
      </c>
      <c r="H14" s="28"/>
    </row>
    <row r="15" spans="1:19">
      <c r="A15" s="32"/>
      <c r="B15" s="5" t="str">
        <f t="array" aca="1" ref="B15" ca="1">IF(B$1&lt;=COUNTIF(اليومية!$C$4:$L$35,$A14),OFFSET(اليومية!$B$3,MATCH(B14,اليومية!$B$4:$B$35,0),SMALL(IF(OFFSET(اليومية!$C$3:$L$3,MATCH(B14,اليومية!$B$4:$B$35,0),0)=$A14,COLUMN($C:$L)-2),COUNTIF($B14:B14,B14))+1),"")</f>
        <v>ممتاز</v>
      </c>
      <c r="C15" s="5" t="str">
        <f t="array" aca="1" ref="C15" ca="1">IF(C$1&lt;=COUNTIF(اليومية!$C$4:$L$35,$A14),OFFSET(اليومية!$B$3,MATCH(C14,اليومية!$B$4:$B$35,0),SMALL(IF(OFFSET(اليومية!$C$3:$L$3,MATCH(C14,اليومية!$B$4:$B$35,0),0)=$A14,COLUMN($C:$L)-2),COUNTIF($B14:C14,C14))+1),"")</f>
        <v/>
      </c>
      <c r="D15" s="5" t="str">
        <f t="array" aca="1" ref="D15" ca="1">IF(D$1&lt;=COUNTIF(اليومية!$C$4:$L$35,$A14),OFFSET(اليومية!$B$3,MATCH(D14,اليومية!$B$4:$B$35,0),SMALL(IF(OFFSET(اليومية!$C$3:$L$3,MATCH(D14,اليومية!$B$4:$B$35,0),0)=$A14,COLUMN($C:$L)-2),COUNTIF($B14:D14,D14))+1),"")</f>
        <v/>
      </c>
      <c r="E15" s="5" t="str">
        <f t="array" aca="1" ref="E15" ca="1">IF(E$1&lt;=COUNTIF(اليومية!$C$4:$L$35,$A14),OFFSET(اليومية!$B$3,MATCH(E14,اليومية!$B$4:$B$35,0),SMALL(IF(OFFSET(اليومية!$C$3:$L$3,MATCH(E14,اليومية!$B$4:$B$35,0),0)=$A14,COLUMN($C:$L)-2),COUNTIF($B14:E14,E14))+1),"")</f>
        <v/>
      </c>
      <c r="F15" s="5" t="str">
        <f t="array" aca="1" ref="F15" ca="1">IF(F$1&lt;=COUNTIF(اليومية!$C$4:$L$35,$A14),OFFSET(اليومية!$B$3,MATCH(F14,اليومية!$B$4:$B$35,0),SMALL(IF(OFFSET(اليومية!$C$3:$L$3,MATCH(F14,اليومية!$B$4:$B$35,0),0)=$A14,COLUMN($C:$L)-2),COUNTIF($B14:F14,F14))+1),"")</f>
        <v/>
      </c>
      <c r="G15" s="30"/>
      <c r="H15" s="28"/>
      <c r="K15" s="35" t="s">
        <v>21</v>
      </c>
    </row>
    <row r="16" spans="1:19">
      <c r="A16" s="32">
        <v>541</v>
      </c>
      <c r="B16" s="5">
        <f t="array" aca="1" ref="B16" ca="1">IF(B$1&lt;=COUNTIF(اليومية!$C$4:$L$35,$A16),OFFSET(اليومية!$B$3,SMALL(IF(اليومية!$C$4:$L$35=$A16,ROW($4:$35)-3),B$1),0),"")</f>
        <v>43623</v>
      </c>
      <c r="C16" s="5" t="str">
        <f t="array" aca="1" ref="C16" ca="1">IF(C$1&lt;=COUNTIF(اليومية!$C$4:$L$35,$A16),OFFSET(اليومية!$B$3,SMALL(IF(اليومية!$C$4:$L$35=$A16,ROW($4:$35)-3),C$1),0),"")</f>
        <v/>
      </c>
      <c r="D16" s="5" t="str">
        <f t="array" aca="1" ref="D16" ca="1">IF(D$1&lt;=COUNTIF(اليومية!$C$4:$L$35,$A16),OFFSET(اليومية!$B$3,SMALL(IF(اليومية!$C$4:$L$35=$A16,ROW($4:$35)-3),D$1),0),"")</f>
        <v/>
      </c>
      <c r="E16" s="5" t="str">
        <f t="array" aca="1" ref="E16" ca="1">IF(E$1&lt;=COUNTIF(اليومية!$C$4:$L$35,$A16),OFFSET(اليومية!$B$3,SMALL(IF(اليومية!$C$4:$L$35=$A16,ROW($4:$35)-3),E$1),0),"")</f>
        <v/>
      </c>
      <c r="F16" s="5" t="str">
        <f t="array" aca="1" ref="F16" ca="1">IF(F$1&lt;=COUNTIF(اليومية!$C$4:$L$35,$A16),OFFSET(اليومية!$B$3,SMALL(IF(اليومية!$C$4:$L$35=$A16,ROW($4:$35)-3),F$1),0),"")</f>
        <v/>
      </c>
      <c r="G16" s="29" t="str">
        <f t="shared" ref="G16:G43" ca="1" si="4">IF(COUNTBLANK($B17:$F17)=5,"/",IF(SUMPRODUCT(($R$2:$R$7=$B17:$F17)*($S$2:$S$7))=-1,"ضعيف",INDEX($R$4:$R$7,MATCH(SUMPRODUCT(($R$2:$R$7=$B17:$F17)*($S$2:$S$7)),$S$4:$S$7,0))))</f>
        <v>جيد</v>
      </c>
      <c r="H16" s="28"/>
      <c r="K16" s="35" t="s">
        <v>22</v>
      </c>
    </row>
    <row r="17" spans="1:8" ht="13.5" customHeight="1">
      <c r="A17" s="32"/>
      <c r="B17" s="5" t="str">
        <f t="array" aca="1" ref="B17" ca="1">IF(B$1&lt;=COUNTIF(اليومية!$C$4:$L$35,$A16),OFFSET(اليومية!$B$3,MATCH(B16,اليومية!$B$4:$B$35,0),SMALL(IF(OFFSET(اليومية!$C$3:$L$3,MATCH(B16,اليومية!$B$4:$B$35,0),0)=$A16,COLUMN($C:$L)-2),COUNTIF($B16:B16,B16))+1),"")</f>
        <v>جيد</v>
      </c>
      <c r="C17" s="5" t="str">
        <f t="array" aca="1" ref="C17" ca="1">IF(C$1&lt;=COUNTIF(اليومية!$C$4:$L$35,$A16),OFFSET(اليومية!$B$3,MATCH(C16,اليومية!$B$4:$B$35,0),SMALL(IF(OFFSET(اليومية!$C$3:$L$3,MATCH(C16,اليومية!$B$4:$B$35,0),0)=$A16,COLUMN($C:$L)-2),COUNTIF($B16:C16,C16))+1),"")</f>
        <v/>
      </c>
      <c r="D17" s="5" t="str">
        <f t="array" aca="1" ref="D17" ca="1">IF(D$1&lt;=COUNTIF(اليومية!$C$4:$L$35,$A16),OFFSET(اليومية!$B$3,MATCH(D16,اليومية!$B$4:$B$35,0),SMALL(IF(OFFSET(اليومية!$C$3:$L$3,MATCH(D16,اليومية!$B$4:$B$35,0),0)=$A16,COLUMN($C:$L)-2),COUNTIF($B16:D16,D16))+1),"")</f>
        <v/>
      </c>
      <c r="E17" s="5" t="str">
        <f t="array" aca="1" ref="E17" ca="1">IF(E$1&lt;=COUNTIF(اليومية!$C$4:$L$35,$A16),OFFSET(اليومية!$B$3,MATCH(E16,اليومية!$B$4:$B$35,0),SMALL(IF(OFFSET(اليومية!$C$3:$L$3,MATCH(E16,اليومية!$B$4:$B$35,0),0)=$A16,COLUMN($C:$L)-2),COUNTIF($B16:E16,E16))+1),"")</f>
        <v/>
      </c>
      <c r="F17" s="5" t="str">
        <f t="array" aca="1" ref="F17" ca="1">IF(F$1&lt;=COUNTIF(اليومية!$C$4:$L$35,$A16),OFFSET(اليومية!$B$3,MATCH(F16,اليومية!$B$4:$B$35,0),SMALL(IF(OFFSET(اليومية!$C$3:$L$3,MATCH(F16,اليومية!$B$4:$B$35,0),0)=$A16,COLUMN($C:$L)-2),COUNTIF($B16:F16,F16))+1),"")</f>
        <v/>
      </c>
      <c r="G17" s="30"/>
      <c r="H17" s="28"/>
    </row>
    <row r="18" spans="1:8" ht="13.5" customHeight="1">
      <c r="A18" s="32">
        <v>542</v>
      </c>
      <c r="B18" s="5">
        <f t="array" aca="1" ref="B18" ca="1">IF(B$1&lt;=COUNTIF(اليومية!$C$4:$L$35,$A18),OFFSET(اليومية!$B$3,SMALL(IF(اليومية!$C$4:$L$35=$A18,ROW($4:$35)-3),B$1),0),"")</f>
        <v>43623</v>
      </c>
      <c r="C18" s="5">
        <f t="array" aca="1" ref="C18" ca="1">IF(C$1&lt;=COUNTIF(اليومية!$C$4:$L$35,$A18),OFFSET(اليومية!$B$3,SMALL(IF(اليومية!$C$4:$L$35=$A18,ROW($4:$35)-3),C$1),0),"")</f>
        <v>43624</v>
      </c>
      <c r="D18" s="5" t="str">
        <f t="array" aca="1" ref="D18" ca="1">IF(D$1&lt;=COUNTIF(اليومية!$C$4:$L$35,$A18),OFFSET(اليومية!$B$3,SMALL(IF(اليومية!$C$4:$L$35=$A18,ROW($4:$35)-3),D$1),0),"")</f>
        <v/>
      </c>
      <c r="E18" s="5" t="str">
        <f t="array" aca="1" ref="E18" ca="1">IF(E$1&lt;=COUNTIF(اليومية!$C$4:$L$35,$A18),OFFSET(اليومية!$B$3,SMALL(IF(اليومية!$C$4:$L$35=$A18,ROW($4:$35)-3),E$1),0),"")</f>
        <v/>
      </c>
      <c r="F18" s="5" t="str">
        <f t="array" aca="1" ref="F18" ca="1">IF(F$1&lt;=COUNTIF(اليومية!$C$4:$L$35,$A18),OFFSET(اليومية!$B$3,SMALL(IF(اليومية!$C$4:$L$35=$A18,ROW($4:$35)-3),F$1),0),"")</f>
        <v/>
      </c>
      <c r="G18" s="29" t="str">
        <f t="shared" ref="G18:G43" ca="1" si="5">IF(COUNTBLANK($B19:$F19)=5,"/",IF(SUMPRODUCT(($R$2:$R$7=$B19:$F19)*($S$2:$S$7))=-1,"ضعيف",INDEX($R$4:$R$7,MATCH(SUMPRODUCT(($R$2:$R$7=$B19:$F19)*($S$2:$S$7)),$S$4:$S$7,0))))</f>
        <v>مقبول</v>
      </c>
      <c r="H18" s="28"/>
    </row>
    <row r="19" spans="1:8">
      <c r="A19" s="32"/>
      <c r="B19" s="5" t="str">
        <f t="array" aca="1" ref="B19" ca="1">IF(B$1&lt;=COUNTIF(اليومية!$C$4:$L$35,$A18),OFFSET(اليومية!$B$3,MATCH(B18,اليومية!$B$4:$B$35,0),SMALL(IF(OFFSET(اليومية!$C$3:$L$3,MATCH(B18,اليومية!$B$4:$B$35,0),0)=$A18,COLUMN($C:$L)-2),COUNTIF($B18:B18,B18))+1),"")</f>
        <v>ضعيف</v>
      </c>
      <c r="C19" s="5" t="str">
        <f t="array" aca="1" ref="C19" ca="1">IF(C$1&lt;=COUNTIF(اليومية!$C$4:$L$35,$A18),OFFSET(اليومية!$B$3,MATCH(C18,اليومية!$B$4:$B$35,0),SMALL(IF(OFFSET(اليومية!$C$3:$L$3,MATCH(C18,اليومية!$B$4:$B$35,0),0)=$A18,COLUMN($C:$L)-2),COUNTIF($B18:C18,C18))+1),"")</f>
        <v>جيد</v>
      </c>
      <c r="D19" s="5" t="str">
        <f t="array" aca="1" ref="D19" ca="1">IF(D$1&lt;=COUNTIF(اليومية!$C$4:$L$35,$A18),OFFSET(اليومية!$B$3,MATCH(D18,اليومية!$B$4:$B$35,0),SMALL(IF(OFFSET(اليومية!$C$3:$L$3,MATCH(D18,اليومية!$B$4:$B$35,0),0)=$A18,COLUMN($C:$L)-2),COUNTIF($B18:D18,D18))+1),"")</f>
        <v/>
      </c>
      <c r="E19" s="5" t="str">
        <f t="array" aca="1" ref="E19" ca="1">IF(E$1&lt;=COUNTIF(اليومية!$C$4:$L$35,$A18),OFFSET(اليومية!$B$3,MATCH(E18,اليومية!$B$4:$B$35,0),SMALL(IF(OFFSET(اليومية!$C$3:$L$3,MATCH(E18,اليومية!$B$4:$B$35,0),0)=$A18,COLUMN($C:$L)-2),COUNTIF($B18:E18,E18))+1),"")</f>
        <v/>
      </c>
      <c r="F19" s="5" t="str">
        <f t="array" aca="1" ref="F19" ca="1">IF(F$1&lt;=COUNTIF(اليومية!$C$4:$L$35,$A18),OFFSET(اليومية!$B$3,MATCH(F18,اليومية!$B$4:$B$35,0),SMALL(IF(OFFSET(اليومية!$C$3:$L$3,MATCH(F18,اليومية!$B$4:$B$35,0),0)=$A18,COLUMN($C:$L)-2),COUNTIF($B18:F18,F18))+1),"")</f>
        <v/>
      </c>
      <c r="G19" s="30"/>
      <c r="H19" s="28"/>
    </row>
    <row r="20" spans="1:8">
      <c r="A20" s="32">
        <v>543</v>
      </c>
      <c r="B20" s="5">
        <f t="array" aca="1" ref="B20" ca="1">IF(B$1&lt;=COUNTIF(اليومية!$C$4:$L$35,$A20),OFFSET(اليومية!$B$3,SMALL(IF(اليومية!$C$4:$L$35=$A20,ROW($4:$35)-3),B$1),0),"")</f>
        <v>43624</v>
      </c>
      <c r="C20" s="5" t="str">
        <f t="array" aca="1" ref="C20" ca="1">IF(C$1&lt;=COUNTIF(اليومية!$C$4:$L$35,$A20),OFFSET(اليومية!$B$3,SMALL(IF(اليومية!$C$4:$L$35=$A20,ROW($4:$35)-3),C$1),0),"")</f>
        <v/>
      </c>
      <c r="D20" s="5" t="str">
        <f t="array" aca="1" ref="D20" ca="1">IF(D$1&lt;=COUNTIF(اليومية!$C$4:$L$35,$A20),OFFSET(اليومية!$B$3,SMALL(IF(اليومية!$C$4:$L$35=$A20,ROW($4:$35)-3),D$1),0),"")</f>
        <v/>
      </c>
      <c r="E20" s="5" t="str">
        <f t="array" aca="1" ref="E20" ca="1">IF(E$1&lt;=COUNTIF(اليومية!$C$4:$L$35,$A20),OFFSET(اليومية!$B$3,SMALL(IF(اليومية!$C$4:$L$35=$A20,ROW($4:$35)-3),E$1),0),"")</f>
        <v/>
      </c>
      <c r="F20" s="5" t="str">
        <f t="array" aca="1" ref="F20" ca="1">IF(F$1&lt;=COUNTIF(اليومية!$C$4:$L$35,$A20),OFFSET(اليومية!$B$3,SMALL(IF(اليومية!$C$4:$L$35=$A20,ROW($4:$35)-3),F$1),0),"")</f>
        <v/>
      </c>
      <c r="G20" s="29" t="str">
        <f t="shared" ref="G20:G43" ca="1" si="6">IF(COUNTBLANK($B21:$F21)=5,"/",IF(SUMPRODUCT(($R$2:$R$7=$B21:$F21)*($S$2:$S$7))=-1,"ضعيف",INDEX($R$4:$R$7,MATCH(SUMPRODUCT(($R$2:$R$7=$B21:$F21)*($S$2:$S$7)),$S$4:$S$7,0))))</f>
        <v>ممتاز</v>
      </c>
      <c r="H20" s="28"/>
    </row>
    <row r="21" spans="1:8">
      <c r="A21" s="32"/>
      <c r="B21" s="5" t="str">
        <f t="array" aca="1" ref="B21" ca="1">IF(B$1&lt;=COUNTIF(اليومية!$C$4:$L$35,$A20),OFFSET(اليومية!$B$3,MATCH(B20,اليومية!$B$4:$B$35,0),SMALL(IF(OFFSET(اليومية!$C$3:$L$3,MATCH(B20,اليومية!$B$4:$B$35,0),0)=$A20,COLUMN($C:$L)-2),COUNTIF($B20:B20,B20))+1),"")</f>
        <v>ممتاز</v>
      </c>
      <c r="C21" s="5" t="str">
        <f t="array" aca="1" ref="C21" ca="1">IF(C$1&lt;=COUNTIF(اليومية!$C$4:$L$35,$A20),OFFSET(اليومية!$B$3,MATCH(C20,اليومية!$B$4:$B$35,0),SMALL(IF(OFFSET(اليومية!$C$3:$L$3,MATCH(C20,اليومية!$B$4:$B$35,0),0)=$A20,COLUMN($C:$L)-2),COUNTIF($B20:C20,C20))+1),"")</f>
        <v/>
      </c>
      <c r="D21" s="5" t="str">
        <f t="array" aca="1" ref="D21" ca="1">IF(D$1&lt;=COUNTIF(اليومية!$C$4:$L$35,$A20),OFFSET(اليومية!$B$3,MATCH(D20,اليومية!$B$4:$B$35,0),SMALL(IF(OFFSET(اليومية!$C$3:$L$3,MATCH(D20,اليومية!$B$4:$B$35,0),0)=$A20,COLUMN($C:$L)-2),COUNTIF($B20:D20,D20))+1),"")</f>
        <v/>
      </c>
      <c r="E21" s="5" t="str">
        <f t="array" aca="1" ref="E21" ca="1">IF(E$1&lt;=COUNTIF(اليومية!$C$4:$L$35,$A20),OFFSET(اليومية!$B$3,MATCH(E20,اليومية!$B$4:$B$35,0),SMALL(IF(OFFSET(اليومية!$C$3:$L$3,MATCH(E20,اليومية!$B$4:$B$35,0),0)=$A20,COLUMN($C:$L)-2),COUNTIF($B20:E20,E20))+1),"")</f>
        <v/>
      </c>
      <c r="F21" s="5" t="str">
        <f t="array" aca="1" ref="F21" ca="1">IF(F$1&lt;=COUNTIF(اليومية!$C$4:$L$35,$A20),OFFSET(اليومية!$B$3,MATCH(F20,اليومية!$B$4:$B$35,0),SMALL(IF(OFFSET(اليومية!$C$3:$L$3,MATCH(F20,اليومية!$B$4:$B$35,0),0)=$A20,COLUMN($C:$L)-2),COUNTIF($B20:F20,F20))+1),"")</f>
        <v/>
      </c>
      <c r="G21" s="30"/>
      <c r="H21" s="28"/>
    </row>
    <row r="22" spans="1:8">
      <c r="A22" s="32">
        <v>544</v>
      </c>
      <c r="B22" s="5">
        <f t="array" aca="1" ref="B22" ca="1">IF(B$1&lt;=COUNTIF(اليومية!$C$4:$L$35,$A22),OFFSET(اليومية!$B$3,SMALL(IF(اليومية!$C$4:$L$35=$A22,ROW($4:$35)-3),B$1),0),"")</f>
        <v>43625</v>
      </c>
      <c r="C22" s="5">
        <f t="array" aca="1" ref="C22" ca="1">IF(C$1&lt;=COUNTIF(اليومية!$C$4:$L$35,$A22),OFFSET(اليومية!$B$3,SMALL(IF(اليومية!$C$4:$L$35=$A22,ROW($4:$35)-3),C$1),0),"")</f>
        <v>43625</v>
      </c>
      <c r="D22" s="5">
        <f t="array" aca="1" ref="D22" ca="1">IF(D$1&lt;=COUNTIF(اليومية!$C$4:$L$35,$A22),OFFSET(اليومية!$B$3,SMALL(IF(اليومية!$C$4:$L$35=$A22,ROW($4:$35)-3),D$1),0),"")</f>
        <v>43626</v>
      </c>
      <c r="E22" s="5">
        <f t="array" aca="1" ref="E22" ca="1">IF(E$1&lt;=COUNTIF(اليومية!$C$4:$L$35,$A22),OFFSET(اليومية!$B$3,SMALL(IF(اليومية!$C$4:$L$35=$A22,ROW($4:$35)-3),E$1),0),"")</f>
        <v>43626</v>
      </c>
      <c r="F22" s="5" t="str">
        <f t="array" aca="1" ref="F22" ca="1">IF(F$1&lt;=COUNTIF(اليومية!$C$4:$L$35,$A22),OFFSET(اليومية!$B$3,SMALL(IF(اليومية!$C$4:$L$35=$A22,ROW($4:$35)-3),F$1),0),"")</f>
        <v/>
      </c>
      <c r="G22" s="29" t="str">
        <f t="shared" ref="G22:G43" ca="1" si="7">IF(COUNTBLANK($B23:$F23)=5,"/",IF(SUMPRODUCT(($R$2:$R$7=$B23:$F23)*($S$2:$S$7))=-1,"ضعيف",INDEX($R$4:$R$7,MATCH(SUMPRODUCT(($R$2:$R$7=$B23:$F23)*($S$2:$S$7)),$S$4:$S$7,0))))</f>
        <v>مقبول</v>
      </c>
      <c r="H22" s="28"/>
    </row>
    <row r="23" spans="1:8">
      <c r="A23" s="32"/>
      <c r="B23" s="5" t="str">
        <f t="array" aca="1" ref="B23" ca="1">IF(B$1&lt;=COUNTIF(اليومية!$C$4:$L$35,$A22),OFFSET(اليومية!$B$3,MATCH(B22,اليومية!$B$4:$B$35,0),SMALL(IF(OFFSET(اليومية!$C$3:$L$3,MATCH(B22,اليومية!$B$4:$B$35,0),0)=$A22,COLUMN($C:$L)-2),COUNTIF($B22:B22,B22))+1),"")</f>
        <v>ضعيف</v>
      </c>
      <c r="C23" s="5" t="str">
        <f t="array" aca="1" ref="C23" ca="1">IF(C$1&lt;=COUNTIF(اليومية!$C$4:$L$35,$A22),OFFSET(اليومية!$B$3,MATCH(C22,اليومية!$B$4:$B$35,0),SMALL(IF(OFFSET(اليومية!$C$3:$L$3,MATCH(C22,اليومية!$B$4:$B$35,0),0)=$A22,COLUMN($C:$L)-2),COUNTIF($B22:C22,C22))+1),"")</f>
        <v>ضعيف</v>
      </c>
      <c r="D23" s="5" t="str">
        <f t="array" aca="1" ref="D23" ca="1">IF(D$1&lt;=COUNTIF(اليومية!$C$4:$L$35,$A22),OFFSET(اليومية!$B$3,MATCH(D22,اليومية!$B$4:$B$35,0),SMALL(IF(OFFSET(اليومية!$C$3:$L$3,MATCH(D22,اليومية!$B$4:$B$35,0),0)=$A22,COLUMN($C:$L)-2),COUNTIF($B22:D22,D22))+1),"")</f>
        <v>ضعيف</v>
      </c>
      <c r="E23" s="5" t="str">
        <f t="array" aca="1" ref="E23" ca="1">IF(E$1&lt;=COUNTIF(اليومية!$C$4:$L$35,$A22),OFFSET(اليومية!$B$3,MATCH(E22,اليومية!$B$4:$B$35,0),SMALL(IF(OFFSET(اليومية!$C$3:$L$3,MATCH(E22,اليومية!$B$4:$B$35,0),0)=$A22,COLUMN($C:$L)-2),COUNTIF($B22:E22,E22))+1),"")</f>
        <v>ممتاز</v>
      </c>
      <c r="F23" s="5" t="str">
        <f t="array" aca="1" ref="F23" ca="1">IF(F$1&lt;=COUNTIF(اليومية!$C$4:$L$35,$A22),OFFSET(اليومية!$B$3,MATCH(F22,اليومية!$B$4:$B$35,0),SMALL(IF(OFFSET(اليومية!$C$3:$L$3,MATCH(F22,اليومية!$B$4:$B$35,0),0)=$A22,COLUMN($C:$L)-2),COUNTIF($B22:F22,F22))+1),"")</f>
        <v/>
      </c>
      <c r="G23" s="30"/>
      <c r="H23" s="28"/>
    </row>
    <row r="24" spans="1:8">
      <c r="A24" s="32">
        <v>545</v>
      </c>
      <c r="B24" s="5" t="str">
        <f t="array" aca="1" ref="B24" ca="1">IF(B$1&lt;=COUNTIF(اليومية!$C$4:$L$35,$A24),OFFSET(اليومية!$B$3,SMALL(IF(اليومية!$C$4:$L$35=$A24,ROW($4:$35)-3),B$1),0),"")</f>
        <v/>
      </c>
      <c r="C24" s="5" t="str">
        <f t="array" aca="1" ref="C24" ca="1">IF(C$1&lt;=COUNTIF(اليومية!$C$4:$L$35,$A24),OFFSET(اليومية!$B$3,SMALL(IF(اليومية!$C$4:$L$35=$A24,ROW($4:$35)-3),C$1),0),"")</f>
        <v/>
      </c>
      <c r="D24" s="5" t="str">
        <f t="array" aca="1" ref="D24" ca="1">IF(D$1&lt;=COUNTIF(اليومية!$C$4:$L$35,$A24),OFFSET(اليومية!$B$3,SMALL(IF(اليومية!$C$4:$L$35=$A24,ROW($4:$35)-3),D$1),0),"")</f>
        <v/>
      </c>
      <c r="E24" s="5" t="str">
        <f t="array" aca="1" ref="E24" ca="1">IF(E$1&lt;=COUNTIF(اليومية!$C$4:$L$35,$A24),OFFSET(اليومية!$B$3,SMALL(IF(اليومية!$C$4:$L$35=$A24,ROW($4:$35)-3),E$1),0),"")</f>
        <v/>
      </c>
      <c r="F24" s="5" t="str">
        <f t="array" aca="1" ref="F24" ca="1">IF(F$1&lt;=COUNTIF(اليومية!$C$4:$L$35,$A24),OFFSET(اليومية!$B$3,SMALL(IF(اليومية!$C$4:$L$35=$A24,ROW($4:$35)-3),F$1),0),"")</f>
        <v/>
      </c>
      <c r="G24" s="29" t="str">
        <f t="shared" ref="G24:G43" ca="1" si="8">IF(COUNTBLANK($B25:$F25)=5,"/",IF(SUMPRODUCT(($R$2:$R$7=$B25:$F25)*($S$2:$S$7))=-1,"ضعيف",INDEX($R$4:$R$7,MATCH(SUMPRODUCT(($R$2:$R$7=$B25:$F25)*($S$2:$S$7)),$S$4:$S$7,0))))</f>
        <v>/</v>
      </c>
      <c r="H24" s="28"/>
    </row>
    <row r="25" spans="1:8">
      <c r="A25" s="32"/>
      <c r="B25" s="5" t="str">
        <f t="array" aca="1" ref="B25" ca="1">IF(B$1&lt;=COUNTIF(اليومية!$C$4:$L$35,$A24),OFFSET(اليومية!$B$3,MATCH(B24,اليومية!$B$4:$B$35,0),SMALL(IF(OFFSET(اليومية!$C$3:$L$3,MATCH(B24,اليومية!$B$4:$B$35,0),0)=$A24,COLUMN($C:$L)-2),COUNTIF($B24:B24,B24))+1),"")</f>
        <v/>
      </c>
      <c r="C25" s="5" t="str">
        <f t="array" aca="1" ref="C25" ca="1">IF(C$1&lt;=COUNTIF(اليومية!$C$4:$L$35,$A24),OFFSET(اليومية!$B$3,MATCH(C24,اليومية!$B$4:$B$35,0),SMALL(IF(OFFSET(اليومية!$C$3:$L$3,MATCH(C24,اليومية!$B$4:$B$35,0),0)=$A24,COLUMN($C:$L)-2),COUNTIF($B24:C24,C24))+1),"")</f>
        <v/>
      </c>
      <c r="D25" s="5" t="str">
        <f t="array" aca="1" ref="D25" ca="1">IF(D$1&lt;=COUNTIF(اليومية!$C$4:$L$35,$A24),OFFSET(اليومية!$B$3,MATCH(D24,اليومية!$B$4:$B$35,0),SMALL(IF(OFFSET(اليومية!$C$3:$L$3,MATCH(D24,اليومية!$B$4:$B$35,0),0)=$A24,COLUMN($C:$L)-2),COUNTIF($B24:D24,D24))+1),"")</f>
        <v/>
      </c>
      <c r="E25" s="5" t="str">
        <f t="array" aca="1" ref="E25" ca="1">IF(E$1&lt;=COUNTIF(اليومية!$C$4:$L$35,$A24),OFFSET(اليومية!$B$3,MATCH(E24,اليومية!$B$4:$B$35,0),SMALL(IF(OFFSET(اليومية!$C$3:$L$3,MATCH(E24,اليومية!$B$4:$B$35,0),0)=$A24,COLUMN($C:$L)-2),COUNTIF($B24:E24,E24))+1),"")</f>
        <v/>
      </c>
      <c r="F25" s="5" t="str">
        <f t="array" aca="1" ref="F25" ca="1">IF(F$1&lt;=COUNTIF(اليومية!$C$4:$L$35,$A24),OFFSET(اليومية!$B$3,MATCH(F24,اليومية!$B$4:$B$35,0),SMALL(IF(OFFSET(اليومية!$C$3:$L$3,MATCH(F24,اليومية!$B$4:$B$35,0),0)=$A24,COLUMN($C:$L)-2),COUNTIF($B24:F24,F24))+1),"")</f>
        <v/>
      </c>
      <c r="G25" s="30"/>
      <c r="H25" s="28"/>
    </row>
    <row r="26" spans="1:8" ht="13.5" customHeight="1">
      <c r="A26" s="32">
        <v>546</v>
      </c>
      <c r="B26" s="5" t="str">
        <f t="array" aca="1" ref="B26" ca="1">IF(B$1&lt;=COUNTIF(اليومية!$C$4:$L$35,$A26),OFFSET(اليومية!$B$3,SMALL(IF(اليومية!$C$4:$L$35=$A26,ROW($4:$35)-3),B$1),0),"")</f>
        <v/>
      </c>
      <c r="C26" s="5" t="str">
        <f t="array" aca="1" ref="C26" ca="1">IF(C$1&lt;=COUNTIF(اليومية!$C$4:$L$35,$A26),OFFSET(اليومية!$B$3,SMALL(IF(اليومية!$C$4:$L$35=$A26,ROW($4:$35)-3),C$1),0),"")</f>
        <v/>
      </c>
      <c r="D26" s="5" t="str">
        <f t="array" aca="1" ref="D26" ca="1">IF(D$1&lt;=COUNTIF(اليومية!$C$4:$L$35,$A26),OFFSET(اليومية!$B$3,SMALL(IF(اليومية!$C$4:$L$35=$A26,ROW($4:$35)-3),D$1),0),"")</f>
        <v/>
      </c>
      <c r="E26" s="5" t="str">
        <f t="array" aca="1" ref="E26" ca="1">IF(E$1&lt;=COUNTIF(اليومية!$C$4:$L$35,$A26),OFFSET(اليومية!$B$3,SMALL(IF(اليومية!$C$4:$L$35=$A26,ROW($4:$35)-3),E$1),0),"")</f>
        <v/>
      </c>
      <c r="F26" s="5" t="str">
        <f t="array" aca="1" ref="F26" ca="1">IF(F$1&lt;=COUNTIF(اليومية!$C$4:$L$35,$A26),OFFSET(اليومية!$B$3,SMALL(IF(اليومية!$C$4:$L$35=$A26,ROW($4:$35)-3),F$1),0),"")</f>
        <v/>
      </c>
      <c r="G26" s="29" t="str">
        <f t="shared" ref="G26:G43" ca="1" si="9">IF(COUNTBLANK($B27:$F27)=5,"/",IF(SUMPRODUCT(($R$2:$R$7=$B27:$F27)*($S$2:$S$7))=-1,"ضعيف",INDEX($R$4:$R$7,MATCH(SUMPRODUCT(($R$2:$R$7=$B27:$F27)*($S$2:$S$7)),$S$4:$S$7,0))))</f>
        <v>/</v>
      </c>
      <c r="H26" s="28"/>
    </row>
    <row r="27" spans="1:8">
      <c r="A27" s="32"/>
      <c r="B27" s="5" t="str">
        <f t="array" aca="1" ref="B27" ca="1">IF(B$1&lt;=COUNTIF(اليومية!$C$4:$L$35,$A26),OFFSET(اليومية!$B$3,MATCH(B26,اليومية!$B$4:$B$35,0),SMALL(IF(OFFSET(اليومية!$C$3:$L$3,MATCH(B26,اليومية!$B$4:$B$35,0),0)=$A26,COLUMN($C:$L)-2),COUNTIF($B26:B26,B26))+1),"")</f>
        <v/>
      </c>
      <c r="C27" s="5" t="str">
        <f t="array" aca="1" ref="C27" ca="1">IF(C$1&lt;=COUNTIF(اليومية!$C$4:$L$35,$A26),OFFSET(اليومية!$B$3,MATCH(C26,اليومية!$B$4:$B$35,0),SMALL(IF(OFFSET(اليومية!$C$3:$L$3,MATCH(C26,اليومية!$B$4:$B$35,0),0)=$A26,COLUMN($C:$L)-2),COUNTIF($B26:C26,C26))+1),"")</f>
        <v/>
      </c>
      <c r="D27" s="5" t="str">
        <f t="array" aca="1" ref="D27" ca="1">IF(D$1&lt;=COUNTIF(اليومية!$C$4:$L$35,$A26),OFFSET(اليومية!$B$3,MATCH(D26,اليومية!$B$4:$B$35,0),SMALL(IF(OFFSET(اليومية!$C$3:$L$3,MATCH(D26,اليومية!$B$4:$B$35,0),0)=$A26,COLUMN($C:$L)-2),COUNTIF($B26:D26,D26))+1),"")</f>
        <v/>
      </c>
      <c r="E27" s="5" t="str">
        <f t="array" aca="1" ref="E27" ca="1">IF(E$1&lt;=COUNTIF(اليومية!$C$4:$L$35,$A26),OFFSET(اليومية!$B$3,MATCH(E26,اليومية!$B$4:$B$35,0),SMALL(IF(OFFSET(اليومية!$C$3:$L$3,MATCH(E26,اليومية!$B$4:$B$35,0),0)=$A26,COLUMN($C:$L)-2),COUNTIF($B26:E26,E26))+1),"")</f>
        <v/>
      </c>
      <c r="F27" s="5" t="str">
        <f t="array" aca="1" ref="F27" ca="1">IF(F$1&lt;=COUNTIF(اليومية!$C$4:$L$35,$A26),OFFSET(اليومية!$B$3,MATCH(F26,اليومية!$B$4:$B$35,0),SMALL(IF(OFFSET(اليومية!$C$3:$L$3,MATCH(F26,اليومية!$B$4:$B$35,0),0)=$A26,COLUMN($C:$L)-2),COUNTIF($B26:F26,F26))+1),"")</f>
        <v/>
      </c>
      <c r="G27" s="30"/>
      <c r="H27" s="28"/>
    </row>
    <row r="28" spans="1:8">
      <c r="A28" s="32">
        <v>547</v>
      </c>
      <c r="B28" s="5" t="str">
        <f t="array" aca="1" ref="B28" ca="1">IF(B$1&lt;=COUNTIF(اليومية!$C$4:$L$35,$A28),OFFSET(اليومية!$B$3,SMALL(IF(اليومية!$C$4:$L$35=$A28,ROW($4:$35)-3),B$1),0),"")</f>
        <v/>
      </c>
      <c r="C28" s="5" t="str">
        <f t="array" aca="1" ref="C28" ca="1">IF(C$1&lt;=COUNTIF(اليومية!$C$4:$L$35,$A28),OFFSET(اليومية!$B$3,SMALL(IF(اليومية!$C$4:$L$35=$A28,ROW($4:$35)-3),C$1),0),"")</f>
        <v/>
      </c>
      <c r="D28" s="5" t="str">
        <f t="array" aca="1" ref="D28" ca="1">IF(D$1&lt;=COUNTIF(اليومية!$C$4:$L$35,$A28),OFFSET(اليومية!$B$3,SMALL(IF(اليومية!$C$4:$L$35=$A28,ROW($4:$35)-3),D$1),0),"")</f>
        <v/>
      </c>
      <c r="E28" s="5" t="str">
        <f t="array" aca="1" ref="E28" ca="1">IF(E$1&lt;=COUNTIF(اليومية!$C$4:$L$35,$A28),OFFSET(اليومية!$B$3,SMALL(IF(اليومية!$C$4:$L$35=$A28,ROW($4:$35)-3),E$1),0),"")</f>
        <v/>
      </c>
      <c r="F28" s="5" t="str">
        <f t="array" aca="1" ref="F28" ca="1">IF(F$1&lt;=COUNTIF(اليومية!$C$4:$L$35,$A28),OFFSET(اليومية!$B$3,SMALL(IF(اليومية!$C$4:$L$35=$A28,ROW($4:$35)-3),F$1),0),"")</f>
        <v/>
      </c>
      <c r="G28" s="29" t="str">
        <f t="shared" ref="G28:G43" ca="1" si="10">IF(COUNTBLANK($B29:$F29)=5,"/",IF(SUMPRODUCT(($R$2:$R$7=$B29:$F29)*($S$2:$S$7))=-1,"ضعيف",INDEX($R$4:$R$7,MATCH(SUMPRODUCT(($R$2:$R$7=$B29:$F29)*($S$2:$S$7)),$S$4:$S$7,0))))</f>
        <v>/</v>
      </c>
      <c r="H28" s="28"/>
    </row>
    <row r="29" spans="1:8">
      <c r="A29" s="32"/>
      <c r="B29" s="5" t="str">
        <f t="array" aca="1" ref="B29" ca="1">IF(B$1&lt;=COUNTIF(اليومية!$C$4:$L$35,$A28),OFFSET(اليومية!$B$3,MATCH(B28,اليومية!$B$4:$B$35,0),SMALL(IF(OFFSET(اليومية!$C$3:$L$3,MATCH(B28,اليومية!$B$4:$B$35,0),0)=$A28,COLUMN($C:$L)-2),COUNTIF($B28:B28,B28))+1),"")</f>
        <v/>
      </c>
      <c r="C29" s="5" t="str">
        <f t="array" aca="1" ref="C29" ca="1">IF(C$1&lt;=COUNTIF(اليومية!$C$4:$L$35,$A28),OFFSET(اليومية!$B$3,MATCH(C28,اليومية!$B$4:$B$35,0),SMALL(IF(OFFSET(اليومية!$C$3:$L$3,MATCH(C28,اليومية!$B$4:$B$35,0),0)=$A28,COLUMN($C:$L)-2),COUNTIF($B28:C28,C28))+1),"")</f>
        <v/>
      </c>
      <c r="D29" s="5" t="str">
        <f t="array" aca="1" ref="D29" ca="1">IF(D$1&lt;=COUNTIF(اليومية!$C$4:$L$35,$A28),OFFSET(اليومية!$B$3,MATCH(D28,اليومية!$B$4:$B$35,0),SMALL(IF(OFFSET(اليومية!$C$3:$L$3,MATCH(D28,اليومية!$B$4:$B$35,0),0)=$A28,COLUMN($C:$L)-2),COUNTIF($B28:D28,D28))+1),"")</f>
        <v/>
      </c>
      <c r="E29" s="5" t="str">
        <f t="array" aca="1" ref="E29" ca="1">IF(E$1&lt;=COUNTIF(اليومية!$C$4:$L$35,$A28),OFFSET(اليومية!$B$3,MATCH(E28,اليومية!$B$4:$B$35,0),SMALL(IF(OFFSET(اليومية!$C$3:$L$3,MATCH(E28,اليومية!$B$4:$B$35,0),0)=$A28,COLUMN($C:$L)-2),COUNTIF($B28:E28,E28))+1),"")</f>
        <v/>
      </c>
      <c r="F29" s="5" t="str">
        <f t="array" aca="1" ref="F29" ca="1">IF(F$1&lt;=COUNTIF(اليومية!$C$4:$L$35,$A28),OFFSET(اليومية!$B$3,MATCH(F28,اليومية!$B$4:$B$35,0),SMALL(IF(OFFSET(اليومية!$C$3:$L$3,MATCH(F28,اليومية!$B$4:$B$35,0),0)=$A28,COLUMN($C:$L)-2),COUNTIF($B28:F28,F28))+1),"")</f>
        <v/>
      </c>
      <c r="G29" s="30"/>
      <c r="H29" s="28"/>
    </row>
    <row r="30" spans="1:8">
      <c r="A30" s="32">
        <v>548</v>
      </c>
      <c r="B30" s="5" t="str">
        <f t="array" aca="1" ref="B30" ca="1">IF(B$1&lt;=COUNTIF(اليومية!$C$4:$L$35,$A30),OFFSET(اليومية!$B$3,SMALL(IF(اليومية!$C$4:$L$35=$A30,ROW($4:$35)-3),B$1),0),"")</f>
        <v/>
      </c>
      <c r="C30" s="5" t="str">
        <f t="array" aca="1" ref="C30" ca="1">IF(C$1&lt;=COUNTIF(اليومية!$C$4:$L$35,$A30),OFFSET(اليومية!$B$3,SMALL(IF(اليومية!$C$4:$L$35=$A30,ROW($4:$35)-3),C$1),0),"")</f>
        <v/>
      </c>
      <c r="D30" s="5" t="str">
        <f t="array" aca="1" ref="D30" ca="1">IF(D$1&lt;=COUNTIF(اليومية!$C$4:$L$35,$A30),OFFSET(اليومية!$B$3,SMALL(IF(اليومية!$C$4:$L$35=$A30,ROW($4:$35)-3),D$1),0),"")</f>
        <v/>
      </c>
      <c r="E30" s="5" t="str">
        <f t="array" aca="1" ref="E30" ca="1">IF(E$1&lt;=COUNTIF(اليومية!$C$4:$L$35,$A30),OFFSET(اليومية!$B$3,SMALL(IF(اليومية!$C$4:$L$35=$A30,ROW($4:$35)-3),E$1),0),"")</f>
        <v/>
      </c>
      <c r="F30" s="5" t="str">
        <f t="array" aca="1" ref="F30" ca="1">IF(F$1&lt;=COUNTIF(اليومية!$C$4:$L$35,$A30),OFFSET(اليومية!$B$3,SMALL(IF(اليومية!$C$4:$L$35=$A30,ROW($4:$35)-3),F$1),0),"")</f>
        <v/>
      </c>
      <c r="G30" s="29" t="str">
        <f t="shared" ref="G30:G43" ca="1" si="11">IF(COUNTBLANK($B31:$F31)=5,"/",IF(SUMPRODUCT(($R$2:$R$7=$B31:$F31)*($S$2:$S$7))=-1,"ضعيف",INDEX($R$4:$R$7,MATCH(SUMPRODUCT(($R$2:$R$7=$B31:$F31)*($S$2:$S$7)),$S$4:$S$7,0))))</f>
        <v>/</v>
      </c>
      <c r="H30" s="28"/>
    </row>
    <row r="31" spans="1:8">
      <c r="A31" s="32"/>
      <c r="B31" s="5" t="str">
        <f t="array" aca="1" ref="B31" ca="1">IF(B$1&lt;=COUNTIF(اليومية!$C$4:$L$35,$A30),OFFSET(اليومية!$B$3,MATCH(B30,اليومية!$B$4:$B$35,0),SMALL(IF(OFFSET(اليومية!$C$3:$L$3,MATCH(B30,اليومية!$B$4:$B$35,0),0)=$A30,COLUMN($C:$L)-2),COUNTIF($B30:B30,B30))+1),"")</f>
        <v/>
      </c>
      <c r="C31" s="5" t="str">
        <f t="array" aca="1" ref="C31" ca="1">IF(C$1&lt;=COUNTIF(اليومية!$C$4:$L$35,$A30),OFFSET(اليومية!$B$3,MATCH(C30,اليومية!$B$4:$B$35,0),SMALL(IF(OFFSET(اليومية!$C$3:$L$3,MATCH(C30,اليومية!$B$4:$B$35,0),0)=$A30,COLUMN($C:$L)-2),COUNTIF($B30:C30,C30))+1),"")</f>
        <v/>
      </c>
      <c r="D31" s="5" t="str">
        <f t="array" aca="1" ref="D31" ca="1">IF(D$1&lt;=COUNTIF(اليومية!$C$4:$L$35,$A30),OFFSET(اليومية!$B$3,MATCH(D30,اليومية!$B$4:$B$35,0),SMALL(IF(OFFSET(اليومية!$C$3:$L$3,MATCH(D30,اليومية!$B$4:$B$35,0),0)=$A30,COLUMN($C:$L)-2),COUNTIF($B30:D30,D30))+1),"")</f>
        <v/>
      </c>
      <c r="E31" s="5" t="str">
        <f t="array" aca="1" ref="E31" ca="1">IF(E$1&lt;=COUNTIF(اليومية!$C$4:$L$35,$A30),OFFSET(اليومية!$B$3,MATCH(E30,اليومية!$B$4:$B$35,0),SMALL(IF(OFFSET(اليومية!$C$3:$L$3,MATCH(E30,اليومية!$B$4:$B$35,0),0)=$A30,COLUMN($C:$L)-2),COUNTIF($B30:E30,E30))+1),"")</f>
        <v/>
      </c>
      <c r="F31" s="5" t="str">
        <f t="array" aca="1" ref="F31" ca="1">IF(F$1&lt;=COUNTIF(اليومية!$C$4:$L$35,$A30),OFFSET(اليومية!$B$3,MATCH(F30,اليومية!$B$4:$B$35,0),SMALL(IF(OFFSET(اليومية!$C$3:$L$3,MATCH(F30,اليومية!$B$4:$B$35,0),0)=$A30,COLUMN($C:$L)-2),COUNTIF($B30:F30,F30))+1),"")</f>
        <v/>
      </c>
      <c r="G31" s="30"/>
      <c r="H31" s="28"/>
    </row>
    <row r="32" spans="1:8">
      <c r="A32" s="32">
        <v>15</v>
      </c>
      <c r="B32" s="5" t="str">
        <f t="array" aca="1" ref="B32" ca="1">IF(B$1&lt;=COUNTIF(اليومية!$C$4:$L$35,$A32),OFFSET(اليومية!$B$3,SMALL(IF(اليومية!$C$4:$L$35=$A32,ROW($4:$35)-3),B$1),0),"")</f>
        <v/>
      </c>
      <c r="C32" s="5" t="str">
        <f t="array" aca="1" ref="C32" ca="1">IF(C$1&lt;=COUNTIF(اليومية!$C$4:$L$35,$A32),OFFSET(اليومية!$B$3,SMALL(IF(اليومية!$C$4:$L$35=$A32,ROW($4:$35)-3),C$1),0),"")</f>
        <v/>
      </c>
      <c r="D32" s="5" t="str">
        <f t="array" aca="1" ref="D32" ca="1">IF(D$1&lt;=COUNTIF(اليومية!$C$4:$L$35,$A32),OFFSET(اليومية!$B$3,SMALL(IF(اليومية!$C$4:$L$35=$A32,ROW($4:$35)-3),D$1),0),"")</f>
        <v/>
      </c>
      <c r="E32" s="5" t="str">
        <f t="array" aca="1" ref="E32" ca="1">IF(E$1&lt;=COUNTIF(اليومية!$C$4:$L$35,$A32),OFFSET(اليومية!$B$3,SMALL(IF(اليومية!$C$4:$L$35=$A32,ROW($4:$35)-3),E$1),0),"")</f>
        <v/>
      </c>
      <c r="F32" s="5" t="str">
        <f t="array" aca="1" ref="F32" ca="1">IF(F$1&lt;=COUNTIF(اليومية!$C$4:$L$35,$A32),OFFSET(اليومية!$B$3,SMALL(IF(اليومية!$C$4:$L$35=$A32,ROW($4:$35)-3),F$1),0),"")</f>
        <v/>
      </c>
      <c r="G32" s="29" t="str">
        <f t="shared" ref="G32:G43" ca="1" si="12">IF(COUNTBLANK($B33:$F33)=5,"/",IF(SUMPRODUCT(($R$2:$R$7=$B33:$F33)*($S$2:$S$7))=-1,"ضعيف",INDEX($R$4:$R$7,MATCH(SUMPRODUCT(($R$2:$R$7=$B33:$F33)*($S$2:$S$7)),$S$4:$S$7,0))))</f>
        <v>/</v>
      </c>
      <c r="H32" s="28"/>
    </row>
    <row r="33" spans="1:8">
      <c r="A33" s="32"/>
      <c r="B33" s="5" t="str">
        <f t="array" aca="1" ref="B33" ca="1">IF(B$1&lt;=COUNTIF(اليومية!$C$4:$L$35,$A32),OFFSET(اليومية!$B$3,MATCH(B32,اليومية!$B$4:$B$35,0),SMALL(IF(OFFSET(اليومية!$C$3:$L$3,MATCH(B32,اليومية!$B$4:$B$35,0),0)=$A32,COLUMN($C:$L)-2),COUNTIF($B32:B32,B32))+1),"")</f>
        <v/>
      </c>
      <c r="C33" s="5" t="str">
        <f t="array" aca="1" ref="C33" ca="1">IF(C$1&lt;=COUNTIF(اليومية!$C$4:$L$35,$A32),OFFSET(اليومية!$B$3,MATCH(C32,اليومية!$B$4:$B$35,0),SMALL(IF(OFFSET(اليومية!$C$3:$L$3,MATCH(C32,اليومية!$B$4:$B$35,0),0)=$A32,COLUMN($C:$L)-2),COUNTIF($B32:C32,C32))+1),"")</f>
        <v/>
      </c>
      <c r="D33" s="5" t="str">
        <f t="array" aca="1" ref="D33" ca="1">IF(D$1&lt;=COUNTIF(اليومية!$C$4:$L$35,$A32),OFFSET(اليومية!$B$3,MATCH(D32,اليومية!$B$4:$B$35,0),SMALL(IF(OFFSET(اليومية!$C$3:$L$3,MATCH(D32,اليومية!$B$4:$B$35,0),0)=$A32,COLUMN($C:$L)-2),COUNTIF($B32:D32,D32))+1),"")</f>
        <v/>
      </c>
      <c r="E33" s="5" t="str">
        <f t="array" aca="1" ref="E33" ca="1">IF(E$1&lt;=COUNTIF(اليومية!$C$4:$L$35,$A32),OFFSET(اليومية!$B$3,MATCH(E32,اليومية!$B$4:$B$35,0),SMALL(IF(OFFSET(اليومية!$C$3:$L$3,MATCH(E32,اليومية!$B$4:$B$35,0),0)=$A32,COLUMN($C:$L)-2),COUNTIF($B32:E32,E32))+1),"")</f>
        <v/>
      </c>
      <c r="F33" s="5" t="str">
        <f t="array" aca="1" ref="F33" ca="1">IF(F$1&lt;=COUNTIF(اليومية!$C$4:$L$35,$A32),OFFSET(اليومية!$B$3,MATCH(F32,اليومية!$B$4:$B$35,0),SMALL(IF(OFFSET(اليومية!$C$3:$L$3,MATCH(F32,اليومية!$B$4:$B$35,0),0)=$A32,COLUMN($C:$L)-2),COUNTIF($B32:F32,F32))+1),"")</f>
        <v/>
      </c>
      <c r="G33" s="30"/>
      <c r="H33" s="28"/>
    </row>
    <row r="34" spans="1:8">
      <c r="A34" s="32">
        <v>16</v>
      </c>
      <c r="B34" s="5" t="str">
        <f t="array" aca="1" ref="B34" ca="1">IF(B$1&lt;=COUNTIF(اليومية!$C$4:$L$35,$A34),OFFSET(اليومية!$B$3,SMALL(IF(اليومية!$C$4:$L$35=$A34,ROW($4:$35)-3),B$1),0),"")</f>
        <v/>
      </c>
      <c r="C34" s="5" t="str">
        <f t="array" aca="1" ref="C34" ca="1">IF(C$1&lt;=COUNTIF(اليومية!$C$4:$L$35,$A34),OFFSET(اليومية!$B$3,SMALL(IF(اليومية!$C$4:$L$35=$A34,ROW($4:$35)-3),C$1),0),"")</f>
        <v/>
      </c>
      <c r="D34" s="5" t="str">
        <f t="array" aca="1" ref="D34" ca="1">IF(D$1&lt;=COUNTIF(اليومية!$C$4:$L$35,$A34),OFFSET(اليومية!$B$3,SMALL(IF(اليومية!$C$4:$L$35=$A34,ROW($4:$35)-3),D$1),0),"")</f>
        <v/>
      </c>
      <c r="E34" s="5" t="str">
        <f t="array" aca="1" ref="E34" ca="1">IF(E$1&lt;=COUNTIF(اليومية!$C$4:$L$35,$A34),OFFSET(اليومية!$B$3,SMALL(IF(اليومية!$C$4:$L$35=$A34,ROW($4:$35)-3),E$1),0),"")</f>
        <v/>
      </c>
      <c r="F34" s="5" t="str">
        <f t="array" aca="1" ref="F34" ca="1">IF(F$1&lt;=COUNTIF(اليومية!$C$4:$L$35,$A34),OFFSET(اليومية!$B$3,SMALL(IF(اليومية!$C$4:$L$35=$A34,ROW($4:$35)-3),F$1),0),"")</f>
        <v/>
      </c>
      <c r="G34" s="29" t="str">
        <f t="shared" ref="G34:G43" ca="1" si="13">IF(COUNTBLANK($B35:$F35)=5,"/",IF(SUMPRODUCT(($R$2:$R$7=$B35:$F35)*($S$2:$S$7))=-1,"ضعيف",INDEX($R$4:$R$7,MATCH(SUMPRODUCT(($R$2:$R$7=$B35:$F35)*($S$2:$S$7)),$S$4:$S$7,0))))</f>
        <v>/</v>
      </c>
      <c r="H34" s="28"/>
    </row>
    <row r="35" spans="1:8">
      <c r="A35" s="32"/>
      <c r="B35" s="5" t="str">
        <f t="array" aca="1" ref="B35" ca="1">IF(B$1&lt;=COUNTIF(اليومية!$C$4:$L$35,$A34),OFFSET(اليومية!$B$3,MATCH(B34,اليومية!$B$4:$B$35,0),SMALL(IF(OFFSET(اليومية!$C$3:$L$3,MATCH(B34,اليومية!$B$4:$B$35,0),0)=$A34,COLUMN($C:$L)-2),COUNTIF($B34:B34,B34))+1),"")</f>
        <v/>
      </c>
      <c r="C35" s="5" t="str">
        <f t="array" aca="1" ref="C35" ca="1">IF(C$1&lt;=COUNTIF(اليومية!$C$4:$L$35,$A34),OFFSET(اليومية!$B$3,MATCH(C34,اليومية!$B$4:$B$35,0),SMALL(IF(OFFSET(اليومية!$C$3:$L$3,MATCH(C34,اليومية!$B$4:$B$35,0),0)=$A34,COLUMN($C:$L)-2),COUNTIF($B34:C34,C34))+1),"")</f>
        <v/>
      </c>
      <c r="D35" s="5" t="str">
        <f t="array" aca="1" ref="D35" ca="1">IF(D$1&lt;=COUNTIF(اليومية!$C$4:$L$35,$A34),OFFSET(اليومية!$B$3,MATCH(D34,اليومية!$B$4:$B$35,0),SMALL(IF(OFFSET(اليومية!$C$3:$L$3,MATCH(D34,اليومية!$B$4:$B$35,0),0)=$A34,COLUMN($C:$L)-2),COUNTIF($B34:D34,D34))+1),"")</f>
        <v/>
      </c>
      <c r="E35" s="5" t="str">
        <f t="array" aca="1" ref="E35" ca="1">IF(E$1&lt;=COUNTIF(اليومية!$C$4:$L$35,$A34),OFFSET(اليومية!$B$3,MATCH(E34,اليومية!$B$4:$B$35,0),SMALL(IF(OFFSET(اليومية!$C$3:$L$3,MATCH(E34,اليومية!$B$4:$B$35,0),0)=$A34,COLUMN($C:$L)-2),COUNTIF($B34:E34,E34))+1),"")</f>
        <v/>
      </c>
      <c r="F35" s="5" t="str">
        <f t="array" aca="1" ref="F35" ca="1">IF(F$1&lt;=COUNTIF(اليومية!$C$4:$L$35,$A34),OFFSET(اليومية!$B$3,MATCH(F34,اليومية!$B$4:$B$35,0),SMALL(IF(OFFSET(اليومية!$C$3:$L$3,MATCH(F34,اليومية!$B$4:$B$35,0),0)=$A34,COLUMN($C:$L)-2),COUNTIF($B34:F34,F34))+1),"")</f>
        <v/>
      </c>
      <c r="G35" s="30"/>
      <c r="H35" s="28"/>
    </row>
    <row r="36" spans="1:8">
      <c r="A36" s="32">
        <v>17</v>
      </c>
      <c r="B36" s="5" t="str">
        <f t="array" aca="1" ref="B36" ca="1">IF(B$1&lt;=COUNTIF(اليومية!$C$4:$L$35,$A36),OFFSET(اليومية!$B$3,SMALL(IF(اليومية!$C$4:$L$35=$A36,ROW($4:$35)-3),B$1),0),"")</f>
        <v/>
      </c>
      <c r="C36" s="5" t="str">
        <f t="array" aca="1" ref="C36" ca="1">IF(C$1&lt;=COUNTIF(اليومية!$C$4:$L$35,$A36),OFFSET(اليومية!$B$3,SMALL(IF(اليومية!$C$4:$L$35=$A36,ROW($4:$35)-3),C$1),0),"")</f>
        <v/>
      </c>
      <c r="D36" s="5" t="str">
        <f t="array" aca="1" ref="D36" ca="1">IF(D$1&lt;=COUNTIF(اليومية!$C$4:$L$35,$A36),OFFSET(اليومية!$B$3,SMALL(IF(اليومية!$C$4:$L$35=$A36,ROW($4:$35)-3),D$1),0),"")</f>
        <v/>
      </c>
      <c r="E36" s="5" t="str">
        <f t="array" aca="1" ref="E36" ca="1">IF(E$1&lt;=COUNTIF(اليومية!$C$4:$L$35,$A36),OFFSET(اليومية!$B$3,SMALL(IF(اليومية!$C$4:$L$35=$A36,ROW($4:$35)-3),E$1),0),"")</f>
        <v/>
      </c>
      <c r="F36" s="5" t="str">
        <f t="array" aca="1" ref="F36" ca="1">IF(F$1&lt;=COUNTIF(اليومية!$C$4:$L$35,$A36),OFFSET(اليومية!$B$3,SMALL(IF(اليومية!$C$4:$L$35=$A36,ROW($4:$35)-3),F$1),0),"")</f>
        <v/>
      </c>
      <c r="G36" s="29" t="str">
        <f t="shared" ref="G36:G43" ca="1" si="14">IF(COUNTBLANK($B37:$F37)=5,"/",IF(SUMPRODUCT(($R$2:$R$7=$B37:$F37)*($S$2:$S$7))=-1,"ضعيف",INDEX($R$4:$R$7,MATCH(SUMPRODUCT(($R$2:$R$7=$B37:$F37)*($S$2:$S$7)),$S$4:$S$7,0))))</f>
        <v>/</v>
      </c>
      <c r="H36" s="28"/>
    </row>
    <row r="37" spans="1:8">
      <c r="A37" s="32"/>
      <c r="B37" s="5" t="str">
        <f t="array" aca="1" ref="B37" ca="1">IF(B$1&lt;=COUNTIF(اليومية!$C$4:$L$35,$A36),OFFSET(اليومية!$B$3,MATCH(B36,اليومية!$B$4:$B$35,0),SMALL(IF(OFFSET(اليومية!$C$3:$L$3,MATCH(B36,اليومية!$B$4:$B$35,0),0)=$A36,COLUMN($C:$L)-2),COUNTIF($B36:B36,B36))+1),"")</f>
        <v/>
      </c>
      <c r="C37" s="5" t="str">
        <f t="array" aca="1" ref="C37" ca="1">IF(C$1&lt;=COUNTIF(اليومية!$C$4:$L$35,$A36),OFFSET(اليومية!$B$3,MATCH(C36,اليومية!$B$4:$B$35,0),SMALL(IF(OFFSET(اليومية!$C$3:$L$3,MATCH(C36,اليومية!$B$4:$B$35,0),0)=$A36,COLUMN($C:$L)-2),COUNTIF($B36:C36,C36))+1),"")</f>
        <v/>
      </c>
      <c r="D37" s="5" t="str">
        <f t="array" aca="1" ref="D37" ca="1">IF(D$1&lt;=COUNTIF(اليومية!$C$4:$L$35,$A36),OFFSET(اليومية!$B$3,MATCH(D36,اليومية!$B$4:$B$35,0),SMALL(IF(OFFSET(اليومية!$C$3:$L$3,MATCH(D36,اليومية!$B$4:$B$35,0),0)=$A36,COLUMN($C:$L)-2),COUNTIF($B36:D36,D36))+1),"")</f>
        <v/>
      </c>
      <c r="E37" s="5" t="str">
        <f t="array" aca="1" ref="E37" ca="1">IF(E$1&lt;=COUNTIF(اليومية!$C$4:$L$35,$A36),OFFSET(اليومية!$B$3,MATCH(E36,اليومية!$B$4:$B$35,0),SMALL(IF(OFFSET(اليومية!$C$3:$L$3,MATCH(E36,اليومية!$B$4:$B$35,0),0)=$A36,COLUMN($C:$L)-2),COUNTIF($B36:E36,E36))+1),"")</f>
        <v/>
      </c>
      <c r="F37" s="5" t="str">
        <f t="array" aca="1" ref="F37" ca="1">IF(F$1&lt;=COUNTIF(اليومية!$C$4:$L$35,$A36),OFFSET(اليومية!$B$3,MATCH(F36,اليومية!$B$4:$B$35,0),SMALL(IF(OFFSET(اليومية!$C$3:$L$3,MATCH(F36,اليومية!$B$4:$B$35,0),0)=$A36,COLUMN($C:$L)-2),COUNTIF($B36:F36,F36))+1),"")</f>
        <v/>
      </c>
      <c r="G37" s="30"/>
      <c r="H37" s="28"/>
    </row>
    <row r="38" spans="1:8">
      <c r="A38" s="32">
        <v>18</v>
      </c>
      <c r="B38" s="5" t="str">
        <f t="array" aca="1" ref="B38" ca="1">IF(B$1&lt;=COUNTIF(اليومية!$C$4:$L$35,$A38),OFFSET(اليومية!$B$3,SMALL(IF(اليومية!$C$4:$L$35=$A38,ROW($4:$35)-3),B$1),0),"")</f>
        <v/>
      </c>
      <c r="C38" s="5" t="str">
        <f t="array" aca="1" ref="C38" ca="1">IF(C$1&lt;=COUNTIF(اليومية!$C$4:$L$35,$A38),OFFSET(اليومية!$B$3,SMALL(IF(اليومية!$C$4:$L$35=$A38,ROW($4:$35)-3),C$1),0),"")</f>
        <v/>
      </c>
      <c r="D38" s="5" t="str">
        <f t="array" aca="1" ref="D38" ca="1">IF(D$1&lt;=COUNTIF(اليومية!$C$4:$L$35,$A38),OFFSET(اليومية!$B$3,SMALL(IF(اليومية!$C$4:$L$35=$A38,ROW($4:$35)-3),D$1),0),"")</f>
        <v/>
      </c>
      <c r="E38" s="5" t="str">
        <f t="array" aca="1" ref="E38" ca="1">IF(E$1&lt;=COUNTIF(اليومية!$C$4:$L$35,$A38),OFFSET(اليومية!$B$3,SMALL(IF(اليومية!$C$4:$L$35=$A38,ROW($4:$35)-3),E$1),0),"")</f>
        <v/>
      </c>
      <c r="F38" s="5" t="str">
        <f t="array" aca="1" ref="F38" ca="1">IF(F$1&lt;=COUNTIF(اليومية!$C$4:$L$35,$A38),OFFSET(اليومية!$B$3,SMALL(IF(اليومية!$C$4:$L$35=$A38,ROW($4:$35)-3),F$1),0),"")</f>
        <v/>
      </c>
      <c r="G38" s="29" t="str">
        <f t="shared" ref="G38:G43" ca="1" si="15">IF(COUNTBLANK($B39:$F39)=5,"/",IF(SUMPRODUCT(($R$2:$R$7=$B39:$F39)*($S$2:$S$7))=-1,"ضعيف",INDEX($R$4:$R$7,MATCH(SUMPRODUCT(($R$2:$R$7=$B39:$F39)*($S$2:$S$7)),$S$4:$S$7,0))))</f>
        <v>/</v>
      </c>
      <c r="H38" s="28"/>
    </row>
    <row r="39" spans="1:8">
      <c r="A39" s="32"/>
      <c r="B39" s="5" t="str">
        <f t="array" aca="1" ref="B39" ca="1">IF(B$1&lt;=COUNTIF(اليومية!$C$4:$L$35,$A38),OFFSET(اليومية!$B$3,MATCH(B38,اليومية!$B$4:$B$35,0),SMALL(IF(OFFSET(اليومية!$C$3:$L$3,MATCH(B38,اليومية!$B$4:$B$35,0),0)=$A38,COLUMN($C:$L)-2),COUNTIF($B38:B38,B38))+1),"")</f>
        <v/>
      </c>
      <c r="C39" s="5" t="str">
        <f t="array" aca="1" ref="C39" ca="1">IF(C$1&lt;=COUNTIF(اليومية!$C$4:$L$35,$A38),OFFSET(اليومية!$B$3,MATCH(C38,اليومية!$B$4:$B$35,0),SMALL(IF(OFFSET(اليومية!$C$3:$L$3,MATCH(C38,اليومية!$B$4:$B$35,0),0)=$A38,COLUMN($C:$L)-2),COUNTIF($B38:C38,C38))+1),"")</f>
        <v/>
      </c>
      <c r="D39" s="5" t="str">
        <f t="array" aca="1" ref="D39" ca="1">IF(D$1&lt;=COUNTIF(اليومية!$C$4:$L$35,$A38),OFFSET(اليومية!$B$3,MATCH(D38,اليومية!$B$4:$B$35,0),SMALL(IF(OFFSET(اليومية!$C$3:$L$3,MATCH(D38,اليومية!$B$4:$B$35,0),0)=$A38,COLUMN($C:$L)-2),COUNTIF($B38:D38,D38))+1),"")</f>
        <v/>
      </c>
      <c r="E39" s="5" t="str">
        <f t="array" aca="1" ref="E39" ca="1">IF(E$1&lt;=COUNTIF(اليومية!$C$4:$L$35,$A38),OFFSET(اليومية!$B$3,MATCH(E38,اليومية!$B$4:$B$35,0),SMALL(IF(OFFSET(اليومية!$C$3:$L$3,MATCH(E38,اليومية!$B$4:$B$35,0),0)=$A38,COLUMN($C:$L)-2),COUNTIF($B38:E38,E38))+1),"")</f>
        <v/>
      </c>
      <c r="F39" s="5" t="str">
        <f t="array" aca="1" ref="F39" ca="1">IF(F$1&lt;=COUNTIF(اليومية!$C$4:$L$35,$A38),OFFSET(اليومية!$B$3,MATCH(F38,اليومية!$B$4:$B$35,0),SMALL(IF(OFFSET(اليومية!$C$3:$L$3,MATCH(F38,اليومية!$B$4:$B$35,0),0)=$A38,COLUMN($C:$L)-2),COUNTIF($B38:F38,F38))+1),"")</f>
        <v/>
      </c>
      <c r="G39" s="30"/>
      <c r="H39" s="28"/>
    </row>
    <row r="40" spans="1:8">
      <c r="A40" s="32">
        <v>19</v>
      </c>
      <c r="B40" s="5" t="str">
        <f t="array" aca="1" ref="B40" ca="1">IF(B$1&lt;=COUNTIF(اليومية!$C$4:$L$35,$A40),OFFSET(اليومية!$B$3,SMALL(IF(اليومية!$C$4:$L$35=$A40,ROW($4:$35)-3),B$1),0),"")</f>
        <v/>
      </c>
      <c r="C40" s="5" t="str">
        <f t="array" aca="1" ref="C40" ca="1">IF(C$1&lt;=COUNTIF(اليومية!$C$4:$L$35,$A40),OFFSET(اليومية!$B$3,SMALL(IF(اليومية!$C$4:$L$35=$A40,ROW($4:$35)-3),C$1),0),"")</f>
        <v/>
      </c>
      <c r="D40" s="5" t="str">
        <f t="array" aca="1" ref="D40" ca="1">IF(D$1&lt;=COUNTIF(اليومية!$C$4:$L$35,$A40),OFFSET(اليومية!$B$3,SMALL(IF(اليومية!$C$4:$L$35=$A40,ROW($4:$35)-3),D$1),0),"")</f>
        <v/>
      </c>
      <c r="E40" s="5" t="str">
        <f t="array" aca="1" ref="E40" ca="1">IF(E$1&lt;=COUNTIF(اليومية!$C$4:$L$35,$A40),OFFSET(اليومية!$B$3,SMALL(IF(اليومية!$C$4:$L$35=$A40,ROW($4:$35)-3),E$1),0),"")</f>
        <v/>
      </c>
      <c r="F40" s="5" t="str">
        <f t="array" aca="1" ref="F40" ca="1">IF(F$1&lt;=COUNTIF(اليومية!$C$4:$L$35,$A40),OFFSET(اليومية!$B$3,SMALL(IF(اليومية!$C$4:$L$35=$A40,ROW($4:$35)-3),F$1),0),"")</f>
        <v/>
      </c>
      <c r="G40" s="29" t="str">
        <f t="shared" ref="G40:G43" ca="1" si="16">IF(COUNTBLANK($B41:$F41)=5,"/",IF(SUMPRODUCT(($R$2:$R$7=$B41:$F41)*($S$2:$S$7))=-1,"ضعيف",INDEX($R$4:$R$7,MATCH(SUMPRODUCT(($R$2:$R$7=$B41:$F41)*($S$2:$S$7)),$S$4:$S$7,0))))</f>
        <v>/</v>
      </c>
      <c r="H40" s="28"/>
    </row>
    <row r="41" spans="1:8">
      <c r="A41" s="32"/>
      <c r="B41" s="5" t="str">
        <f t="array" aca="1" ref="B41" ca="1">IF(B$1&lt;=COUNTIF(اليومية!$C$4:$L$35,$A40),OFFSET(اليومية!$B$3,MATCH(B40,اليومية!$B$4:$B$35,0),SMALL(IF(OFFSET(اليومية!$C$3:$L$3,MATCH(B40,اليومية!$B$4:$B$35,0),0)=$A40,COLUMN($C:$L)-2),COUNTIF($B40:B40,B40))+1),"")</f>
        <v/>
      </c>
      <c r="C41" s="5" t="str">
        <f t="array" aca="1" ref="C41" ca="1">IF(C$1&lt;=COUNTIF(اليومية!$C$4:$L$35,$A40),OFFSET(اليومية!$B$3,MATCH(C40,اليومية!$B$4:$B$35,0),SMALL(IF(OFFSET(اليومية!$C$3:$L$3,MATCH(C40,اليومية!$B$4:$B$35,0),0)=$A40,COLUMN($C:$L)-2),COUNTIF($B40:C40,C40))+1),"")</f>
        <v/>
      </c>
      <c r="D41" s="5" t="str">
        <f t="array" aca="1" ref="D41" ca="1">IF(D$1&lt;=COUNTIF(اليومية!$C$4:$L$35,$A40),OFFSET(اليومية!$B$3,MATCH(D40,اليومية!$B$4:$B$35,0),SMALL(IF(OFFSET(اليومية!$C$3:$L$3,MATCH(D40,اليومية!$B$4:$B$35,0),0)=$A40,COLUMN($C:$L)-2),COUNTIF($B40:D40,D40))+1),"")</f>
        <v/>
      </c>
      <c r="E41" s="5" t="str">
        <f t="array" aca="1" ref="E41" ca="1">IF(E$1&lt;=COUNTIF(اليومية!$C$4:$L$35,$A40),OFFSET(اليومية!$B$3,MATCH(E40,اليومية!$B$4:$B$35,0),SMALL(IF(OFFSET(اليومية!$C$3:$L$3,MATCH(E40,اليومية!$B$4:$B$35,0),0)=$A40,COLUMN($C:$L)-2),COUNTIF($B40:E40,E40))+1),"")</f>
        <v/>
      </c>
      <c r="F41" s="5" t="str">
        <f t="array" aca="1" ref="F41" ca="1">IF(F$1&lt;=COUNTIF(اليومية!$C$4:$L$35,$A40),OFFSET(اليومية!$B$3,MATCH(F40,اليومية!$B$4:$B$35,0),SMALL(IF(OFFSET(اليومية!$C$3:$L$3,MATCH(F40,اليومية!$B$4:$B$35,0),0)=$A40,COLUMN($C:$L)-2),COUNTIF($B40:F40,F40))+1),"")</f>
        <v/>
      </c>
      <c r="G41" s="30"/>
      <c r="H41" s="28"/>
    </row>
    <row r="42" spans="1:8">
      <c r="A42" s="32">
        <v>20</v>
      </c>
      <c r="B42" s="5" t="str">
        <f t="array" aca="1" ref="B42" ca="1">IF(B$1&lt;=COUNTIF(اليومية!$C$4:$L$35,$A42),OFFSET(اليومية!$B$3,SMALL(IF(اليومية!$C$4:$L$35=$A42,ROW($4:$35)-3),B$1),0),"")</f>
        <v/>
      </c>
      <c r="C42" s="5" t="str">
        <f t="array" aca="1" ref="C42" ca="1">IF(C$1&lt;=COUNTIF(اليومية!$C$4:$L$35,$A42),OFFSET(اليومية!$B$3,SMALL(IF(اليومية!$C$4:$L$35=$A42,ROW($4:$35)-3),C$1),0),"")</f>
        <v/>
      </c>
      <c r="D42" s="5" t="str">
        <f t="array" aca="1" ref="D42" ca="1">IF(D$1&lt;=COUNTIF(اليومية!$C$4:$L$35,$A42),OFFSET(اليومية!$B$3,SMALL(IF(اليومية!$C$4:$L$35=$A42,ROW($4:$35)-3),D$1),0),"")</f>
        <v/>
      </c>
      <c r="E42" s="5" t="str">
        <f t="array" aca="1" ref="E42" ca="1">IF(E$1&lt;=COUNTIF(اليومية!$C$4:$L$35,$A42),OFFSET(اليومية!$B$3,SMALL(IF(اليومية!$C$4:$L$35=$A42,ROW($4:$35)-3),E$1),0),"")</f>
        <v/>
      </c>
      <c r="F42" s="5" t="str">
        <f t="array" aca="1" ref="F42" ca="1">IF(F$1&lt;=COUNTIF(اليومية!$C$4:$L$35,$A42),OFFSET(اليومية!$B$3,SMALL(IF(اليومية!$C$4:$L$35=$A42,ROW($4:$35)-3),F$1),0),"")</f>
        <v/>
      </c>
      <c r="G42" s="29" t="str">
        <f t="shared" ref="G42:G43" ca="1" si="17">IF(COUNTBLANK($B43:$F43)=5,"/",IF(SUMPRODUCT(($R$2:$R$7=$B43:$F43)*($S$2:$S$7))=-1,"ضعيف",INDEX($R$4:$R$7,MATCH(SUMPRODUCT(($R$2:$R$7=$B43:$F43)*($S$2:$S$7)),$S$4:$S$7,0))))</f>
        <v>/</v>
      </c>
      <c r="H42" s="28"/>
    </row>
    <row r="43" spans="1:8">
      <c r="A43" s="32"/>
      <c r="B43" s="5" t="str">
        <f t="array" aca="1" ref="B43" ca="1">IF(B$1&lt;=COUNTIF(اليومية!$C$4:$L$35,$A42),OFFSET(اليومية!$B$3,MATCH(B42,اليومية!$B$4:$B$35,0),SMALL(IF(OFFSET(اليومية!$C$3:$L$3,MATCH(B42,اليومية!$B$4:$B$35,0),0)=$A42,COLUMN($C:$L)-2),COUNTIF($B42:B42,B42))+1),"")</f>
        <v/>
      </c>
      <c r="C43" s="5" t="str">
        <f t="array" aca="1" ref="C43" ca="1">IF(C$1&lt;=COUNTIF(اليومية!$C$4:$L$35,$A42),OFFSET(اليومية!$B$3,MATCH(C42,اليومية!$B$4:$B$35,0),SMALL(IF(OFFSET(اليومية!$C$3:$L$3,MATCH(C42,اليومية!$B$4:$B$35,0),0)=$A42,COLUMN($C:$L)-2),COUNTIF($B42:C42,C42))+1),"")</f>
        <v/>
      </c>
      <c r="D43" s="5" t="str">
        <f t="array" aca="1" ref="D43" ca="1">IF(D$1&lt;=COUNTIF(اليومية!$C$4:$L$35,$A42),OFFSET(اليومية!$B$3,MATCH(D42,اليومية!$B$4:$B$35,0),SMALL(IF(OFFSET(اليومية!$C$3:$L$3,MATCH(D42,اليومية!$B$4:$B$35,0),0)=$A42,COLUMN($C:$L)-2),COUNTIF($B42:D42,D42))+1),"")</f>
        <v/>
      </c>
      <c r="E43" s="5" t="str">
        <f t="array" aca="1" ref="E43" ca="1">IF(E$1&lt;=COUNTIF(اليومية!$C$4:$L$35,$A42),OFFSET(اليومية!$B$3,MATCH(E42,اليومية!$B$4:$B$35,0),SMALL(IF(OFFSET(اليومية!$C$3:$L$3,MATCH(E42,اليومية!$B$4:$B$35,0),0)=$A42,COLUMN($C:$L)-2),COUNTIF($B42:E42,E42))+1),"")</f>
        <v/>
      </c>
      <c r="F43" s="5" t="str">
        <f t="array" aca="1" ref="F43" ca="1">IF(F$1&lt;=COUNTIF(اليومية!$C$4:$L$35,$A42),OFFSET(اليومية!$B$3,MATCH(F42,اليومية!$B$4:$B$35,0),SMALL(IF(OFFSET(اليومية!$C$3:$L$3,MATCH(F42,اليومية!$B$4:$B$35,0),0)=$A42,COLUMN($C:$L)-2),COUNTIF($B42:F42,F42))+1),"")</f>
        <v/>
      </c>
      <c r="G43" s="30"/>
      <c r="H43" s="28"/>
    </row>
  </sheetData>
  <sortState ref="R2:T7">
    <sortCondition ref="T2:T7"/>
  </sortState>
  <mergeCells count="63">
    <mergeCell ref="A14:A15"/>
    <mergeCell ref="A4:A5"/>
    <mergeCell ref="A6:A7"/>
    <mergeCell ref="A8:A9"/>
    <mergeCell ref="A10:A11"/>
    <mergeCell ref="A12:A13"/>
    <mergeCell ref="A40:A41"/>
    <mergeCell ref="A42:A43"/>
    <mergeCell ref="A2:A3"/>
    <mergeCell ref="G2:G3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H2:H3"/>
    <mergeCell ref="H6:H7"/>
    <mergeCell ref="H10:H11"/>
    <mergeCell ref="H4:H5"/>
    <mergeCell ref="H8:H9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H42:H43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</mergeCells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اليومية</vt:lpstr>
      <vt:lpstr>صفحات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hben</cp:lastModifiedBy>
  <dcterms:created xsi:type="dcterms:W3CDTF">2019-03-08T08:41:28Z</dcterms:created>
  <dcterms:modified xsi:type="dcterms:W3CDTF">2019-06-18T03:51:21Z</dcterms:modified>
</cp:coreProperties>
</file>