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جديد حسابات\"/>
    </mc:Choice>
  </mc:AlternateContent>
  <xr:revisionPtr revIDLastSave="0" documentId="13_ncr:20001_{329E6C4B-8210-4D05-811B-55289D6A4EFA}" xr6:coauthVersionLast="43" xr6:coauthVersionMax="43" xr10:uidLastSave="{00000000-0000-0000-0000-000000000000}"/>
  <bookViews>
    <workbookView xWindow="-120" yWindow="-120" windowWidth="20730" windowHeight="11160" xr2:uid="{0BE3C9E3-59E3-433A-845C-0AA92CB81EA6}"/>
  </bookViews>
  <sheets>
    <sheet name="الهوية  " sheetId="2" r:id="rId1"/>
  </sheets>
  <definedNames>
    <definedName name="Ahmed">#REF!</definedName>
    <definedName name="ASHRAF">'الهوية  '!$K$17:$M$47</definedName>
    <definedName name="Badra">#REF!</definedName>
    <definedName name="_xlnm.Print_Area" localSheetId="0">'الهوية  '!$A$7:$F$14513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822" i="2" l="1"/>
  <c r="C14822" i="2"/>
  <c r="D14821" i="2"/>
  <c r="C14821" i="2"/>
  <c r="D14820" i="2"/>
  <c r="C14820" i="2"/>
  <c r="D14819" i="2"/>
  <c r="C14819" i="2"/>
  <c r="D14818" i="2"/>
  <c r="C14818" i="2"/>
  <c r="D14817" i="2"/>
  <c r="C14817" i="2"/>
  <c r="D14816" i="2"/>
  <c r="C14816" i="2"/>
  <c r="D14815" i="2"/>
  <c r="C14815" i="2"/>
  <c r="D14814" i="2"/>
  <c r="C14814" i="2"/>
  <c r="D14813" i="2"/>
  <c r="C14813" i="2"/>
  <c r="D14812" i="2"/>
  <c r="C14812" i="2"/>
  <c r="D14811" i="2"/>
  <c r="C14811" i="2"/>
  <c r="D14810" i="2"/>
  <c r="C14810" i="2"/>
  <c r="D14809" i="2"/>
  <c r="C14809" i="2"/>
  <c r="D14808" i="2"/>
  <c r="C14808" i="2"/>
  <c r="D14807" i="2"/>
  <c r="C14807" i="2"/>
  <c r="D14806" i="2"/>
  <c r="C14806" i="2"/>
  <c r="D14805" i="2"/>
  <c r="C14805" i="2"/>
  <c r="D14804" i="2"/>
  <c r="C14804" i="2"/>
  <c r="D14803" i="2"/>
  <c r="C14803" i="2"/>
  <c r="D14802" i="2"/>
  <c r="C14802" i="2"/>
  <c r="D14801" i="2"/>
  <c r="C14801" i="2"/>
  <c r="D14800" i="2"/>
  <c r="C14800" i="2"/>
  <c r="D14799" i="2"/>
  <c r="C14799" i="2"/>
  <c r="D14798" i="2"/>
  <c r="C14798" i="2"/>
  <c r="D14832" i="2" s="1"/>
  <c r="D14782" i="2"/>
  <c r="C14782" i="2"/>
  <c r="D14781" i="2"/>
  <c r="C14781" i="2"/>
  <c r="D14780" i="2"/>
  <c r="C14780" i="2"/>
  <c r="D14779" i="2"/>
  <c r="C14779" i="2"/>
  <c r="D14778" i="2"/>
  <c r="C14778" i="2"/>
  <c r="D14777" i="2"/>
  <c r="C14777" i="2"/>
  <c r="D14776" i="2"/>
  <c r="C14776" i="2"/>
  <c r="D14775" i="2"/>
  <c r="C14775" i="2"/>
  <c r="D14774" i="2"/>
  <c r="C14774" i="2"/>
  <c r="D14773" i="2"/>
  <c r="C14773" i="2"/>
  <c r="D14772" i="2"/>
  <c r="C14772" i="2"/>
  <c r="D14771" i="2"/>
  <c r="C14771" i="2"/>
  <c r="D14770" i="2"/>
  <c r="C14770" i="2"/>
  <c r="D14769" i="2"/>
  <c r="C14769" i="2"/>
  <c r="D14768" i="2"/>
  <c r="C14768" i="2"/>
  <c r="D14767" i="2"/>
  <c r="C14767" i="2"/>
  <c r="D14766" i="2"/>
  <c r="C14766" i="2"/>
  <c r="D14765" i="2"/>
  <c r="C14765" i="2"/>
  <c r="D14764" i="2"/>
  <c r="C14764" i="2"/>
  <c r="D14763" i="2"/>
  <c r="C14763" i="2"/>
  <c r="D14762" i="2"/>
  <c r="C14762" i="2"/>
  <c r="D14761" i="2"/>
  <c r="C14761" i="2"/>
  <c r="D14760" i="2"/>
  <c r="C14760" i="2"/>
  <c r="D14759" i="2"/>
  <c r="C14759" i="2"/>
  <c r="D14758" i="2"/>
  <c r="C14758" i="2"/>
  <c r="D14792" i="2" s="1"/>
  <c r="D14742" i="2"/>
  <c r="C14742" i="2"/>
  <c r="D14741" i="2"/>
  <c r="C14741" i="2"/>
  <c r="D14740" i="2"/>
  <c r="C14740" i="2"/>
  <c r="D14739" i="2"/>
  <c r="C14739" i="2"/>
  <c r="D14738" i="2"/>
  <c r="C14738" i="2"/>
  <c r="D14737" i="2"/>
  <c r="C14737" i="2"/>
  <c r="D14736" i="2"/>
  <c r="C14736" i="2"/>
  <c r="D14735" i="2"/>
  <c r="C14735" i="2"/>
  <c r="D14734" i="2"/>
  <c r="C14734" i="2"/>
  <c r="D14733" i="2"/>
  <c r="C14733" i="2"/>
  <c r="D14732" i="2"/>
  <c r="C14732" i="2"/>
  <c r="D14731" i="2"/>
  <c r="C14731" i="2"/>
  <c r="D14730" i="2"/>
  <c r="C14730" i="2"/>
  <c r="D14729" i="2"/>
  <c r="C14729" i="2"/>
  <c r="D14728" i="2"/>
  <c r="C14728" i="2"/>
  <c r="D14727" i="2"/>
  <c r="C14727" i="2"/>
  <c r="D14726" i="2"/>
  <c r="C14726" i="2"/>
  <c r="D14725" i="2"/>
  <c r="C14725" i="2"/>
  <c r="D14724" i="2"/>
  <c r="C14724" i="2"/>
  <c r="D14723" i="2"/>
  <c r="C14723" i="2"/>
  <c r="D14722" i="2"/>
  <c r="C14722" i="2"/>
  <c r="D14721" i="2"/>
  <c r="C14721" i="2"/>
  <c r="D14720" i="2"/>
  <c r="C14720" i="2"/>
  <c r="D14719" i="2"/>
  <c r="C14719" i="2"/>
  <c r="D14718" i="2"/>
  <c r="C14718" i="2"/>
  <c r="D14752" i="2" s="1"/>
  <c r="D14701" i="2"/>
  <c r="C14701" i="2"/>
  <c r="D14700" i="2"/>
  <c r="C14700" i="2"/>
  <c r="D14699" i="2"/>
  <c r="C14699" i="2"/>
  <c r="D14698" i="2"/>
  <c r="C14698" i="2"/>
  <c r="D14697" i="2"/>
  <c r="C14697" i="2"/>
  <c r="D14696" i="2"/>
  <c r="C14696" i="2"/>
  <c r="D14695" i="2"/>
  <c r="C14695" i="2"/>
  <c r="D14694" i="2"/>
  <c r="C14694" i="2"/>
  <c r="D14693" i="2"/>
  <c r="C14693" i="2"/>
  <c r="D14692" i="2"/>
  <c r="C14692" i="2"/>
  <c r="D14691" i="2"/>
  <c r="C14691" i="2"/>
  <c r="D14690" i="2"/>
  <c r="C14690" i="2"/>
  <c r="D14689" i="2"/>
  <c r="C14689" i="2"/>
  <c r="D14688" i="2"/>
  <c r="C14688" i="2"/>
  <c r="D14687" i="2"/>
  <c r="C14687" i="2"/>
  <c r="D14686" i="2"/>
  <c r="C14686" i="2"/>
  <c r="D14685" i="2"/>
  <c r="C14685" i="2"/>
  <c r="D14684" i="2"/>
  <c r="C14684" i="2"/>
  <c r="D14683" i="2"/>
  <c r="C14683" i="2"/>
  <c r="D14682" i="2"/>
  <c r="C14682" i="2"/>
  <c r="D14681" i="2"/>
  <c r="C14681" i="2"/>
  <c r="D14680" i="2"/>
  <c r="C14680" i="2"/>
  <c r="D14679" i="2"/>
  <c r="C14679" i="2"/>
  <c r="D14678" i="2"/>
  <c r="C14678" i="2"/>
  <c r="D14677" i="2"/>
  <c r="C14677" i="2"/>
  <c r="D14711" i="2" s="1"/>
  <c r="D14661" i="2"/>
  <c r="C14661" i="2"/>
  <c r="D14660" i="2"/>
  <c r="C14660" i="2"/>
  <c r="D14659" i="2"/>
  <c r="C14659" i="2"/>
  <c r="D14658" i="2"/>
  <c r="C14658" i="2"/>
  <c r="D14657" i="2"/>
  <c r="C14657" i="2"/>
  <c r="D14656" i="2"/>
  <c r="C14656" i="2"/>
  <c r="D14655" i="2"/>
  <c r="C14655" i="2"/>
  <c r="D14654" i="2"/>
  <c r="C14654" i="2"/>
  <c r="D14653" i="2"/>
  <c r="C14653" i="2"/>
  <c r="D14652" i="2"/>
  <c r="C14652" i="2"/>
  <c r="D14651" i="2"/>
  <c r="C14651" i="2"/>
  <c r="D14650" i="2"/>
  <c r="C14650" i="2"/>
  <c r="D14649" i="2"/>
  <c r="C14649" i="2"/>
  <c r="D14648" i="2"/>
  <c r="C14648" i="2"/>
  <c r="D14647" i="2"/>
  <c r="C14647" i="2"/>
  <c r="D14646" i="2"/>
  <c r="C14646" i="2"/>
  <c r="D14645" i="2"/>
  <c r="C14645" i="2"/>
  <c r="D14644" i="2"/>
  <c r="C14644" i="2"/>
  <c r="D14643" i="2"/>
  <c r="C14643" i="2"/>
  <c r="D14642" i="2"/>
  <c r="C14642" i="2"/>
  <c r="D14641" i="2"/>
  <c r="C14641" i="2"/>
  <c r="D14640" i="2"/>
  <c r="C14640" i="2"/>
  <c r="D14639" i="2"/>
  <c r="C14639" i="2"/>
  <c r="D14638" i="2"/>
  <c r="C14638" i="2"/>
  <c r="D14637" i="2"/>
  <c r="C14637" i="2"/>
  <c r="D14671" i="2" s="1"/>
  <c r="D14621" i="2"/>
  <c r="C14621" i="2"/>
  <c r="D14620" i="2"/>
  <c r="C14620" i="2"/>
  <c r="D14619" i="2"/>
  <c r="C14619" i="2"/>
  <c r="D14618" i="2"/>
  <c r="C14618" i="2"/>
  <c r="D14617" i="2"/>
  <c r="C14617" i="2"/>
  <c r="D14616" i="2"/>
  <c r="C14616" i="2"/>
  <c r="D14615" i="2"/>
  <c r="C14615" i="2"/>
  <c r="D14614" i="2"/>
  <c r="C14614" i="2"/>
  <c r="D14613" i="2"/>
  <c r="C14613" i="2"/>
  <c r="D14612" i="2"/>
  <c r="C14612" i="2"/>
  <c r="D14611" i="2"/>
  <c r="C14611" i="2"/>
  <c r="D14610" i="2"/>
  <c r="C14610" i="2"/>
  <c r="D14609" i="2"/>
  <c r="C14609" i="2"/>
  <c r="D14608" i="2"/>
  <c r="C14608" i="2"/>
  <c r="D14607" i="2"/>
  <c r="C14607" i="2"/>
  <c r="D14606" i="2"/>
  <c r="C14606" i="2"/>
  <c r="D14605" i="2"/>
  <c r="C14605" i="2"/>
  <c r="D14604" i="2"/>
  <c r="C14604" i="2"/>
  <c r="D14603" i="2"/>
  <c r="C14603" i="2"/>
  <c r="D14602" i="2"/>
  <c r="C14602" i="2"/>
  <c r="D14601" i="2"/>
  <c r="C14601" i="2"/>
  <c r="D14600" i="2"/>
  <c r="C14600" i="2"/>
  <c r="D14599" i="2"/>
  <c r="C14599" i="2"/>
  <c r="D14598" i="2"/>
  <c r="C14598" i="2"/>
  <c r="D14597" i="2"/>
  <c r="C14597" i="2"/>
  <c r="D14631" i="2" s="1"/>
  <c r="D14581" i="2"/>
  <c r="C14581" i="2"/>
  <c r="D14580" i="2"/>
  <c r="C14580" i="2"/>
  <c r="D14579" i="2"/>
  <c r="C14579" i="2"/>
  <c r="D14578" i="2"/>
  <c r="C14578" i="2"/>
  <c r="D14577" i="2"/>
  <c r="C14577" i="2"/>
  <c r="D14576" i="2"/>
  <c r="C14576" i="2"/>
  <c r="D14575" i="2"/>
  <c r="C14575" i="2"/>
  <c r="D14574" i="2"/>
  <c r="C14574" i="2"/>
  <c r="D14573" i="2"/>
  <c r="C14573" i="2"/>
  <c r="D14572" i="2"/>
  <c r="C14572" i="2"/>
  <c r="D14571" i="2"/>
  <c r="C14571" i="2"/>
  <c r="D14570" i="2"/>
  <c r="C14570" i="2"/>
  <c r="D14569" i="2"/>
  <c r="C14569" i="2"/>
  <c r="D14568" i="2"/>
  <c r="C14568" i="2"/>
  <c r="D14567" i="2"/>
  <c r="C14567" i="2"/>
  <c r="D14566" i="2"/>
  <c r="C14566" i="2"/>
  <c r="D14565" i="2"/>
  <c r="C14565" i="2"/>
  <c r="D14564" i="2"/>
  <c r="C14564" i="2"/>
  <c r="D14563" i="2"/>
  <c r="C14563" i="2"/>
  <c r="D14562" i="2"/>
  <c r="C14562" i="2"/>
  <c r="D14561" i="2"/>
  <c r="C14561" i="2"/>
  <c r="D14560" i="2"/>
  <c r="C14560" i="2"/>
  <c r="D14559" i="2"/>
  <c r="C14559" i="2"/>
  <c r="D14558" i="2"/>
  <c r="C14558" i="2"/>
  <c r="D14557" i="2"/>
  <c r="C14557" i="2"/>
  <c r="D14591" i="2" s="1"/>
  <c r="D14541" i="2"/>
  <c r="C14541" i="2"/>
  <c r="D14540" i="2"/>
  <c r="C14540" i="2"/>
  <c r="D14539" i="2"/>
  <c r="C14539" i="2"/>
  <c r="D14538" i="2"/>
  <c r="C14538" i="2"/>
  <c r="D14537" i="2"/>
  <c r="C14537" i="2"/>
  <c r="D14536" i="2"/>
  <c r="C14536" i="2"/>
  <c r="D14535" i="2"/>
  <c r="C14535" i="2"/>
  <c r="D14534" i="2"/>
  <c r="C14534" i="2"/>
  <c r="D14533" i="2"/>
  <c r="C14533" i="2"/>
  <c r="D14532" i="2"/>
  <c r="C14532" i="2"/>
  <c r="D14531" i="2"/>
  <c r="C14531" i="2"/>
  <c r="D14530" i="2"/>
  <c r="C14530" i="2"/>
  <c r="D14529" i="2"/>
  <c r="C14529" i="2"/>
  <c r="D14528" i="2"/>
  <c r="C14528" i="2"/>
  <c r="D14527" i="2"/>
  <c r="C14527" i="2"/>
  <c r="D14526" i="2"/>
  <c r="C14526" i="2"/>
  <c r="D14525" i="2"/>
  <c r="C14525" i="2"/>
  <c r="D14524" i="2"/>
  <c r="C14524" i="2"/>
  <c r="D14523" i="2"/>
  <c r="C14523" i="2"/>
  <c r="D14522" i="2"/>
  <c r="C14522" i="2"/>
  <c r="D14521" i="2"/>
  <c r="C14521" i="2"/>
  <c r="D14520" i="2"/>
  <c r="C14520" i="2"/>
  <c r="D14519" i="2"/>
  <c r="C14519" i="2"/>
  <c r="D14518" i="2"/>
  <c r="C14518" i="2"/>
  <c r="D14517" i="2"/>
  <c r="C14517" i="2"/>
  <c r="D14551" i="2" s="1"/>
  <c r="C14502" i="2"/>
  <c r="C14501" i="2"/>
  <c r="C14500" i="2"/>
  <c r="C14499" i="2"/>
  <c r="C14498" i="2"/>
  <c r="C14497" i="2"/>
  <c r="C14496" i="2"/>
  <c r="C14495" i="2"/>
  <c r="C14494" i="2"/>
  <c r="C14493" i="2"/>
  <c r="C14492" i="2"/>
  <c r="C14491" i="2"/>
  <c r="C14490" i="2"/>
  <c r="C14489" i="2"/>
  <c r="C14488" i="2"/>
  <c r="C14487" i="2"/>
  <c r="C14486" i="2"/>
  <c r="C14485" i="2"/>
  <c r="C14484" i="2"/>
  <c r="C14483" i="2"/>
  <c r="C14482" i="2"/>
  <c r="C14481" i="2"/>
  <c r="C14480" i="2"/>
  <c r="C14479" i="2"/>
  <c r="C14478" i="2"/>
  <c r="D14511" i="2" s="1"/>
  <c r="C14460" i="2"/>
  <c r="C14459" i="2"/>
  <c r="C14458" i="2"/>
  <c r="C14457" i="2"/>
  <c r="C14456" i="2"/>
  <c r="C14455" i="2"/>
  <c r="C14454" i="2"/>
  <c r="C14453" i="2"/>
  <c r="C14452" i="2"/>
  <c r="C14451" i="2"/>
  <c r="C14450" i="2"/>
  <c r="C14449" i="2"/>
  <c r="C14448" i="2"/>
  <c r="C14447" i="2"/>
  <c r="C14446" i="2"/>
  <c r="C14445" i="2"/>
  <c r="C14444" i="2"/>
  <c r="C14443" i="2"/>
  <c r="C14442" i="2"/>
  <c r="C14441" i="2"/>
  <c r="C14440" i="2"/>
  <c r="C14439" i="2"/>
  <c r="C14438" i="2"/>
  <c r="D14472" i="2" s="1"/>
  <c r="C14437" i="2"/>
  <c r="C14436" i="2"/>
  <c r="D14471" i="2" s="1"/>
  <c r="C14419" i="2"/>
  <c r="C14418" i="2"/>
  <c r="C14417" i="2"/>
  <c r="C14416" i="2"/>
  <c r="C14415" i="2"/>
  <c r="C14414" i="2"/>
  <c r="C14413" i="2"/>
  <c r="C14412" i="2"/>
  <c r="C14411" i="2"/>
  <c r="C14410" i="2"/>
  <c r="C14409" i="2"/>
  <c r="C14408" i="2"/>
  <c r="C14407" i="2"/>
  <c r="C14406" i="2"/>
  <c r="C14405" i="2"/>
  <c r="C14404" i="2"/>
  <c r="C14403" i="2"/>
  <c r="C14402" i="2"/>
  <c r="C14401" i="2"/>
  <c r="C14400" i="2"/>
  <c r="C14399" i="2"/>
  <c r="C14398" i="2"/>
  <c r="C14397" i="2"/>
  <c r="C14396" i="2"/>
  <c r="D14427" i="2" s="1"/>
  <c r="C14395" i="2"/>
  <c r="D14428" i="2" s="1"/>
  <c r="C14380" i="2"/>
  <c r="C14379" i="2"/>
  <c r="C14378" i="2"/>
  <c r="C14377" i="2"/>
  <c r="C14376" i="2"/>
  <c r="C14375" i="2"/>
  <c r="C14374" i="2"/>
  <c r="C14373" i="2"/>
  <c r="C14372" i="2"/>
  <c r="C14371" i="2"/>
  <c r="C14369" i="2"/>
  <c r="C14368" i="2"/>
  <c r="C14367" i="2"/>
  <c r="C14366" i="2"/>
  <c r="C14365" i="2"/>
  <c r="C14364" i="2"/>
  <c r="C14363" i="2"/>
  <c r="C14362" i="2"/>
  <c r="C14361" i="2"/>
  <c r="C14360" i="2"/>
  <c r="C14359" i="2"/>
  <c r="C14358" i="2"/>
  <c r="C14357" i="2"/>
  <c r="D14389" i="2" s="1"/>
  <c r="C14356" i="2"/>
  <c r="D14390" i="2" s="1"/>
  <c r="D14313" i="2"/>
  <c r="B14309" i="2"/>
  <c r="E14304" i="2"/>
  <c r="C14303" i="2"/>
  <c r="C14302" i="2"/>
  <c r="C14301" i="2"/>
  <c r="C14300" i="2"/>
  <c r="C14299" i="2"/>
  <c r="C14298" i="2"/>
  <c r="C14297" i="2"/>
  <c r="C14296" i="2"/>
  <c r="C14295" i="2"/>
  <c r="C14294" i="2"/>
  <c r="C14293" i="2"/>
  <c r="C14292" i="2"/>
  <c r="C14291" i="2"/>
  <c r="C14290" i="2"/>
  <c r="C14289" i="2"/>
  <c r="C14288" i="2"/>
  <c r="C14287" i="2"/>
  <c r="C14286" i="2"/>
  <c r="C14285" i="2"/>
  <c r="C14284" i="2"/>
  <c r="C14283" i="2"/>
  <c r="C14282" i="2"/>
  <c r="C14281" i="2"/>
  <c r="C14280" i="2"/>
  <c r="C14279" i="2"/>
  <c r="D14275" i="2"/>
  <c r="B14271" i="2"/>
  <c r="E14264" i="2"/>
  <c r="C14263" i="2"/>
  <c r="C14262" i="2"/>
  <c r="C14261" i="2"/>
  <c r="C14260" i="2"/>
  <c r="C14259" i="2"/>
  <c r="C14258" i="2"/>
  <c r="C14257" i="2"/>
  <c r="C14256" i="2"/>
  <c r="C14255" i="2"/>
  <c r="C14254" i="2"/>
  <c r="C14253" i="2"/>
  <c r="C14252" i="2"/>
  <c r="C14251" i="2"/>
  <c r="C14250" i="2"/>
  <c r="C14249" i="2"/>
  <c r="C14248" i="2"/>
  <c r="C14247" i="2"/>
  <c r="C14246" i="2"/>
  <c r="C14245" i="2"/>
  <c r="C14244" i="2"/>
  <c r="C14243" i="2"/>
  <c r="C14242" i="2"/>
  <c r="C14241" i="2"/>
  <c r="C14240" i="2"/>
  <c r="C14239" i="2"/>
  <c r="D14235" i="2"/>
  <c r="B14231" i="2"/>
  <c r="E14226" i="2"/>
  <c r="C14225" i="2"/>
  <c r="C14224" i="2"/>
  <c r="C14223" i="2"/>
  <c r="C14222" i="2"/>
  <c r="C14221" i="2"/>
  <c r="C14220" i="2"/>
  <c r="C14219" i="2"/>
  <c r="C14218" i="2"/>
  <c r="C14217" i="2"/>
  <c r="C14216" i="2"/>
  <c r="C14215" i="2"/>
  <c r="C14214" i="2"/>
  <c r="C14213" i="2"/>
  <c r="C14212" i="2"/>
  <c r="C14211" i="2"/>
  <c r="C14210" i="2"/>
  <c r="C14209" i="2"/>
  <c r="C14208" i="2"/>
  <c r="C14207" i="2"/>
  <c r="C14206" i="2"/>
  <c r="C14205" i="2"/>
  <c r="C14204" i="2"/>
  <c r="C14203" i="2"/>
  <c r="C14202" i="2"/>
  <c r="C14201" i="2"/>
  <c r="D14197" i="2"/>
  <c r="B14193" i="2"/>
  <c r="E14187" i="2"/>
  <c r="C14186" i="2"/>
  <c r="C14185" i="2"/>
  <c r="C14184" i="2"/>
  <c r="C14183" i="2"/>
  <c r="C14182" i="2"/>
  <c r="C14181" i="2"/>
  <c r="C14180" i="2"/>
  <c r="C14179" i="2"/>
  <c r="C14178" i="2"/>
  <c r="C14177" i="2"/>
  <c r="C14176" i="2"/>
  <c r="C14175" i="2"/>
  <c r="C14174" i="2"/>
  <c r="C14173" i="2"/>
  <c r="C14172" i="2"/>
  <c r="C14171" i="2"/>
  <c r="C14170" i="2"/>
  <c r="C14169" i="2"/>
  <c r="C14168" i="2"/>
  <c r="C14167" i="2"/>
  <c r="C14166" i="2"/>
  <c r="C14165" i="2"/>
  <c r="C14164" i="2"/>
  <c r="C14163" i="2"/>
  <c r="C14162" i="2"/>
  <c r="D14158" i="2"/>
  <c r="B14154" i="2"/>
  <c r="E14149" i="2"/>
  <c r="D14120" i="2"/>
  <c r="B14116" i="2"/>
  <c r="E14111" i="2"/>
  <c r="D14082" i="2"/>
  <c r="B14078" i="2"/>
  <c r="E14073" i="2"/>
  <c r="D14043" i="2"/>
  <c r="B14039" i="2"/>
  <c r="E14033" i="2"/>
  <c r="D14003" i="2"/>
  <c r="B13999" i="2"/>
  <c r="E13993" i="2"/>
  <c r="D13963" i="2"/>
  <c r="B13959" i="2"/>
  <c r="E13954" i="2"/>
  <c r="D13924" i="2"/>
  <c r="B13920" i="2"/>
  <c r="E13914" i="2"/>
  <c r="D13884" i="2"/>
  <c r="B13880" i="2"/>
  <c r="E13874" i="2"/>
  <c r="D13844" i="2"/>
  <c r="B13840" i="2"/>
  <c r="E13835" i="2"/>
  <c r="D13806" i="2"/>
  <c r="B13802" i="2"/>
  <c r="E13796" i="2"/>
  <c r="D13766" i="2"/>
  <c r="B13762" i="2"/>
  <c r="E13756" i="2"/>
  <c r="D13726" i="2"/>
  <c r="B13722" i="2"/>
  <c r="E13717" i="2"/>
  <c r="D13687" i="2"/>
  <c r="B13683" i="2"/>
  <c r="E13677" i="2"/>
  <c r="D13647" i="2"/>
  <c r="B13643" i="2"/>
  <c r="E13637" i="2"/>
  <c r="D13607" i="2"/>
  <c r="B13603" i="2"/>
  <c r="E13598" i="2"/>
  <c r="D13568" i="2"/>
  <c r="B13564" i="2"/>
  <c r="E13558" i="2"/>
  <c r="D13528" i="2"/>
  <c r="B13524" i="2"/>
  <c r="E13518" i="2"/>
  <c r="D13488" i="2"/>
  <c r="B13484" i="2"/>
  <c r="E13478" i="2"/>
  <c r="D13448" i="2"/>
  <c r="B13444" i="2"/>
  <c r="E13438" i="2"/>
  <c r="D13408" i="2"/>
  <c r="B13404" i="2"/>
  <c r="E13399" i="2"/>
  <c r="D13369" i="2"/>
  <c r="B13365" i="2"/>
  <c r="E13359" i="2"/>
  <c r="D13329" i="2"/>
  <c r="B13325" i="2"/>
  <c r="E13319" i="2"/>
  <c r="D13289" i="2"/>
  <c r="B13285" i="2"/>
  <c r="E13280" i="2"/>
  <c r="D13250" i="2"/>
  <c r="B13246" i="2"/>
  <c r="E13240" i="2"/>
  <c r="D13210" i="2"/>
  <c r="B13206" i="2"/>
  <c r="E13200" i="2"/>
  <c r="D13170" i="2"/>
  <c r="B13166" i="2"/>
  <c r="E13161" i="2"/>
  <c r="D13131" i="2"/>
  <c r="B13127" i="2"/>
  <c r="E13121" i="2"/>
  <c r="D13091" i="2"/>
  <c r="B13087" i="2"/>
  <c r="E13081" i="2"/>
  <c r="D13051" i="2"/>
  <c r="B13047" i="2"/>
  <c r="E13042" i="2"/>
  <c r="D13012" i="2"/>
  <c r="B13008" i="2"/>
  <c r="E13003" i="2"/>
  <c r="D12974" i="2"/>
  <c r="B12970" i="2"/>
  <c r="E12965" i="2"/>
  <c r="D12935" i="2"/>
  <c r="B12931" i="2"/>
  <c r="E12926" i="2"/>
  <c r="D12897" i="2"/>
  <c r="B12893" i="2"/>
  <c r="E12887" i="2"/>
  <c r="D12857" i="2"/>
  <c r="B12853" i="2"/>
  <c r="E12847" i="2"/>
  <c r="D12817" i="2"/>
  <c r="B12813" i="2"/>
  <c r="E12807" i="2"/>
  <c r="D12778" i="2"/>
  <c r="B12774" i="2"/>
  <c r="E12768" i="2"/>
  <c r="D12738" i="2"/>
  <c r="B12734" i="2"/>
  <c r="E12729" i="2"/>
  <c r="D12699" i="2"/>
  <c r="B12695" i="2"/>
  <c r="E12690" i="2"/>
  <c r="D12660" i="2"/>
  <c r="B12656" i="2"/>
  <c r="E12651" i="2"/>
  <c r="D12622" i="2"/>
  <c r="B12618" i="2"/>
  <c r="E12613" i="2"/>
  <c r="D12583" i="2"/>
  <c r="B12579" i="2"/>
  <c r="E12574" i="2"/>
  <c r="D12545" i="2"/>
  <c r="B12541" i="2"/>
  <c r="E12536" i="2"/>
  <c r="D12506" i="2"/>
  <c r="B12502" i="2"/>
  <c r="E12497" i="2"/>
  <c r="D12468" i="2"/>
  <c r="B12464" i="2"/>
  <c r="E12459" i="2"/>
  <c r="D12429" i="2"/>
  <c r="B12425" i="2"/>
  <c r="E12420" i="2"/>
  <c r="D12391" i="2"/>
  <c r="B12387" i="2"/>
  <c r="E12382" i="2"/>
  <c r="D12353" i="2"/>
  <c r="B12349" i="2"/>
  <c r="E12344" i="2"/>
  <c r="D12315" i="2"/>
  <c r="B12310" i="2"/>
  <c r="E12305" i="2"/>
  <c r="D12276" i="2"/>
  <c r="B12272" i="2"/>
  <c r="E12266" i="2"/>
  <c r="D12236" i="2"/>
  <c r="B12232" i="2"/>
  <c r="E12226" i="2"/>
  <c r="D12196" i="2"/>
  <c r="B12192" i="2"/>
  <c r="E12186" i="2"/>
  <c r="D12156" i="2"/>
  <c r="B12152" i="2"/>
  <c r="E12146" i="2"/>
  <c r="D12116" i="2"/>
  <c r="B12112" i="2"/>
  <c r="E12106" i="2"/>
  <c r="D12077" i="2"/>
  <c r="B12073" i="2"/>
  <c r="E12067" i="2"/>
  <c r="D12037" i="2"/>
  <c r="B12033" i="2"/>
  <c r="E12027" i="2"/>
  <c r="D11998" i="2"/>
  <c r="B11994" i="2"/>
  <c r="E11988" i="2"/>
  <c r="D11959" i="2"/>
  <c r="B11955" i="2"/>
  <c r="E11949" i="2"/>
  <c r="D11920" i="2"/>
  <c r="B11916" i="2"/>
  <c r="E11911" i="2"/>
  <c r="D11882" i="2"/>
  <c r="B11877" i="2"/>
  <c r="E11872" i="2"/>
  <c r="D11843" i="2"/>
  <c r="B11840" i="2"/>
  <c r="E11835" i="2"/>
  <c r="D11806" i="2"/>
  <c r="B11801" i="2"/>
  <c r="E11796" i="2"/>
  <c r="D11767" i="2"/>
  <c r="B11764" i="2"/>
  <c r="E11759" i="2"/>
  <c r="D11730" i="2"/>
  <c r="B11727" i="2"/>
  <c r="E11721" i="2"/>
  <c r="D11692" i="2"/>
  <c r="B11689" i="2"/>
  <c r="E11683" i="2"/>
  <c r="D11654" i="2"/>
  <c r="B11651" i="2"/>
  <c r="E11645" i="2"/>
  <c r="D11616" i="2"/>
  <c r="B11613" i="2"/>
  <c r="E11607" i="2"/>
  <c r="D11578" i="2"/>
  <c r="B11575" i="2"/>
  <c r="E11569" i="2"/>
  <c r="D11540" i="2"/>
  <c r="B11535" i="2"/>
  <c r="E11529" i="2"/>
  <c r="D11500" i="2"/>
  <c r="B11497" i="2"/>
  <c r="E11491" i="2"/>
  <c r="D11462" i="2"/>
  <c r="B11459" i="2"/>
  <c r="E11453" i="2"/>
  <c r="D11424" i="2"/>
  <c r="B11421" i="2"/>
  <c r="E11415" i="2"/>
  <c r="D11386" i="2"/>
  <c r="B11383" i="2"/>
  <c r="E11377" i="2"/>
  <c r="D11348" i="2"/>
  <c r="B11345" i="2"/>
  <c r="E11339" i="2"/>
  <c r="D11310" i="2"/>
  <c r="B11307" i="2"/>
  <c r="E11301" i="2"/>
  <c r="D11272" i="2"/>
  <c r="B11269" i="2"/>
  <c r="E11263" i="2"/>
  <c r="D11234" i="2"/>
  <c r="B11231" i="2"/>
  <c r="E11225" i="2"/>
  <c r="D11196" i="2"/>
  <c r="B11193" i="2"/>
  <c r="E11187" i="2"/>
  <c r="D11158" i="2"/>
  <c r="B11155" i="2"/>
  <c r="E11149" i="2"/>
  <c r="D11120" i="2"/>
  <c r="B11114" i="2"/>
  <c r="E11108" i="2"/>
  <c r="D11079" i="2"/>
  <c r="B11076" i="2"/>
  <c r="E11070" i="2"/>
  <c r="D11041" i="2"/>
  <c r="B11038" i="2"/>
  <c r="E11032" i="2"/>
  <c r="D11003" i="2"/>
  <c r="B11000" i="2"/>
  <c r="E10994" i="2"/>
  <c r="D10965" i="2"/>
  <c r="B10962" i="2"/>
  <c r="E10956" i="2"/>
  <c r="D10927" i="2"/>
  <c r="B10924" i="2"/>
  <c r="E10918" i="2"/>
  <c r="D10889" i="2"/>
  <c r="B10886" i="2"/>
  <c r="E10880" i="2"/>
  <c r="D10851" i="2"/>
  <c r="E10842" i="2"/>
  <c r="D10813" i="2"/>
  <c r="E10804" i="2"/>
  <c r="D10775" i="2"/>
  <c r="B10772" i="2"/>
  <c r="E10766" i="2"/>
  <c r="D10737" i="2"/>
  <c r="B10734" i="2"/>
  <c r="E10728" i="2"/>
  <c r="D10699" i="2"/>
  <c r="B10694" i="2"/>
  <c r="E10688" i="2"/>
  <c r="D10659" i="2"/>
  <c r="B10656" i="2"/>
  <c r="E10650" i="2"/>
  <c r="D10621" i="2"/>
  <c r="B10617" i="2"/>
  <c r="E10611" i="2"/>
  <c r="D10582" i="2"/>
  <c r="B10577" i="2"/>
  <c r="E10571" i="2"/>
  <c r="D10542" i="2"/>
  <c r="B10539" i="2"/>
  <c r="E10533" i="2"/>
  <c r="D10504" i="2"/>
  <c r="B10501" i="2"/>
  <c r="E10495" i="2"/>
  <c r="D10466" i="2"/>
  <c r="B10463" i="2"/>
  <c r="E10457" i="2"/>
  <c r="D10428" i="2"/>
  <c r="B10425" i="2"/>
  <c r="E10419" i="2"/>
  <c r="D10390" i="2"/>
  <c r="B10386" i="2"/>
  <c r="E10380" i="2"/>
  <c r="D10351" i="2"/>
  <c r="B10347" i="2"/>
  <c r="E10341" i="2"/>
  <c r="D10312" i="2"/>
  <c r="B10309" i="2"/>
  <c r="E10303" i="2"/>
  <c r="D10273" i="2"/>
  <c r="B10270" i="2"/>
  <c r="E10264" i="2"/>
  <c r="D10235" i="2"/>
  <c r="B10232" i="2"/>
  <c r="E10226" i="2"/>
  <c r="D10197" i="2"/>
  <c r="B10194" i="2"/>
  <c r="E10188" i="2"/>
  <c r="D10158" i="2"/>
  <c r="B10155" i="2"/>
  <c r="E10149" i="2"/>
  <c r="D10120" i="2"/>
  <c r="B10117" i="2"/>
  <c r="E10111" i="2"/>
  <c r="D10082" i="2"/>
  <c r="B10079" i="2"/>
  <c r="E10073" i="2"/>
  <c r="D10044" i="2"/>
  <c r="B10041" i="2"/>
  <c r="E10035" i="2"/>
  <c r="D10006" i="2"/>
  <c r="B10003" i="2"/>
  <c r="E9997" i="2"/>
  <c r="D9968" i="2"/>
  <c r="B9966" i="2"/>
  <c r="D9929" i="2"/>
  <c r="B9928" i="2"/>
  <c r="D9891" i="2"/>
  <c r="B9888" i="2"/>
  <c r="D9853" i="2"/>
  <c r="E9843" i="2"/>
  <c r="D9814" i="2"/>
  <c r="E9805" i="2"/>
  <c r="D9776" i="2"/>
  <c r="E9766" i="2"/>
  <c r="D9737" i="2"/>
  <c r="E9728" i="2"/>
  <c r="D9699" i="2"/>
  <c r="E9690" i="2"/>
  <c r="D9661" i="2"/>
  <c r="E9652" i="2"/>
  <c r="D9623" i="2"/>
  <c r="E9614" i="2"/>
  <c r="D9585" i="2"/>
  <c r="E9575" i="2"/>
  <c r="D9546" i="2"/>
  <c r="E9536" i="2"/>
  <c r="D9507" i="2"/>
  <c r="E9498" i="2"/>
  <c r="D9469" i="2"/>
  <c r="E9458" i="2"/>
  <c r="D9429" i="2"/>
  <c r="E9420" i="2"/>
  <c r="D9391" i="2"/>
  <c r="E9382" i="2"/>
  <c r="D9353" i="2"/>
  <c r="E9344" i="2"/>
  <c r="D9315" i="2"/>
  <c r="E9306" i="2"/>
  <c r="D9277" i="2"/>
  <c r="E9268" i="2"/>
  <c r="D9239" i="2"/>
  <c r="E9230" i="2"/>
  <c r="D9201" i="2"/>
  <c r="E9191" i="2"/>
  <c r="D9162" i="2"/>
  <c r="E9153" i="2"/>
  <c r="D9124" i="2"/>
  <c r="E9115" i="2"/>
  <c r="D9086" i="2"/>
  <c r="E9077" i="2"/>
  <c r="D9048" i="2"/>
  <c r="E9039" i="2"/>
  <c r="D9010" i="2"/>
  <c r="E9001" i="2"/>
  <c r="D8972" i="2"/>
  <c r="E8963" i="2"/>
  <c r="D8934" i="2"/>
  <c r="E8925" i="2"/>
  <c r="D8896" i="2"/>
  <c r="E8887" i="2"/>
  <c r="D8858" i="2"/>
  <c r="E8849" i="2"/>
  <c r="D8820" i="2"/>
  <c r="E8811" i="2"/>
  <c r="D8782" i="2"/>
  <c r="E8773" i="2"/>
  <c r="D8744" i="2"/>
  <c r="E8735" i="2"/>
  <c r="D8706" i="2"/>
  <c r="E8697" i="2"/>
  <c r="D8668" i="2"/>
  <c r="E8659" i="2"/>
  <c r="D8630" i="2"/>
  <c r="E8621" i="2"/>
  <c r="D8592" i="2"/>
  <c r="E8583" i="2"/>
  <c r="D8554" i="2"/>
  <c r="E8545" i="2"/>
  <c r="D8516" i="2"/>
  <c r="E8507" i="2"/>
  <c r="D8478" i="2"/>
  <c r="E8469" i="2"/>
  <c r="E8430" i="2"/>
  <c r="D8401" i="2"/>
  <c r="E8392" i="2"/>
  <c r="D8363" i="2"/>
  <c r="E8354" i="2"/>
  <c r="D8325" i="2"/>
  <c r="E8316" i="2"/>
  <c r="D8287" i="2"/>
  <c r="E8277" i="2"/>
  <c r="D8248" i="2"/>
  <c r="E8240" i="2"/>
  <c r="D8211" i="2"/>
  <c r="E8203" i="2"/>
  <c r="D8174" i="2"/>
  <c r="E8165" i="2"/>
  <c r="D8136" i="2"/>
  <c r="E8126" i="2"/>
  <c r="D8097" i="2"/>
  <c r="E8089" i="2"/>
  <c r="D8060" i="2"/>
  <c r="E8051" i="2"/>
  <c r="D8022" i="2"/>
  <c r="E8014" i="2"/>
  <c r="D7985" i="2"/>
  <c r="E7977" i="2"/>
  <c r="D7948" i="2"/>
  <c r="E7939" i="2"/>
  <c r="D7910" i="2"/>
  <c r="E7901" i="2"/>
  <c r="D7872" i="2"/>
  <c r="E7863" i="2"/>
  <c r="D7834" i="2"/>
  <c r="E7827" i="2"/>
  <c r="D7798" i="2"/>
  <c r="E7791" i="2"/>
  <c r="D7762" i="2"/>
  <c r="E7755" i="2"/>
  <c r="D7726" i="2"/>
  <c r="E7719" i="2"/>
  <c r="D7690" i="2"/>
  <c r="E7683" i="2"/>
  <c r="D7654" i="2"/>
  <c r="E7643" i="2"/>
  <c r="D7614" i="2"/>
  <c r="E7605" i="2"/>
  <c r="D7576" i="2"/>
  <c r="E7567" i="2"/>
  <c r="D7538" i="2"/>
  <c r="E7528" i="2"/>
  <c r="D7499" i="2"/>
  <c r="E7491" i="2"/>
  <c r="D7462" i="2"/>
  <c r="E7451" i="2"/>
  <c r="D7422" i="2"/>
  <c r="E7415" i="2"/>
  <c r="D7386" i="2"/>
  <c r="E7379" i="2"/>
  <c r="D7350" i="2"/>
  <c r="E7343" i="2"/>
  <c r="D7313" i="2"/>
  <c r="E7305" i="2"/>
  <c r="D7276" i="2"/>
  <c r="E7267" i="2"/>
  <c r="D7238" i="2"/>
  <c r="E7231" i="2"/>
  <c r="D7200" i="2"/>
  <c r="E7192" i="2"/>
  <c r="D7163" i="2"/>
  <c r="E7154" i="2"/>
  <c r="D7125" i="2"/>
  <c r="E7117" i="2"/>
  <c r="D7087" i="2"/>
  <c r="E7079" i="2"/>
  <c r="D7050" i="2"/>
  <c r="E7042" i="2"/>
  <c r="D7013" i="2"/>
  <c r="E7004" i="2"/>
  <c r="D6975" i="2"/>
  <c r="E6967" i="2"/>
  <c r="D6938" i="2"/>
  <c r="E6929" i="2"/>
  <c r="D6900" i="2"/>
  <c r="E6892" i="2"/>
  <c r="D6863" i="2"/>
  <c r="E6854" i="2"/>
  <c r="D6824" i="2"/>
  <c r="D6823" i="2"/>
  <c r="D6822" i="2"/>
  <c r="D6821" i="2"/>
  <c r="D6820" i="2"/>
  <c r="D6825" i="2" s="1"/>
  <c r="E6816" i="2"/>
  <c r="D6786" i="2"/>
  <c r="D6785" i="2"/>
  <c r="D6784" i="2"/>
  <c r="D6783" i="2"/>
  <c r="D6782" i="2"/>
  <c r="D6781" i="2"/>
  <c r="D6787" i="2" s="1"/>
  <c r="E6777" i="2"/>
  <c r="D6747" i="2"/>
  <c r="D6746" i="2"/>
  <c r="D6748" i="2" s="1"/>
  <c r="E6741" i="2"/>
  <c r="D6711" i="2"/>
  <c r="D6710" i="2"/>
  <c r="D6709" i="2"/>
  <c r="D6708" i="2"/>
  <c r="D6707" i="2"/>
  <c r="D6706" i="2"/>
  <c r="D6712" i="2" s="1"/>
  <c r="E6702" i="2"/>
  <c r="D6672" i="2"/>
  <c r="D6671" i="2"/>
  <c r="D6670" i="2"/>
  <c r="D6669" i="2"/>
  <c r="D6673" i="2" s="1"/>
  <c r="D6668" i="2"/>
  <c r="E6664" i="2"/>
  <c r="D6634" i="2"/>
  <c r="D6633" i="2"/>
  <c r="D6632" i="2"/>
  <c r="D6631" i="2"/>
  <c r="D6635" i="2" s="1"/>
  <c r="E6627" i="2"/>
  <c r="D6597" i="2"/>
  <c r="D6596" i="2"/>
  <c r="D6595" i="2"/>
  <c r="D6594" i="2"/>
  <c r="D6598" i="2" s="1"/>
  <c r="E6590" i="2"/>
  <c r="D6560" i="2"/>
  <c r="D6559" i="2"/>
  <c r="D6558" i="2"/>
  <c r="D6561" i="2" s="1"/>
  <c r="E6554" i="2"/>
  <c r="D6523" i="2"/>
  <c r="D6522" i="2"/>
  <c r="D6521" i="2"/>
  <c r="D6520" i="2"/>
  <c r="D6519" i="2"/>
  <c r="D6518" i="2"/>
  <c r="D6524" i="2" s="1"/>
  <c r="E6514" i="2"/>
  <c r="D6484" i="2"/>
  <c r="D6483" i="2"/>
  <c r="D6482" i="2"/>
  <c r="D6481" i="2"/>
  <c r="D6485" i="2" s="1"/>
  <c r="E6477" i="2"/>
  <c r="D6447" i="2"/>
  <c r="D6445" i="2"/>
  <c r="D6448" i="2" s="1"/>
  <c r="E6441" i="2"/>
  <c r="D6411" i="2"/>
  <c r="D6409" i="2"/>
  <c r="D6412" i="2" s="1"/>
  <c r="E6405" i="2"/>
  <c r="D6374" i="2"/>
  <c r="D6373" i="2"/>
  <c r="D6375" i="2" s="1"/>
  <c r="D6372" i="2"/>
  <c r="E6368" i="2"/>
  <c r="D6338" i="2"/>
  <c r="D6337" i="2"/>
  <c r="D6336" i="2"/>
  <c r="D6335" i="2"/>
  <c r="D6339" i="2" s="1"/>
  <c r="E6331" i="2"/>
  <c r="D6301" i="2"/>
  <c r="D6300" i="2"/>
  <c r="D6299" i="2"/>
  <c r="D6298" i="2"/>
  <c r="D6302" i="2" s="1"/>
  <c r="E6294" i="2"/>
  <c r="D6264" i="2"/>
  <c r="D6263" i="2"/>
  <c r="D6262" i="2"/>
  <c r="D6265" i="2" s="1"/>
  <c r="E6258" i="2"/>
  <c r="D6228" i="2"/>
  <c r="D6227" i="2"/>
  <c r="D6226" i="2"/>
  <c r="D6225" i="2"/>
  <c r="D6229" i="2" s="1"/>
  <c r="E6221" i="2"/>
  <c r="D6191" i="2"/>
  <c r="D6190" i="2"/>
  <c r="D6192" i="2" s="1"/>
  <c r="D6189" i="2"/>
  <c r="E6185" i="2"/>
  <c r="D6155" i="2"/>
  <c r="D6154" i="2"/>
  <c r="D6153" i="2"/>
  <c r="D6156" i="2" s="1"/>
  <c r="E6149" i="2"/>
  <c r="D6119" i="2"/>
  <c r="D6118" i="2"/>
  <c r="D6120" i="2" s="1"/>
  <c r="D6116" i="2"/>
  <c r="E6112" i="2"/>
  <c r="D6082" i="2"/>
  <c r="D6081" i="2"/>
  <c r="D6080" i="2"/>
  <c r="D6079" i="2"/>
  <c r="D6078" i="2"/>
  <c r="D6083" i="2" s="1"/>
  <c r="E6074" i="2"/>
  <c r="D6043" i="2"/>
  <c r="D6042" i="2"/>
  <c r="E6038" i="2"/>
  <c r="D6044" i="2" s="1"/>
  <c r="D6007" i="2"/>
  <c r="D6009" i="2" s="1"/>
  <c r="E6002" i="2"/>
  <c r="D6008" i="2" s="1"/>
  <c r="D5972" i="2"/>
  <c r="D5971" i="2"/>
  <c r="D5970" i="2"/>
  <c r="D5973" i="2" s="1"/>
  <c r="E5966" i="2"/>
  <c r="E5930" i="2"/>
  <c r="D5936" i="2" s="1"/>
  <c r="D5937" i="2" s="1"/>
  <c r="D5900" i="2"/>
  <c r="D5901" i="2" s="1"/>
  <c r="E5896" i="2"/>
  <c r="D5866" i="2"/>
  <c r="D5865" i="2"/>
  <c r="D5864" i="2"/>
  <c r="D5863" i="2"/>
  <c r="D5867" i="2" s="1"/>
  <c r="D5862" i="2"/>
  <c r="E5858" i="2"/>
  <c r="D5827" i="2"/>
  <c r="D5826" i="2"/>
  <c r="D5825" i="2"/>
  <c r="D5824" i="2"/>
  <c r="D5823" i="2"/>
  <c r="D5828" i="2" s="1"/>
  <c r="E5819" i="2"/>
  <c r="D5790" i="2"/>
  <c r="D5789" i="2"/>
  <c r="E5785" i="2"/>
  <c r="D5754" i="2"/>
  <c r="D5753" i="2"/>
  <c r="D5752" i="2"/>
  <c r="D5751" i="2"/>
  <c r="D5755" i="2" s="1"/>
  <c r="E5747" i="2"/>
  <c r="D5716" i="2"/>
  <c r="D5715" i="2"/>
  <c r="D5714" i="2"/>
  <c r="D5717" i="2" s="1"/>
  <c r="E5710" i="2"/>
  <c r="D5680" i="2"/>
  <c r="D5679" i="2"/>
  <c r="D5681" i="2" s="1"/>
  <c r="D5678" i="2"/>
  <c r="E5674" i="2"/>
  <c r="D5645" i="2"/>
  <c r="D5644" i="2"/>
  <c r="D5643" i="2"/>
  <c r="D5646" i="2" s="1"/>
  <c r="E5639" i="2"/>
  <c r="D5609" i="2"/>
  <c r="D5608" i="2"/>
  <c r="D5610" i="2" s="1"/>
  <c r="D5607" i="2"/>
  <c r="E5604" i="2"/>
  <c r="D5574" i="2"/>
  <c r="D5573" i="2"/>
  <c r="D5575" i="2" s="1"/>
  <c r="E5569" i="2"/>
  <c r="D5540" i="2"/>
  <c r="D5539" i="2"/>
  <c r="D5538" i="2"/>
  <c r="D5541" i="2" s="1"/>
  <c r="E5534" i="2"/>
  <c r="D5505" i="2"/>
  <c r="D5504" i="2"/>
  <c r="D5506" i="2" s="1"/>
  <c r="D5503" i="2"/>
  <c r="E5499" i="2"/>
  <c r="D5470" i="2"/>
  <c r="D5469" i="2"/>
  <c r="D5468" i="2"/>
  <c r="D5471" i="2" s="1"/>
  <c r="E5464" i="2"/>
  <c r="E5434" i="2"/>
  <c r="E5404" i="2"/>
  <c r="E5375" i="2"/>
  <c r="E5346" i="2"/>
  <c r="E5317" i="2"/>
  <c r="E5287" i="2"/>
  <c r="E5258" i="2"/>
  <c r="E5229" i="2"/>
  <c r="E5200" i="2"/>
  <c r="E5171" i="2"/>
  <c r="E5142" i="2"/>
  <c r="E5113" i="2"/>
  <c r="E5084" i="2"/>
  <c r="E5055" i="2"/>
  <c r="E5026" i="2"/>
  <c r="E4997" i="2"/>
  <c r="E4968" i="2"/>
  <c r="E4939" i="2"/>
  <c r="E4910" i="2"/>
  <c r="E4881" i="2"/>
  <c r="E4852" i="2"/>
  <c r="E4823" i="2"/>
  <c r="E4794" i="2"/>
  <c r="E4765" i="2"/>
  <c r="E4736" i="2"/>
  <c r="E4706" i="2"/>
  <c r="E4676" i="2"/>
  <c r="E4647" i="2"/>
  <c r="E4618" i="2"/>
  <c r="E4589" i="2"/>
  <c r="E4560" i="2"/>
  <c r="E4531" i="2"/>
  <c r="E4502" i="2"/>
  <c r="E4473" i="2"/>
  <c r="E4444" i="2"/>
  <c r="E4415" i="2"/>
  <c r="E4386" i="2"/>
  <c r="E4357" i="2"/>
  <c r="E4328" i="2"/>
  <c r="E4299" i="2"/>
  <c r="E4270" i="2"/>
  <c r="E4241" i="2"/>
  <c r="E4212" i="2"/>
  <c r="E4183" i="2"/>
  <c r="E4154" i="2"/>
  <c r="E4125" i="2"/>
  <c r="E4096" i="2"/>
  <c r="E4067" i="2"/>
  <c r="E4038" i="2"/>
  <c r="E4009" i="2"/>
  <c r="E3980" i="2"/>
  <c r="E3951" i="2"/>
  <c r="E3922" i="2"/>
  <c r="E3893" i="2"/>
  <c r="E3864" i="2"/>
  <c r="E3835" i="2"/>
  <c r="E3806" i="2"/>
  <c r="E3777" i="2"/>
  <c r="E3748" i="2"/>
  <c r="E3719" i="2"/>
  <c r="E3690" i="2"/>
  <c r="E3661" i="2"/>
  <c r="E3632" i="2"/>
  <c r="E3603" i="2"/>
  <c r="E3574" i="2"/>
  <c r="E3545" i="2"/>
  <c r="E3516" i="2"/>
  <c r="E3487" i="2"/>
  <c r="E3458" i="2"/>
  <c r="E3429" i="2"/>
  <c r="E3400" i="2"/>
  <c r="E3371" i="2"/>
  <c r="E3342" i="2"/>
  <c r="E3313" i="2"/>
  <c r="E3284" i="2"/>
  <c r="E3255" i="2"/>
  <c r="E3226" i="2"/>
  <c r="E3197" i="2"/>
  <c r="E3168" i="2"/>
  <c r="E3139" i="2"/>
  <c r="E3110" i="2"/>
  <c r="E3081" i="2"/>
  <c r="E3052" i="2"/>
  <c r="E3023" i="2"/>
  <c r="E2994" i="2"/>
  <c r="E2965" i="2"/>
  <c r="E2936" i="2"/>
  <c r="E2907" i="2"/>
  <c r="E2878" i="2"/>
  <c r="E2849" i="2"/>
  <c r="E2820" i="2"/>
  <c r="E2790" i="2"/>
  <c r="E2760" i="2"/>
  <c r="E2730" i="2"/>
  <c r="E2700" i="2"/>
  <c r="E2671" i="2"/>
  <c r="E2642" i="2"/>
  <c r="E2613" i="2"/>
  <c r="E2584" i="2"/>
  <c r="E2555" i="2"/>
  <c r="E2526" i="2"/>
  <c r="E2497" i="2"/>
  <c r="E2468" i="2"/>
  <c r="E2439" i="2"/>
  <c r="E2410" i="2"/>
  <c r="E2381" i="2"/>
  <c r="E2352" i="2"/>
  <c r="E2323" i="2"/>
  <c r="E2294" i="2"/>
  <c r="E2265" i="2"/>
  <c r="E2236" i="2"/>
  <c r="E2207" i="2"/>
  <c r="E2178" i="2"/>
  <c r="E2149" i="2"/>
  <c r="E2120" i="2"/>
  <c r="E2091" i="2"/>
  <c r="E2062" i="2"/>
  <c r="E2033" i="2"/>
  <c r="E2004" i="2"/>
  <c r="E1975" i="2"/>
  <c r="E1945" i="2"/>
  <c r="E1915" i="2"/>
  <c r="E1885" i="2"/>
  <c r="E1856" i="2"/>
  <c r="E1827" i="2"/>
  <c r="E1798" i="2"/>
  <c r="E1769" i="2"/>
  <c r="E1740" i="2"/>
  <c r="E1711" i="2"/>
  <c r="E1682" i="2"/>
  <c r="E1653" i="2"/>
  <c r="E1624" i="2"/>
  <c r="E1595" i="2"/>
  <c r="E1566" i="2"/>
  <c r="E1537" i="2"/>
  <c r="E1508" i="2"/>
  <c r="E1478" i="2"/>
  <c r="E1449" i="2"/>
  <c r="E1420" i="2"/>
  <c r="E1391" i="2"/>
  <c r="E1361" i="2"/>
  <c r="E1332" i="2"/>
  <c r="E1302" i="2"/>
  <c r="E1273" i="2"/>
  <c r="E1244" i="2"/>
  <c r="E1215" i="2"/>
  <c r="E1186" i="2"/>
  <c r="E1156" i="2"/>
  <c r="E1126" i="2"/>
  <c r="E1096" i="2"/>
  <c r="E1066" i="2"/>
  <c r="E1036" i="2"/>
  <c r="E1006" i="2"/>
  <c r="E975" i="2"/>
  <c r="E944" i="2"/>
  <c r="E914" i="2"/>
  <c r="E884" i="2"/>
  <c r="E854" i="2"/>
  <c r="E824" i="2"/>
  <c r="E794" i="2"/>
  <c r="E764" i="2"/>
  <c r="E734" i="2"/>
  <c r="E704" i="2"/>
  <c r="E674" i="2"/>
  <c r="E644" i="2"/>
  <c r="E613" i="2"/>
  <c r="E582" i="2"/>
  <c r="E551" i="2"/>
  <c r="E520" i="2"/>
  <c r="E490" i="2"/>
  <c r="E460" i="2"/>
  <c r="E427" i="2"/>
  <c r="E396" i="2"/>
  <c r="E365" i="2"/>
  <c r="E334" i="2"/>
  <c r="E303" i="2"/>
  <c r="E273" i="2"/>
  <c r="E243" i="2"/>
  <c r="E213" i="2"/>
  <c r="E184" i="2"/>
  <c r="E155" i="2"/>
  <c r="E126" i="2"/>
  <c r="E97" i="2"/>
  <c r="E68" i="2"/>
  <c r="E39" i="2"/>
  <c r="D1" i="2"/>
  <c r="D4" i="2" s="1"/>
  <c r="D6045" i="2" l="1"/>
  <c r="D14386" i="2"/>
  <c r="D14425" i="2"/>
  <c r="D14430" i="2"/>
  <c r="D14466" i="2"/>
  <c r="D14468" i="2"/>
  <c r="D14508" i="2"/>
  <c r="D14510" i="2"/>
  <c r="D14512" i="2"/>
  <c r="D14546" i="2"/>
  <c r="D14548" i="2"/>
  <c r="D14550" i="2"/>
  <c r="D14552" i="2"/>
  <c r="D14586" i="2"/>
  <c r="D14588" i="2"/>
  <c r="D14590" i="2"/>
  <c r="D14592" i="2"/>
  <c r="D14626" i="2"/>
  <c r="D14628" i="2"/>
  <c r="D14630" i="2"/>
  <c r="D14632" i="2"/>
  <c r="D14666" i="2"/>
  <c r="D14668" i="2"/>
  <c r="D14670" i="2"/>
  <c r="D14672" i="2"/>
  <c r="D14706" i="2"/>
  <c r="D14708" i="2"/>
  <c r="D14710" i="2"/>
  <c r="D14712" i="2"/>
  <c r="D14747" i="2"/>
  <c r="D14749" i="2"/>
  <c r="D14751" i="2"/>
  <c r="D14753" i="2"/>
  <c r="D14787" i="2"/>
  <c r="D14789" i="2"/>
  <c r="D14791" i="2"/>
  <c r="D14793" i="2"/>
  <c r="D14827" i="2"/>
  <c r="D14829" i="2"/>
  <c r="D14831" i="2"/>
  <c r="D14833" i="2"/>
  <c r="D14470" i="2"/>
  <c r="D14385" i="2"/>
  <c r="D14387" i="2"/>
  <c r="D14426" i="2"/>
  <c r="D14465" i="2"/>
  <c r="D14467" i="2"/>
  <c r="D14469" i="2"/>
  <c r="D14507" i="2"/>
  <c r="D14513" i="2" s="1"/>
  <c r="D14509" i="2"/>
  <c r="D14547" i="2"/>
  <c r="D14549" i="2"/>
  <c r="D14587" i="2"/>
  <c r="D14589" i="2"/>
  <c r="D14627" i="2"/>
  <c r="D14629" i="2"/>
  <c r="D14667" i="2"/>
  <c r="D14669" i="2"/>
  <c r="D14707" i="2"/>
  <c r="D14709" i="2"/>
  <c r="D14748" i="2"/>
  <c r="D14750" i="2"/>
  <c r="D14788" i="2"/>
  <c r="D14790" i="2"/>
  <c r="D14828" i="2"/>
  <c r="D14830" i="2"/>
  <c r="D14473" i="2" l="1"/>
  <c r="D14834" i="2"/>
  <c r="D14794" i="2"/>
  <c r="D14754" i="2"/>
  <c r="D14713" i="2"/>
  <c r="D14673" i="2"/>
  <c r="D14633" i="2"/>
  <c r="D14593" i="2"/>
  <c r="D14553" i="2"/>
  <c r="D14391" i="2"/>
  <c r="D14431" i="2"/>
</calcChain>
</file>

<file path=xl/sharedStrings.xml><?xml version="1.0" encoding="utf-8"?>
<sst xmlns="http://schemas.openxmlformats.org/spreadsheetml/2006/main" count="17913" uniqueCount="354">
  <si>
    <t>emareats id</t>
  </si>
  <si>
    <t>S.NO</t>
  </si>
  <si>
    <t xml:space="preserve">  CARD NO.</t>
  </si>
  <si>
    <t xml:space="preserve">TYPING DATE </t>
  </si>
  <si>
    <t>AMOUNT</t>
  </si>
  <si>
    <t xml:space="preserve">REMARKS </t>
  </si>
  <si>
    <t>renewal</t>
  </si>
  <si>
    <t xml:space="preserve">TOTAL </t>
  </si>
  <si>
    <t>050-7601132</t>
  </si>
  <si>
    <t>new</t>
  </si>
  <si>
    <t xml:space="preserve">new </t>
  </si>
  <si>
    <t>NEW</t>
  </si>
  <si>
    <t>????????</t>
  </si>
  <si>
    <t>CBD NO:19958</t>
  </si>
  <si>
    <t>RENEWAL</t>
  </si>
  <si>
    <t>mr.Ali Ahmed</t>
  </si>
  <si>
    <t>مستشفي</t>
  </si>
  <si>
    <t xml:space="preserve"> </t>
  </si>
  <si>
    <t>e-542</t>
  </si>
  <si>
    <t>e-545</t>
  </si>
  <si>
    <t>sobasany</t>
  </si>
  <si>
    <t>E415</t>
  </si>
  <si>
    <t>E371</t>
  </si>
  <si>
    <t>e333</t>
  </si>
  <si>
    <t>e396</t>
  </si>
  <si>
    <t>E195</t>
  </si>
  <si>
    <t>E372</t>
  </si>
  <si>
    <t>E260</t>
  </si>
  <si>
    <t>E259</t>
  </si>
  <si>
    <t>E200</t>
  </si>
  <si>
    <t>E303</t>
  </si>
  <si>
    <t>E264</t>
  </si>
  <si>
    <t xml:space="preserve"> E 367</t>
  </si>
  <si>
    <t>e-356</t>
  </si>
  <si>
    <t>e549</t>
  </si>
  <si>
    <t xml:space="preserve">      </t>
  </si>
  <si>
    <t xml:space="preserve"> 7859تم تغيير الرقم </t>
  </si>
  <si>
    <t>E137</t>
  </si>
  <si>
    <t xml:space="preserve">تم تغيير الرقم </t>
  </si>
  <si>
    <t>E550</t>
  </si>
  <si>
    <t>E-551</t>
  </si>
  <si>
    <t>E-380</t>
  </si>
  <si>
    <t>E207</t>
  </si>
  <si>
    <t>E404</t>
  </si>
  <si>
    <t>E387</t>
  </si>
  <si>
    <t>E209</t>
  </si>
  <si>
    <t>E-423</t>
  </si>
  <si>
    <t>E-295</t>
  </si>
  <si>
    <t>E416</t>
  </si>
  <si>
    <t>E393</t>
  </si>
  <si>
    <t>e382</t>
  </si>
  <si>
    <t>e378</t>
  </si>
  <si>
    <t>30/07/2017</t>
  </si>
  <si>
    <t>e395</t>
  </si>
  <si>
    <t>e421</t>
  </si>
  <si>
    <t>e425</t>
  </si>
  <si>
    <t>e417</t>
  </si>
  <si>
    <t>31/07/2017</t>
  </si>
  <si>
    <t>E399</t>
  </si>
  <si>
    <t>13/08/2017</t>
  </si>
  <si>
    <t>E410</t>
  </si>
  <si>
    <t>E435</t>
  </si>
  <si>
    <t>E413</t>
  </si>
  <si>
    <t>E409</t>
  </si>
  <si>
    <t>E405</t>
  </si>
  <si>
    <t>E422</t>
  </si>
  <si>
    <t>E401</t>
  </si>
  <si>
    <t>13/08/2018</t>
  </si>
  <si>
    <t>E302</t>
  </si>
  <si>
    <t>E412</t>
  </si>
  <si>
    <t>E406</t>
  </si>
  <si>
    <t>E552</t>
  </si>
  <si>
    <t>E407</t>
  </si>
  <si>
    <t>E420</t>
  </si>
  <si>
    <t>E441</t>
  </si>
  <si>
    <t>E36</t>
  </si>
  <si>
    <t>E495</t>
  </si>
  <si>
    <t>E427</t>
  </si>
  <si>
    <t>E436</t>
  </si>
  <si>
    <t>E429</t>
  </si>
  <si>
    <t>E419</t>
  </si>
  <si>
    <t>E426</t>
  </si>
  <si>
    <t>E430</t>
  </si>
  <si>
    <t>e434</t>
  </si>
  <si>
    <t>E555</t>
  </si>
  <si>
    <t>E558</t>
  </si>
  <si>
    <t>E554</t>
  </si>
  <si>
    <t>E553</t>
  </si>
  <si>
    <t>E556</t>
  </si>
  <si>
    <t>E557</t>
  </si>
  <si>
    <t>E428</t>
  </si>
  <si>
    <t>E494</t>
  </si>
  <si>
    <t>E442</t>
  </si>
  <si>
    <t>E446</t>
  </si>
  <si>
    <t>E32</t>
  </si>
  <si>
    <t>E505</t>
  </si>
  <si>
    <t>E443</t>
  </si>
  <si>
    <t>E559</t>
  </si>
  <si>
    <t>Retype</t>
  </si>
  <si>
    <t xml:space="preserve">• The application was printed on time .but PSS Ajman  was suspended in Labour.
• The issuance of residence and identity was delayed and get fine late . 
• An application for exemption from the identity fine was submitted but the request was denied
• A new application was issued and a fine was paid for the importance of issuing the identity to complete the procedures for the guards
</t>
  </si>
  <si>
    <t>E560</t>
  </si>
  <si>
    <t>E561</t>
  </si>
  <si>
    <t>E562</t>
  </si>
  <si>
    <t>E08</t>
  </si>
  <si>
    <t>e563</t>
  </si>
  <si>
    <t>e454</t>
  </si>
  <si>
    <t>e275</t>
  </si>
  <si>
    <t>e506</t>
  </si>
  <si>
    <t>E47</t>
  </si>
  <si>
    <t>e-564</t>
  </si>
  <si>
    <t>e281</t>
  </si>
  <si>
    <t>e-277</t>
  </si>
  <si>
    <t>e229</t>
  </si>
  <si>
    <t>e223</t>
  </si>
  <si>
    <t>e221</t>
  </si>
  <si>
    <t>e220</t>
  </si>
  <si>
    <t>e117</t>
  </si>
  <si>
    <t>e113</t>
  </si>
  <si>
    <t>e108</t>
  </si>
  <si>
    <t>E-16</t>
  </si>
  <si>
    <t>E-103</t>
  </si>
  <si>
    <t>e-566</t>
  </si>
  <si>
    <t>e-565</t>
  </si>
  <si>
    <t>e-567</t>
  </si>
  <si>
    <t>e-569</t>
  </si>
  <si>
    <t>e-224</t>
  </si>
  <si>
    <t>e-15</t>
  </si>
  <si>
    <t>e-450</t>
  </si>
  <si>
    <t>e-568</t>
  </si>
  <si>
    <t>e-570</t>
  </si>
  <si>
    <t>e-571</t>
  </si>
  <si>
    <t>e-572</t>
  </si>
  <si>
    <t>e-573</t>
  </si>
  <si>
    <t>e-574</t>
  </si>
  <si>
    <t>e-575</t>
  </si>
  <si>
    <t>e-577</t>
  </si>
  <si>
    <t>e-576</t>
  </si>
  <si>
    <t>e-578</t>
  </si>
  <si>
    <t>e-452</t>
  </si>
  <si>
    <t>e-232</t>
  </si>
  <si>
    <t>e-579</t>
  </si>
  <si>
    <t>e-515</t>
  </si>
  <si>
    <t>e580</t>
  </si>
  <si>
    <t>e-581</t>
  </si>
  <si>
    <t>e-470</t>
  </si>
  <si>
    <t>e-230</t>
  </si>
  <si>
    <t xml:space="preserve">  </t>
  </si>
  <si>
    <t xml:space="preserve">mr. alan </t>
  </si>
  <si>
    <t>e-522</t>
  </si>
  <si>
    <t>TLF3629</t>
  </si>
  <si>
    <t>Deposit money in:</t>
  </si>
  <si>
    <t>company</t>
  </si>
  <si>
    <t>NCE dubai</t>
  </si>
  <si>
    <t>E-473</t>
  </si>
  <si>
    <t>eco</t>
  </si>
  <si>
    <t>E-472</t>
  </si>
  <si>
    <t>E-468</t>
  </si>
  <si>
    <t xml:space="preserve">pss abudhabi </t>
  </si>
  <si>
    <t>e-521</t>
  </si>
  <si>
    <t>e-524</t>
  </si>
  <si>
    <t>e-467</t>
  </si>
  <si>
    <t>Summary of Payments:</t>
  </si>
  <si>
    <t xml:space="preserve">AMOUNT </t>
  </si>
  <si>
    <t xml:space="preserve">COMPANY </t>
  </si>
  <si>
    <t>TOTAL AMOUNT</t>
  </si>
  <si>
    <t>SMC dubai</t>
  </si>
  <si>
    <t>PSS abudhabi</t>
  </si>
  <si>
    <t>ALNAJAH</t>
  </si>
  <si>
    <t>SMC abudhabi</t>
  </si>
  <si>
    <t>E-582</t>
  </si>
  <si>
    <t xml:space="preserve">eco </t>
  </si>
  <si>
    <t>smc abudhabi</t>
  </si>
  <si>
    <t>nce abudhabi</t>
  </si>
  <si>
    <t>SMC DUBAI</t>
  </si>
  <si>
    <t>NCE abudhabi</t>
  </si>
  <si>
    <t>smc dubai</t>
  </si>
  <si>
    <t>SMC SUPPLY</t>
  </si>
  <si>
    <t>NCE RAK</t>
  </si>
  <si>
    <t xml:space="preserve">SMC ABUDHABI </t>
  </si>
  <si>
    <t>NCE ABUDHABI</t>
  </si>
  <si>
    <t>PSS Abudhabi</t>
  </si>
  <si>
    <t xml:space="preserve">nce abudhabi </t>
  </si>
  <si>
    <t>E-527</t>
  </si>
  <si>
    <t>ECO</t>
  </si>
  <si>
    <t>E-471</t>
  </si>
  <si>
    <t>E-469</t>
  </si>
  <si>
    <t>smc supply</t>
  </si>
  <si>
    <t>SJC abudhabi</t>
  </si>
  <si>
    <t>e-44</t>
  </si>
  <si>
    <t xml:space="preserve">smc supply </t>
  </si>
  <si>
    <t>E-64</t>
  </si>
  <si>
    <t>تدقيق الاسم بعد الصدور</t>
  </si>
  <si>
    <t>E-57</t>
  </si>
  <si>
    <t>E-01</t>
  </si>
  <si>
    <t>e-583</t>
  </si>
  <si>
    <t>e-05</t>
  </si>
  <si>
    <t xml:space="preserve">tran. to cancel list </t>
  </si>
  <si>
    <t>e-480</t>
  </si>
  <si>
    <t>e-242</t>
  </si>
  <si>
    <t>nce dubai</t>
  </si>
  <si>
    <t>pss abudhabi</t>
  </si>
  <si>
    <t xml:space="preserve">nce dubai </t>
  </si>
  <si>
    <t xml:space="preserve">smc abudhabi </t>
  </si>
  <si>
    <t>e-132</t>
  </si>
  <si>
    <t>sgc</t>
  </si>
  <si>
    <t>E-478</t>
  </si>
  <si>
    <t xml:space="preserve">shahul replace </t>
  </si>
  <si>
    <t>rak</t>
  </si>
  <si>
    <t>e-239</t>
  </si>
  <si>
    <t>e-584</t>
  </si>
  <si>
    <t>nce adh</t>
  </si>
  <si>
    <t>smc adh</t>
  </si>
  <si>
    <t>nce aln</t>
  </si>
  <si>
    <t>unique</t>
  </si>
  <si>
    <t>smc dxb</t>
  </si>
  <si>
    <t>SMC adh</t>
  </si>
  <si>
    <t>E-585</t>
  </si>
  <si>
    <t>eico</t>
  </si>
  <si>
    <t>NCE ADH</t>
  </si>
  <si>
    <t>NCE ALN</t>
  </si>
  <si>
    <t>E-586</t>
  </si>
  <si>
    <t>SMC ADH</t>
  </si>
  <si>
    <t>EICO</t>
  </si>
  <si>
    <t>UNIQUE</t>
  </si>
  <si>
    <t>nceabudhabi</t>
  </si>
  <si>
    <t>NCE aln</t>
  </si>
  <si>
    <t>pss adh</t>
  </si>
  <si>
    <t>SMC supply</t>
  </si>
  <si>
    <t>E-547</t>
  </si>
  <si>
    <t>nce rak</t>
  </si>
  <si>
    <t>nce dxb</t>
  </si>
  <si>
    <t>230 fain</t>
  </si>
  <si>
    <t>80 fain</t>
  </si>
  <si>
    <t>E-84</t>
  </si>
  <si>
    <t>nce shj</t>
  </si>
  <si>
    <t>e-481</t>
  </si>
  <si>
    <t>e-530</t>
  </si>
  <si>
    <t>pss ajm</t>
  </si>
  <si>
    <t>E-66</t>
  </si>
  <si>
    <t>PSS adh</t>
  </si>
  <si>
    <t>nce SHS</t>
  </si>
  <si>
    <t>SHA</t>
  </si>
  <si>
    <t>CBD 19958</t>
  </si>
  <si>
    <t>shj</t>
  </si>
  <si>
    <t>e-587</t>
  </si>
  <si>
    <t xml:space="preserve">total </t>
  </si>
  <si>
    <t>bank ch.</t>
  </si>
  <si>
    <t>tax</t>
  </si>
  <si>
    <t>last total</t>
  </si>
  <si>
    <t>anc</t>
  </si>
  <si>
    <t>TLF   2308</t>
  </si>
  <si>
    <t>e-592</t>
  </si>
  <si>
    <t>e-591</t>
  </si>
  <si>
    <t>e-590</t>
  </si>
  <si>
    <t>e-589</t>
  </si>
  <si>
    <t>e-588</t>
  </si>
  <si>
    <t>pss dxb</t>
  </si>
  <si>
    <t>E-593</t>
  </si>
  <si>
    <t>PSS ADH</t>
  </si>
  <si>
    <t>e-594</t>
  </si>
  <si>
    <t xml:space="preserve">مكرر تم ادراجة </t>
  </si>
  <si>
    <t>e-533</t>
  </si>
  <si>
    <t>e-49</t>
  </si>
  <si>
    <t>TLF 3629</t>
  </si>
  <si>
    <t>NCE SHJ</t>
  </si>
  <si>
    <t>SGC</t>
  </si>
  <si>
    <t>e-595</t>
  </si>
  <si>
    <t>smc aln</t>
  </si>
  <si>
    <t>e-87</t>
  </si>
  <si>
    <t>e-86</t>
  </si>
  <si>
    <t>e-93</t>
  </si>
  <si>
    <t>e-484</t>
  </si>
  <si>
    <t>ANC</t>
  </si>
  <si>
    <t>E-596</t>
  </si>
  <si>
    <t>e-534</t>
  </si>
  <si>
    <t>nce alain</t>
  </si>
  <si>
    <t>CBD19958</t>
  </si>
  <si>
    <t>fine</t>
  </si>
  <si>
    <t xml:space="preserve">   </t>
  </si>
  <si>
    <t>TLF 1882</t>
  </si>
  <si>
    <t>RAK .    91047</t>
  </si>
  <si>
    <t>TLF3735</t>
  </si>
  <si>
    <t>TLF2308</t>
  </si>
  <si>
    <t>e-597</t>
  </si>
  <si>
    <t>e-600</t>
  </si>
  <si>
    <t>e-601</t>
  </si>
  <si>
    <t>e-599</t>
  </si>
  <si>
    <t>e-602</t>
  </si>
  <si>
    <t>E-598</t>
  </si>
  <si>
    <t>supply</t>
  </si>
  <si>
    <t>pss adu</t>
  </si>
  <si>
    <t>alain</t>
  </si>
  <si>
    <t>E-603</t>
  </si>
  <si>
    <t>E-34</t>
  </si>
  <si>
    <t xml:space="preserve">2 time </t>
  </si>
  <si>
    <t>AIN</t>
  </si>
  <si>
    <t>aln</t>
  </si>
  <si>
    <t>e-604</t>
  </si>
  <si>
    <t>PSS</t>
  </si>
  <si>
    <t>E-486</t>
  </si>
  <si>
    <t>smc</t>
  </si>
  <si>
    <t>e-605</t>
  </si>
  <si>
    <t>e-488</t>
  </si>
  <si>
    <t>PSS AHD</t>
  </si>
  <si>
    <t>2 time</t>
  </si>
  <si>
    <t>pss  adh</t>
  </si>
  <si>
    <t>e-158</t>
  </si>
  <si>
    <t>e-250</t>
  </si>
  <si>
    <t>shj eco</t>
  </si>
  <si>
    <t>cancel</t>
  </si>
  <si>
    <t>ALN   SGC</t>
  </si>
  <si>
    <t>e-334</t>
  </si>
  <si>
    <t>e-284</t>
  </si>
  <si>
    <t>pss</t>
  </si>
  <si>
    <r>
      <t xml:space="preserve">الغاء </t>
    </r>
    <r>
      <rPr>
        <sz val="11"/>
        <color theme="1"/>
        <rFont val="Calibri"/>
        <family val="2"/>
      </rPr>
      <t>←</t>
    </r>
  </si>
  <si>
    <t>e-253</t>
  </si>
  <si>
    <t>ZITO FAMILY WIFE</t>
  </si>
  <si>
    <t>e-535</t>
  </si>
  <si>
    <t xml:space="preserve">passport late renewal </t>
  </si>
  <si>
    <t>e-337</t>
  </si>
  <si>
    <t>e-607</t>
  </si>
  <si>
    <t>e-608</t>
  </si>
  <si>
    <t>eco shj -unige</t>
  </si>
  <si>
    <t>e-536</t>
  </si>
  <si>
    <t>e-188</t>
  </si>
  <si>
    <t>e-539</t>
  </si>
  <si>
    <t>e-544</t>
  </si>
  <si>
    <t>e-324</t>
  </si>
  <si>
    <t>e-541</t>
  </si>
  <si>
    <t>E-606</t>
  </si>
  <si>
    <t>E-415</t>
  </si>
  <si>
    <t>uniqe</t>
  </si>
  <si>
    <t xml:space="preserve">smc adh </t>
  </si>
  <si>
    <t>COMPANY</t>
  </si>
  <si>
    <t>e-393</t>
  </si>
  <si>
    <t>e-423</t>
  </si>
  <si>
    <t>sjc adh</t>
  </si>
  <si>
    <t>anc adh</t>
  </si>
  <si>
    <t>mr.junaid</t>
  </si>
  <si>
    <t xml:space="preserve">from </t>
  </si>
  <si>
    <t xml:space="preserve">to </t>
  </si>
  <si>
    <t xml:space="preserve">company </t>
  </si>
  <si>
    <t>nce ems</t>
  </si>
  <si>
    <t>smc ems</t>
  </si>
  <si>
    <t>sbm adh</t>
  </si>
  <si>
    <t>pss inter</t>
  </si>
  <si>
    <t xml:space="preserve">emirates fine </t>
  </si>
  <si>
    <t>alsahal</t>
  </si>
  <si>
    <t>e-10000</t>
  </si>
  <si>
    <t>e-1</t>
  </si>
  <si>
    <t xml:space="preserve">الوان التكرار </t>
  </si>
  <si>
    <r>
      <t xml:space="preserve">DUPLICATE </t>
    </r>
    <r>
      <rPr>
        <b/>
        <sz val="11"/>
        <color theme="1"/>
        <rFont val="Calibri"/>
        <family val="2"/>
      </rPr>
      <t>→</t>
    </r>
  </si>
  <si>
    <t>NCE DXB</t>
  </si>
  <si>
    <t>SMC DXB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</si>
</sst>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_-* #,##0_-;\-* #,##0_-;_-* &quot;-&quot;??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2"/>
      <color theme="2" tint="-0.249977111117893"/>
      <name val="Calibri"/>
      <family val="2"/>
      <charset val="178"/>
      <scheme val="minor"/>
    </font>
    <font>
      <sz val="12"/>
      <color theme="2" tint="-0.249977111117893"/>
      <name val="Calibri Light"/>
      <family val="1"/>
      <scheme val="major"/>
    </font>
    <font>
      <b/>
      <sz val="9"/>
      <color rgb="FF666666"/>
      <name val="Tahoma"/>
      <family val="2"/>
    </font>
    <font>
      <sz val="9"/>
      <color rgb="FF737376"/>
      <name val="Segoe UI"/>
      <family val="2"/>
    </font>
    <font>
      <sz val="10"/>
      <color rgb="FF737376"/>
      <name val="Symbol"/>
      <family val="1"/>
      <charset val="2"/>
    </font>
    <font>
      <sz val="12"/>
      <color rgb="FFFF0000"/>
      <name val="Calibri Light"/>
      <family val="1"/>
      <scheme val="major"/>
    </font>
    <font>
      <sz val="13"/>
      <color theme="1"/>
      <name val="Times New Roman"/>
      <family val="1"/>
    </font>
    <font>
      <sz val="18"/>
      <color theme="1"/>
      <name val="Times New Roman"/>
      <family val="1"/>
    </font>
    <font>
      <u/>
      <sz val="18"/>
      <color theme="1"/>
      <name val="Script MT Bold"/>
      <family val="4"/>
    </font>
    <font>
      <sz val="18"/>
      <color theme="1"/>
      <name val="Script MT Bold"/>
      <family val="4"/>
    </font>
    <font>
      <sz val="11"/>
      <color theme="0" tint="-4.9989318521683403E-2"/>
      <name val="Calibri"/>
      <family val="2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/>
      <name val="Californian FB"/>
      <family val="1"/>
    </font>
    <font>
      <sz val="11"/>
      <color theme="1"/>
      <name val="Clarendon"/>
      <family val="1"/>
    </font>
    <font>
      <sz val="12"/>
      <color theme="1"/>
      <name val="Arial Black"/>
      <family val="2"/>
    </font>
    <font>
      <sz val="14"/>
      <color theme="1"/>
      <name val="Eras Bold ITC"/>
      <family val="2"/>
    </font>
    <font>
      <sz val="12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  <font>
      <sz val="11"/>
      <color theme="1"/>
      <name val="Calibri"/>
      <family val="2"/>
    </font>
    <font>
      <sz val="12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30" fillId="20" borderId="21" applyNumberFormat="0" applyAlignment="0" applyProtection="0"/>
  </cellStyleXfs>
  <cellXfs count="217">
    <xf numFmtId="0" fontId="0" fillId="0" borderId="0" xfId="0"/>
    <xf numFmtId="0" fontId="5" fillId="2" borderId="0" xfId="2" applyFont="1" applyFill="1" applyAlignment="1">
      <alignment horizontal="center" vertical="center"/>
    </xf>
    <xf numFmtId="0" fontId="4" fillId="0" borderId="0" xfId="2"/>
    <xf numFmtId="0" fontId="4" fillId="0" borderId="0" xfId="2" applyAlignment="1">
      <alignment horizontal="left"/>
    </xf>
    <xf numFmtId="165" fontId="4" fillId="0" borderId="0" xfId="2" applyNumberFormat="1"/>
    <xf numFmtId="1" fontId="0" fillId="0" borderId="0" xfId="0" applyNumberFormat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readingOrder="1"/>
    </xf>
    <xf numFmtId="0" fontId="7" fillId="3" borderId="1" xfId="2" applyFont="1" applyFill="1" applyBorder="1" applyAlignment="1">
      <alignment horizontal="center" vertical="center" readingOrder="1"/>
    </xf>
    <xf numFmtId="0" fontId="7" fillId="3" borderId="1" xfId="2" applyFont="1" applyFill="1" applyBorder="1" applyAlignment="1">
      <alignment horizontal="left" vertical="center" readingOrder="1"/>
    </xf>
    <xf numFmtId="165" fontId="6" fillId="0" borderId="1" xfId="2" applyNumberFormat="1" applyFont="1" applyBorder="1" applyAlignment="1">
      <alignment horizontal="center" vertical="center" readingOrder="1"/>
    </xf>
    <xf numFmtId="0" fontId="6" fillId="0" borderId="2" xfId="2" applyFont="1" applyBorder="1" applyAlignment="1">
      <alignment horizontal="center" vertical="center" readingOrder="1"/>
    </xf>
    <xf numFmtId="1" fontId="0" fillId="0" borderId="0" xfId="0" applyNumberFormat="1" applyAlignment="1">
      <alignment horizontal="left" vertical="center" readingOrder="1"/>
    </xf>
    <xf numFmtId="0" fontId="0" fillId="0" borderId="0" xfId="0" applyAlignment="1">
      <alignment readingOrder="1"/>
    </xf>
    <xf numFmtId="0" fontId="7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 vertical="center" readingOrder="1"/>
    </xf>
    <xf numFmtId="0" fontId="6" fillId="3" borderId="1" xfId="2" applyFont="1" applyFill="1" applyBorder="1" applyAlignment="1">
      <alignment horizontal="center" vertical="center" readingOrder="1"/>
    </xf>
    <xf numFmtId="0" fontId="6" fillId="3" borderId="1" xfId="2" applyFont="1" applyFill="1" applyBorder="1" applyAlignment="1">
      <alignment horizontal="left" vertical="center" readingOrder="1"/>
    </xf>
    <xf numFmtId="0" fontId="6" fillId="0" borderId="0" xfId="2" applyFont="1" applyAlignment="1">
      <alignment horizontal="left" vertical="center" readingOrder="1"/>
    </xf>
    <xf numFmtId="165" fontId="6" fillId="0" borderId="0" xfId="2" applyNumberFormat="1" applyFont="1" applyAlignment="1">
      <alignment horizontal="center" vertical="center" readingOrder="1"/>
    </xf>
    <xf numFmtId="0" fontId="5" fillId="2" borderId="0" xfId="2" applyFont="1" applyFill="1" applyAlignment="1">
      <alignment horizontal="center" vertical="center" readingOrder="1"/>
    </xf>
    <xf numFmtId="0" fontId="4" fillId="0" borderId="0" xfId="2" applyAlignment="1">
      <alignment readingOrder="1"/>
    </xf>
    <xf numFmtId="0" fontId="4" fillId="0" borderId="0" xfId="2" applyAlignment="1">
      <alignment horizontal="left" readingOrder="1"/>
    </xf>
    <xf numFmtId="165" fontId="4" fillId="0" borderId="0" xfId="2" applyNumberFormat="1" applyAlignment="1">
      <alignment readingOrder="1"/>
    </xf>
    <xf numFmtId="0" fontId="5" fillId="2" borderId="1" xfId="2" applyFont="1" applyFill="1" applyBorder="1" applyAlignment="1">
      <alignment horizontal="center" vertical="center" readingOrder="1"/>
    </xf>
    <xf numFmtId="0" fontId="5" fillId="2" borderId="1" xfId="2" applyFont="1" applyFill="1" applyBorder="1" applyAlignment="1">
      <alignment horizontal="left" vertical="center" readingOrder="1"/>
    </xf>
    <xf numFmtId="165" fontId="5" fillId="2" borderId="1" xfId="2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left" readingOrder="1"/>
    </xf>
    <xf numFmtId="165" fontId="0" fillId="0" borderId="0" xfId="0" applyNumberFormat="1" applyAlignment="1">
      <alignment readingOrder="1"/>
    </xf>
    <xf numFmtId="165" fontId="0" fillId="4" borderId="0" xfId="0" applyNumberFormat="1" applyFill="1" applyAlignment="1">
      <alignment readingOrder="1"/>
    </xf>
    <xf numFmtId="0" fontId="7" fillId="0" borderId="1" xfId="2" applyFont="1" applyBorder="1" applyAlignment="1">
      <alignment horizontal="center" vertical="center" readingOrder="1"/>
    </xf>
    <xf numFmtId="0" fontId="7" fillId="5" borderId="1" xfId="2" applyFont="1" applyFill="1" applyBorder="1" applyAlignment="1">
      <alignment horizontal="center" vertical="center" readingOrder="1"/>
    </xf>
    <xf numFmtId="0" fontId="7" fillId="5" borderId="1" xfId="2" applyFont="1" applyFill="1" applyBorder="1" applyAlignment="1">
      <alignment horizontal="left" vertical="center" readingOrder="1"/>
    </xf>
    <xf numFmtId="165" fontId="6" fillId="3" borderId="1" xfId="2" applyNumberFormat="1" applyFont="1" applyFill="1" applyBorder="1" applyAlignment="1">
      <alignment horizontal="center" vertical="center" readingOrder="1"/>
    </xf>
    <xf numFmtId="0" fontId="8" fillId="0" borderId="1" xfId="2" applyFont="1" applyBorder="1" applyAlignment="1">
      <alignment horizontal="center" vertical="center" readingOrder="1"/>
    </xf>
    <xf numFmtId="0" fontId="7" fillId="0" borderId="1" xfId="2" applyFont="1" applyBorder="1" applyAlignment="1">
      <alignment horizontal="left" vertical="center" readingOrder="1"/>
    </xf>
    <xf numFmtId="0" fontId="9" fillId="7" borderId="5" xfId="2" applyFont="1" applyFill="1" applyBorder="1" applyAlignment="1">
      <alignment horizontal="center" vertical="center" readingOrder="1"/>
    </xf>
    <xf numFmtId="0" fontId="9" fillId="7" borderId="5" xfId="2" applyFont="1" applyFill="1" applyBorder="1" applyAlignment="1">
      <alignment horizontal="left" vertical="center" readingOrder="1"/>
    </xf>
    <xf numFmtId="165" fontId="10" fillId="7" borderId="5" xfId="2" applyNumberFormat="1" applyFont="1" applyFill="1" applyBorder="1" applyAlignment="1">
      <alignment horizontal="center" vertical="center" readingOrder="1"/>
    </xf>
    <xf numFmtId="0" fontId="10" fillId="7" borderId="5" xfId="2" applyFont="1" applyFill="1" applyBorder="1" applyAlignment="1">
      <alignment horizontal="center" vertical="center" readingOrder="1"/>
    </xf>
    <xf numFmtId="0" fontId="9" fillId="0" borderId="5" xfId="2" applyFont="1" applyBorder="1" applyAlignment="1">
      <alignment horizontal="center" vertical="center" readingOrder="1"/>
    </xf>
    <xf numFmtId="0" fontId="9" fillId="0" borderId="5" xfId="2" applyFont="1" applyBorder="1" applyAlignment="1">
      <alignment horizontal="left" vertical="center" readingOrder="1"/>
    </xf>
    <xf numFmtId="165" fontId="10" fillId="0" borderId="5" xfId="2" applyNumberFormat="1" applyFont="1" applyBorder="1" applyAlignment="1">
      <alignment horizontal="center" vertical="center" readingOrder="1"/>
    </xf>
    <xf numFmtId="0" fontId="10" fillId="0" borderId="5" xfId="2" applyFont="1" applyBorder="1" applyAlignment="1">
      <alignment horizontal="center" vertical="center" readingOrder="1"/>
    </xf>
    <xf numFmtId="1" fontId="0" fillId="3" borderId="0" xfId="0" applyNumberFormat="1" applyFill="1" applyAlignment="1">
      <alignment horizontal="left" vertical="center" readingOrder="1"/>
    </xf>
    <xf numFmtId="0" fontId="0" fillId="3" borderId="0" xfId="0" applyFill="1" applyAlignment="1">
      <alignment readingOrder="1"/>
    </xf>
    <xf numFmtId="1" fontId="0" fillId="7" borderId="0" xfId="0" applyNumberFormat="1" applyFill="1" applyAlignment="1">
      <alignment horizontal="left" vertical="center" readingOrder="1"/>
    </xf>
    <xf numFmtId="0" fontId="6" fillId="7" borderId="1" xfId="2" applyFont="1" applyFill="1" applyBorder="1" applyAlignment="1">
      <alignment horizontal="center" vertical="center" readingOrder="1"/>
    </xf>
    <xf numFmtId="0" fontId="11" fillId="0" borderId="0" xfId="0" applyFont="1" applyAlignment="1">
      <alignment readingOrder="1"/>
    </xf>
    <xf numFmtId="1" fontId="0" fillId="8" borderId="0" xfId="0" applyNumberFormat="1" applyFill="1" applyAlignment="1">
      <alignment horizontal="left" vertical="center" readingOrder="1"/>
    </xf>
    <xf numFmtId="1" fontId="0" fillId="9" borderId="0" xfId="0" applyNumberFormat="1" applyFill="1" applyAlignment="1">
      <alignment horizontal="left" vertical="center" readingOrder="1"/>
    </xf>
    <xf numFmtId="1" fontId="0" fillId="10" borderId="0" xfId="0" applyNumberFormat="1" applyFill="1" applyAlignment="1">
      <alignment horizontal="left" vertical="center" readingOrder="1"/>
    </xf>
    <xf numFmtId="1" fontId="0" fillId="11" borderId="0" xfId="0" applyNumberFormat="1" applyFill="1" applyAlignment="1">
      <alignment horizontal="left" vertical="center" readingOrder="1"/>
    </xf>
    <xf numFmtId="14" fontId="5" fillId="2" borderId="1" xfId="2" applyNumberFormat="1" applyFont="1" applyFill="1" applyBorder="1" applyAlignment="1">
      <alignment horizontal="center" vertical="center" readingOrder="1"/>
    </xf>
    <xf numFmtId="14" fontId="6" fillId="0" borderId="1" xfId="2" applyNumberFormat="1" applyFont="1" applyBorder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0" fillId="0" borderId="0" xfId="0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vertical="center" readingOrder="1"/>
    </xf>
    <xf numFmtId="1" fontId="0" fillId="12" borderId="0" xfId="0" applyNumberFormat="1" applyFill="1" applyAlignment="1">
      <alignment horizontal="left" vertical="center" readingOrder="1"/>
    </xf>
    <xf numFmtId="1" fontId="0" fillId="2" borderId="0" xfId="0" applyNumberFormat="1" applyFill="1" applyAlignment="1">
      <alignment horizontal="left" vertical="center" readingOrder="1"/>
    </xf>
    <xf numFmtId="0" fontId="0" fillId="4" borderId="0" xfId="0" applyFill="1" applyAlignment="1">
      <alignment readingOrder="1"/>
    </xf>
    <xf numFmtId="165" fontId="14" fillId="0" borderId="1" xfId="2" applyNumberFormat="1" applyFont="1" applyBorder="1" applyAlignment="1">
      <alignment horizontal="center" vertical="center" readingOrder="1"/>
    </xf>
    <xf numFmtId="0" fontId="6" fillId="0" borderId="6" xfId="2" applyFont="1" applyBorder="1" applyAlignment="1">
      <alignment horizontal="center" vertical="center" readingOrder="1"/>
    </xf>
    <xf numFmtId="0" fontId="15" fillId="0" borderId="7" xfId="2" applyFont="1" applyBorder="1" applyAlignment="1">
      <alignment vertical="top" wrapText="1" readingOrder="1"/>
    </xf>
    <xf numFmtId="0" fontId="15" fillId="0" borderId="7" xfId="2" applyFont="1" applyBorder="1" applyAlignment="1">
      <alignment horizontal="left" vertical="top" wrapText="1" readingOrder="1"/>
    </xf>
    <xf numFmtId="0" fontId="15" fillId="0" borderId="8" xfId="2" applyFont="1" applyBorder="1" applyAlignment="1">
      <alignment vertical="top" wrapText="1" readingOrder="1"/>
    </xf>
    <xf numFmtId="0" fontId="6" fillId="0" borderId="9" xfId="2" applyFont="1" applyBorder="1" applyAlignment="1">
      <alignment horizontal="center" vertical="center" readingOrder="1"/>
    </xf>
    <xf numFmtId="0" fontId="15" fillId="0" borderId="0" xfId="2" applyFont="1" applyAlignment="1">
      <alignment vertical="top" wrapText="1" readingOrder="1"/>
    </xf>
    <xf numFmtId="0" fontId="15" fillId="0" borderId="0" xfId="2" applyFont="1" applyAlignment="1">
      <alignment horizontal="left" vertical="top" wrapText="1" readingOrder="1"/>
    </xf>
    <xf numFmtId="0" fontId="15" fillId="0" borderId="10" xfId="2" applyFont="1" applyBorder="1" applyAlignment="1">
      <alignment vertical="top" wrapText="1" readingOrder="1"/>
    </xf>
    <xf numFmtId="0" fontId="15" fillId="3" borderId="0" xfId="2" applyFont="1" applyFill="1" applyAlignment="1">
      <alignment vertical="top" wrapText="1" readingOrder="1"/>
    </xf>
    <xf numFmtId="0" fontId="15" fillId="3" borderId="10" xfId="2" applyFont="1" applyFill="1" applyBorder="1" applyAlignment="1">
      <alignment vertical="top" wrapText="1" readingOrder="1"/>
    </xf>
    <xf numFmtId="0" fontId="6" fillId="0" borderId="11" xfId="2" applyFont="1" applyBorder="1" applyAlignment="1">
      <alignment horizontal="center" vertical="center" readingOrder="1"/>
    </xf>
    <xf numFmtId="0" fontId="15" fillId="0" borderId="12" xfId="2" applyFont="1" applyBorder="1" applyAlignment="1">
      <alignment vertical="top" wrapText="1" readingOrder="1"/>
    </xf>
    <xf numFmtId="0" fontId="15" fillId="0" borderId="12" xfId="2" applyFont="1" applyBorder="1" applyAlignment="1">
      <alignment horizontal="left" vertical="top" wrapText="1" readingOrder="1"/>
    </xf>
    <xf numFmtId="0" fontId="15" fillId="0" borderId="13" xfId="2" applyFont="1" applyBorder="1" applyAlignment="1">
      <alignment vertical="top" wrapText="1" readingOrder="1"/>
    </xf>
    <xf numFmtId="0" fontId="7" fillId="13" borderId="1" xfId="2" applyFont="1" applyFill="1" applyBorder="1" applyAlignment="1">
      <alignment horizontal="left" vertical="center" readingOrder="1"/>
    </xf>
    <xf numFmtId="165" fontId="2" fillId="4" borderId="0" xfId="0" applyNumberFormat="1" applyFont="1" applyFill="1" applyAlignment="1">
      <alignment readingOrder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5" fillId="0" borderId="0" xfId="2" applyFont="1" applyAlignment="1">
      <alignment horizontal="center" vertical="center" readingOrder="1"/>
    </xf>
    <xf numFmtId="0" fontId="5" fillId="0" borderId="1" xfId="2" applyFont="1" applyBorder="1" applyAlignment="1">
      <alignment horizontal="center" vertical="center" readingOrder="1"/>
    </xf>
    <xf numFmtId="0" fontId="5" fillId="0" borderId="1" xfId="2" applyFont="1" applyBorder="1" applyAlignment="1">
      <alignment horizontal="left" vertical="center" readingOrder="1"/>
    </xf>
    <xf numFmtId="165" fontId="5" fillId="0" borderId="1" xfId="2" applyNumberFormat="1" applyFont="1" applyBorder="1" applyAlignment="1">
      <alignment horizontal="center" vertical="center" readingOrder="1"/>
    </xf>
    <xf numFmtId="165" fontId="0" fillId="14" borderId="0" xfId="0" applyNumberFormat="1" applyFill="1" applyAlignment="1">
      <alignment readingOrder="1"/>
    </xf>
    <xf numFmtId="0" fontId="7" fillId="13" borderId="1" xfId="2" applyFont="1" applyFill="1" applyBorder="1" applyAlignment="1">
      <alignment horizontal="center" vertical="center" readingOrder="1"/>
    </xf>
    <xf numFmtId="0" fontId="16" fillId="0" borderId="0" xfId="2" applyFont="1" applyAlignment="1">
      <alignment horizontal="left" readingOrder="1"/>
    </xf>
    <xf numFmtId="0" fontId="17" fillId="0" borderId="0" xfId="2" applyFont="1" applyAlignment="1">
      <alignment horizontal="left" readingOrder="1"/>
    </xf>
    <xf numFmtId="165" fontId="4" fillId="0" borderId="0" xfId="2" applyNumberFormat="1" applyAlignment="1">
      <alignment horizontal="left" readingOrder="1"/>
    </xf>
    <xf numFmtId="0" fontId="18" fillId="0" borderId="0" xfId="2" applyFont="1" applyAlignment="1">
      <alignment horizontal="left" readingOrder="1"/>
    </xf>
    <xf numFmtId="14" fontId="6" fillId="0" borderId="2" xfId="2" applyNumberFormat="1" applyFont="1" applyBorder="1" applyAlignment="1">
      <alignment horizontal="left" vertical="center" readingOrder="1"/>
    </xf>
    <xf numFmtId="0" fontId="6" fillId="4" borderId="0" xfId="2" applyFont="1" applyFill="1" applyAlignment="1">
      <alignment horizontal="center" vertical="center" readingOrder="1"/>
    </xf>
    <xf numFmtId="14" fontId="0" fillId="0" borderId="0" xfId="0" applyNumberFormat="1" applyAlignment="1">
      <alignment readingOrder="1"/>
    </xf>
    <xf numFmtId="1" fontId="0" fillId="6" borderId="0" xfId="0" applyNumberFormat="1" applyFill="1" applyAlignment="1">
      <alignment horizontal="left" vertical="center" readingOrder="1"/>
    </xf>
    <xf numFmtId="14" fontId="6" fillId="0" borderId="0" xfId="2" applyNumberFormat="1" applyFont="1" applyAlignment="1">
      <alignment horizontal="center" vertical="center" readingOrder="1"/>
    </xf>
    <xf numFmtId="0" fontId="19" fillId="2" borderId="0" xfId="0" applyFont="1" applyFill="1" applyAlignment="1">
      <alignment readingOrder="1"/>
    </xf>
    <xf numFmtId="0" fontId="19" fillId="2" borderId="0" xfId="0" applyFont="1" applyFill="1" applyAlignment="1">
      <alignment horizontal="left" readingOrder="1"/>
    </xf>
    <xf numFmtId="165" fontId="19" fillId="2" borderId="0" xfId="0" applyNumberFormat="1" applyFont="1" applyFill="1" applyAlignment="1">
      <alignment readingOrder="1"/>
    </xf>
    <xf numFmtId="1" fontId="19" fillId="2" borderId="0" xfId="0" applyNumberFormat="1" applyFont="1" applyFill="1" applyAlignment="1">
      <alignment horizontal="left" vertical="center" readingOrder="1"/>
    </xf>
    <xf numFmtId="0" fontId="0" fillId="15" borderId="0" xfId="0" applyFill="1" applyAlignment="1">
      <alignment readingOrder="1"/>
    </xf>
    <xf numFmtId="0" fontId="7" fillId="7" borderId="1" xfId="2" applyFont="1" applyFill="1" applyBorder="1" applyAlignment="1">
      <alignment horizontal="center" vertical="center" readingOrder="1"/>
    </xf>
    <xf numFmtId="0" fontId="5" fillId="3" borderId="1" xfId="2" applyFont="1" applyFill="1" applyBorder="1" applyAlignment="1">
      <alignment horizontal="center" vertical="center" readingOrder="1"/>
    </xf>
    <xf numFmtId="1" fontId="2" fillId="0" borderId="0" xfId="0" applyNumberFormat="1" applyFont="1" applyAlignment="1">
      <alignment horizontal="left" vertical="center" readingOrder="1"/>
    </xf>
    <xf numFmtId="0" fontId="6" fillId="0" borderId="4" xfId="2" applyFont="1" applyBorder="1" applyAlignment="1">
      <alignment horizontal="center" vertical="center" readingOrder="1"/>
    </xf>
    <xf numFmtId="0" fontId="6" fillId="10" borderId="0" xfId="2" applyFont="1" applyFill="1" applyAlignment="1">
      <alignment horizontal="center" vertical="center" readingOrder="1"/>
    </xf>
    <xf numFmtId="0" fontId="20" fillId="16" borderId="0" xfId="2" applyFont="1" applyFill="1" applyAlignment="1">
      <alignment horizontal="left" vertical="center" readingOrder="1"/>
    </xf>
    <xf numFmtId="0" fontId="6" fillId="16" borderId="0" xfId="2" applyFont="1" applyFill="1" applyAlignment="1">
      <alignment horizontal="center" vertical="center" readingOrder="1"/>
    </xf>
    <xf numFmtId="0" fontId="6" fillId="15" borderId="0" xfId="2" applyFont="1" applyFill="1" applyAlignment="1">
      <alignment horizontal="center" vertical="center" readingOrder="1"/>
    </xf>
    <xf numFmtId="0" fontId="21" fillId="6" borderId="0" xfId="2" applyFont="1" applyFill="1" applyAlignment="1">
      <alignment horizontal="left" vertical="center" readingOrder="1"/>
    </xf>
    <xf numFmtId="0" fontId="6" fillId="6" borderId="0" xfId="2" applyFont="1" applyFill="1" applyAlignment="1">
      <alignment horizontal="center" vertical="center" readingOrder="1"/>
    </xf>
    <xf numFmtId="165" fontId="5" fillId="0" borderId="2" xfId="2" applyNumberFormat="1" applyFont="1" applyBorder="1" applyAlignment="1">
      <alignment horizontal="center" vertical="center" readingOrder="1"/>
    </xf>
    <xf numFmtId="165" fontId="5" fillId="0" borderId="3" xfId="2" applyNumberFormat="1" applyFont="1" applyBorder="1" applyAlignment="1">
      <alignment vertical="center" readingOrder="1"/>
    </xf>
    <xf numFmtId="165" fontId="5" fillId="0" borderId="4" xfId="2" applyNumberFormat="1" applyFont="1" applyBorder="1" applyAlignment="1">
      <alignment vertical="center" readingOrder="1"/>
    </xf>
    <xf numFmtId="0" fontId="5" fillId="12" borderId="1" xfId="2" applyFont="1" applyFill="1" applyBorder="1" applyAlignment="1">
      <alignment horizontal="center" vertical="center" readingOrder="1"/>
    </xf>
    <xf numFmtId="0" fontId="20" fillId="16" borderId="0" xfId="2" applyFont="1" applyFill="1" applyAlignment="1">
      <alignment horizontal="center" vertical="center" readingOrder="1"/>
    </xf>
    <xf numFmtId="0" fontId="21" fillId="6" borderId="0" xfId="2" applyFont="1" applyFill="1" applyAlignment="1">
      <alignment horizontal="center" vertical="center" readingOrder="1"/>
    </xf>
    <xf numFmtId="165" fontId="3" fillId="17" borderId="0" xfId="2" applyNumberFormat="1" applyFont="1" applyFill="1" applyAlignment="1">
      <alignment horizontal="center" vertical="center" readingOrder="1"/>
    </xf>
    <xf numFmtId="165" fontId="3" fillId="3" borderId="0" xfId="2" applyNumberFormat="1" applyFont="1" applyFill="1" applyAlignment="1">
      <alignment horizontal="center" vertical="center" readingOrder="1"/>
    </xf>
    <xf numFmtId="0" fontId="21" fillId="0" borderId="0" xfId="2" applyFont="1" applyAlignment="1">
      <alignment horizontal="center" vertical="center" readingOrder="1"/>
    </xf>
    <xf numFmtId="165" fontId="22" fillId="13" borderId="0" xfId="2" applyNumberFormat="1" applyFont="1" applyFill="1" applyAlignment="1">
      <alignment readingOrder="1"/>
    </xf>
    <xf numFmtId="165" fontId="23" fillId="13" borderId="0" xfId="2" applyNumberFormat="1" applyFont="1" applyFill="1" applyAlignment="1">
      <alignment horizontal="center" vertical="center" readingOrder="1"/>
    </xf>
    <xf numFmtId="165" fontId="24" fillId="3" borderId="0" xfId="2" applyNumberFormat="1" applyFont="1" applyFill="1" applyAlignment="1">
      <alignment readingOrder="1"/>
    </xf>
    <xf numFmtId="0" fontId="6" fillId="0" borderId="14" xfId="2" applyFont="1" applyBorder="1" applyAlignment="1">
      <alignment horizontal="center" vertical="center" readingOrder="1"/>
    </xf>
    <xf numFmtId="0" fontId="6" fillId="2" borderId="1" xfId="2" applyFont="1" applyFill="1" applyBorder="1" applyAlignment="1">
      <alignment horizontal="center" vertical="center" readingOrder="1"/>
    </xf>
    <xf numFmtId="0" fontId="6" fillId="0" borderId="2" xfId="2" applyFont="1" applyBorder="1" applyAlignment="1">
      <alignment vertical="center" readingOrder="1"/>
    </xf>
    <xf numFmtId="14" fontId="6" fillId="0" borderId="2" xfId="2" applyNumberFormat="1" applyFont="1" applyBorder="1" applyAlignment="1">
      <alignment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right" vertical="center" readingOrder="1"/>
    </xf>
    <xf numFmtId="0" fontId="6" fillId="12" borderId="1" xfId="2" applyFont="1" applyFill="1" applyBorder="1" applyAlignment="1">
      <alignment horizontal="center" vertical="center" readingOrder="1"/>
    </xf>
    <xf numFmtId="0" fontId="6" fillId="0" borderId="4" xfId="2" applyFont="1" applyBorder="1" applyAlignment="1">
      <alignment vertical="center" readingOrder="1"/>
    </xf>
    <xf numFmtId="0" fontId="7" fillId="12" borderId="1" xfId="2" applyFont="1" applyFill="1" applyBorder="1" applyAlignment="1">
      <alignment horizontal="center" vertical="center" readingOrder="1"/>
    </xf>
    <xf numFmtId="165" fontId="25" fillId="3" borderId="0" xfId="2" applyNumberFormat="1" applyFont="1" applyFill="1" applyAlignment="1">
      <alignment horizontal="center" vertical="center" readingOrder="1"/>
    </xf>
    <xf numFmtId="165" fontId="6" fillId="13" borderId="1" xfId="2" applyNumberFormat="1" applyFont="1" applyFill="1" applyBorder="1" applyAlignment="1">
      <alignment horizontal="center" vertical="center" readingOrder="1"/>
    </xf>
    <xf numFmtId="0" fontId="6" fillId="0" borderId="1" xfId="2" applyFont="1" applyBorder="1" applyAlignment="1">
      <alignment vertical="center" readingOrder="1"/>
    </xf>
    <xf numFmtId="14" fontId="6" fillId="0" borderId="1" xfId="2" applyNumberFormat="1" applyFont="1" applyBorder="1" applyAlignment="1">
      <alignment vertical="center" readingOrder="1"/>
    </xf>
    <xf numFmtId="14" fontId="6" fillId="0" borderId="1" xfId="2" applyNumberFormat="1" applyFont="1" applyBorder="1" applyAlignment="1">
      <alignment horizontal="right" vertical="center" readingOrder="1"/>
    </xf>
    <xf numFmtId="0" fontId="26" fillId="12" borderId="1" xfId="2" applyFont="1" applyFill="1" applyBorder="1" applyAlignment="1">
      <alignment horizontal="center" vertical="center" readingOrder="1"/>
    </xf>
    <xf numFmtId="0" fontId="6" fillId="18" borderId="1" xfId="2" applyFont="1" applyFill="1" applyBorder="1" applyAlignment="1">
      <alignment horizontal="center" vertical="center" readingOrder="1"/>
    </xf>
    <xf numFmtId="0" fontId="27" fillId="12" borderId="1" xfId="2" applyFont="1" applyFill="1" applyBorder="1" applyAlignment="1">
      <alignment horizontal="center" vertical="center" readingOrder="1"/>
    </xf>
    <xf numFmtId="0" fontId="8" fillId="5" borderId="1" xfId="2" applyFont="1" applyFill="1" applyBorder="1" applyAlignment="1">
      <alignment horizontal="center" vertical="center" readingOrder="1"/>
    </xf>
    <xf numFmtId="165" fontId="6" fillId="5" borderId="1" xfId="2" applyNumberFormat="1" applyFont="1" applyFill="1" applyBorder="1" applyAlignment="1">
      <alignment horizontal="center" vertical="center" readingOrder="1"/>
    </xf>
    <xf numFmtId="0" fontId="29" fillId="5" borderId="1" xfId="2" applyFont="1" applyFill="1" applyBorder="1" applyAlignment="1">
      <alignment horizontal="center" vertical="center" readingOrder="1"/>
    </xf>
    <xf numFmtId="1" fontId="0" fillId="19" borderId="0" xfId="0" applyNumberFormat="1" applyFill="1" applyAlignment="1">
      <alignment horizontal="left" vertical="center" readingOrder="1"/>
    </xf>
    <xf numFmtId="14" fontId="0" fillId="0" borderId="0" xfId="0" applyNumberFormat="1" applyAlignment="1">
      <alignment horizontal="left" vertical="center" readingOrder="1"/>
    </xf>
    <xf numFmtId="0" fontId="0" fillId="0" borderId="0" xfId="0" applyAlignment="1">
      <alignment horizontal="center" vertical="center"/>
    </xf>
    <xf numFmtId="166" fontId="0" fillId="0" borderId="0" xfId="1" applyNumberFormat="1" applyFont="1" applyAlignment="1">
      <alignment horizontal="left"/>
    </xf>
    <xf numFmtId="0" fontId="4" fillId="0" borderId="0" xfId="2" applyAlignment="1">
      <alignment horizontal="center" vertical="center" readingOrder="1"/>
    </xf>
    <xf numFmtId="0" fontId="5" fillId="2" borderId="2" xfId="2" applyFont="1" applyFill="1" applyBorder="1" applyAlignment="1">
      <alignment horizontal="center" vertical="center" readingOrder="1"/>
    </xf>
    <xf numFmtId="1" fontId="6" fillId="0" borderId="2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right" vertical="center" readingOrder="1"/>
    </xf>
    <xf numFmtId="1" fontId="5" fillId="0" borderId="1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left" vertical="center" readingOrder="1"/>
    </xf>
    <xf numFmtId="14" fontId="6" fillId="0" borderId="4" xfId="2" applyNumberFormat="1" applyFont="1" applyBorder="1" applyAlignment="1">
      <alignment horizontal="left" vertical="center" readingOrder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1" fillId="3" borderId="1" xfId="3" applyFont="1" applyFill="1" applyBorder="1" applyAlignment="1">
      <alignment horizontal="center"/>
    </xf>
    <xf numFmtId="0" fontId="3" fillId="15" borderId="0" xfId="0" applyFont="1" applyFill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5" fillId="22" borderId="8" xfId="2" applyFont="1" applyFill="1" applyBorder="1" applyAlignment="1">
      <alignment horizontal="center" vertical="center"/>
    </xf>
    <xf numFmtId="0" fontId="0" fillId="22" borderId="23" xfId="0" applyFill="1" applyBorder="1" applyAlignment="1">
      <alignment readingOrder="1"/>
    </xf>
    <xf numFmtId="0" fontId="0" fillId="22" borderId="24" xfId="0" applyFill="1" applyBorder="1" applyAlignment="1">
      <alignment readingOrder="1"/>
    </xf>
    <xf numFmtId="0" fontId="5" fillId="22" borderId="25" xfId="2" applyFont="1" applyFill="1" applyBorder="1" applyAlignment="1">
      <alignment horizontal="center" vertical="center"/>
    </xf>
    <xf numFmtId="0" fontId="5" fillId="22" borderId="26" xfId="2" applyFont="1" applyFill="1" applyBorder="1" applyAlignment="1">
      <alignment horizontal="center" vertical="center"/>
    </xf>
    <xf numFmtId="165" fontId="5" fillId="22" borderId="26" xfId="2" applyNumberFormat="1" applyFont="1" applyFill="1" applyBorder="1" applyAlignment="1">
      <alignment horizontal="center" vertical="center"/>
    </xf>
    <xf numFmtId="165" fontId="0" fillId="22" borderId="24" xfId="0" applyNumberFormat="1" applyFill="1" applyBorder="1" applyAlignment="1">
      <alignment readingOrder="1"/>
    </xf>
    <xf numFmtId="165" fontId="0" fillId="22" borderId="23" xfId="0" applyNumberFormat="1" applyFill="1" applyBorder="1" applyAlignment="1">
      <alignment readingOrder="1"/>
    </xf>
    <xf numFmtId="0" fontId="5" fillId="22" borderId="25" xfId="2" applyFont="1" applyFill="1" applyBorder="1" applyAlignment="1">
      <alignment horizontal="left" vertical="center"/>
    </xf>
    <xf numFmtId="0" fontId="0" fillId="22" borderId="24" xfId="0" applyFill="1" applyBorder="1" applyAlignment="1">
      <alignment horizontal="left" readingOrder="1"/>
    </xf>
    <xf numFmtId="0" fontId="0" fillId="22" borderId="23" xfId="0" applyFill="1" applyBorder="1" applyAlignment="1">
      <alignment horizontal="left" readingOrder="1"/>
    </xf>
    <xf numFmtId="0" fontId="0" fillId="22" borderId="27" xfId="0" applyFill="1" applyBorder="1" applyAlignment="1">
      <alignment readingOrder="1"/>
    </xf>
    <xf numFmtId="0" fontId="0" fillId="22" borderId="22" xfId="0" applyFill="1" applyBorder="1" applyAlignment="1">
      <alignment readingOrder="1"/>
    </xf>
    <xf numFmtId="0" fontId="0" fillId="22" borderId="28" xfId="0" applyFill="1" applyBorder="1" applyAlignment="1">
      <alignment readingOrder="1"/>
    </xf>
    <xf numFmtId="0" fontId="5" fillId="22" borderId="29" xfId="2" applyFont="1" applyFill="1" applyBorder="1" applyAlignment="1">
      <alignment horizontal="center" vertical="center"/>
    </xf>
    <xf numFmtId="0" fontId="0" fillId="2" borderId="0" xfId="0" applyFill="1" applyAlignment="1">
      <alignment readingOrder="1"/>
    </xf>
    <xf numFmtId="0" fontId="3" fillId="2" borderId="0" xfId="0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readingOrder="1"/>
    </xf>
    <xf numFmtId="0" fontId="7" fillId="0" borderId="1" xfId="2" applyFont="1" applyFill="1" applyBorder="1" applyAlignment="1">
      <alignment horizontal="center" vertical="center" readingOrder="1"/>
    </xf>
    <xf numFmtId="0" fontId="7" fillId="0" borderId="1" xfId="2" applyFont="1" applyFill="1" applyBorder="1" applyAlignment="1">
      <alignment horizontal="left" vertical="center" readingOrder="1"/>
    </xf>
    <xf numFmtId="0" fontId="3" fillId="9" borderId="0" xfId="0" applyFont="1" applyFill="1" applyAlignment="1">
      <alignment horizontal="center" vertical="center"/>
    </xf>
    <xf numFmtId="0" fontId="0" fillId="23" borderId="0" xfId="0" applyFont="1" applyFill="1" applyAlignment="1">
      <alignment horizontal="center" vertical="center"/>
    </xf>
    <xf numFmtId="0" fontId="6" fillId="0" borderId="1" xfId="2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14" fontId="0" fillId="22" borderId="23" xfId="0" applyNumberFormat="1" applyFill="1" applyBorder="1" applyAlignment="1">
      <alignment readingOrder="1"/>
    </xf>
    <xf numFmtId="2" fontId="5" fillId="2" borderId="0" xfId="2" applyNumberFormat="1" applyFont="1" applyFill="1" applyAlignment="1">
      <alignment horizontal="center" vertical="center" readingOrder="1"/>
    </xf>
    <xf numFmtId="0" fontId="6" fillId="0" borderId="2" xfId="2" applyFont="1" applyBorder="1" applyAlignment="1">
      <alignment horizontal="center" vertical="center" readingOrder="1"/>
    </xf>
    <xf numFmtId="0" fontId="6" fillId="0" borderId="1" xfId="2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0" fontId="31" fillId="24" borderId="1" xfId="3" applyFont="1" applyFill="1" applyBorder="1" applyAlignment="1">
      <alignment horizontal="center"/>
    </xf>
    <xf numFmtId="165" fontId="5" fillId="2" borderId="2" xfId="2" applyNumberFormat="1" applyFont="1" applyFill="1" applyBorder="1" applyAlignment="1">
      <alignment horizontal="center" vertical="center" readingOrder="1"/>
    </xf>
    <xf numFmtId="165" fontId="5" fillId="2" borderId="4" xfId="2" applyNumberFormat="1" applyFont="1" applyFill="1" applyBorder="1" applyAlignment="1">
      <alignment horizontal="center" vertical="center" readingOrder="1"/>
    </xf>
    <xf numFmtId="165" fontId="5" fillId="0" borderId="2" xfId="2" applyNumberFormat="1" applyFont="1" applyBorder="1" applyAlignment="1">
      <alignment horizontal="center" vertical="center" readingOrder="1"/>
    </xf>
    <xf numFmtId="165" fontId="5" fillId="0" borderId="4" xfId="2" applyNumberFormat="1" applyFont="1" applyBorder="1" applyAlignment="1">
      <alignment horizontal="center" vertical="center" readingOrder="1"/>
    </xf>
    <xf numFmtId="165" fontId="5" fillId="0" borderId="1" xfId="2" applyNumberFormat="1" applyFont="1" applyBorder="1" applyAlignment="1">
      <alignment horizontal="center" vertical="center" readingOrder="1"/>
    </xf>
    <xf numFmtId="14" fontId="6" fillId="0" borderId="2" xfId="2" applyNumberFormat="1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0" fontId="6" fillId="0" borderId="2" xfId="2" applyFont="1" applyBorder="1" applyAlignment="1">
      <alignment horizontal="center" vertical="center" readingOrder="1"/>
    </xf>
    <xf numFmtId="0" fontId="6" fillId="0" borderId="3" xfId="2" applyFont="1" applyBorder="1" applyAlignment="1">
      <alignment horizontal="center" vertical="center" readingOrder="1"/>
    </xf>
    <xf numFmtId="0" fontId="6" fillId="0" borderId="4" xfId="2" applyFont="1" applyBorder="1" applyAlignment="1">
      <alignment horizontal="center" vertical="center" readingOrder="1"/>
    </xf>
    <xf numFmtId="14" fontId="6" fillId="0" borderId="1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center" vertical="center" readingOrder="1"/>
    </xf>
    <xf numFmtId="165" fontId="5" fillId="0" borderId="3" xfId="2" applyNumberFormat="1" applyFont="1" applyBorder="1" applyAlignment="1">
      <alignment horizontal="center" vertical="center" readingOrder="1"/>
    </xf>
    <xf numFmtId="14" fontId="6" fillId="0" borderId="12" xfId="2" applyNumberFormat="1" applyFont="1" applyBorder="1" applyAlignment="1">
      <alignment horizontal="center" vertical="center" readingOrder="1"/>
    </xf>
    <xf numFmtId="14" fontId="6" fillId="0" borderId="13" xfId="2" applyNumberFormat="1" applyFont="1" applyBorder="1" applyAlignment="1">
      <alignment horizontal="center" vertical="center" readingOrder="1"/>
    </xf>
    <xf numFmtId="165" fontId="6" fillId="0" borderId="2" xfId="2" applyNumberFormat="1" applyFont="1" applyBorder="1" applyAlignment="1">
      <alignment horizontal="center" vertical="center" readingOrder="1"/>
    </xf>
    <xf numFmtId="165" fontId="6" fillId="0" borderId="4" xfId="2" applyNumberFormat="1" applyFont="1" applyBorder="1" applyAlignment="1">
      <alignment horizontal="center" vertical="center" readingOrder="1"/>
    </xf>
    <xf numFmtId="0" fontId="6" fillId="0" borderId="1" xfId="2" applyFont="1" applyBorder="1" applyAlignment="1">
      <alignment horizontal="center" vertical="center" readingOrder="1"/>
    </xf>
  </cellXfs>
  <cellStyles count="4">
    <cellStyle name="Check Cell" xfId="3" builtinId="23"/>
    <cellStyle name="Comma" xfId="1" builtinId="3"/>
    <cellStyle name="Normal" xfId="0" builtinId="0"/>
    <cellStyle name="Normal 2 2 2" xfId="2" xr:uid="{E43AB900-66BE-4D6C-9CAD-6A99E478D5F3}"/>
  </cellStyles>
  <dxfs count="4"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immagration%20list.xls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1068917</xdr:colOff>
      <xdr:row>4</xdr:row>
      <xdr:rowOff>0</xdr:rowOff>
    </xdr:from>
    <xdr:to>
      <xdr:col>12</xdr:col>
      <xdr:colOff>84667</xdr:colOff>
      <xdr:row>5</xdr:row>
      <xdr:rowOff>95250</xdr:rowOff>
    </xdr:to>
    <xdr:sp macro="[0]!Open1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D46A3-C029-487D-B075-473EA6560494}"/>
            </a:ext>
          </a:extLst>
        </xdr:cNvPr>
        <xdr:cNvSpPr/>
      </xdr:nvSpPr>
      <xdr:spPr>
        <a:xfrm>
          <a:off x="10049594666" y="973667"/>
          <a:ext cx="1915583" cy="338666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GB" sz="1400">
              <a:solidFill>
                <a:schemeClr val="tx1"/>
              </a:solidFill>
              <a:latin typeface="ArabBruD" panose="03060802060502020204" pitchFamily="66" charset="0"/>
            </a:rPr>
            <a:t>immagration</a:t>
          </a:r>
          <a:r>
            <a:rPr lang="en-GB" sz="1400">
              <a:latin typeface="ArabBruD" panose="03060802060502020204" pitchFamily="66" charset="0"/>
            </a:rPr>
            <a:t> </a:t>
          </a:r>
          <a:r>
            <a:rPr lang="en-GB" sz="1400">
              <a:solidFill>
                <a:schemeClr val="tx1"/>
              </a:solidFill>
              <a:latin typeface="ArabBruD" panose="03060802060502020204" pitchFamily="66" charset="0"/>
            </a:rPr>
            <a:t>list</a:t>
          </a:r>
          <a:r>
            <a:rPr lang="en-GB" sz="1400">
              <a:latin typeface="ArabBruD" panose="03060802060502020204" pitchFamily="66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B1A3-048A-44B4-A7BD-C9FDD95ED01A}">
  <sheetPr codeName="Sheet1">
    <tabColor rgb="FF92D050"/>
  </sheetPr>
  <dimension ref="A1:M14834"/>
  <sheetViews>
    <sheetView rightToLeft="1" tabSelected="1" zoomScale="90" zoomScaleNormal="90" workbookViewId="0">
      <pane ySplit="6" topLeftCell="A14555" activePane="bottomLeft" state="frozen"/>
      <selection pane="bottomLeft" activeCell="I14557" sqref="I14557"/>
    </sheetView>
  </sheetViews>
  <sheetFormatPr defaultRowHeight="20.100000000000001" customHeight="1"/>
  <cols>
    <col min="1" max="1" width="8.5703125" style="16" customWidth="1"/>
    <col min="2" max="2" width="13" style="16" customWidth="1"/>
    <col min="3" max="3" width="13.7109375" style="30" customWidth="1"/>
    <col min="4" max="4" width="16" style="31" customWidth="1"/>
    <col min="5" max="5" width="13.28515625" style="16" customWidth="1"/>
    <col min="6" max="6" width="19.7109375" style="16" customWidth="1"/>
    <col min="7" max="7" width="23.7109375" style="15" customWidth="1"/>
    <col min="8" max="8" width="1.140625" style="16" customWidth="1"/>
    <col min="9" max="9" width="20" style="16" customWidth="1"/>
    <col min="10" max="10" width="18.85546875" style="16" customWidth="1"/>
    <col min="11" max="11" width="22.7109375" style="16" customWidth="1"/>
    <col min="12" max="12" width="20.7109375" style="16" customWidth="1"/>
    <col min="13" max="16384" width="9.140625" style="16"/>
  </cols>
  <sheetData>
    <row r="1" spans="1:13" ht="20.100000000000001" customHeight="1">
      <c r="A1" s="186"/>
      <c r="B1" s="185" t="s">
        <v>2</v>
      </c>
      <c r="C1" s="198"/>
      <c r="D1" s="165">
        <f>COUNTIF($B:$B,$C$1)</f>
        <v>5</v>
      </c>
      <c r="E1" s="186" t="s">
        <v>351</v>
      </c>
      <c r="F1" s="184"/>
      <c r="G1" s="63"/>
      <c r="H1" s="183"/>
      <c r="I1" s="183"/>
      <c r="J1" s="183"/>
      <c r="K1" s="183"/>
      <c r="L1" s="183"/>
      <c r="M1" s="183"/>
    </row>
    <row r="2" spans="1:13" ht="20.100000000000001" customHeight="1">
      <c r="A2" s="171" t="s">
        <v>1</v>
      </c>
      <c r="B2" s="168" t="s">
        <v>2</v>
      </c>
      <c r="C2" s="176" t="s">
        <v>333</v>
      </c>
      <c r="D2" s="173" t="s">
        <v>3</v>
      </c>
      <c r="E2" s="172" t="s">
        <v>4</v>
      </c>
      <c r="F2" s="182" t="s">
        <v>5</v>
      </c>
      <c r="G2" s="63"/>
      <c r="H2" s="183"/>
      <c r="I2" s="183"/>
      <c r="J2" s="183"/>
      <c r="K2" s="183" t="s">
        <v>350</v>
      </c>
      <c r="L2" s="183"/>
      <c r="M2" s="183"/>
    </row>
    <row r="3" spans="1:13" ht="20.100000000000001" customHeight="1">
      <c r="A3" s="179"/>
      <c r="B3" s="169"/>
      <c r="C3" s="169"/>
      <c r="D3" s="193"/>
      <c r="E3" s="169"/>
      <c r="F3" s="169"/>
      <c r="G3" s="63"/>
      <c r="H3" s="183"/>
      <c r="I3" s="189">
        <v>6</v>
      </c>
      <c r="J3" s="166">
        <v>4</v>
      </c>
      <c r="K3" s="167">
        <v>3</v>
      </c>
      <c r="L3" s="190">
        <v>2</v>
      </c>
      <c r="M3" s="183"/>
    </row>
    <row r="4" spans="1:13" ht="20.100000000000001" customHeight="1">
      <c r="A4" s="180"/>
      <c r="B4" s="169"/>
      <c r="C4" s="169"/>
      <c r="D4" s="193" t="str">
        <f>IFERROR(INDEX($D$11:$F$1048576,_xlfn.AGGREGATE(15,3,($D$1=$B:$B)/($D$1=$B:$B)*ROW($B:$B)-10,ROW($A2)),MATCH(D$2,$D$10:$F$10,0)),"")</f>
        <v/>
      </c>
      <c r="E4" s="169"/>
      <c r="F4" s="169"/>
      <c r="G4" s="63"/>
      <c r="H4" s="183"/>
      <c r="I4" s="183"/>
      <c r="J4" s="183"/>
      <c r="K4" s="183"/>
      <c r="L4" s="183"/>
      <c r="M4" s="183"/>
    </row>
    <row r="5" spans="1:13" ht="20.100000000000001" customHeight="1">
      <c r="A5" s="181"/>
      <c r="B5" s="170"/>
      <c r="C5" s="177"/>
      <c r="D5" s="174"/>
      <c r="E5" s="170"/>
      <c r="F5" s="170"/>
      <c r="G5" s="63"/>
      <c r="H5" s="183"/>
      <c r="I5" s="183"/>
      <c r="J5" s="183"/>
      <c r="K5" s="183"/>
      <c r="L5" s="183"/>
      <c r="M5" s="183"/>
    </row>
    <row r="6" spans="1:13" ht="20.100000000000001" customHeight="1">
      <c r="A6" s="180"/>
      <c r="B6" s="169"/>
      <c r="C6" s="178"/>
      <c r="D6" s="175"/>
      <c r="E6" s="169"/>
      <c r="F6" s="169"/>
      <c r="G6" s="63"/>
      <c r="H6" s="183"/>
      <c r="I6" s="183"/>
      <c r="J6" s="183"/>
      <c r="K6" s="183"/>
      <c r="L6" s="183"/>
      <c r="M6" s="183"/>
    </row>
    <row r="7" spans="1:13" customFormat="1" ht="20.100000000000001" customHeight="1">
      <c r="A7" s="1">
        <v>1</v>
      </c>
      <c r="B7" s="2" t="s">
        <v>0</v>
      </c>
      <c r="C7" s="3"/>
      <c r="D7" s="4"/>
      <c r="E7" s="2"/>
      <c r="F7" s="2"/>
      <c r="G7" s="5"/>
    </row>
    <row r="8" spans="1:13" customFormat="1" ht="20.100000000000001" customHeight="1">
      <c r="A8" s="6" t="s">
        <v>1</v>
      </c>
      <c r="B8" s="6" t="s">
        <v>2</v>
      </c>
      <c r="C8" s="7" t="s">
        <v>333</v>
      </c>
      <c r="D8" s="8" t="s">
        <v>3</v>
      </c>
      <c r="E8" s="6" t="s">
        <v>4</v>
      </c>
      <c r="F8" s="9" t="s">
        <v>5</v>
      </c>
      <c r="G8" s="5"/>
    </row>
    <row r="9" spans="1:13" ht="20.100000000000001" customHeight="1">
      <c r="A9" s="10">
        <v>1</v>
      </c>
      <c r="B9" s="11">
        <v>89536</v>
      </c>
      <c r="C9" s="12"/>
      <c r="D9" s="13">
        <v>42747</v>
      </c>
      <c r="E9" s="10">
        <v>252.5</v>
      </c>
      <c r="F9" s="14" t="s">
        <v>6</v>
      </c>
      <c r="J9" s="17"/>
    </row>
    <row r="10" spans="1:13" ht="20.100000000000001" customHeight="1">
      <c r="A10" s="10">
        <v>2</v>
      </c>
      <c r="B10" s="11">
        <v>89538</v>
      </c>
      <c r="C10" s="12"/>
      <c r="D10" s="13">
        <v>42749</v>
      </c>
      <c r="E10" s="10">
        <v>252.5</v>
      </c>
      <c r="F10" s="14" t="s">
        <v>6</v>
      </c>
      <c r="J10" s="18"/>
    </row>
    <row r="11" spans="1:13" ht="20.100000000000001" customHeight="1">
      <c r="A11" s="10">
        <v>3</v>
      </c>
      <c r="B11" s="11">
        <v>90583</v>
      </c>
      <c r="C11" s="12"/>
      <c r="D11" s="13">
        <v>42749</v>
      </c>
      <c r="E11" s="10">
        <v>252.5</v>
      </c>
      <c r="F11" s="14" t="s">
        <v>6</v>
      </c>
      <c r="J11" s="17"/>
    </row>
    <row r="12" spans="1:13" ht="20.100000000000001" customHeight="1">
      <c r="A12" s="10">
        <v>4</v>
      </c>
      <c r="B12" s="11">
        <v>11593</v>
      </c>
      <c r="C12" s="12"/>
      <c r="D12" s="13">
        <v>42749</v>
      </c>
      <c r="E12" s="10">
        <v>252.5</v>
      </c>
      <c r="F12" s="14" t="s">
        <v>6</v>
      </c>
      <c r="J12" s="17"/>
    </row>
    <row r="13" spans="1:13" ht="20.100000000000001" customHeight="1">
      <c r="A13" s="10">
        <v>5</v>
      </c>
      <c r="B13" s="11">
        <v>11592</v>
      </c>
      <c r="C13" s="12"/>
      <c r="D13" s="13">
        <v>42749</v>
      </c>
      <c r="E13" s="10">
        <v>252.5</v>
      </c>
      <c r="F13" s="14" t="s">
        <v>6</v>
      </c>
      <c r="J13" s="17"/>
    </row>
    <row r="14" spans="1:13" ht="20.100000000000001" customHeight="1">
      <c r="A14" s="10">
        <v>6</v>
      </c>
      <c r="B14" s="19">
        <v>6372</v>
      </c>
      <c r="C14" s="20"/>
      <c r="D14" s="13">
        <v>42749</v>
      </c>
      <c r="E14" s="10">
        <v>252.5</v>
      </c>
      <c r="F14" s="14" t="s">
        <v>6</v>
      </c>
      <c r="J14" s="18"/>
    </row>
    <row r="15" spans="1:13" ht="20.100000000000001" customHeight="1">
      <c r="A15" s="10">
        <v>7</v>
      </c>
      <c r="B15" s="11">
        <v>11587</v>
      </c>
      <c r="C15" s="12"/>
      <c r="D15" s="13">
        <v>42749</v>
      </c>
      <c r="E15" s="10">
        <v>252.5</v>
      </c>
      <c r="F15" s="14" t="s">
        <v>6</v>
      </c>
      <c r="J15" s="17"/>
    </row>
    <row r="16" spans="1:13" ht="20.100000000000001" customHeight="1" thickBot="1">
      <c r="A16" s="10">
        <v>8</v>
      </c>
      <c r="B16" s="11">
        <v>11591</v>
      </c>
      <c r="C16" s="12"/>
      <c r="D16" s="13">
        <v>42749</v>
      </c>
      <c r="E16" s="10">
        <v>252.5</v>
      </c>
      <c r="F16" s="14" t="s">
        <v>6</v>
      </c>
      <c r="J16" s="17"/>
    </row>
    <row r="17" spans="1:13" ht="20.100000000000001" customHeight="1">
      <c r="A17" s="10">
        <v>9</v>
      </c>
      <c r="B17" s="11">
        <v>86153</v>
      </c>
      <c r="C17" s="12"/>
      <c r="D17" s="13">
        <v>42749</v>
      </c>
      <c r="E17" s="10">
        <v>252.5</v>
      </c>
      <c r="F17" s="14" t="s">
        <v>6</v>
      </c>
      <c r="J17" s="17"/>
      <c r="K17" s="158" t="s">
        <v>339</v>
      </c>
      <c r="L17" s="159" t="s">
        <v>340</v>
      </c>
      <c r="M17" s="160" t="s">
        <v>341</v>
      </c>
    </row>
    <row r="18" spans="1:13" ht="20.100000000000001" customHeight="1">
      <c r="A18" s="10">
        <v>10</v>
      </c>
      <c r="B18" s="19">
        <v>5959</v>
      </c>
      <c r="C18" s="20"/>
      <c r="D18" s="13">
        <v>42749</v>
      </c>
      <c r="E18" s="10">
        <v>252.5</v>
      </c>
      <c r="F18" s="14" t="s">
        <v>6</v>
      </c>
      <c r="J18" s="18"/>
      <c r="K18" s="161">
        <v>1</v>
      </c>
      <c r="L18" s="162">
        <v>5000</v>
      </c>
      <c r="M18" s="163" t="s">
        <v>210</v>
      </c>
    </row>
    <row r="19" spans="1:13" ht="20.100000000000001" customHeight="1">
      <c r="A19" s="10">
        <v>11</v>
      </c>
      <c r="B19" s="11">
        <v>10722</v>
      </c>
      <c r="C19" s="12"/>
      <c r="D19" s="13">
        <v>42749</v>
      </c>
      <c r="E19" s="10">
        <v>252.5</v>
      </c>
      <c r="F19" s="14" t="s">
        <v>6</v>
      </c>
      <c r="J19" s="17"/>
      <c r="K19" s="161">
        <v>5001</v>
      </c>
      <c r="L19" s="162">
        <v>7000</v>
      </c>
      <c r="M19" s="163" t="s">
        <v>211</v>
      </c>
    </row>
    <row r="20" spans="1:13" ht="20.100000000000001" customHeight="1">
      <c r="A20" s="10">
        <v>12</v>
      </c>
      <c r="B20" s="11">
        <v>13399</v>
      </c>
      <c r="C20" s="12"/>
      <c r="D20" s="13">
        <v>42749</v>
      </c>
      <c r="E20" s="10">
        <v>252.5</v>
      </c>
      <c r="F20" s="14" t="s">
        <v>6</v>
      </c>
      <c r="K20" s="161">
        <v>7001</v>
      </c>
      <c r="L20" s="162">
        <v>9000</v>
      </c>
      <c r="M20" s="163" t="s">
        <v>210</v>
      </c>
    </row>
    <row r="21" spans="1:13" ht="20.100000000000001" customHeight="1">
      <c r="A21" s="10">
        <v>13</v>
      </c>
      <c r="B21" s="11">
        <v>11505</v>
      </c>
      <c r="C21" s="12"/>
      <c r="D21" s="13">
        <v>42749</v>
      </c>
      <c r="E21" s="10">
        <v>252.5</v>
      </c>
      <c r="F21" s="14" t="s">
        <v>6</v>
      </c>
      <c r="K21" s="161">
        <v>9001</v>
      </c>
      <c r="L21" s="162">
        <v>10000</v>
      </c>
      <c r="M21" s="163" t="s">
        <v>337</v>
      </c>
    </row>
    <row r="22" spans="1:13" ht="20.100000000000001" customHeight="1">
      <c r="A22" s="10">
        <v>14</v>
      </c>
      <c r="B22" s="11">
        <v>11506</v>
      </c>
      <c r="C22" s="12"/>
      <c r="D22" s="13">
        <v>42749</v>
      </c>
      <c r="E22" s="10">
        <v>252.5</v>
      </c>
      <c r="F22" s="14" t="s">
        <v>6</v>
      </c>
      <c r="K22" s="161">
        <v>10001</v>
      </c>
      <c r="L22" s="162">
        <v>12000</v>
      </c>
      <c r="M22" s="163" t="s">
        <v>214</v>
      </c>
    </row>
    <row r="23" spans="1:13" ht="20.100000000000001" customHeight="1">
      <c r="A23" s="10">
        <v>15</v>
      </c>
      <c r="B23" s="11">
        <v>12125</v>
      </c>
      <c r="C23" s="12"/>
      <c r="D23" s="13">
        <v>42749</v>
      </c>
      <c r="E23" s="10">
        <v>252.5</v>
      </c>
      <c r="F23" s="14" t="s">
        <v>6</v>
      </c>
      <c r="I23" s="17"/>
      <c r="K23" s="161">
        <v>12001</v>
      </c>
      <c r="L23" s="162">
        <v>20000</v>
      </c>
      <c r="M23" s="163" t="s">
        <v>210</v>
      </c>
    </row>
    <row r="24" spans="1:13" ht="20.100000000000001" customHeight="1">
      <c r="A24" s="10">
        <v>16</v>
      </c>
      <c r="B24" s="19">
        <v>12097</v>
      </c>
      <c r="C24" s="20"/>
      <c r="D24" s="13">
        <v>42749</v>
      </c>
      <c r="E24" s="10">
        <v>252.5</v>
      </c>
      <c r="F24" s="14" t="s">
        <v>6</v>
      </c>
      <c r="K24" s="161">
        <v>20001</v>
      </c>
      <c r="L24" s="162">
        <v>25001</v>
      </c>
      <c r="M24" s="163" t="s">
        <v>186</v>
      </c>
    </row>
    <row r="25" spans="1:13" ht="20.100000000000001" customHeight="1">
      <c r="A25" s="10">
        <v>17</v>
      </c>
      <c r="B25" s="11">
        <v>12087</v>
      </c>
      <c r="C25" s="12"/>
      <c r="D25" s="13">
        <v>42749</v>
      </c>
      <c r="E25" s="10">
        <v>252.5</v>
      </c>
      <c r="F25" s="10" t="s">
        <v>6</v>
      </c>
      <c r="K25" s="161">
        <v>25001</v>
      </c>
      <c r="L25" s="162">
        <v>30000</v>
      </c>
      <c r="M25" s="163" t="s">
        <v>214</v>
      </c>
    </row>
    <row r="26" spans="1:13" ht="20.100000000000001" customHeight="1">
      <c r="A26" s="10">
        <v>18</v>
      </c>
      <c r="B26" s="11">
        <v>12066</v>
      </c>
      <c r="C26" s="12"/>
      <c r="D26" s="13">
        <v>42749</v>
      </c>
      <c r="E26" s="10">
        <v>252.5</v>
      </c>
      <c r="F26" s="10" t="s">
        <v>6</v>
      </c>
      <c r="K26" s="161">
        <v>30001</v>
      </c>
      <c r="L26" s="162">
        <v>40000</v>
      </c>
      <c r="M26" s="163" t="s">
        <v>342</v>
      </c>
    </row>
    <row r="27" spans="1:13" ht="20.100000000000001" customHeight="1">
      <c r="A27" s="10">
        <v>19</v>
      </c>
      <c r="B27" s="11">
        <v>12063</v>
      </c>
      <c r="C27" s="12"/>
      <c r="D27" s="13">
        <v>42749</v>
      </c>
      <c r="E27" s="10">
        <v>252.5</v>
      </c>
      <c r="F27" s="10" t="s">
        <v>6</v>
      </c>
      <c r="K27" s="161">
        <v>40001</v>
      </c>
      <c r="L27" s="162">
        <v>50000</v>
      </c>
      <c r="M27" s="163" t="s">
        <v>343</v>
      </c>
    </row>
    <row r="28" spans="1:13" ht="20.100000000000001" customHeight="1">
      <c r="A28" s="10">
        <v>20</v>
      </c>
      <c r="B28" s="19">
        <v>7189</v>
      </c>
      <c r="C28" s="20"/>
      <c r="D28" s="13">
        <v>42749</v>
      </c>
      <c r="E28" s="10">
        <v>252.5</v>
      </c>
      <c r="F28" s="10" t="s">
        <v>6</v>
      </c>
      <c r="K28" s="161">
        <v>50001</v>
      </c>
      <c r="L28" s="162">
        <v>60000</v>
      </c>
      <c r="M28" s="163" t="s">
        <v>211</v>
      </c>
    </row>
    <row r="29" spans="1:13" ht="20.100000000000001" customHeight="1">
      <c r="A29" s="10">
        <v>21</v>
      </c>
      <c r="B29" s="11">
        <v>13358</v>
      </c>
      <c r="C29" s="12"/>
      <c r="D29" s="13">
        <v>42749</v>
      </c>
      <c r="E29" s="10">
        <v>252.5</v>
      </c>
      <c r="F29" s="10" t="s">
        <v>6</v>
      </c>
      <c r="K29" s="161">
        <v>60001</v>
      </c>
      <c r="L29" s="162">
        <v>70000</v>
      </c>
      <c r="M29" s="163" t="s">
        <v>234</v>
      </c>
    </row>
    <row r="30" spans="1:13" ht="20.100000000000001" customHeight="1">
      <c r="A30" s="10">
        <v>22</v>
      </c>
      <c r="B30" s="11">
        <v>12137</v>
      </c>
      <c r="C30" s="12"/>
      <c r="D30" s="13">
        <v>42749</v>
      </c>
      <c r="E30" s="10">
        <v>252.5</v>
      </c>
      <c r="F30" s="10" t="s">
        <v>6</v>
      </c>
      <c r="K30" s="161">
        <v>70001</v>
      </c>
      <c r="L30" s="162">
        <v>77000</v>
      </c>
      <c r="M30" s="163" t="s">
        <v>230</v>
      </c>
    </row>
    <row r="31" spans="1:13" ht="20.100000000000001" customHeight="1">
      <c r="A31" s="10">
        <v>23</v>
      </c>
      <c r="B31" s="11">
        <v>2908</v>
      </c>
      <c r="C31" s="12"/>
      <c r="D31" s="13">
        <v>42749</v>
      </c>
      <c r="E31" s="10">
        <v>252.5</v>
      </c>
      <c r="F31" s="10" t="s">
        <v>6</v>
      </c>
      <c r="K31" s="161">
        <v>77001</v>
      </c>
      <c r="L31" s="162">
        <v>78000</v>
      </c>
      <c r="M31" s="163" t="s">
        <v>256</v>
      </c>
    </row>
    <row r="32" spans="1:13" ht="20.100000000000001" customHeight="1">
      <c r="A32" s="10">
        <v>24</v>
      </c>
      <c r="B32" s="11">
        <v>90264</v>
      </c>
      <c r="C32" s="12"/>
      <c r="D32" s="13">
        <v>42749</v>
      </c>
      <c r="E32" s="10">
        <v>252.5</v>
      </c>
      <c r="F32" s="10" t="s">
        <v>6</v>
      </c>
      <c r="K32" s="161">
        <v>78001</v>
      </c>
      <c r="L32" s="162">
        <v>80000</v>
      </c>
      <c r="M32" s="163" t="s">
        <v>230</v>
      </c>
    </row>
    <row r="33" spans="1:13" ht="20.100000000000001" customHeight="1">
      <c r="A33" s="10">
        <v>25</v>
      </c>
      <c r="B33" s="11">
        <v>78422</v>
      </c>
      <c r="C33" s="12"/>
      <c r="D33" s="13">
        <v>42749</v>
      </c>
      <c r="E33" s="10">
        <v>252.5</v>
      </c>
      <c r="F33" s="10" t="s">
        <v>6</v>
      </c>
      <c r="K33" s="161">
        <v>80001</v>
      </c>
      <c r="L33" s="162">
        <v>83000</v>
      </c>
      <c r="M33" s="163" t="s">
        <v>212</v>
      </c>
    </row>
    <row r="34" spans="1:13" ht="20.100000000000001" customHeight="1">
      <c r="A34" s="10">
        <v>26</v>
      </c>
      <c r="B34" s="19">
        <v>60618</v>
      </c>
      <c r="C34" s="20"/>
      <c r="D34" s="13">
        <v>42749</v>
      </c>
      <c r="E34" s="10">
        <v>252.5</v>
      </c>
      <c r="F34" s="10" t="s">
        <v>6</v>
      </c>
      <c r="K34" s="161">
        <v>83001</v>
      </c>
      <c r="L34" s="162">
        <v>85000</v>
      </c>
      <c r="M34" s="163" t="s">
        <v>256</v>
      </c>
    </row>
    <row r="35" spans="1:13" ht="20.100000000000001" customHeight="1">
      <c r="A35" s="10">
        <v>27</v>
      </c>
      <c r="B35" s="11">
        <v>52035</v>
      </c>
      <c r="C35" s="12"/>
      <c r="D35" s="13">
        <v>42749</v>
      </c>
      <c r="E35" s="10">
        <v>252.5</v>
      </c>
      <c r="F35" s="10" t="s">
        <v>6</v>
      </c>
      <c r="K35" s="161">
        <v>85001</v>
      </c>
      <c r="L35" s="162">
        <v>85100</v>
      </c>
      <c r="M35" s="163" t="s">
        <v>344</v>
      </c>
    </row>
    <row r="36" spans="1:13" ht="20.100000000000001" customHeight="1">
      <c r="A36" s="10">
        <v>28</v>
      </c>
      <c r="B36" s="11">
        <v>7194</v>
      </c>
      <c r="C36" s="12"/>
      <c r="D36" s="13">
        <v>42749</v>
      </c>
      <c r="E36" s="10">
        <v>252.5</v>
      </c>
      <c r="F36" s="10" t="s">
        <v>6</v>
      </c>
      <c r="K36" s="161">
        <v>85101</v>
      </c>
      <c r="L36" s="162">
        <v>86000</v>
      </c>
      <c r="M36" s="163" t="s">
        <v>345</v>
      </c>
    </row>
    <row r="37" spans="1:13" ht="20.100000000000001" customHeight="1">
      <c r="A37" s="10">
        <v>29</v>
      </c>
      <c r="B37" s="11">
        <v>12057</v>
      </c>
      <c r="C37" s="12"/>
      <c r="D37" s="13">
        <v>42749</v>
      </c>
      <c r="E37" s="10">
        <v>252.5</v>
      </c>
      <c r="F37" s="10" t="s">
        <v>6</v>
      </c>
      <c r="K37" s="161">
        <v>86001</v>
      </c>
      <c r="L37" s="162">
        <v>86500</v>
      </c>
      <c r="M37" s="163" t="s">
        <v>336</v>
      </c>
    </row>
    <row r="38" spans="1:13" ht="20.100000000000001" customHeight="1">
      <c r="A38" s="10">
        <v>30</v>
      </c>
      <c r="B38" s="11">
        <v>13390</v>
      </c>
      <c r="C38" s="12"/>
      <c r="D38" s="13">
        <v>42749</v>
      </c>
      <c r="E38" s="10">
        <v>252.5</v>
      </c>
      <c r="F38" s="10" t="s">
        <v>6</v>
      </c>
      <c r="K38" s="161">
        <v>86501</v>
      </c>
      <c r="L38" s="162">
        <v>87000</v>
      </c>
      <c r="M38" s="163" t="s">
        <v>346</v>
      </c>
    </row>
    <row r="39" spans="1:13" ht="20.100000000000001" customHeight="1">
      <c r="A39" s="206" t="s">
        <v>7</v>
      </c>
      <c r="B39" s="207"/>
      <c r="C39" s="207"/>
      <c r="D39" s="208"/>
      <c r="E39" s="10">
        <f>SUM(E9:E38)</f>
        <v>7575</v>
      </c>
      <c r="F39" s="10"/>
      <c r="K39" s="161">
        <v>87001</v>
      </c>
      <c r="L39" s="162">
        <v>87500</v>
      </c>
      <c r="M39" s="163" t="s">
        <v>347</v>
      </c>
    </row>
    <row r="40" spans="1:13" ht="20.100000000000001" customHeight="1">
      <c r="A40" s="18"/>
      <c r="B40" s="18"/>
      <c r="C40" s="21"/>
      <c r="D40" s="22"/>
      <c r="E40" s="18"/>
      <c r="F40" s="18"/>
      <c r="K40" s="161">
        <v>87501</v>
      </c>
      <c r="L40" s="162">
        <v>88000</v>
      </c>
      <c r="M40" s="163" t="s">
        <v>213</v>
      </c>
    </row>
    <row r="41" spans="1:13" ht="20.100000000000001" customHeight="1">
      <c r="A41" s="23">
        <v>2</v>
      </c>
      <c r="B41" s="24" t="s">
        <v>0</v>
      </c>
      <c r="C41" s="25"/>
      <c r="D41" s="26"/>
      <c r="E41" s="24"/>
      <c r="F41" s="24"/>
      <c r="K41" s="161">
        <v>88001</v>
      </c>
      <c r="L41" s="162">
        <v>89000</v>
      </c>
      <c r="M41" s="163" t="s">
        <v>237</v>
      </c>
    </row>
    <row r="42" spans="1:13" ht="20.100000000000001" customHeight="1">
      <c r="A42" s="27" t="s">
        <v>1</v>
      </c>
      <c r="B42" s="27" t="s">
        <v>2</v>
      </c>
      <c r="C42" s="28"/>
      <c r="D42" s="29" t="s">
        <v>3</v>
      </c>
      <c r="E42" s="27" t="s">
        <v>4</v>
      </c>
      <c r="F42" s="27" t="s">
        <v>5</v>
      </c>
      <c r="H42" s="16" t="s">
        <v>8</v>
      </c>
      <c r="K42" s="161">
        <v>89001</v>
      </c>
      <c r="L42" s="162">
        <v>90000</v>
      </c>
      <c r="M42" s="163" t="s">
        <v>226</v>
      </c>
    </row>
    <row r="43" spans="1:13" ht="20.100000000000001" customHeight="1">
      <c r="A43" s="10">
        <v>1</v>
      </c>
      <c r="B43" s="11">
        <v>12209</v>
      </c>
      <c r="C43" s="12"/>
      <c r="D43" s="13">
        <v>42753</v>
      </c>
      <c r="E43" s="10">
        <v>252.5</v>
      </c>
      <c r="F43" s="10" t="s">
        <v>6</v>
      </c>
      <c r="K43" s="161">
        <v>90001</v>
      </c>
      <c r="L43" s="162">
        <v>92000</v>
      </c>
      <c r="M43" s="163" t="s">
        <v>229</v>
      </c>
    </row>
    <row r="44" spans="1:13" ht="20.100000000000001" customHeight="1" thickBot="1">
      <c r="A44" s="10">
        <v>2</v>
      </c>
      <c r="B44" s="11">
        <v>12082</v>
      </c>
      <c r="C44" s="12"/>
      <c r="D44" s="13">
        <v>42753</v>
      </c>
      <c r="E44" s="10">
        <v>252.5</v>
      </c>
      <c r="F44" s="10" t="s">
        <v>6</v>
      </c>
      <c r="K44" s="161">
        <v>92001</v>
      </c>
      <c r="L44" s="162">
        <v>95000</v>
      </c>
      <c r="M44" s="164" t="s">
        <v>256</v>
      </c>
    </row>
    <row r="45" spans="1:13" ht="20.100000000000001" customHeight="1">
      <c r="A45" s="10">
        <v>3</v>
      </c>
      <c r="B45" s="11">
        <v>12022</v>
      </c>
      <c r="C45" s="12"/>
      <c r="D45" s="13">
        <v>42753</v>
      </c>
      <c r="E45" s="10">
        <v>252.5</v>
      </c>
      <c r="F45" s="10" t="s">
        <v>6</v>
      </c>
      <c r="K45" s="158">
        <v>95001</v>
      </c>
      <c r="L45" s="159">
        <v>96000</v>
      </c>
      <c r="M45" s="160" t="s">
        <v>226</v>
      </c>
    </row>
    <row r="46" spans="1:13" ht="20.100000000000001" customHeight="1">
      <c r="A46" s="10">
        <v>4</v>
      </c>
      <c r="B46" s="11">
        <v>2910</v>
      </c>
      <c r="C46" s="12"/>
      <c r="D46" s="13">
        <v>42753</v>
      </c>
      <c r="E46" s="10">
        <v>252.5</v>
      </c>
      <c r="F46" s="10" t="s">
        <v>6</v>
      </c>
      <c r="K46" s="161">
        <v>96001</v>
      </c>
      <c r="L46" s="162">
        <v>100000</v>
      </c>
      <c r="M46" s="163" t="s">
        <v>230</v>
      </c>
    </row>
    <row r="47" spans="1:13" ht="20.100000000000001" customHeight="1">
      <c r="A47" s="10">
        <v>5</v>
      </c>
      <c r="B47" s="11">
        <v>80365</v>
      </c>
      <c r="C47" s="12"/>
      <c r="D47" s="13">
        <v>42753</v>
      </c>
      <c r="E47" s="10">
        <v>252.5</v>
      </c>
      <c r="F47" s="10" t="s">
        <v>6</v>
      </c>
      <c r="K47" s="161" t="s">
        <v>348</v>
      </c>
      <c r="L47" s="162" t="s">
        <v>349</v>
      </c>
      <c r="M47" s="163" t="s">
        <v>170</v>
      </c>
    </row>
    <row r="48" spans="1:13" ht="20.100000000000001" customHeight="1">
      <c r="A48" s="10">
        <v>6</v>
      </c>
      <c r="B48" s="11">
        <v>12025</v>
      </c>
      <c r="C48" s="12"/>
      <c r="D48" s="13">
        <v>42753</v>
      </c>
      <c r="E48" s="10">
        <v>252.5</v>
      </c>
      <c r="F48" s="10" t="s">
        <v>6</v>
      </c>
    </row>
    <row r="49" spans="1:6" ht="20.100000000000001" customHeight="1">
      <c r="A49" s="10">
        <v>7</v>
      </c>
      <c r="B49" s="11">
        <v>15463</v>
      </c>
      <c r="C49" s="12"/>
      <c r="D49" s="13">
        <v>42753</v>
      </c>
      <c r="E49" s="10">
        <v>252.5</v>
      </c>
      <c r="F49" s="10" t="s">
        <v>6</v>
      </c>
    </row>
    <row r="50" spans="1:6" ht="20.100000000000001" customHeight="1">
      <c r="A50" s="10">
        <v>8</v>
      </c>
      <c r="B50" s="11">
        <v>90582</v>
      </c>
      <c r="C50" s="12"/>
      <c r="D50" s="13">
        <v>42753</v>
      </c>
      <c r="E50" s="10">
        <v>252.5</v>
      </c>
      <c r="F50" s="10" t="s">
        <v>6</v>
      </c>
    </row>
    <row r="51" spans="1:6" ht="20.100000000000001" customHeight="1">
      <c r="A51" s="10">
        <v>9</v>
      </c>
      <c r="B51" s="11">
        <v>13228</v>
      </c>
      <c r="C51" s="12"/>
      <c r="D51" s="13">
        <v>42753</v>
      </c>
      <c r="E51" s="10">
        <v>252.5</v>
      </c>
      <c r="F51" s="10" t="s">
        <v>6</v>
      </c>
    </row>
    <row r="52" spans="1:6" ht="20.100000000000001" customHeight="1">
      <c r="A52" s="10">
        <v>10</v>
      </c>
      <c r="B52" s="11">
        <v>12148</v>
      </c>
      <c r="C52" s="12"/>
      <c r="D52" s="13">
        <v>42753</v>
      </c>
      <c r="E52" s="10">
        <v>252.5</v>
      </c>
      <c r="F52" s="10" t="s">
        <v>6</v>
      </c>
    </row>
    <row r="53" spans="1:6" ht="20.100000000000001" customHeight="1">
      <c r="A53" s="10">
        <v>11</v>
      </c>
      <c r="B53" s="11">
        <v>12095</v>
      </c>
      <c r="C53" s="12"/>
      <c r="D53" s="13">
        <v>42753</v>
      </c>
      <c r="E53" s="10">
        <v>252.5</v>
      </c>
      <c r="F53" s="10" t="s">
        <v>6</v>
      </c>
    </row>
    <row r="54" spans="1:6" ht="20.100000000000001" customHeight="1">
      <c r="A54" s="10">
        <v>12</v>
      </c>
      <c r="B54" s="11">
        <v>70298</v>
      </c>
      <c r="C54" s="12"/>
      <c r="D54" s="13">
        <v>42753</v>
      </c>
      <c r="E54" s="10">
        <v>252.5</v>
      </c>
      <c r="F54" s="10" t="s">
        <v>6</v>
      </c>
    </row>
    <row r="55" spans="1:6" ht="20.100000000000001" customHeight="1">
      <c r="A55" s="10">
        <v>13</v>
      </c>
      <c r="B55" s="11">
        <v>78456</v>
      </c>
      <c r="C55" s="12"/>
      <c r="D55" s="13">
        <v>42753</v>
      </c>
      <c r="E55" s="10">
        <v>252.5</v>
      </c>
      <c r="F55" s="10" t="s">
        <v>6</v>
      </c>
    </row>
    <row r="56" spans="1:6" ht="20.100000000000001" customHeight="1">
      <c r="A56" s="10">
        <v>14</v>
      </c>
      <c r="B56" s="11">
        <v>90626</v>
      </c>
      <c r="C56" s="12"/>
      <c r="D56" s="13">
        <v>42753</v>
      </c>
      <c r="E56" s="10">
        <v>252.5</v>
      </c>
      <c r="F56" s="10" t="s">
        <v>6</v>
      </c>
    </row>
    <row r="57" spans="1:6" ht="20.100000000000001" customHeight="1">
      <c r="A57" s="10">
        <v>15</v>
      </c>
      <c r="B57" s="11">
        <v>60643</v>
      </c>
      <c r="C57" s="12"/>
      <c r="D57" s="13">
        <v>42753</v>
      </c>
      <c r="E57" s="10">
        <v>252.5</v>
      </c>
      <c r="F57" s="10" t="s">
        <v>6</v>
      </c>
    </row>
    <row r="58" spans="1:6" ht="20.100000000000001" customHeight="1">
      <c r="A58" s="10">
        <v>16</v>
      </c>
      <c r="B58" s="11">
        <v>60642</v>
      </c>
      <c r="C58" s="12"/>
      <c r="D58" s="13">
        <v>42753</v>
      </c>
      <c r="E58" s="10">
        <v>252.5</v>
      </c>
      <c r="F58" s="10" t="s">
        <v>6</v>
      </c>
    </row>
    <row r="59" spans="1:6" ht="20.100000000000001" customHeight="1">
      <c r="A59" s="10">
        <v>17</v>
      </c>
      <c r="B59" s="11">
        <v>11553</v>
      </c>
      <c r="C59" s="12"/>
      <c r="D59" s="13">
        <v>42753</v>
      </c>
      <c r="E59" s="10">
        <v>252.5</v>
      </c>
      <c r="F59" s="10" t="s">
        <v>6</v>
      </c>
    </row>
    <row r="60" spans="1:6" ht="20.100000000000001" customHeight="1">
      <c r="A60" s="10">
        <v>18</v>
      </c>
      <c r="B60" s="11">
        <v>91008</v>
      </c>
      <c r="C60" s="12"/>
      <c r="D60" s="13">
        <v>42753</v>
      </c>
      <c r="E60" s="10">
        <v>252.5</v>
      </c>
      <c r="F60" s="10" t="s">
        <v>6</v>
      </c>
    </row>
    <row r="61" spans="1:6" ht="20.100000000000001" customHeight="1">
      <c r="A61" s="10">
        <v>19</v>
      </c>
      <c r="B61" s="11">
        <v>488</v>
      </c>
      <c r="C61" s="12"/>
      <c r="D61" s="13">
        <v>42753</v>
      </c>
      <c r="E61" s="10">
        <v>252.5</v>
      </c>
      <c r="F61" s="10" t="s">
        <v>6</v>
      </c>
    </row>
    <row r="62" spans="1:6" ht="20.100000000000001" customHeight="1">
      <c r="A62" s="10">
        <v>20</v>
      </c>
      <c r="B62" s="11">
        <v>70281</v>
      </c>
      <c r="C62" s="12"/>
      <c r="D62" s="13">
        <v>42753</v>
      </c>
      <c r="E62" s="10">
        <v>252.5</v>
      </c>
      <c r="F62" s="10" t="s">
        <v>6</v>
      </c>
    </row>
    <row r="63" spans="1:6" ht="20.100000000000001" customHeight="1">
      <c r="A63" s="10">
        <v>21</v>
      </c>
      <c r="B63" s="11">
        <v>6680</v>
      </c>
      <c r="C63" s="12"/>
      <c r="D63" s="13">
        <v>42753</v>
      </c>
      <c r="E63" s="10">
        <v>252.5</v>
      </c>
      <c r="F63" s="10" t="s">
        <v>6</v>
      </c>
    </row>
    <row r="64" spans="1:6" ht="20.100000000000001" customHeight="1">
      <c r="A64" s="10">
        <v>22</v>
      </c>
      <c r="B64" s="11">
        <v>2125</v>
      </c>
      <c r="C64" s="12"/>
      <c r="D64" s="13">
        <v>42753</v>
      </c>
      <c r="E64" s="10">
        <v>252.5</v>
      </c>
      <c r="F64" s="10" t="s">
        <v>6</v>
      </c>
    </row>
    <row r="65" spans="1:7" ht="20.100000000000001" customHeight="1">
      <c r="A65" s="10">
        <v>23</v>
      </c>
      <c r="B65" s="11">
        <v>6379</v>
      </c>
      <c r="C65" s="12"/>
      <c r="D65" s="13">
        <v>42753</v>
      </c>
      <c r="E65" s="10">
        <v>252.5</v>
      </c>
      <c r="F65" s="10" t="s">
        <v>6</v>
      </c>
    </row>
    <row r="66" spans="1:7" ht="20.100000000000001" customHeight="1">
      <c r="A66" s="10">
        <v>24</v>
      </c>
      <c r="B66" s="11">
        <v>60641</v>
      </c>
      <c r="C66" s="12"/>
      <c r="D66" s="13">
        <v>42753</v>
      </c>
      <c r="E66" s="10">
        <v>252.5</v>
      </c>
      <c r="F66" s="10" t="s">
        <v>6</v>
      </c>
    </row>
    <row r="67" spans="1:7" ht="20.100000000000001" customHeight="1">
      <c r="A67" s="10">
        <v>25</v>
      </c>
      <c r="B67" s="11">
        <v>78423</v>
      </c>
      <c r="C67" s="12"/>
      <c r="D67" s="13">
        <v>42753</v>
      </c>
      <c r="E67" s="10">
        <v>252.5</v>
      </c>
      <c r="F67" s="10" t="s">
        <v>6</v>
      </c>
    </row>
    <row r="68" spans="1:7" ht="20.100000000000001" customHeight="1">
      <c r="A68" s="206" t="s">
        <v>7</v>
      </c>
      <c r="B68" s="207"/>
      <c r="C68" s="207"/>
      <c r="D68" s="208"/>
      <c r="E68" s="10">
        <f>SUM(E43:E67)</f>
        <v>6312.5</v>
      </c>
      <c r="F68" s="10"/>
    </row>
    <row r="69" spans="1:7" ht="20.100000000000001" customHeight="1">
      <c r="A69" s="15"/>
      <c r="G69" s="16"/>
    </row>
    <row r="70" spans="1:7" ht="20.100000000000001" customHeight="1">
      <c r="A70" s="23">
        <v>3</v>
      </c>
      <c r="B70" s="24"/>
      <c r="C70" s="25"/>
      <c r="D70" s="26"/>
      <c r="E70" s="24"/>
      <c r="F70" s="24"/>
      <c r="G70" s="16"/>
    </row>
    <row r="71" spans="1:7" ht="20.100000000000001" customHeight="1">
      <c r="A71" s="27" t="s">
        <v>1</v>
      </c>
      <c r="B71" s="27" t="s">
        <v>2</v>
      </c>
      <c r="C71" s="28"/>
      <c r="D71" s="29" t="s">
        <v>3</v>
      </c>
      <c r="E71" s="27" t="s">
        <v>4</v>
      </c>
      <c r="F71" s="27" t="s">
        <v>5</v>
      </c>
      <c r="G71" s="16"/>
    </row>
    <row r="72" spans="1:7" ht="20.100000000000001" customHeight="1">
      <c r="A72" s="10">
        <v>1</v>
      </c>
      <c r="B72" s="11">
        <v>72741</v>
      </c>
      <c r="C72" s="12"/>
      <c r="D72" s="13">
        <v>42758</v>
      </c>
      <c r="E72" s="10">
        <v>252.5</v>
      </c>
      <c r="F72" s="10" t="s">
        <v>6</v>
      </c>
      <c r="G72" s="16"/>
    </row>
    <row r="73" spans="1:7" ht="20.100000000000001" customHeight="1">
      <c r="A73" s="10">
        <v>2</v>
      </c>
      <c r="B73" s="11">
        <v>2895</v>
      </c>
      <c r="C73" s="12"/>
      <c r="D73" s="13">
        <v>42758</v>
      </c>
      <c r="E73" s="10">
        <v>252.5</v>
      </c>
      <c r="F73" s="10" t="s">
        <v>6</v>
      </c>
    </row>
    <row r="74" spans="1:7" ht="20.100000000000001" customHeight="1">
      <c r="A74" s="10">
        <v>3</v>
      </c>
      <c r="B74" s="11">
        <v>2935</v>
      </c>
      <c r="C74" s="12"/>
      <c r="D74" s="13">
        <v>42758</v>
      </c>
      <c r="E74" s="10">
        <v>252.5</v>
      </c>
      <c r="F74" s="10" t="s">
        <v>6</v>
      </c>
    </row>
    <row r="75" spans="1:7" ht="20.100000000000001" customHeight="1">
      <c r="A75" s="10">
        <v>4</v>
      </c>
      <c r="B75" s="11">
        <v>12090</v>
      </c>
      <c r="C75" s="12"/>
      <c r="D75" s="13">
        <v>42758</v>
      </c>
      <c r="E75" s="10">
        <v>252.5</v>
      </c>
      <c r="F75" s="10" t="s">
        <v>6</v>
      </c>
    </row>
    <row r="76" spans="1:7" ht="20.100000000000001" customHeight="1">
      <c r="A76" s="10">
        <v>5</v>
      </c>
      <c r="B76" s="11">
        <v>12186</v>
      </c>
      <c r="C76" s="12"/>
      <c r="D76" s="13">
        <v>42758</v>
      </c>
      <c r="E76" s="10">
        <v>252.5</v>
      </c>
      <c r="F76" s="10" t="s">
        <v>6</v>
      </c>
    </row>
    <row r="77" spans="1:7" ht="20.100000000000001" customHeight="1">
      <c r="A77" s="10">
        <v>6</v>
      </c>
      <c r="B77" s="11">
        <v>13376</v>
      </c>
      <c r="C77" s="12"/>
      <c r="D77" s="13">
        <v>42758</v>
      </c>
      <c r="E77" s="10">
        <v>252.5</v>
      </c>
      <c r="F77" s="10" t="s">
        <v>6</v>
      </c>
    </row>
    <row r="78" spans="1:7" ht="20.100000000000001" customHeight="1">
      <c r="A78" s="10">
        <v>7</v>
      </c>
      <c r="B78" s="11">
        <v>13349</v>
      </c>
      <c r="C78" s="12"/>
      <c r="D78" s="13">
        <v>42758</v>
      </c>
      <c r="E78" s="10">
        <v>252.5</v>
      </c>
      <c r="F78" s="10" t="s">
        <v>6</v>
      </c>
    </row>
    <row r="79" spans="1:7" ht="20.100000000000001" customHeight="1">
      <c r="A79" s="10">
        <v>8</v>
      </c>
      <c r="B79" s="11">
        <v>78430</v>
      </c>
      <c r="C79" s="12"/>
      <c r="D79" s="13">
        <v>42758</v>
      </c>
      <c r="E79" s="10">
        <v>252.5</v>
      </c>
      <c r="F79" s="10" t="s">
        <v>6</v>
      </c>
    </row>
    <row r="80" spans="1:7" ht="20.100000000000001" customHeight="1">
      <c r="A80" s="10">
        <v>9</v>
      </c>
      <c r="B80" s="11">
        <v>11507</v>
      </c>
      <c r="C80" s="12"/>
      <c r="D80" s="13">
        <v>42758</v>
      </c>
      <c r="E80" s="10">
        <v>252.5</v>
      </c>
      <c r="F80" s="10" t="s">
        <v>9</v>
      </c>
    </row>
    <row r="81" spans="1:6" ht="20.100000000000001" customHeight="1">
      <c r="A81" s="10">
        <v>10</v>
      </c>
      <c r="B81" s="11">
        <v>11522</v>
      </c>
      <c r="C81" s="12"/>
      <c r="D81" s="13">
        <v>42758</v>
      </c>
      <c r="E81" s="10">
        <v>252.5</v>
      </c>
      <c r="F81" s="10" t="s">
        <v>9</v>
      </c>
    </row>
    <row r="82" spans="1:6" ht="20.100000000000001" customHeight="1">
      <c r="A82" s="10">
        <v>11</v>
      </c>
      <c r="B82" s="11">
        <v>11523</v>
      </c>
      <c r="C82" s="12"/>
      <c r="D82" s="13">
        <v>42758</v>
      </c>
      <c r="E82" s="10">
        <v>252.5</v>
      </c>
      <c r="F82" s="10" t="s">
        <v>9</v>
      </c>
    </row>
    <row r="83" spans="1:6" ht="20.100000000000001" customHeight="1">
      <c r="A83" s="10">
        <v>12</v>
      </c>
      <c r="B83" s="11">
        <v>60669</v>
      </c>
      <c r="C83" s="12"/>
      <c r="D83" s="13">
        <v>42758</v>
      </c>
      <c r="E83" s="10">
        <v>252.5</v>
      </c>
      <c r="F83" s="10" t="s">
        <v>6</v>
      </c>
    </row>
    <row r="84" spans="1:6" ht="20.100000000000001" customHeight="1">
      <c r="A84" s="10">
        <v>13</v>
      </c>
      <c r="B84" s="11">
        <v>90265</v>
      </c>
      <c r="C84" s="12"/>
      <c r="D84" s="13">
        <v>42758</v>
      </c>
      <c r="E84" s="10">
        <v>252.5</v>
      </c>
      <c r="F84" s="10" t="s">
        <v>6</v>
      </c>
    </row>
    <row r="85" spans="1:6" ht="20.100000000000001" customHeight="1">
      <c r="A85" s="10">
        <v>14</v>
      </c>
      <c r="B85" s="11">
        <v>11518</v>
      </c>
      <c r="C85" s="12"/>
      <c r="D85" s="13">
        <v>42758</v>
      </c>
      <c r="E85" s="10">
        <v>252.5</v>
      </c>
      <c r="F85" s="10" t="s">
        <v>9</v>
      </c>
    </row>
    <row r="86" spans="1:6" ht="20.100000000000001" customHeight="1">
      <c r="A86" s="10">
        <v>15</v>
      </c>
      <c r="B86" s="11">
        <v>11519</v>
      </c>
      <c r="C86" s="12"/>
      <c r="D86" s="13">
        <v>42758</v>
      </c>
      <c r="E86" s="10">
        <v>252.5</v>
      </c>
      <c r="F86" s="10" t="s">
        <v>9</v>
      </c>
    </row>
    <row r="87" spans="1:6" ht="20.100000000000001" customHeight="1">
      <c r="A87" s="10">
        <v>16</v>
      </c>
      <c r="B87" s="11">
        <v>11520</v>
      </c>
      <c r="C87" s="12"/>
      <c r="D87" s="13">
        <v>42758</v>
      </c>
      <c r="E87" s="10">
        <v>252.5</v>
      </c>
      <c r="F87" s="10" t="s">
        <v>9</v>
      </c>
    </row>
    <row r="88" spans="1:6" ht="20.100000000000001" customHeight="1">
      <c r="A88" s="10">
        <v>17</v>
      </c>
      <c r="B88" s="11">
        <v>11515</v>
      </c>
      <c r="C88" s="12"/>
      <c r="D88" s="13">
        <v>42758</v>
      </c>
      <c r="E88" s="10">
        <v>252.5</v>
      </c>
      <c r="F88" s="10" t="s">
        <v>9</v>
      </c>
    </row>
    <row r="89" spans="1:6" ht="20.100000000000001" customHeight="1">
      <c r="A89" s="10">
        <v>18</v>
      </c>
      <c r="B89" s="11">
        <v>11516</v>
      </c>
      <c r="C89" s="12"/>
      <c r="D89" s="13">
        <v>42758</v>
      </c>
      <c r="E89" s="10">
        <v>252.5</v>
      </c>
      <c r="F89" s="10" t="s">
        <v>9</v>
      </c>
    </row>
    <row r="90" spans="1:6" ht="20.100000000000001" customHeight="1">
      <c r="A90" s="10">
        <v>19</v>
      </c>
      <c r="B90" s="11">
        <v>72739</v>
      </c>
      <c r="C90" s="12"/>
      <c r="D90" s="13">
        <v>42758</v>
      </c>
      <c r="E90" s="10">
        <v>252.5</v>
      </c>
      <c r="F90" s="10" t="s">
        <v>6</v>
      </c>
    </row>
    <row r="91" spans="1:6" ht="20.100000000000001" customHeight="1">
      <c r="A91" s="10">
        <v>20</v>
      </c>
      <c r="B91" s="11">
        <v>12235</v>
      </c>
      <c r="C91" s="12"/>
      <c r="D91" s="13">
        <v>42758</v>
      </c>
      <c r="E91" s="10">
        <v>252.5</v>
      </c>
      <c r="F91" s="10" t="s">
        <v>6</v>
      </c>
    </row>
    <row r="92" spans="1:6" ht="20.100000000000001" customHeight="1">
      <c r="A92" s="10">
        <v>21</v>
      </c>
      <c r="B92" s="11">
        <v>12146</v>
      </c>
      <c r="C92" s="12"/>
      <c r="D92" s="13">
        <v>42758</v>
      </c>
      <c r="E92" s="10">
        <v>252.5</v>
      </c>
      <c r="F92" s="10" t="s">
        <v>6</v>
      </c>
    </row>
    <row r="93" spans="1:6" ht="20.100000000000001" customHeight="1">
      <c r="A93" s="10">
        <v>22</v>
      </c>
      <c r="B93" s="11">
        <v>13400</v>
      </c>
      <c r="C93" s="12"/>
      <c r="D93" s="13">
        <v>42758</v>
      </c>
      <c r="E93" s="10">
        <v>252.5</v>
      </c>
      <c r="F93" s="10" t="s">
        <v>6</v>
      </c>
    </row>
    <row r="94" spans="1:6" ht="20.100000000000001" customHeight="1">
      <c r="A94" s="10">
        <v>23</v>
      </c>
      <c r="B94" s="11">
        <v>12272</v>
      </c>
      <c r="C94" s="12"/>
      <c r="D94" s="13">
        <v>42758</v>
      </c>
      <c r="E94" s="10">
        <v>252.5</v>
      </c>
      <c r="F94" s="10" t="s">
        <v>6</v>
      </c>
    </row>
    <row r="95" spans="1:6" ht="20.100000000000001" customHeight="1">
      <c r="A95" s="10">
        <v>24</v>
      </c>
      <c r="B95" s="11">
        <v>13353</v>
      </c>
      <c r="C95" s="12"/>
      <c r="D95" s="13">
        <v>42758</v>
      </c>
      <c r="E95" s="10">
        <v>252.5</v>
      </c>
      <c r="F95" s="10" t="s">
        <v>6</v>
      </c>
    </row>
    <row r="96" spans="1:6" ht="20.100000000000001" customHeight="1">
      <c r="A96" s="10">
        <v>25</v>
      </c>
      <c r="B96" s="11">
        <v>60604</v>
      </c>
      <c r="C96" s="12"/>
      <c r="D96" s="13">
        <v>42758</v>
      </c>
      <c r="E96" s="10">
        <v>252.5</v>
      </c>
      <c r="F96" s="10" t="s">
        <v>6</v>
      </c>
    </row>
    <row r="97" spans="1:6" ht="20.100000000000001" customHeight="1">
      <c r="A97" s="206" t="s">
        <v>7</v>
      </c>
      <c r="B97" s="207"/>
      <c r="C97" s="207"/>
      <c r="D97" s="208"/>
      <c r="E97" s="10">
        <f>SUM(E72:E96)</f>
        <v>6312.5</v>
      </c>
      <c r="F97" s="10"/>
    </row>
    <row r="99" spans="1:6" ht="20.100000000000001" customHeight="1">
      <c r="A99" s="23">
        <v>4</v>
      </c>
      <c r="B99" s="24"/>
      <c r="C99" s="25"/>
      <c r="D99" s="26"/>
      <c r="E99" s="24"/>
      <c r="F99" s="24"/>
    </row>
    <row r="100" spans="1:6" ht="20.100000000000001" customHeight="1">
      <c r="A100" s="27" t="s">
        <v>1</v>
      </c>
      <c r="B100" s="27" t="s">
        <v>2</v>
      </c>
      <c r="C100" s="28"/>
      <c r="D100" s="29" t="s">
        <v>3</v>
      </c>
      <c r="E100" s="27" t="s">
        <v>4</v>
      </c>
      <c r="F100" s="27" t="s">
        <v>5</v>
      </c>
    </row>
    <row r="101" spans="1:6" ht="20.100000000000001" customHeight="1">
      <c r="A101" s="10">
        <v>1</v>
      </c>
      <c r="B101" s="11">
        <v>60605</v>
      </c>
      <c r="C101" s="12"/>
      <c r="D101" s="13">
        <v>42763</v>
      </c>
      <c r="E101" s="10">
        <v>252.5</v>
      </c>
      <c r="F101" s="10" t="s">
        <v>6</v>
      </c>
    </row>
    <row r="102" spans="1:6" ht="20.100000000000001" customHeight="1">
      <c r="A102" s="10">
        <v>2</v>
      </c>
      <c r="B102" s="11">
        <v>2863</v>
      </c>
      <c r="C102" s="12"/>
      <c r="D102" s="13">
        <v>42763</v>
      </c>
      <c r="E102" s="10">
        <v>252.5</v>
      </c>
      <c r="F102" s="10" t="s">
        <v>6</v>
      </c>
    </row>
    <row r="103" spans="1:6" ht="20.100000000000001" customHeight="1">
      <c r="A103" s="10">
        <v>3</v>
      </c>
      <c r="B103" s="11">
        <v>12037</v>
      </c>
      <c r="C103" s="12"/>
      <c r="D103" s="13">
        <v>42763</v>
      </c>
      <c r="E103" s="10">
        <v>252.5</v>
      </c>
      <c r="F103" s="10" t="s">
        <v>6</v>
      </c>
    </row>
    <row r="104" spans="1:6" ht="20.100000000000001" customHeight="1">
      <c r="A104" s="10">
        <v>4</v>
      </c>
      <c r="B104" s="11">
        <v>90609</v>
      </c>
      <c r="C104" s="12"/>
      <c r="D104" s="13">
        <v>42763</v>
      </c>
      <c r="E104" s="10">
        <v>252.5</v>
      </c>
      <c r="F104" s="10" t="s">
        <v>6</v>
      </c>
    </row>
    <row r="105" spans="1:6" ht="20.100000000000001" customHeight="1">
      <c r="A105" s="10">
        <v>5</v>
      </c>
      <c r="B105" s="11">
        <v>13391</v>
      </c>
      <c r="C105" s="12"/>
      <c r="D105" s="13">
        <v>42763</v>
      </c>
      <c r="E105" s="10">
        <v>252.5</v>
      </c>
      <c r="F105" s="10" t="s">
        <v>6</v>
      </c>
    </row>
    <row r="106" spans="1:6" ht="20.100000000000001" customHeight="1">
      <c r="A106" s="10">
        <v>6</v>
      </c>
      <c r="B106" s="11">
        <v>13362</v>
      </c>
      <c r="C106" s="12"/>
      <c r="D106" s="13">
        <v>42763</v>
      </c>
      <c r="E106" s="10">
        <v>252.5</v>
      </c>
      <c r="F106" s="10" t="s">
        <v>6</v>
      </c>
    </row>
    <row r="107" spans="1:6" ht="20.100000000000001" customHeight="1">
      <c r="A107" s="10">
        <v>7</v>
      </c>
      <c r="B107" s="11">
        <v>90580</v>
      </c>
      <c r="C107" s="12"/>
      <c r="D107" s="13">
        <v>42763</v>
      </c>
      <c r="E107" s="10">
        <v>252.5</v>
      </c>
      <c r="F107" s="10" t="s">
        <v>6</v>
      </c>
    </row>
    <row r="108" spans="1:6" ht="20.100000000000001" customHeight="1">
      <c r="A108" s="10">
        <v>8</v>
      </c>
      <c r="B108" s="11">
        <v>4713</v>
      </c>
      <c r="C108" s="12"/>
      <c r="D108" s="13">
        <v>42763</v>
      </c>
      <c r="E108" s="10">
        <v>252.5</v>
      </c>
      <c r="F108" s="10" t="s">
        <v>6</v>
      </c>
    </row>
    <row r="109" spans="1:6" ht="20.100000000000001" customHeight="1">
      <c r="A109" s="10">
        <v>9</v>
      </c>
      <c r="B109" s="11">
        <v>12232</v>
      </c>
      <c r="C109" s="12"/>
      <c r="D109" s="13">
        <v>42763</v>
      </c>
      <c r="E109" s="10">
        <v>252.5</v>
      </c>
      <c r="F109" s="10" t="s">
        <v>6</v>
      </c>
    </row>
    <row r="110" spans="1:6" ht="20.100000000000001" customHeight="1">
      <c r="A110" s="10">
        <v>10</v>
      </c>
      <c r="B110" s="11">
        <v>13334</v>
      </c>
      <c r="C110" s="12"/>
      <c r="D110" s="13">
        <v>42763</v>
      </c>
      <c r="E110" s="10">
        <v>252.5</v>
      </c>
      <c r="F110" s="10" t="s">
        <v>6</v>
      </c>
    </row>
    <row r="111" spans="1:6" ht="20.100000000000001" customHeight="1">
      <c r="A111" s="10">
        <v>11</v>
      </c>
      <c r="B111" s="11">
        <v>72090</v>
      </c>
      <c r="C111" s="12"/>
      <c r="D111" s="13">
        <v>42763</v>
      </c>
      <c r="E111" s="10">
        <v>252.5</v>
      </c>
      <c r="F111" s="10" t="s">
        <v>9</v>
      </c>
    </row>
    <row r="112" spans="1:6" ht="20.100000000000001" customHeight="1">
      <c r="A112" s="10">
        <v>12</v>
      </c>
      <c r="B112" s="11">
        <v>13389</v>
      </c>
      <c r="C112" s="12"/>
      <c r="D112" s="13">
        <v>42763</v>
      </c>
      <c r="E112" s="10">
        <v>252.5</v>
      </c>
      <c r="F112" s="10" t="s">
        <v>9</v>
      </c>
    </row>
    <row r="113" spans="1:6" ht="20.100000000000001" customHeight="1">
      <c r="A113" s="10">
        <v>13</v>
      </c>
      <c r="B113" s="11">
        <v>2878</v>
      </c>
      <c r="C113" s="12"/>
      <c r="D113" s="13">
        <v>42763</v>
      </c>
      <c r="E113" s="10">
        <v>252.5</v>
      </c>
      <c r="F113" s="10" t="s">
        <v>9</v>
      </c>
    </row>
    <row r="114" spans="1:6" ht="20.100000000000001" customHeight="1">
      <c r="A114" s="10">
        <v>14</v>
      </c>
      <c r="B114" s="11">
        <v>11540</v>
      </c>
      <c r="C114" s="12"/>
      <c r="D114" s="13">
        <v>42763</v>
      </c>
      <c r="E114" s="10">
        <v>252.5</v>
      </c>
      <c r="F114" s="10" t="s">
        <v>9</v>
      </c>
    </row>
    <row r="115" spans="1:6" ht="20.100000000000001" customHeight="1">
      <c r="A115" s="10">
        <v>15</v>
      </c>
      <c r="B115" s="11">
        <v>11521</v>
      </c>
      <c r="C115" s="12"/>
      <c r="D115" s="13">
        <v>42763</v>
      </c>
      <c r="E115" s="10">
        <v>252.5</v>
      </c>
      <c r="F115" s="10" t="s">
        <v>9</v>
      </c>
    </row>
    <row r="116" spans="1:6" ht="20.100000000000001" customHeight="1">
      <c r="A116" s="10">
        <v>16</v>
      </c>
      <c r="B116" s="11">
        <v>11524</v>
      </c>
      <c r="C116" s="12"/>
      <c r="D116" s="13">
        <v>42763</v>
      </c>
      <c r="E116" s="10">
        <v>252.5</v>
      </c>
      <c r="F116" s="10" t="s">
        <v>9</v>
      </c>
    </row>
    <row r="117" spans="1:6" ht="20.100000000000001" customHeight="1">
      <c r="A117" s="10">
        <v>17</v>
      </c>
      <c r="B117" s="11">
        <v>11525</v>
      </c>
      <c r="C117" s="12"/>
      <c r="D117" s="13">
        <v>42763</v>
      </c>
      <c r="E117" s="10">
        <v>252.5</v>
      </c>
      <c r="F117" s="10" t="s">
        <v>9</v>
      </c>
    </row>
    <row r="118" spans="1:6" ht="20.100000000000001" customHeight="1">
      <c r="A118" s="10">
        <v>18</v>
      </c>
      <c r="B118" s="11">
        <v>11542</v>
      </c>
      <c r="C118" s="12"/>
      <c r="D118" s="13">
        <v>42763</v>
      </c>
      <c r="E118" s="10">
        <v>252.5</v>
      </c>
      <c r="F118" s="10" t="s">
        <v>9</v>
      </c>
    </row>
    <row r="119" spans="1:6" ht="20.100000000000001" customHeight="1">
      <c r="A119" s="10">
        <v>19</v>
      </c>
      <c r="B119" s="11">
        <v>11543</v>
      </c>
      <c r="C119" s="12"/>
      <c r="D119" s="13">
        <v>42763</v>
      </c>
      <c r="E119" s="10">
        <v>252.5</v>
      </c>
      <c r="F119" s="10" t="s">
        <v>9</v>
      </c>
    </row>
    <row r="120" spans="1:6" ht="20.100000000000001" customHeight="1">
      <c r="A120" s="10">
        <v>20</v>
      </c>
      <c r="B120" s="11">
        <v>11544</v>
      </c>
      <c r="C120" s="12"/>
      <c r="D120" s="13">
        <v>42763</v>
      </c>
      <c r="E120" s="10">
        <v>252.5</v>
      </c>
      <c r="F120" s="10" t="s">
        <v>9</v>
      </c>
    </row>
    <row r="121" spans="1:6" ht="20.100000000000001" customHeight="1">
      <c r="A121" s="10">
        <v>21</v>
      </c>
      <c r="B121" s="11">
        <v>11545</v>
      </c>
      <c r="C121" s="12"/>
      <c r="D121" s="13">
        <v>42763</v>
      </c>
      <c r="E121" s="10">
        <v>252.5</v>
      </c>
      <c r="F121" s="10" t="s">
        <v>9</v>
      </c>
    </row>
    <row r="122" spans="1:6" ht="20.100000000000001" customHeight="1">
      <c r="A122" s="10">
        <v>22</v>
      </c>
      <c r="B122" s="11">
        <v>11546</v>
      </c>
      <c r="C122" s="12"/>
      <c r="D122" s="13">
        <v>42763</v>
      </c>
      <c r="E122" s="10">
        <v>252.5</v>
      </c>
      <c r="F122" s="10" t="s">
        <v>9</v>
      </c>
    </row>
    <row r="123" spans="1:6" ht="20.100000000000001" customHeight="1">
      <c r="A123" s="10">
        <v>23</v>
      </c>
      <c r="B123" s="11">
        <v>11547</v>
      </c>
      <c r="C123" s="12"/>
      <c r="D123" s="13">
        <v>42763</v>
      </c>
      <c r="E123" s="10">
        <v>252.5</v>
      </c>
      <c r="F123" s="10" t="s">
        <v>9</v>
      </c>
    </row>
    <row r="124" spans="1:6" ht="20.100000000000001" customHeight="1">
      <c r="A124" s="10">
        <v>24</v>
      </c>
      <c r="B124" s="11">
        <v>11550</v>
      </c>
      <c r="C124" s="12"/>
      <c r="D124" s="13">
        <v>42763</v>
      </c>
      <c r="E124" s="10">
        <v>252.5</v>
      </c>
      <c r="F124" s="10" t="s">
        <v>9</v>
      </c>
    </row>
    <row r="125" spans="1:6" ht="20.100000000000001" customHeight="1">
      <c r="A125" s="10">
        <v>25</v>
      </c>
      <c r="B125" s="11">
        <v>11552</v>
      </c>
      <c r="C125" s="12"/>
      <c r="D125" s="13">
        <v>42763</v>
      </c>
      <c r="E125" s="10">
        <v>252.5</v>
      </c>
      <c r="F125" s="10" t="s">
        <v>9</v>
      </c>
    </row>
    <row r="126" spans="1:6" ht="20.100000000000001" customHeight="1">
      <c r="A126" s="206" t="s">
        <v>7</v>
      </c>
      <c r="B126" s="207"/>
      <c r="C126" s="207"/>
      <c r="D126" s="208"/>
      <c r="E126" s="10">
        <f>SUM(E101:E125)</f>
        <v>6312.5</v>
      </c>
      <c r="F126" s="10"/>
    </row>
    <row r="128" spans="1:6" ht="20.100000000000001" customHeight="1">
      <c r="A128" s="23">
        <v>5</v>
      </c>
      <c r="B128" s="24"/>
      <c r="C128" s="25"/>
      <c r="D128" s="26"/>
      <c r="E128" s="24"/>
      <c r="F128" s="24"/>
    </row>
    <row r="129" spans="1:6" ht="20.100000000000001" customHeight="1">
      <c r="A129" s="27" t="s">
        <v>1</v>
      </c>
      <c r="B129" s="27" t="s">
        <v>2</v>
      </c>
      <c r="C129" s="28"/>
      <c r="D129" s="29" t="s">
        <v>3</v>
      </c>
      <c r="E129" s="27" t="s">
        <v>4</v>
      </c>
      <c r="F129" s="27" t="s">
        <v>5</v>
      </c>
    </row>
    <row r="130" spans="1:6" ht="20.100000000000001" customHeight="1">
      <c r="A130" s="10">
        <v>1</v>
      </c>
      <c r="B130" s="11">
        <v>11526</v>
      </c>
      <c r="C130" s="12"/>
      <c r="D130" s="13">
        <v>42765</v>
      </c>
      <c r="E130" s="10">
        <v>252.5</v>
      </c>
      <c r="F130" s="10" t="s">
        <v>10</v>
      </c>
    </row>
    <row r="131" spans="1:6" ht="20.100000000000001" customHeight="1">
      <c r="A131" s="10">
        <v>2</v>
      </c>
      <c r="B131" s="11">
        <v>11527</v>
      </c>
      <c r="C131" s="12"/>
      <c r="D131" s="13">
        <v>42765</v>
      </c>
      <c r="E131" s="10">
        <v>252.5</v>
      </c>
      <c r="F131" s="10" t="s">
        <v>10</v>
      </c>
    </row>
    <row r="132" spans="1:6" ht="20.100000000000001" customHeight="1">
      <c r="A132" s="10">
        <v>3</v>
      </c>
      <c r="B132" s="11">
        <v>11528</v>
      </c>
      <c r="C132" s="12"/>
      <c r="D132" s="13">
        <v>42765</v>
      </c>
      <c r="E132" s="10">
        <v>252.5</v>
      </c>
      <c r="F132" s="10" t="s">
        <v>10</v>
      </c>
    </row>
    <row r="133" spans="1:6" ht="20.100000000000001" customHeight="1">
      <c r="A133" s="10">
        <v>4</v>
      </c>
      <c r="B133" s="11">
        <v>11529</v>
      </c>
      <c r="C133" s="12"/>
      <c r="D133" s="13">
        <v>42765</v>
      </c>
      <c r="E133" s="10">
        <v>252.5</v>
      </c>
      <c r="F133" s="10" t="s">
        <v>10</v>
      </c>
    </row>
    <row r="134" spans="1:6" ht="20.100000000000001" customHeight="1">
      <c r="A134" s="10">
        <v>5</v>
      </c>
      <c r="B134" s="11">
        <v>11534</v>
      </c>
      <c r="C134" s="12"/>
      <c r="D134" s="13">
        <v>42765</v>
      </c>
      <c r="E134" s="10">
        <v>252.5</v>
      </c>
      <c r="F134" s="10" t="s">
        <v>10</v>
      </c>
    </row>
    <row r="135" spans="1:6" ht="20.100000000000001" customHeight="1">
      <c r="A135" s="10">
        <v>6</v>
      </c>
      <c r="B135" s="11">
        <v>11535</v>
      </c>
      <c r="C135" s="12"/>
      <c r="D135" s="13">
        <v>42765</v>
      </c>
      <c r="E135" s="10">
        <v>252.5</v>
      </c>
      <c r="F135" s="10" t="s">
        <v>10</v>
      </c>
    </row>
    <row r="136" spans="1:6" ht="20.100000000000001" customHeight="1">
      <c r="A136" s="10">
        <v>7</v>
      </c>
      <c r="B136" s="11">
        <v>11531</v>
      </c>
      <c r="C136" s="12"/>
      <c r="D136" s="13">
        <v>42765</v>
      </c>
      <c r="E136" s="10">
        <v>252.5</v>
      </c>
      <c r="F136" s="10" t="s">
        <v>10</v>
      </c>
    </row>
    <row r="137" spans="1:6" ht="20.100000000000001" customHeight="1">
      <c r="A137" s="10">
        <v>8</v>
      </c>
      <c r="B137" s="11">
        <v>11533</v>
      </c>
      <c r="C137" s="12"/>
      <c r="D137" s="13">
        <v>42765</v>
      </c>
      <c r="E137" s="10">
        <v>252.5</v>
      </c>
      <c r="F137" s="10" t="s">
        <v>10</v>
      </c>
    </row>
    <row r="138" spans="1:6" ht="20.100000000000001" customHeight="1">
      <c r="A138" s="10">
        <v>9</v>
      </c>
      <c r="B138" s="11">
        <v>11530</v>
      </c>
      <c r="C138" s="12"/>
      <c r="D138" s="13">
        <v>42765</v>
      </c>
      <c r="E138" s="10">
        <v>252.5</v>
      </c>
      <c r="F138" s="10" t="s">
        <v>10</v>
      </c>
    </row>
    <row r="139" spans="1:6" ht="20.100000000000001" customHeight="1">
      <c r="A139" s="10">
        <v>10</v>
      </c>
      <c r="B139" s="11">
        <v>11532</v>
      </c>
      <c r="C139" s="12"/>
      <c r="D139" s="13">
        <v>42765</v>
      </c>
      <c r="E139" s="10">
        <v>252.5</v>
      </c>
      <c r="F139" s="10" t="s">
        <v>10</v>
      </c>
    </row>
    <row r="140" spans="1:6" ht="20.100000000000001" customHeight="1">
      <c r="A140" s="10">
        <v>11</v>
      </c>
      <c r="B140" s="11">
        <v>11517</v>
      </c>
      <c r="C140" s="12"/>
      <c r="D140" s="13">
        <v>42765</v>
      </c>
      <c r="E140" s="10">
        <v>252.5</v>
      </c>
      <c r="F140" s="10" t="s">
        <v>10</v>
      </c>
    </row>
    <row r="141" spans="1:6" ht="20.100000000000001" customHeight="1">
      <c r="A141" s="10">
        <v>12</v>
      </c>
      <c r="B141" s="11">
        <v>11541</v>
      </c>
      <c r="C141" s="12"/>
      <c r="D141" s="13">
        <v>42765</v>
      </c>
      <c r="E141" s="10">
        <v>252.5</v>
      </c>
      <c r="F141" s="10" t="s">
        <v>10</v>
      </c>
    </row>
    <row r="142" spans="1:6" ht="20.100000000000001" customHeight="1">
      <c r="A142" s="10">
        <v>13</v>
      </c>
      <c r="B142" s="11">
        <v>11536</v>
      </c>
      <c r="C142" s="12"/>
      <c r="D142" s="13">
        <v>42765</v>
      </c>
      <c r="E142" s="10">
        <v>252.5</v>
      </c>
      <c r="F142" s="10" t="s">
        <v>10</v>
      </c>
    </row>
    <row r="143" spans="1:6" ht="20.100000000000001" customHeight="1">
      <c r="A143" s="10">
        <v>14</v>
      </c>
      <c r="B143" s="11">
        <v>11539</v>
      </c>
      <c r="C143" s="12"/>
      <c r="D143" s="13">
        <v>42765</v>
      </c>
      <c r="E143" s="10">
        <v>252.5</v>
      </c>
      <c r="F143" s="10" t="s">
        <v>10</v>
      </c>
    </row>
    <row r="144" spans="1:6" ht="20.100000000000001" customHeight="1">
      <c r="A144" s="10">
        <v>15</v>
      </c>
      <c r="B144" s="11">
        <v>11538</v>
      </c>
      <c r="C144" s="12"/>
      <c r="D144" s="13">
        <v>42765</v>
      </c>
      <c r="E144" s="10">
        <v>252.5</v>
      </c>
      <c r="F144" s="10" t="s">
        <v>10</v>
      </c>
    </row>
    <row r="145" spans="1:9" ht="20.100000000000001" customHeight="1">
      <c r="A145" s="10">
        <v>16</v>
      </c>
      <c r="B145" s="11">
        <v>11554</v>
      </c>
      <c r="C145" s="12"/>
      <c r="D145" s="13">
        <v>42765</v>
      </c>
      <c r="E145" s="10">
        <v>252.5</v>
      </c>
      <c r="F145" s="10" t="s">
        <v>10</v>
      </c>
    </row>
    <row r="146" spans="1:9" ht="20.100000000000001" customHeight="1">
      <c r="A146" s="10">
        <v>17</v>
      </c>
      <c r="B146" s="11">
        <v>11555</v>
      </c>
      <c r="C146" s="12"/>
      <c r="D146" s="13">
        <v>42765</v>
      </c>
      <c r="E146" s="10">
        <v>252.5</v>
      </c>
      <c r="F146" s="10" t="s">
        <v>10</v>
      </c>
    </row>
    <row r="147" spans="1:9" ht="20.100000000000001" customHeight="1">
      <c r="A147" s="10">
        <v>18</v>
      </c>
      <c r="B147" s="11">
        <v>11537</v>
      </c>
      <c r="C147" s="12"/>
      <c r="D147" s="13">
        <v>42765</v>
      </c>
      <c r="E147" s="10">
        <v>252.5</v>
      </c>
      <c r="F147" s="10" t="s">
        <v>10</v>
      </c>
    </row>
    <row r="148" spans="1:9" ht="20.100000000000001" customHeight="1">
      <c r="A148" s="10">
        <v>19</v>
      </c>
      <c r="B148" s="11">
        <v>213</v>
      </c>
      <c r="C148" s="12"/>
      <c r="D148" s="13">
        <v>42765</v>
      </c>
      <c r="E148" s="10">
        <v>252.5</v>
      </c>
      <c r="F148" s="10" t="s">
        <v>10</v>
      </c>
    </row>
    <row r="149" spans="1:9" ht="20.100000000000001" customHeight="1">
      <c r="A149" s="10">
        <v>20</v>
      </c>
      <c r="B149" s="11">
        <v>852</v>
      </c>
      <c r="C149" s="12"/>
      <c r="D149" s="13">
        <v>42765</v>
      </c>
      <c r="E149" s="10">
        <v>252.5</v>
      </c>
      <c r="F149" s="10" t="s">
        <v>10</v>
      </c>
    </row>
    <row r="150" spans="1:9" ht="20.100000000000001" customHeight="1">
      <c r="A150" s="10">
        <v>21</v>
      </c>
      <c r="B150" s="11">
        <v>12054</v>
      </c>
      <c r="C150" s="12"/>
      <c r="D150" s="13">
        <v>42765</v>
      </c>
      <c r="E150" s="10">
        <v>252.5</v>
      </c>
      <c r="F150" s="10" t="s">
        <v>10</v>
      </c>
    </row>
    <row r="151" spans="1:9" ht="20.100000000000001" customHeight="1">
      <c r="A151" s="10">
        <v>22</v>
      </c>
      <c r="B151" s="11">
        <v>1931</v>
      </c>
      <c r="C151" s="12"/>
      <c r="D151" s="13">
        <v>42765</v>
      </c>
      <c r="E151" s="10">
        <v>252.5</v>
      </c>
      <c r="F151" s="10" t="s">
        <v>10</v>
      </c>
    </row>
    <row r="152" spans="1:9" ht="20.100000000000001" customHeight="1">
      <c r="A152" s="10">
        <v>23</v>
      </c>
      <c r="B152" s="11">
        <v>11504</v>
      </c>
      <c r="C152" s="12"/>
      <c r="D152" s="13">
        <v>42765</v>
      </c>
      <c r="E152" s="10">
        <v>252.5</v>
      </c>
      <c r="F152" s="10" t="s">
        <v>10</v>
      </c>
    </row>
    <row r="153" spans="1:9" ht="20.100000000000001" customHeight="1">
      <c r="A153" s="10">
        <v>24</v>
      </c>
      <c r="B153" s="11">
        <v>6394</v>
      </c>
      <c r="C153" s="12"/>
      <c r="D153" s="13">
        <v>42765</v>
      </c>
      <c r="E153" s="10">
        <v>252.5</v>
      </c>
      <c r="F153" s="10" t="s">
        <v>10</v>
      </c>
    </row>
    <row r="154" spans="1:9" ht="20.100000000000001" customHeight="1">
      <c r="A154" s="10">
        <v>25</v>
      </c>
      <c r="B154" s="11">
        <v>90602</v>
      </c>
      <c r="C154" s="12"/>
      <c r="D154" s="13">
        <v>42765</v>
      </c>
      <c r="E154" s="10">
        <v>252.5</v>
      </c>
      <c r="F154" s="10" t="s">
        <v>10</v>
      </c>
    </row>
    <row r="155" spans="1:9" ht="20.100000000000001" customHeight="1">
      <c r="A155" s="206" t="s">
        <v>7</v>
      </c>
      <c r="B155" s="207"/>
      <c r="C155" s="207"/>
      <c r="D155" s="208"/>
      <c r="E155" s="10">
        <f>SUM(E130:E154)</f>
        <v>6312.5</v>
      </c>
      <c r="F155" s="10"/>
    </row>
    <row r="156" spans="1:9" ht="20.100000000000001" customHeight="1">
      <c r="D156" s="32"/>
    </row>
    <row r="157" spans="1:9" ht="20.100000000000001" customHeight="1">
      <c r="A157" s="23">
        <v>6</v>
      </c>
      <c r="B157" s="24"/>
      <c r="C157" s="25"/>
      <c r="D157" s="26"/>
      <c r="E157" s="24"/>
      <c r="F157" s="24"/>
    </row>
    <row r="158" spans="1:9" ht="20.100000000000001" customHeight="1">
      <c r="A158" s="27" t="s">
        <v>1</v>
      </c>
      <c r="B158" s="27" t="s">
        <v>2</v>
      </c>
      <c r="C158" s="28"/>
      <c r="D158" s="29" t="s">
        <v>3</v>
      </c>
      <c r="E158" s="27" t="s">
        <v>4</v>
      </c>
      <c r="F158" s="27" t="s">
        <v>5</v>
      </c>
      <c r="I158" s="33"/>
    </row>
    <row r="159" spans="1:9" ht="20.100000000000001" customHeight="1">
      <c r="A159" s="10">
        <v>1</v>
      </c>
      <c r="B159" s="11">
        <v>72496</v>
      </c>
      <c r="C159" s="12"/>
      <c r="D159" s="13">
        <v>42765</v>
      </c>
      <c r="E159" s="10">
        <v>252.5</v>
      </c>
      <c r="F159" s="10" t="s">
        <v>10</v>
      </c>
      <c r="I159" s="33"/>
    </row>
    <row r="160" spans="1:9" ht="20.100000000000001" customHeight="1">
      <c r="A160" s="10">
        <v>2</v>
      </c>
      <c r="B160" s="11">
        <v>90294</v>
      </c>
      <c r="C160" s="12"/>
      <c r="D160" s="13">
        <v>42765</v>
      </c>
      <c r="E160" s="10">
        <v>252.5</v>
      </c>
      <c r="F160" s="10" t="s">
        <v>10</v>
      </c>
    </row>
    <row r="161" spans="1:9" ht="20.100000000000001" customHeight="1">
      <c r="A161" s="10">
        <v>3</v>
      </c>
      <c r="B161" s="34">
        <v>239</v>
      </c>
      <c r="C161" s="35"/>
      <c r="D161" s="13">
        <v>42765</v>
      </c>
      <c r="E161" s="10">
        <v>252.5</v>
      </c>
      <c r="F161" s="10" t="s">
        <v>10</v>
      </c>
    </row>
    <row r="162" spans="1:9" ht="20.100000000000001" customHeight="1">
      <c r="A162" s="10">
        <v>4</v>
      </c>
      <c r="B162" s="11">
        <v>7183</v>
      </c>
      <c r="C162" s="12"/>
      <c r="D162" s="13">
        <v>42765</v>
      </c>
      <c r="E162" s="10">
        <v>252.5</v>
      </c>
      <c r="F162" s="10" t="s">
        <v>10</v>
      </c>
    </row>
    <row r="163" spans="1:9" ht="20.100000000000001" customHeight="1">
      <c r="A163" s="10">
        <v>5</v>
      </c>
      <c r="B163" s="11">
        <v>90661</v>
      </c>
      <c r="C163" s="12"/>
      <c r="D163" s="13">
        <v>42765</v>
      </c>
      <c r="E163" s="10">
        <v>252.5</v>
      </c>
      <c r="F163" s="10" t="s">
        <v>10</v>
      </c>
    </row>
    <row r="164" spans="1:9" ht="20.100000000000001" customHeight="1">
      <c r="A164" s="10">
        <v>6</v>
      </c>
      <c r="B164" s="11">
        <v>11508</v>
      </c>
      <c r="C164" s="12"/>
      <c r="D164" s="13">
        <v>42765</v>
      </c>
      <c r="E164" s="10">
        <v>252.5</v>
      </c>
      <c r="F164" s="10" t="s">
        <v>10</v>
      </c>
    </row>
    <row r="165" spans="1:9" ht="20.100000000000001" customHeight="1">
      <c r="A165" s="10">
        <v>7</v>
      </c>
      <c r="B165" s="11">
        <v>11513</v>
      </c>
      <c r="C165" s="12"/>
      <c r="D165" s="13">
        <v>42765</v>
      </c>
      <c r="E165" s="10">
        <v>252.5</v>
      </c>
      <c r="F165" s="10" t="s">
        <v>10</v>
      </c>
    </row>
    <row r="166" spans="1:9" ht="20.100000000000001" customHeight="1">
      <c r="A166" s="10">
        <v>8</v>
      </c>
      <c r="B166" s="11">
        <v>11512</v>
      </c>
      <c r="C166" s="12"/>
      <c r="D166" s="13">
        <v>42765</v>
      </c>
      <c r="E166" s="10">
        <v>252.5</v>
      </c>
      <c r="F166" s="10" t="s">
        <v>10</v>
      </c>
    </row>
    <row r="167" spans="1:9" ht="20.100000000000001" customHeight="1">
      <c r="A167" s="10">
        <v>9</v>
      </c>
      <c r="B167" s="11">
        <v>11511</v>
      </c>
      <c r="C167" s="12"/>
      <c r="D167" s="13">
        <v>42765</v>
      </c>
      <c r="E167" s="10">
        <v>252.5</v>
      </c>
      <c r="F167" s="10" t="s">
        <v>10</v>
      </c>
    </row>
    <row r="168" spans="1:9" ht="20.100000000000001" customHeight="1">
      <c r="A168" s="10">
        <v>10</v>
      </c>
      <c r="B168" s="11">
        <v>11510</v>
      </c>
      <c r="C168" s="12"/>
      <c r="D168" s="13">
        <v>42765</v>
      </c>
      <c r="E168" s="10">
        <v>252.5</v>
      </c>
      <c r="F168" s="10" t="s">
        <v>10</v>
      </c>
    </row>
    <row r="169" spans="1:9" ht="20.100000000000001" customHeight="1">
      <c r="A169" s="10">
        <v>11</v>
      </c>
      <c r="B169" s="11">
        <v>11509</v>
      </c>
      <c r="C169" s="12"/>
      <c r="D169" s="13">
        <v>42765</v>
      </c>
      <c r="E169" s="10">
        <v>252.5</v>
      </c>
      <c r="F169" s="10" t="s">
        <v>10</v>
      </c>
    </row>
    <row r="170" spans="1:9" ht="20.100000000000001" customHeight="1">
      <c r="A170" s="10">
        <v>12</v>
      </c>
      <c r="B170" s="11">
        <v>11514</v>
      </c>
      <c r="C170" s="12"/>
      <c r="D170" s="13">
        <v>42765</v>
      </c>
      <c r="E170" s="10">
        <v>252.5</v>
      </c>
      <c r="F170" s="10" t="s">
        <v>10</v>
      </c>
    </row>
    <row r="171" spans="1:9" ht="20.100000000000001" customHeight="1">
      <c r="A171" s="10">
        <v>13</v>
      </c>
      <c r="B171" s="11">
        <v>10233</v>
      </c>
      <c r="C171" s="12"/>
      <c r="D171" s="13">
        <v>42765</v>
      </c>
      <c r="E171" s="10">
        <v>252.5</v>
      </c>
      <c r="F171" s="10" t="s">
        <v>6</v>
      </c>
    </row>
    <row r="172" spans="1:9" ht="20.100000000000001" customHeight="1">
      <c r="A172" s="10">
        <v>14</v>
      </c>
      <c r="B172" s="11">
        <v>2915</v>
      </c>
      <c r="C172" s="12"/>
      <c r="D172" s="13">
        <v>42765</v>
      </c>
      <c r="E172" s="10">
        <v>252.5</v>
      </c>
      <c r="F172" s="10" t="s">
        <v>6</v>
      </c>
    </row>
    <row r="173" spans="1:9" ht="20.100000000000001" customHeight="1">
      <c r="A173" s="10">
        <v>15</v>
      </c>
      <c r="B173" s="11">
        <v>12030</v>
      </c>
      <c r="C173" s="12"/>
      <c r="D173" s="13">
        <v>42765</v>
      </c>
      <c r="E173" s="10">
        <v>252.5</v>
      </c>
      <c r="F173" s="10" t="s">
        <v>6</v>
      </c>
    </row>
    <row r="174" spans="1:9" ht="20.100000000000001" customHeight="1">
      <c r="A174" s="10">
        <v>16</v>
      </c>
      <c r="B174" s="11">
        <v>80390</v>
      </c>
      <c r="C174" s="12"/>
      <c r="D174" s="13">
        <v>42766</v>
      </c>
      <c r="E174" s="10">
        <v>252.5</v>
      </c>
      <c r="F174" s="10" t="s">
        <v>6</v>
      </c>
    </row>
    <row r="175" spans="1:9" ht="20.100000000000001" customHeight="1">
      <c r="A175" s="10">
        <v>17</v>
      </c>
      <c r="B175" s="11">
        <v>11557</v>
      </c>
      <c r="C175" s="12"/>
      <c r="D175" s="13">
        <v>42766</v>
      </c>
      <c r="E175" s="10">
        <v>252.5</v>
      </c>
      <c r="F175" s="10" t="s">
        <v>6</v>
      </c>
    </row>
    <row r="176" spans="1:9" ht="20.100000000000001" customHeight="1">
      <c r="A176" s="10">
        <v>18</v>
      </c>
      <c r="B176" s="11">
        <v>11548</v>
      </c>
      <c r="C176" s="12"/>
      <c r="D176" s="13">
        <v>42766</v>
      </c>
      <c r="E176" s="10">
        <v>252.5</v>
      </c>
      <c r="F176" s="10" t="s">
        <v>6</v>
      </c>
      <c r="I176" s="33"/>
    </row>
    <row r="177" spans="1:9" ht="20.100000000000001" customHeight="1">
      <c r="A177" s="10">
        <v>19</v>
      </c>
      <c r="B177" s="11">
        <v>72089</v>
      </c>
      <c r="C177" s="12"/>
      <c r="D177" s="13">
        <v>42766</v>
      </c>
      <c r="E177" s="10">
        <v>252.5</v>
      </c>
      <c r="F177" s="10" t="s">
        <v>6</v>
      </c>
      <c r="I177" s="11"/>
    </row>
    <row r="178" spans="1:9" ht="20.100000000000001" customHeight="1">
      <c r="A178" s="10">
        <v>20</v>
      </c>
      <c r="B178" s="11">
        <v>70325</v>
      </c>
      <c r="C178" s="12"/>
      <c r="D178" s="13">
        <v>42766</v>
      </c>
      <c r="E178" s="10">
        <v>252.5</v>
      </c>
      <c r="F178" s="10" t="s">
        <v>6</v>
      </c>
      <c r="I178" s="33"/>
    </row>
    <row r="179" spans="1:9" ht="20.100000000000001" customHeight="1">
      <c r="A179" s="10">
        <v>21</v>
      </c>
      <c r="B179" s="11">
        <v>90635</v>
      </c>
      <c r="C179" s="12"/>
      <c r="D179" s="13">
        <v>42766</v>
      </c>
      <c r="E179" s="10">
        <v>252.5</v>
      </c>
      <c r="F179" s="10" t="s">
        <v>6</v>
      </c>
      <c r="I179" s="33"/>
    </row>
    <row r="180" spans="1:9" ht="20.100000000000001" customHeight="1">
      <c r="A180" s="10">
        <v>22</v>
      </c>
      <c r="B180" s="11">
        <v>90513</v>
      </c>
      <c r="C180" s="12"/>
      <c r="D180" s="13">
        <v>42766</v>
      </c>
      <c r="E180" s="10">
        <v>252.5</v>
      </c>
      <c r="F180" s="10" t="s">
        <v>6</v>
      </c>
      <c r="I180" s="33"/>
    </row>
    <row r="181" spans="1:9" ht="20.100000000000001" customHeight="1">
      <c r="A181" s="10">
        <v>23</v>
      </c>
      <c r="B181" s="11">
        <v>90286</v>
      </c>
      <c r="C181" s="12"/>
      <c r="D181" s="13">
        <v>42766</v>
      </c>
      <c r="E181" s="10">
        <v>252.5</v>
      </c>
      <c r="F181" s="10" t="s">
        <v>6</v>
      </c>
      <c r="I181" s="33"/>
    </row>
    <row r="182" spans="1:9" ht="20.100000000000001" customHeight="1">
      <c r="A182" s="10">
        <v>24</v>
      </c>
      <c r="B182" s="11">
        <v>60672</v>
      </c>
      <c r="C182" s="12"/>
      <c r="D182" s="13">
        <v>42766</v>
      </c>
      <c r="E182" s="10">
        <v>252.5</v>
      </c>
      <c r="F182" s="10" t="s">
        <v>6</v>
      </c>
    </row>
    <row r="183" spans="1:9" ht="20.100000000000001" customHeight="1">
      <c r="A183" s="10">
        <v>25</v>
      </c>
      <c r="B183" s="11">
        <v>87501</v>
      </c>
      <c r="C183" s="12"/>
      <c r="D183" s="13">
        <v>42766</v>
      </c>
      <c r="E183" s="10">
        <v>252.5</v>
      </c>
      <c r="F183" s="10" t="s">
        <v>6</v>
      </c>
    </row>
    <row r="184" spans="1:9" ht="20.100000000000001" customHeight="1">
      <c r="A184" s="206" t="s">
        <v>7</v>
      </c>
      <c r="B184" s="207"/>
      <c r="C184" s="207"/>
      <c r="D184" s="208"/>
      <c r="E184" s="10">
        <f>SUM(E159:E183)</f>
        <v>6312.5</v>
      </c>
      <c r="F184" s="10"/>
    </row>
    <row r="186" spans="1:9" ht="20.100000000000001" customHeight="1">
      <c r="A186" s="23">
        <v>7</v>
      </c>
      <c r="B186" s="24" t="s">
        <v>0</v>
      </c>
      <c r="C186" s="25"/>
      <c r="D186" s="26"/>
      <c r="E186" s="24"/>
      <c r="F186" s="24"/>
    </row>
    <row r="187" spans="1:9" ht="20.100000000000001" customHeight="1">
      <c r="A187" s="27" t="s">
        <v>1</v>
      </c>
      <c r="B187" s="27" t="s">
        <v>2</v>
      </c>
      <c r="C187" s="28"/>
      <c r="D187" s="29" t="s">
        <v>3</v>
      </c>
      <c r="E187" s="27" t="s">
        <v>4</v>
      </c>
      <c r="F187" s="27" t="s">
        <v>5</v>
      </c>
    </row>
    <row r="188" spans="1:9" ht="20.100000000000001" customHeight="1">
      <c r="A188" s="10">
        <v>1</v>
      </c>
      <c r="B188" s="11">
        <v>72285</v>
      </c>
      <c r="C188" s="12"/>
      <c r="D188" s="13">
        <v>42767</v>
      </c>
      <c r="E188" s="10">
        <v>252.5</v>
      </c>
      <c r="F188" s="10" t="s">
        <v>6</v>
      </c>
    </row>
    <row r="189" spans="1:9" ht="20.100000000000001" customHeight="1">
      <c r="A189" s="10">
        <v>2</v>
      </c>
      <c r="B189" s="11">
        <v>4728</v>
      </c>
      <c r="C189" s="12"/>
      <c r="D189" s="13">
        <v>42767</v>
      </c>
      <c r="E189" s="10">
        <v>252.5</v>
      </c>
      <c r="F189" s="10" t="s">
        <v>6</v>
      </c>
    </row>
    <row r="190" spans="1:9" ht="20.100000000000001" customHeight="1">
      <c r="A190" s="10">
        <v>3</v>
      </c>
      <c r="B190" s="11">
        <v>2924</v>
      </c>
      <c r="C190" s="12"/>
      <c r="D190" s="13">
        <v>42767</v>
      </c>
      <c r="E190" s="10">
        <v>252.5</v>
      </c>
      <c r="F190" s="10" t="s">
        <v>6</v>
      </c>
      <c r="I190" s="33"/>
    </row>
    <row r="191" spans="1:9" ht="20.100000000000001" customHeight="1">
      <c r="A191" s="10">
        <v>4</v>
      </c>
      <c r="B191" s="11">
        <v>78492</v>
      </c>
      <c r="C191" s="12"/>
      <c r="D191" s="13">
        <v>42767</v>
      </c>
      <c r="E191" s="10">
        <v>252.5</v>
      </c>
      <c r="F191" s="10" t="s">
        <v>6</v>
      </c>
    </row>
    <row r="192" spans="1:9" ht="20.100000000000001" customHeight="1">
      <c r="A192" s="10">
        <v>5</v>
      </c>
      <c r="B192" s="11">
        <v>60625</v>
      </c>
      <c r="C192" s="12"/>
      <c r="D192" s="13">
        <v>42767</v>
      </c>
      <c r="E192" s="10">
        <v>1252.5</v>
      </c>
      <c r="F192" s="10" t="s">
        <v>6</v>
      </c>
    </row>
    <row r="193" spans="1:9" ht="20.100000000000001" customHeight="1">
      <c r="A193" s="10">
        <v>6</v>
      </c>
      <c r="B193" s="11">
        <v>12253</v>
      </c>
      <c r="C193" s="12"/>
      <c r="D193" s="13">
        <v>42767</v>
      </c>
      <c r="E193" s="10">
        <v>252.5</v>
      </c>
      <c r="F193" s="10" t="s">
        <v>6</v>
      </c>
    </row>
    <row r="194" spans="1:9" ht="20.100000000000001" customHeight="1">
      <c r="A194" s="10">
        <v>7</v>
      </c>
      <c r="B194" s="11">
        <v>4716</v>
      </c>
      <c r="C194" s="12"/>
      <c r="D194" s="13">
        <v>42767</v>
      </c>
      <c r="E194" s="10">
        <v>252.5</v>
      </c>
      <c r="F194" s="10" t="s">
        <v>6</v>
      </c>
    </row>
    <row r="195" spans="1:9" ht="20.100000000000001" customHeight="1">
      <c r="A195" s="10">
        <v>8</v>
      </c>
      <c r="B195" s="11">
        <v>10273</v>
      </c>
      <c r="C195" s="12"/>
      <c r="D195" s="13">
        <v>42767</v>
      </c>
      <c r="E195" s="10">
        <v>252.5</v>
      </c>
      <c r="F195" s="10" t="s">
        <v>6</v>
      </c>
      <c r="I195" s="33"/>
    </row>
    <row r="196" spans="1:9" ht="20.100000000000001" customHeight="1">
      <c r="A196" s="10">
        <v>9</v>
      </c>
      <c r="B196" s="11">
        <v>6728</v>
      </c>
      <c r="C196" s="12"/>
      <c r="D196" s="13">
        <v>42767</v>
      </c>
      <c r="E196" s="10">
        <v>252.5</v>
      </c>
      <c r="F196" s="10" t="s">
        <v>6</v>
      </c>
      <c r="I196" s="33"/>
    </row>
    <row r="197" spans="1:9" ht="20.100000000000001" customHeight="1">
      <c r="A197" s="10">
        <v>10</v>
      </c>
      <c r="B197" s="11">
        <v>5954</v>
      </c>
      <c r="C197" s="12"/>
      <c r="D197" s="13">
        <v>42767</v>
      </c>
      <c r="E197" s="10">
        <v>252.5</v>
      </c>
      <c r="F197" s="10" t="s">
        <v>6</v>
      </c>
      <c r="I197" s="33"/>
    </row>
    <row r="198" spans="1:9" ht="20.100000000000001" customHeight="1">
      <c r="A198" s="10">
        <v>11</v>
      </c>
      <c r="B198" s="11">
        <v>80410</v>
      </c>
      <c r="C198" s="12"/>
      <c r="D198" s="13">
        <v>42767</v>
      </c>
      <c r="E198" s="10">
        <v>252.5</v>
      </c>
      <c r="F198" s="10" t="s">
        <v>6</v>
      </c>
    </row>
    <row r="199" spans="1:9" ht="20.100000000000001" customHeight="1">
      <c r="A199" s="10">
        <v>12</v>
      </c>
      <c r="B199" s="11">
        <v>6370</v>
      </c>
      <c r="C199" s="12"/>
      <c r="D199" s="13">
        <v>42767</v>
      </c>
      <c r="E199" s="10">
        <v>252.5</v>
      </c>
      <c r="F199" s="10" t="s">
        <v>6</v>
      </c>
    </row>
    <row r="200" spans="1:9" ht="20.100000000000001" customHeight="1">
      <c r="A200" s="10">
        <v>13</v>
      </c>
      <c r="B200" s="11">
        <v>86148</v>
      </c>
      <c r="C200" s="12"/>
      <c r="D200" s="13">
        <v>42767</v>
      </c>
      <c r="E200" s="10">
        <v>252.5</v>
      </c>
      <c r="F200" s="10" t="s">
        <v>6</v>
      </c>
    </row>
    <row r="201" spans="1:9" ht="20.100000000000001" customHeight="1">
      <c r="A201" s="10">
        <v>14</v>
      </c>
      <c r="B201" s="11">
        <v>90630</v>
      </c>
      <c r="C201" s="12"/>
      <c r="D201" s="13">
        <v>42767</v>
      </c>
      <c r="E201" s="10">
        <v>252.5</v>
      </c>
      <c r="F201" s="10" t="s">
        <v>6</v>
      </c>
    </row>
    <row r="202" spans="1:9" ht="20.100000000000001" customHeight="1">
      <c r="A202" s="10">
        <v>15</v>
      </c>
      <c r="B202" s="11">
        <v>90261</v>
      </c>
      <c r="C202" s="12"/>
      <c r="D202" s="13">
        <v>42767</v>
      </c>
      <c r="E202" s="10">
        <v>252.5</v>
      </c>
      <c r="F202" s="10" t="s">
        <v>6</v>
      </c>
    </row>
    <row r="203" spans="1:9" ht="20.100000000000001" customHeight="1">
      <c r="A203" s="10">
        <v>16</v>
      </c>
      <c r="B203" s="11">
        <v>78462</v>
      </c>
      <c r="C203" s="12"/>
      <c r="D203" s="13">
        <v>42767</v>
      </c>
      <c r="E203" s="10">
        <v>252.5</v>
      </c>
      <c r="F203" s="10" t="s">
        <v>6</v>
      </c>
    </row>
    <row r="204" spans="1:9" ht="20.100000000000001" customHeight="1">
      <c r="A204" s="10">
        <v>17</v>
      </c>
      <c r="B204" s="11">
        <v>90620</v>
      </c>
      <c r="C204" s="12"/>
      <c r="D204" s="13">
        <v>42767</v>
      </c>
      <c r="E204" s="10">
        <v>252.5</v>
      </c>
      <c r="F204" s="10" t="s">
        <v>6</v>
      </c>
    </row>
    <row r="205" spans="1:9" ht="20.100000000000001" customHeight="1">
      <c r="A205" s="10">
        <v>18</v>
      </c>
      <c r="B205" s="11">
        <v>10720</v>
      </c>
      <c r="C205" s="12"/>
      <c r="D205" s="13">
        <v>42767</v>
      </c>
      <c r="E205" s="10">
        <v>252.5</v>
      </c>
      <c r="F205" s="10" t="s">
        <v>6</v>
      </c>
    </row>
    <row r="206" spans="1:9" ht="20.100000000000001" customHeight="1">
      <c r="A206" s="10">
        <v>19</v>
      </c>
      <c r="B206" s="11">
        <v>11564</v>
      </c>
      <c r="C206" s="12"/>
      <c r="D206" s="13">
        <v>42767</v>
      </c>
      <c r="E206" s="10">
        <v>252.5</v>
      </c>
      <c r="F206" s="10" t="s">
        <v>11</v>
      </c>
    </row>
    <row r="207" spans="1:9" ht="20.100000000000001" customHeight="1">
      <c r="A207" s="10">
        <v>20</v>
      </c>
      <c r="B207" s="11">
        <v>11563</v>
      </c>
      <c r="C207" s="12"/>
      <c r="D207" s="13">
        <v>42767</v>
      </c>
      <c r="E207" s="10">
        <v>252.5</v>
      </c>
      <c r="F207" s="10" t="s">
        <v>11</v>
      </c>
    </row>
    <row r="208" spans="1:9" ht="20.100000000000001" customHeight="1">
      <c r="A208" s="10">
        <v>21</v>
      </c>
      <c r="B208" s="11">
        <v>11562</v>
      </c>
      <c r="C208" s="12"/>
      <c r="D208" s="13">
        <v>42767</v>
      </c>
      <c r="E208" s="10">
        <v>252.5</v>
      </c>
      <c r="F208" s="10" t="s">
        <v>11</v>
      </c>
    </row>
    <row r="209" spans="1:7" ht="20.100000000000001" customHeight="1">
      <c r="A209" s="10">
        <v>22</v>
      </c>
      <c r="B209" s="11">
        <v>11561</v>
      </c>
      <c r="C209" s="12"/>
      <c r="D209" s="13">
        <v>42767</v>
      </c>
      <c r="E209" s="10">
        <v>252.5</v>
      </c>
      <c r="F209" s="10" t="s">
        <v>11</v>
      </c>
    </row>
    <row r="210" spans="1:7" ht="20.100000000000001" customHeight="1">
      <c r="A210" s="10">
        <v>23</v>
      </c>
      <c r="B210" s="187">
        <v>77137</v>
      </c>
      <c r="C210" s="188"/>
      <c r="D210" s="13">
        <v>42767</v>
      </c>
      <c r="E210" s="10">
        <v>252.5</v>
      </c>
      <c r="F210" s="10" t="s">
        <v>6</v>
      </c>
      <c r="G210" s="15" t="s">
        <v>12</v>
      </c>
    </row>
    <row r="211" spans="1:7" ht="20.100000000000001" customHeight="1">
      <c r="A211" s="10">
        <v>24</v>
      </c>
      <c r="B211" s="11">
        <v>6673</v>
      </c>
      <c r="C211" s="12"/>
      <c r="D211" s="13">
        <v>42767</v>
      </c>
      <c r="E211" s="10">
        <v>252.5</v>
      </c>
      <c r="F211" s="10" t="s">
        <v>6</v>
      </c>
    </row>
    <row r="212" spans="1:7" ht="20.100000000000001" customHeight="1">
      <c r="A212" s="10">
        <v>25</v>
      </c>
      <c r="B212" s="11">
        <v>6369</v>
      </c>
      <c r="C212" s="12"/>
      <c r="D212" s="13">
        <v>42767</v>
      </c>
      <c r="E212" s="10">
        <v>252.5</v>
      </c>
      <c r="F212" s="10" t="s">
        <v>6</v>
      </c>
    </row>
    <row r="213" spans="1:7" ht="20.100000000000001" customHeight="1">
      <c r="A213" s="206" t="s">
        <v>7</v>
      </c>
      <c r="B213" s="207"/>
      <c r="C213" s="207"/>
      <c r="D213" s="208"/>
      <c r="E213" s="10">
        <f>SUM(E188:E212)</f>
        <v>7312.5</v>
      </c>
      <c r="F213" s="10"/>
    </row>
    <row r="214" spans="1:7" ht="20.100000000000001" customHeight="1">
      <c r="D214" s="32"/>
    </row>
    <row r="216" spans="1:7" ht="20.100000000000001" customHeight="1">
      <c r="A216" s="23">
        <v>8</v>
      </c>
      <c r="B216" s="24" t="s">
        <v>0</v>
      </c>
      <c r="C216" s="25"/>
      <c r="D216" s="26" t="s">
        <v>13</v>
      </c>
      <c r="E216" s="24"/>
      <c r="F216" s="24"/>
    </row>
    <row r="217" spans="1:7" ht="20.100000000000001" customHeight="1">
      <c r="A217" s="27" t="s">
        <v>1</v>
      </c>
      <c r="B217" s="27" t="s">
        <v>2</v>
      </c>
      <c r="C217" s="28"/>
      <c r="D217" s="29" t="s">
        <v>3</v>
      </c>
      <c r="E217" s="27" t="s">
        <v>4</v>
      </c>
      <c r="F217" s="27" t="s">
        <v>5</v>
      </c>
    </row>
    <row r="218" spans="1:7" ht="20.100000000000001" customHeight="1">
      <c r="A218" s="10">
        <v>1</v>
      </c>
      <c r="B218" s="11">
        <v>80385</v>
      </c>
      <c r="C218" s="12"/>
      <c r="D218" s="13">
        <v>42771</v>
      </c>
      <c r="E218" s="10">
        <v>253</v>
      </c>
      <c r="F218" s="10" t="s">
        <v>6</v>
      </c>
    </row>
    <row r="219" spans="1:7" ht="20.100000000000001" customHeight="1">
      <c r="A219" s="10">
        <v>2</v>
      </c>
      <c r="B219" s="11">
        <v>6391</v>
      </c>
      <c r="C219" s="12"/>
      <c r="D219" s="13">
        <v>42771</v>
      </c>
      <c r="E219" s="10">
        <v>253</v>
      </c>
      <c r="F219" s="10" t="s">
        <v>6</v>
      </c>
    </row>
    <row r="220" spans="1:7" ht="20.100000000000001" customHeight="1">
      <c r="A220" s="10">
        <v>3</v>
      </c>
      <c r="B220" s="11">
        <v>5935</v>
      </c>
      <c r="C220" s="12"/>
      <c r="D220" s="13">
        <v>42771</v>
      </c>
      <c r="E220" s="10">
        <v>253</v>
      </c>
      <c r="F220" s="10" t="s">
        <v>6</v>
      </c>
    </row>
    <row r="221" spans="1:7" ht="20.100000000000001" customHeight="1">
      <c r="A221" s="10">
        <v>4</v>
      </c>
      <c r="B221" s="11">
        <v>5940</v>
      </c>
      <c r="C221" s="12"/>
      <c r="D221" s="13">
        <v>42771</v>
      </c>
      <c r="E221" s="10">
        <v>253</v>
      </c>
      <c r="F221" s="10" t="s">
        <v>6</v>
      </c>
    </row>
    <row r="222" spans="1:7" ht="20.100000000000001" customHeight="1">
      <c r="A222" s="10">
        <v>5</v>
      </c>
      <c r="B222" s="11">
        <v>10136</v>
      </c>
      <c r="C222" s="12"/>
      <c r="D222" s="13">
        <v>42771</v>
      </c>
      <c r="E222" s="10">
        <v>253</v>
      </c>
      <c r="F222" s="10" t="s">
        <v>6</v>
      </c>
    </row>
    <row r="223" spans="1:7" ht="20.100000000000001" customHeight="1">
      <c r="A223" s="10">
        <v>6</v>
      </c>
      <c r="B223" s="11">
        <v>90511</v>
      </c>
      <c r="C223" s="12"/>
      <c r="D223" s="13">
        <v>42771</v>
      </c>
      <c r="E223" s="10">
        <v>253</v>
      </c>
      <c r="F223" s="10" t="s">
        <v>6</v>
      </c>
    </row>
    <row r="224" spans="1:7" ht="20.100000000000001" customHeight="1">
      <c r="A224" s="10">
        <v>7</v>
      </c>
      <c r="B224" s="11">
        <v>10276</v>
      </c>
      <c r="C224" s="12"/>
      <c r="D224" s="13">
        <v>42771</v>
      </c>
      <c r="E224" s="10">
        <v>253</v>
      </c>
      <c r="F224" s="10" t="s">
        <v>6</v>
      </c>
    </row>
    <row r="225" spans="1:6" ht="20.100000000000001" customHeight="1">
      <c r="A225" s="10">
        <v>8</v>
      </c>
      <c r="B225" s="11">
        <v>10703</v>
      </c>
      <c r="C225" s="12"/>
      <c r="D225" s="13">
        <v>42771</v>
      </c>
      <c r="E225" s="10">
        <v>253</v>
      </c>
      <c r="F225" s="10" t="s">
        <v>6</v>
      </c>
    </row>
    <row r="226" spans="1:6" ht="20.100000000000001" customHeight="1">
      <c r="A226" s="10">
        <v>9</v>
      </c>
      <c r="B226" s="11">
        <v>72248</v>
      </c>
      <c r="C226" s="12"/>
      <c r="D226" s="13">
        <v>42771</v>
      </c>
      <c r="E226" s="10">
        <v>253</v>
      </c>
      <c r="F226" s="10" t="s">
        <v>6</v>
      </c>
    </row>
    <row r="227" spans="1:6" ht="20.100000000000001" customHeight="1">
      <c r="A227" s="10">
        <v>10</v>
      </c>
      <c r="B227" s="11">
        <v>10274</v>
      </c>
      <c r="C227" s="12"/>
      <c r="D227" s="13">
        <v>42771</v>
      </c>
      <c r="E227" s="10">
        <v>253</v>
      </c>
      <c r="F227" s="10" t="s">
        <v>6</v>
      </c>
    </row>
    <row r="228" spans="1:6" ht="20.100000000000001" customHeight="1">
      <c r="A228" s="10">
        <v>11</v>
      </c>
      <c r="B228" s="11">
        <v>78447</v>
      </c>
      <c r="C228" s="12"/>
      <c r="D228" s="13">
        <v>42771</v>
      </c>
      <c r="E228" s="10">
        <v>253</v>
      </c>
      <c r="F228" s="10" t="s">
        <v>6</v>
      </c>
    </row>
    <row r="229" spans="1:6" ht="20.100000000000001" customHeight="1">
      <c r="A229" s="10">
        <v>12</v>
      </c>
      <c r="B229" s="11">
        <v>11566</v>
      </c>
      <c r="C229" s="12"/>
      <c r="D229" s="13">
        <v>42771</v>
      </c>
      <c r="E229" s="10">
        <v>253</v>
      </c>
      <c r="F229" s="10" t="s">
        <v>6</v>
      </c>
    </row>
    <row r="230" spans="1:6" ht="20.100000000000001" customHeight="1">
      <c r="A230" s="10">
        <v>13</v>
      </c>
      <c r="B230" s="11">
        <v>86146</v>
      </c>
      <c r="C230" s="12"/>
      <c r="D230" s="13">
        <v>42771</v>
      </c>
      <c r="E230" s="10">
        <v>253</v>
      </c>
      <c r="F230" s="10" t="s">
        <v>6</v>
      </c>
    </row>
    <row r="231" spans="1:6" ht="20.100000000000001" customHeight="1">
      <c r="A231" s="10">
        <v>14</v>
      </c>
      <c r="B231" s="11">
        <v>11567</v>
      </c>
      <c r="C231" s="12"/>
      <c r="D231" s="13">
        <v>42771</v>
      </c>
      <c r="E231" s="10">
        <v>253</v>
      </c>
      <c r="F231" s="10" t="s">
        <v>11</v>
      </c>
    </row>
    <row r="232" spans="1:6" ht="20.100000000000001" customHeight="1">
      <c r="A232" s="10">
        <v>15</v>
      </c>
      <c r="B232" s="11">
        <v>11568</v>
      </c>
      <c r="C232" s="12"/>
      <c r="D232" s="13">
        <v>42771</v>
      </c>
      <c r="E232" s="10">
        <v>253</v>
      </c>
      <c r="F232" s="10" t="s">
        <v>11</v>
      </c>
    </row>
    <row r="233" spans="1:6" ht="20.100000000000001" customHeight="1">
      <c r="A233" s="10">
        <v>16</v>
      </c>
      <c r="B233" s="11">
        <v>11569</v>
      </c>
      <c r="C233" s="12"/>
      <c r="D233" s="13">
        <v>42771</v>
      </c>
      <c r="E233" s="10">
        <v>253</v>
      </c>
      <c r="F233" s="10" t="s">
        <v>11</v>
      </c>
    </row>
    <row r="234" spans="1:6" ht="20.100000000000001" customHeight="1">
      <c r="A234" s="10">
        <v>17</v>
      </c>
      <c r="B234" s="11">
        <v>11570</v>
      </c>
      <c r="C234" s="12"/>
      <c r="D234" s="13">
        <v>42771</v>
      </c>
      <c r="E234" s="10">
        <v>253</v>
      </c>
      <c r="F234" s="10" t="s">
        <v>11</v>
      </c>
    </row>
    <row r="235" spans="1:6" ht="20.100000000000001" customHeight="1">
      <c r="A235" s="10">
        <v>18</v>
      </c>
      <c r="B235" s="11">
        <v>11571</v>
      </c>
      <c r="C235" s="12"/>
      <c r="D235" s="13">
        <v>42771</v>
      </c>
      <c r="E235" s="10">
        <v>253</v>
      </c>
      <c r="F235" s="10" t="s">
        <v>11</v>
      </c>
    </row>
    <row r="236" spans="1:6" ht="20.100000000000001" customHeight="1">
      <c r="A236" s="10">
        <v>19</v>
      </c>
      <c r="B236" s="11">
        <v>78463</v>
      </c>
      <c r="C236" s="12"/>
      <c r="D236" s="13">
        <v>42771</v>
      </c>
      <c r="E236" s="10">
        <v>253</v>
      </c>
      <c r="F236" s="10" t="s">
        <v>6</v>
      </c>
    </row>
    <row r="237" spans="1:6" ht="20.100000000000001" customHeight="1">
      <c r="A237" s="10">
        <v>20</v>
      </c>
      <c r="B237" s="11">
        <v>78461</v>
      </c>
      <c r="C237" s="12"/>
      <c r="D237" s="13">
        <v>42771</v>
      </c>
      <c r="E237" s="10">
        <v>253</v>
      </c>
      <c r="F237" s="10" t="s">
        <v>6</v>
      </c>
    </row>
    <row r="238" spans="1:6" ht="20.100000000000001" customHeight="1">
      <c r="A238" s="10">
        <v>21</v>
      </c>
      <c r="B238" s="11">
        <v>11556</v>
      </c>
      <c r="C238" s="12"/>
      <c r="D238" s="13">
        <v>42771</v>
      </c>
      <c r="E238" s="10">
        <v>253</v>
      </c>
      <c r="F238" s="10" t="s">
        <v>11</v>
      </c>
    </row>
    <row r="239" spans="1:6" ht="20.100000000000001" customHeight="1">
      <c r="A239" s="10">
        <v>22</v>
      </c>
      <c r="B239" s="11">
        <v>6368</v>
      </c>
      <c r="C239" s="12"/>
      <c r="D239" s="13">
        <v>42771</v>
      </c>
      <c r="E239" s="10">
        <v>253</v>
      </c>
      <c r="F239" s="10" t="s">
        <v>6</v>
      </c>
    </row>
    <row r="240" spans="1:6" ht="20.100000000000001" customHeight="1">
      <c r="A240" s="10">
        <v>23</v>
      </c>
      <c r="B240" s="11">
        <v>11558</v>
      </c>
      <c r="C240" s="12"/>
      <c r="D240" s="13">
        <v>42771</v>
      </c>
      <c r="E240" s="10">
        <v>253</v>
      </c>
      <c r="F240" s="10" t="s">
        <v>6</v>
      </c>
    </row>
    <row r="241" spans="1:6" ht="20.100000000000001" customHeight="1">
      <c r="A241" s="10">
        <v>24</v>
      </c>
      <c r="B241" s="11">
        <v>11559</v>
      </c>
      <c r="C241" s="12"/>
      <c r="D241" s="13">
        <v>42771</v>
      </c>
      <c r="E241" s="10">
        <v>253</v>
      </c>
      <c r="F241" s="10" t="s">
        <v>6</v>
      </c>
    </row>
    <row r="242" spans="1:6" ht="20.100000000000001" customHeight="1">
      <c r="A242" s="10">
        <v>25</v>
      </c>
      <c r="B242" s="11">
        <v>77173</v>
      </c>
      <c r="C242" s="12"/>
      <c r="D242" s="13">
        <v>42771</v>
      </c>
      <c r="E242" s="10">
        <v>253</v>
      </c>
      <c r="F242" s="10" t="s">
        <v>6</v>
      </c>
    </row>
    <row r="243" spans="1:6" ht="20.100000000000001" customHeight="1">
      <c r="A243" s="206" t="s">
        <v>7</v>
      </c>
      <c r="B243" s="207"/>
      <c r="C243" s="207"/>
      <c r="D243" s="208"/>
      <c r="E243" s="10">
        <f>SUM(E218:E242)</f>
        <v>6325</v>
      </c>
      <c r="F243" s="10"/>
    </row>
    <row r="244" spans="1:6" ht="20.100000000000001" customHeight="1">
      <c r="D244" s="32"/>
    </row>
    <row r="246" spans="1:6" ht="20.100000000000001" customHeight="1">
      <c r="A246" s="23">
        <v>9</v>
      </c>
      <c r="B246" s="24" t="s">
        <v>0</v>
      </c>
      <c r="C246" s="25"/>
      <c r="D246" s="26" t="s">
        <v>13</v>
      </c>
      <c r="E246" s="24"/>
      <c r="F246" s="24"/>
    </row>
    <row r="247" spans="1:6" ht="20.100000000000001" customHeight="1">
      <c r="A247" s="27" t="s">
        <v>1</v>
      </c>
      <c r="B247" s="27" t="s">
        <v>2</v>
      </c>
      <c r="C247" s="28"/>
      <c r="D247" s="29" t="s">
        <v>3</v>
      </c>
      <c r="E247" s="27" t="s">
        <v>4</v>
      </c>
      <c r="F247" s="27" t="s">
        <v>5</v>
      </c>
    </row>
    <row r="248" spans="1:6" ht="20.100000000000001" customHeight="1">
      <c r="A248" s="10">
        <v>1</v>
      </c>
      <c r="B248" s="11">
        <v>11549</v>
      </c>
      <c r="C248" s="12"/>
      <c r="D248" s="13">
        <v>42772</v>
      </c>
      <c r="E248" s="10">
        <v>253</v>
      </c>
      <c r="F248" s="10" t="s">
        <v>10</v>
      </c>
    </row>
    <row r="249" spans="1:6" ht="20.100000000000001" customHeight="1">
      <c r="A249" s="10">
        <v>2</v>
      </c>
      <c r="B249" s="11">
        <v>78460</v>
      </c>
      <c r="C249" s="12"/>
      <c r="D249" s="13">
        <v>42772</v>
      </c>
      <c r="E249" s="10">
        <v>253</v>
      </c>
      <c r="F249" s="10" t="s">
        <v>14</v>
      </c>
    </row>
    <row r="250" spans="1:6" ht="20.100000000000001" customHeight="1">
      <c r="A250" s="10">
        <v>3</v>
      </c>
      <c r="B250" s="11">
        <v>60658</v>
      </c>
      <c r="C250" s="12"/>
      <c r="D250" s="13">
        <v>42772</v>
      </c>
      <c r="E250" s="10">
        <v>253</v>
      </c>
      <c r="F250" s="10" t="s">
        <v>14</v>
      </c>
    </row>
    <row r="251" spans="1:6" ht="20.100000000000001" customHeight="1">
      <c r="A251" s="10">
        <v>4</v>
      </c>
      <c r="B251" s="11">
        <v>72116</v>
      </c>
      <c r="C251" s="12"/>
      <c r="D251" s="13">
        <v>42772</v>
      </c>
      <c r="E251" s="10">
        <v>253</v>
      </c>
      <c r="F251" s="10" t="s">
        <v>14</v>
      </c>
    </row>
    <row r="252" spans="1:6" ht="20.100000000000001" customHeight="1">
      <c r="A252" s="10">
        <v>5</v>
      </c>
      <c r="B252" s="11">
        <v>80392</v>
      </c>
      <c r="C252" s="12"/>
      <c r="D252" s="13">
        <v>42772</v>
      </c>
      <c r="E252" s="10">
        <v>253</v>
      </c>
      <c r="F252" s="10" t="s">
        <v>14</v>
      </c>
    </row>
    <row r="253" spans="1:6" ht="20.100000000000001" customHeight="1">
      <c r="A253" s="10">
        <v>6</v>
      </c>
      <c r="B253" s="11">
        <v>72243</v>
      </c>
      <c r="C253" s="12"/>
      <c r="D253" s="13">
        <v>42772</v>
      </c>
      <c r="E253" s="10">
        <v>253</v>
      </c>
      <c r="F253" s="10" t="s">
        <v>14</v>
      </c>
    </row>
    <row r="254" spans="1:6" ht="20.100000000000001" customHeight="1">
      <c r="A254" s="10">
        <v>7</v>
      </c>
      <c r="B254" s="11">
        <v>60655</v>
      </c>
      <c r="C254" s="12"/>
      <c r="D254" s="13">
        <v>42772</v>
      </c>
      <c r="E254" s="10">
        <v>253</v>
      </c>
      <c r="F254" s="10" t="s">
        <v>14</v>
      </c>
    </row>
    <row r="255" spans="1:6" ht="20.100000000000001" customHeight="1">
      <c r="A255" s="10">
        <v>8</v>
      </c>
      <c r="B255" s="11">
        <v>60032</v>
      </c>
      <c r="C255" s="12"/>
      <c r="D255" s="13">
        <v>42772</v>
      </c>
      <c r="E255" s="10">
        <v>253</v>
      </c>
      <c r="F255" s="10" t="s">
        <v>14</v>
      </c>
    </row>
    <row r="256" spans="1:6" ht="20.100000000000001" customHeight="1">
      <c r="A256" s="10">
        <v>9</v>
      </c>
      <c r="B256" s="11">
        <v>72245</v>
      </c>
      <c r="C256" s="12"/>
      <c r="D256" s="13">
        <v>42772</v>
      </c>
      <c r="E256" s="10">
        <v>253</v>
      </c>
      <c r="F256" s="10" t="s">
        <v>14</v>
      </c>
    </row>
    <row r="257" spans="1:6" ht="20.100000000000001" customHeight="1">
      <c r="A257" s="10">
        <v>10</v>
      </c>
      <c r="B257" s="11">
        <v>72238</v>
      </c>
      <c r="C257" s="12"/>
      <c r="D257" s="13">
        <v>42772</v>
      </c>
      <c r="E257" s="10">
        <v>253</v>
      </c>
      <c r="F257" s="10" t="s">
        <v>14</v>
      </c>
    </row>
    <row r="258" spans="1:6" ht="20.100000000000001" customHeight="1">
      <c r="A258" s="10">
        <v>11</v>
      </c>
      <c r="B258" s="11">
        <v>90277</v>
      </c>
      <c r="C258" s="12"/>
      <c r="D258" s="13">
        <v>42772</v>
      </c>
      <c r="E258" s="10">
        <v>253</v>
      </c>
      <c r="F258" s="10" t="s">
        <v>14</v>
      </c>
    </row>
    <row r="259" spans="1:6" ht="20.100000000000001" customHeight="1">
      <c r="A259" s="10">
        <v>12</v>
      </c>
      <c r="B259" s="11">
        <v>90656</v>
      </c>
      <c r="C259" s="12"/>
      <c r="D259" s="13">
        <v>42772</v>
      </c>
      <c r="E259" s="10">
        <v>253</v>
      </c>
      <c r="F259" s="10" t="s">
        <v>14</v>
      </c>
    </row>
    <row r="260" spans="1:6" ht="20.100000000000001" customHeight="1">
      <c r="A260" s="10">
        <v>13</v>
      </c>
      <c r="B260" s="11">
        <v>90625</v>
      </c>
      <c r="C260" s="12"/>
      <c r="D260" s="13">
        <v>42772</v>
      </c>
      <c r="E260" s="10">
        <v>253</v>
      </c>
      <c r="F260" s="10" t="s">
        <v>14</v>
      </c>
    </row>
    <row r="261" spans="1:6" ht="20.100000000000001" customHeight="1">
      <c r="A261" s="10">
        <v>14</v>
      </c>
      <c r="B261" s="11">
        <v>11572</v>
      </c>
      <c r="C261" s="12"/>
      <c r="D261" s="13">
        <v>42772</v>
      </c>
      <c r="E261" s="10">
        <v>253</v>
      </c>
      <c r="F261" s="10" t="s">
        <v>14</v>
      </c>
    </row>
    <row r="262" spans="1:6" ht="20.100000000000001" customHeight="1">
      <c r="A262" s="10">
        <v>15</v>
      </c>
      <c r="B262" s="11">
        <v>78450</v>
      </c>
      <c r="C262" s="12"/>
      <c r="D262" s="13">
        <v>42772</v>
      </c>
      <c r="E262" s="10">
        <v>253</v>
      </c>
      <c r="F262" s="10" t="s">
        <v>14</v>
      </c>
    </row>
    <row r="263" spans="1:6" ht="20.100000000000001" customHeight="1">
      <c r="A263" s="10">
        <v>16</v>
      </c>
      <c r="B263" s="11">
        <v>11560</v>
      </c>
      <c r="C263" s="12"/>
      <c r="D263" s="13">
        <v>42772</v>
      </c>
      <c r="E263" s="10">
        <v>253</v>
      </c>
      <c r="F263" s="10" t="s">
        <v>14</v>
      </c>
    </row>
    <row r="264" spans="1:6" ht="20.100000000000001" customHeight="1">
      <c r="A264" s="10">
        <v>17</v>
      </c>
      <c r="B264" s="11">
        <v>11565</v>
      </c>
      <c r="C264" s="12"/>
      <c r="D264" s="13">
        <v>42772</v>
      </c>
      <c r="E264" s="10">
        <v>253</v>
      </c>
      <c r="F264" s="10" t="s">
        <v>14</v>
      </c>
    </row>
    <row r="265" spans="1:6" ht="20.100000000000001" customHeight="1">
      <c r="A265" s="10">
        <v>18</v>
      </c>
      <c r="B265" s="11">
        <v>72242</v>
      </c>
      <c r="C265" s="12"/>
      <c r="D265" s="13">
        <v>42772</v>
      </c>
      <c r="E265" s="10">
        <v>253</v>
      </c>
      <c r="F265" s="10" t="s">
        <v>14</v>
      </c>
    </row>
    <row r="266" spans="1:6" ht="20.100000000000001" customHeight="1">
      <c r="A266" s="10">
        <v>19</v>
      </c>
      <c r="B266" s="11">
        <v>78453</v>
      </c>
      <c r="C266" s="12"/>
      <c r="D266" s="36">
        <v>42772</v>
      </c>
      <c r="E266" s="10">
        <v>253</v>
      </c>
      <c r="F266" s="10" t="s">
        <v>14</v>
      </c>
    </row>
    <row r="267" spans="1:6" ht="20.100000000000001" customHeight="1">
      <c r="A267" s="10">
        <v>20</v>
      </c>
      <c r="B267" s="11">
        <v>78452</v>
      </c>
      <c r="C267" s="12"/>
      <c r="D267" s="13">
        <v>42772</v>
      </c>
      <c r="E267" s="10">
        <v>253</v>
      </c>
      <c r="F267" s="10" t="s">
        <v>14</v>
      </c>
    </row>
    <row r="268" spans="1:6" ht="20.100000000000001" customHeight="1">
      <c r="A268" s="10">
        <v>21</v>
      </c>
      <c r="B268" s="11">
        <v>78454</v>
      </c>
      <c r="C268" s="12"/>
      <c r="D268" s="13">
        <v>42772</v>
      </c>
      <c r="E268" s="10">
        <v>253</v>
      </c>
      <c r="F268" s="10" t="s">
        <v>14</v>
      </c>
    </row>
    <row r="269" spans="1:6" ht="20.100000000000001" customHeight="1">
      <c r="A269" s="10">
        <v>22</v>
      </c>
      <c r="B269" s="11">
        <v>78455</v>
      </c>
      <c r="C269" s="12"/>
      <c r="D269" s="36">
        <v>42772</v>
      </c>
      <c r="E269" s="10">
        <v>253</v>
      </c>
      <c r="F269" s="10" t="s">
        <v>14</v>
      </c>
    </row>
    <row r="270" spans="1:6" ht="20.100000000000001" customHeight="1">
      <c r="A270" s="10">
        <v>23</v>
      </c>
      <c r="B270" s="11">
        <v>60647</v>
      </c>
      <c r="C270" s="12"/>
      <c r="D270" s="13">
        <v>42772</v>
      </c>
      <c r="E270" s="10">
        <v>253</v>
      </c>
      <c r="F270" s="10" t="s">
        <v>14</v>
      </c>
    </row>
    <row r="271" spans="1:6" ht="20.100000000000001" customHeight="1">
      <c r="A271" s="10">
        <v>24</v>
      </c>
      <c r="B271" s="11">
        <v>70304</v>
      </c>
      <c r="C271" s="12"/>
      <c r="D271" s="13">
        <v>42772</v>
      </c>
      <c r="E271" s="10">
        <v>253</v>
      </c>
      <c r="F271" s="10" t="s">
        <v>14</v>
      </c>
    </row>
    <row r="272" spans="1:6" ht="20.100000000000001" customHeight="1">
      <c r="A272" s="10">
        <v>25</v>
      </c>
      <c r="B272" s="11">
        <v>60707</v>
      </c>
      <c r="C272" s="12"/>
      <c r="D272" s="13">
        <v>42772</v>
      </c>
      <c r="E272" s="10">
        <v>253</v>
      </c>
      <c r="F272" s="10" t="s">
        <v>14</v>
      </c>
    </row>
    <row r="273" spans="1:6" ht="20.100000000000001" customHeight="1">
      <c r="A273" s="206" t="s">
        <v>7</v>
      </c>
      <c r="B273" s="207"/>
      <c r="C273" s="207"/>
      <c r="D273" s="208"/>
      <c r="E273" s="10">
        <f>SUM(E248:E272)</f>
        <v>6325</v>
      </c>
      <c r="F273" s="10"/>
    </row>
    <row r="274" spans="1:6" ht="20.100000000000001" customHeight="1">
      <c r="D274" s="32"/>
    </row>
    <row r="276" spans="1:6" ht="20.100000000000001" customHeight="1">
      <c r="A276" s="23">
        <v>10</v>
      </c>
      <c r="B276" s="24" t="s">
        <v>0</v>
      </c>
      <c r="C276" s="25"/>
      <c r="D276" s="26"/>
      <c r="E276" s="24"/>
      <c r="F276" s="24"/>
    </row>
    <row r="277" spans="1:6" ht="20.100000000000001" customHeight="1">
      <c r="A277" s="27" t="s">
        <v>1</v>
      </c>
      <c r="B277" s="27" t="s">
        <v>2</v>
      </c>
      <c r="C277" s="28"/>
      <c r="D277" s="29" t="s">
        <v>3</v>
      </c>
      <c r="E277" s="27" t="s">
        <v>4</v>
      </c>
      <c r="F277" s="27" t="s">
        <v>5</v>
      </c>
    </row>
    <row r="278" spans="1:6" ht="20.100000000000001" customHeight="1">
      <c r="A278" s="10">
        <v>1</v>
      </c>
      <c r="B278" s="11">
        <v>90512</v>
      </c>
      <c r="C278" s="12"/>
      <c r="D278" s="13">
        <v>42779</v>
      </c>
      <c r="E278" s="10">
        <v>253</v>
      </c>
      <c r="F278" s="10" t="s">
        <v>14</v>
      </c>
    </row>
    <row r="279" spans="1:6" ht="20.100000000000001" customHeight="1">
      <c r="A279" s="10">
        <v>2</v>
      </c>
      <c r="B279" s="11">
        <v>90623</v>
      </c>
      <c r="C279" s="12"/>
      <c r="D279" s="13">
        <v>42779</v>
      </c>
      <c r="E279" s="10">
        <v>253</v>
      </c>
      <c r="F279" s="10" t="s">
        <v>14</v>
      </c>
    </row>
    <row r="280" spans="1:6" ht="20.100000000000001" customHeight="1">
      <c r="A280" s="10">
        <v>3</v>
      </c>
      <c r="B280" s="11">
        <v>6375</v>
      </c>
      <c r="C280" s="12"/>
      <c r="D280" s="13">
        <v>42779</v>
      </c>
      <c r="E280" s="10">
        <v>253</v>
      </c>
      <c r="F280" s="10" t="s">
        <v>14</v>
      </c>
    </row>
    <row r="281" spans="1:6" ht="20.100000000000001" customHeight="1">
      <c r="A281" s="10">
        <v>4</v>
      </c>
      <c r="B281" s="11">
        <v>10278</v>
      </c>
      <c r="C281" s="12"/>
      <c r="D281" s="13">
        <v>42779</v>
      </c>
      <c r="E281" s="10">
        <v>253</v>
      </c>
      <c r="F281" s="10" t="s">
        <v>14</v>
      </c>
    </row>
    <row r="282" spans="1:6" ht="20.100000000000001" customHeight="1">
      <c r="A282" s="10">
        <v>5</v>
      </c>
      <c r="B282" s="11">
        <v>10253</v>
      </c>
      <c r="C282" s="12"/>
      <c r="D282" s="13">
        <v>42779</v>
      </c>
      <c r="E282" s="10">
        <v>253</v>
      </c>
      <c r="F282" s="10" t="s">
        <v>14</v>
      </c>
    </row>
    <row r="283" spans="1:6" ht="20.100000000000001" customHeight="1">
      <c r="A283" s="10">
        <v>6</v>
      </c>
      <c r="B283" s="11">
        <v>10266</v>
      </c>
      <c r="C283" s="12"/>
      <c r="D283" s="13">
        <v>42779</v>
      </c>
      <c r="E283" s="10">
        <v>253</v>
      </c>
      <c r="F283" s="10" t="s">
        <v>14</v>
      </c>
    </row>
    <row r="284" spans="1:6" ht="20.100000000000001" customHeight="1">
      <c r="A284" s="10">
        <v>7</v>
      </c>
      <c r="B284" s="11">
        <v>5948</v>
      </c>
      <c r="C284" s="12"/>
      <c r="D284" s="13">
        <v>42779</v>
      </c>
      <c r="E284" s="10">
        <v>253</v>
      </c>
      <c r="F284" s="10" t="s">
        <v>14</v>
      </c>
    </row>
    <row r="285" spans="1:6" ht="20.100000000000001" customHeight="1">
      <c r="A285" s="10">
        <v>8</v>
      </c>
      <c r="B285" s="11">
        <v>6390</v>
      </c>
      <c r="C285" s="12"/>
      <c r="D285" s="13">
        <v>42779</v>
      </c>
      <c r="E285" s="10">
        <v>253</v>
      </c>
      <c r="F285" s="10" t="s">
        <v>14</v>
      </c>
    </row>
    <row r="286" spans="1:6" ht="20.100000000000001" customHeight="1">
      <c r="A286" s="10">
        <v>9</v>
      </c>
      <c r="B286" s="11">
        <v>72293</v>
      </c>
      <c r="C286" s="12"/>
      <c r="D286" s="13">
        <v>42779</v>
      </c>
      <c r="E286" s="10">
        <v>253</v>
      </c>
      <c r="F286" s="10" t="s">
        <v>14</v>
      </c>
    </row>
    <row r="287" spans="1:6" ht="20.100000000000001" customHeight="1">
      <c r="A287" s="10">
        <v>10</v>
      </c>
      <c r="B287" s="11">
        <v>72292</v>
      </c>
      <c r="C287" s="12"/>
      <c r="D287" s="13">
        <v>42779</v>
      </c>
      <c r="E287" s="10">
        <v>253</v>
      </c>
      <c r="F287" s="10" t="s">
        <v>14</v>
      </c>
    </row>
    <row r="288" spans="1:6" ht="20.100000000000001" customHeight="1">
      <c r="A288" s="10">
        <v>11</v>
      </c>
      <c r="B288" s="11">
        <v>11574</v>
      </c>
      <c r="C288" s="12"/>
      <c r="D288" s="13">
        <v>42779</v>
      </c>
      <c r="E288" s="10">
        <v>253</v>
      </c>
      <c r="F288" s="10" t="s">
        <v>9</v>
      </c>
    </row>
    <row r="289" spans="1:6" ht="20.100000000000001" customHeight="1">
      <c r="A289" s="10">
        <v>12</v>
      </c>
      <c r="B289" s="11">
        <v>11575</v>
      </c>
      <c r="C289" s="12"/>
      <c r="D289" s="13">
        <v>42779</v>
      </c>
      <c r="E289" s="10">
        <v>253</v>
      </c>
      <c r="F289" s="10" t="s">
        <v>9</v>
      </c>
    </row>
    <row r="290" spans="1:6" ht="20.100000000000001" customHeight="1">
      <c r="A290" s="10">
        <v>13</v>
      </c>
      <c r="B290" s="11">
        <v>489</v>
      </c>
      <c r="C290" s="12"/>
      <c r="D290" s="13">
        <v>42779</v>
      </c>
      <c r="E290" s="10">
        <v>253</v>
      </c>
      <c r="F290" s="10" t="s">
        <v>14</v>
      </c>
    </row>
    <row r="291" spans="1:6" ht="20.100000000000001" customHeight="1">
      <c r="A291" s="10">
        <v>14</v>
      </c>
      <c r="B291" s="11">
        <v>72286</v>
      </c>
      <c r="C291" s="12"/>
      <c r="D291" s="13">
        <v>42779</v>
      </c>
      <c r="E291" s="10">
        <v>253</v>
      </c>
      <c r="F291" s="10" t="s">
        <v>14</v>
      </c>
    </row>
    <row r="292" spans="1:6" ht="20.100000000000001" customHeight="1">
      <c r="A292" s="10">
        <v>15</v>
      </c>
      <c r="B292" s="11">
        <v>72296</v>
      </c>
      <c r="C292" s="12"/>
      <c r="D292" s="13">
        <v>42779</v>
      </c>
      <c r="E292" s="10">
        <v>253</v>
      </c>
      <c r="F292" s="10" t="s">
        <v>14</v>
      </c>
    </row>
    <row r="293" spans="1:6" ht="20.100000000000001" customHeight="1">
      <c r="A293" s="10">
        <v>16</v>
      </c>
      <c r="B293" s="11">
        <v>78479</v>
      </c>
      <c r="C293" s="12"/>
      <c r="D293" s="13">
        <v>42779</v>
      </c>
      <c r="E293" s="10">
        <v>253</v>
      </c>
      <c r="F293" s="10" t="s">
        <v>14</v>
      </c>
    </row>
    <row r="294" spans="1:6" ht="20.100000000000001" customHeight="1">
      <c r="A294" s="10">
        <v>17</v>
      </c>
      <c r="B294" s="11">
        <v>78478</v>
      </c>
      <c r="C294" s="12"/>
      <c r="D294" s="13">
        <v>42779</v>
      </c>
      <c r="E294" s="10">
        <v>253</v>
      </c>
      <c r="F294" s="10" t="s">
        <v>14</v>
      </c>
    </row>
    <row r="295" spans="1:6" ht="20.100000000000001" customHeight="1">
      <c r="A295" s="10">
        <v>18</v>
      </c>
      <c r="B295" s="11">
        <v>78480</v>
      </c>
      <c r="C295" s="12"/>
      <c r="D295" s="13">
        <v>42779</v>
      </c>
      <c r="E295" s="10">
        <v>253</v>
      </c>
      <c r="F295" s="10" t="s">
        <v>14</v>
      </c>
    </row>
    <row r="296" spans="1:6" ht="20.100000000000001" customHeight="1">
      <c r="A296" s="10">
        <v>19</v>
      </c>
      <c r="B296" s="11">
        <v>72376</v>
      </c>
      <c r="C296" s="12"/>
      <c r="D296" s="13">
        <v>42779</v>
      </c>
      <c r="E296" s="10">
        <v>253</v>
      </c>
      <c r="F296" s="10" t="s">
        <v>14</v>
      </c>
    </row>
    <row r="297" spans="1:6" ht="20.100000000000001" customHeight="1">
      <c r="A297" s="10">
        <v>20</v>
      </c>
      <c r="B297" s="11">
        <v>78495</v>
      </c>
      <c r="C297" s="12"/>
      <c r="D297" s="13">
        <v>42779</v>
      </c>
      <c r="E297" s="10">
        <v>253</v>
      </c>
      <c r="F297" s="10" t="s">
        <v>14</v>
      </c>
    </row>
    <row r="298" spans="1:6" ht="20.100000000000001" customHeight="1">
      <c r="A298" s="10">
        <v>21</v>
      </c>
      <c r="B298" s="11">
        <v>52038</v>
      </c>
      <c r="C298" s="12"/>
      <c r="D298" s="13">
        <v>42779</v>
      </c>
      <c r="E298" s="10">
        <v>253</v>
      </c>
      <c r="F298" s="10" t="s">
        <v>14</v>
      </c>
    </row>
    <row r="299" spans="1:6" ht="20.100000000000001" customHeight="1">
      <c r="A299" s="10">
        <v>22</v>
      </c>
      <c r="B299" s="11">
        <v>52039</v>
      </c>
      <c r="C299" s="12"/>
      <c r="D299" s="13">
        <v>42779</v>
      </c>
      <c r="E299" s="10">
        <v>253</v>
      </c>
      <c r="F299" s="10" t="s">
        <v>14</v>
      </c>
    </row>
    <row r="300" spans="1:6" ht="20.100000000000001" customHeight="1">
      <c r="A300" s="10">
        <v>23</v>
      </c>
      <c r="B300" s="11">
        <v>52037</v>
      </c>
      <c r="C300" s="12"/>
      <c r="D300" s="13">
        <v>42779</v>
      </c>
      <c r="E300" s="10">
        <v>253</v>
      </c>
      <c r="F300" s="10" t="s">
        <v>14</v>
      </c>
    </row>
    <row r="301" spans="1:6" ht="20.100000000000001" customHeight="1">
      <c r="A301" s="10">
        <v>24</v>
      </c>
      <c r="B301" s="11">
        <v>52036</v>
      </c>
      <c r="C301" s="12"/>
      <c r="D301" s="13">
        <v>42779</v>
      </c>
      <c r="E301" s="10">
        <v>253</v>
      </c>
      <c r="F301" s="10" t="s">
        <v>14</v>
      </c>
    </row>
    <row r="302" spans="1:6" ht="20.100000000000001" customHeight="1">
      <c r="A302" s="10">
        <v>25</v>
      </c>
      <c r="B302" s="11">
        <v>78488</v>
      </c>
      <c r="C302" s="12"/>
      <c r="D302" s="13">
        <v>42779</v>
      </c>
      <c r="E302" s="10">
        <v>253</v>
      </c>
      <c r="F302" s="10" t="s">
        <v>14</v>
      </c>
    </row>
    <row r="303" spans="1:6" ht="20.100000000000001" customHeight="1">
      <c r="A303" s="206" t="s">
        <v>7</v>
      </c>
      <c r="B303" s="207"/>
      <c r="C303" s="207"/>
      <c r="D303" s="208"/>
      <c r="E303" s="10">
        <f>SUM(E278:E302)</f>
        <v>6325</v>
      </c>
      <c r="F303" s="10"/>
    </row>
    <row r="304" spans="1:6" ht="20.100000000000001" customHeight="1">
      <c r="D304" s="32"/>
    </row>
    <row r="307" spans="1:6" ht="20.100000000000001" customHeight="1">
      <c r="A307" s="23">
        <v>11</v>
      </c>
      <c r="B307" s="24" t="s">
        <v>0</v>
      </c>
      <c r="C307" s="25"/>
      <c r="D307" s="26"/>
      <c r="E307" s="24"/>
      <c r="F307" s="24"/>
    </row>
    <row r="308" spans="1:6" ht="20.100000000000001" customHeight="1">
      <c r="A308" s="27" t="s">
        <v>1</v>
      </c>
      <c r="B308" s="27" t="s">
        <v>2</v>
      </c>
      <c r="C308" s="28"/>
      <c r="D308" s="29" t="s">
        <v>3</v>
      </c>
      <c r="E308" s="27" t="s">
        <v>4</v>
      </c>
      <c r="F308" s="27" t="s">
        <v>5</v>
      </c>
    </row>
    <row r="309" spans="1:6" ht="20.100000000000001" customHeight="1">
      <c r="A309" s="10">
        <v>1</v>
      </c>
      <c r="B309" s="11">
        <v>72247</v>
      </c>
      <c r="C309" s="12"/>
      <c r="D309" s="13">
        <v>42780</v>
      </c>
      <c r="E309" s="10">
        <v>253</v>
      </c>
      <c r="F309" s="10" t="s">
        <v>14</v>
      </c>
    </row>
    <row r="310" spans="1:6" ht="20.100000000000001" customHeight="1">
      <c r="A310" s="10">
        <v>2</v>
      </c>
      <c r="B310" s="11">
        <v>78472</v>
      </c>
      <c r="C310" s="12"/>
      <c r="D310" s="13">
        <v>42780</v>
      </c>
      <c r="E310" s="10">
        <v>253</v>
      </c>
      <c r="F310" s="10" t="s">
        <v>14</v>
      </c>
    </row>
    <row r="311" spans="1:6" ht="20.100000000000001" customHeight="1">
      <c r="A311" s="10">
        <v>3</v>
      </c>
      <c r="B311" s="11">
        <v>78473</v>
      </c>
      <c r="C311" s="12"/>
      <c r="D311" s="13">
        <v>42780</v>
      </c>
      <c r="E311" s="10">
        <v>253</v>
      </c>
      <c r="F311" s="10" t="s">
        <v>14</v>
      </c>
    </row>
    <row r="312" spans="1:6" ht="20.100000000000001" customHeight="1">
      <c r="A312" s="10">
        <v>4</v>
      </c>
      <c r="B312" s="11">
        <v>70302</v>
      </c>
      <c r="C312" s="12"/>
      <c r="D312" s="13">
        <v>42780</v>
      </c>
      <c r="E312" s="10">
        <v>253</v>
      </c>
      <c r="F312" s="10" t="s">
        <v>14</v>
      </c>
    </row>
    <row r="313" spans="1:6" ht="20.100000000000001" customHeight="1">
      <c r="A313" s="10">
        <v>5</v>
      </c>
      <c r="B313" s="11">
        <v>78484</v>
      </c>
      <c r="C313" s="12"/>
      <c r="D313" s="13">
        <v>42780</v>
      </c>
      <c r="E313" s="10">
        <v>253</v>
      </c>
      <c r="F313" s="10" t="s">
        <v>14</v>
      </c>
    </row>
    <row r="314" spans="1:6" ht="20.100000000000001" customHeight="1">
      <c r="A314" s="10">
        <v>6</v>
      </c>
      <c r="B314" s="11">
        <v>78482</v>
      </c>
      <c r="C314" s="12"/>
      <c r="D314" s="13">
        <v>42780</v>
      </c>
      <c r="E314" s="10">
        <v>253</v>
      </c>
      <c r="F314" s="10" t="s">
        <v>14</v>
      </c>
    </row>
    <row r="315" spans="1:6" ht="20.100000000000001" customHeight="1">
      <c r="A315" s="10">
        <v>7</v>
      </c>
      <c r="B315" s="11">
        <v>52042</v>
      </c>
      <c r="C315" s="12"/>
      <c r="D315" s="13">
        <v>42780</v>
      </c>
      <c r="E315" s="10">
        <v>253</v>
      </c>
      <c r="F315" s="10" t="s">
        <v>14</v>
      </c>
    </row>
    <row r="316" spans="1:6" ht="20.100000000000001" customHeight="1">
      <c r="A316" s="10">
        <v>8</v>
      </c>
      <c r="B316" s="11">
        <v>52043</v>
      </c>
      <c r="C316" s="12"/>
      <c r="D316" s="13">
        <v>42780</v>
      </c>
      <c r="E316" s="10">
        <v>253</v>
      </c>
      <c r="F316" s="10" t="s">
        <v>14</v>
      </c>
    </row>
    <row r="317" spans="1:6" ht="20.100000000000001" customHeight="1">
      <c r="A317" s="10">
        <v>9</v>
      </c>
      <c r="B317" s="11">
        <v>72763</v>
      </c>
      <c r="C317" s="12"/>
      <c r="D317" s="13">
        <v>42780</v>
      </c>
      <c r="E317" s="10">
        <v>253</v>
      </c>
      <c r="F317" s="10" t="s">
        <v>14</v>
      </c>
    </row>
    <row r="318" spans="1:6" ht="20.100000000000001" customHeight="1">
      <c r="A318" s="10">
        <v>10</v>
      </c>
      <c r="B318" s="11">
        <v>52041</v>
      </c>
      <c r="C318" s="12"/>
      <c r="D318" s="13">
        <v>42780</v>
      </c>
      <c r="E318" s="10">
        <v>253</v>
      </c>
      <c r="F318" s="10" t="s">
        <v>14</v>
      </c>
    </row>
    <row r="319" spans="1:6" ht="20.100000000000001" customHeight="1">
      <c r="A319" s="10">
        <v>11</v>
      </c>
      <c r="B319" s="11">
        <v>52040</v>
      </c>
      <c r="C319" s="12"/>
      <c r="D319" s="13">
        <v>42780</v>
      </c>
      <c r="E319" s="10">
        <v>253</v>
      </c>
      <c r="F319" s="10" t="s">
        <v>14</v>
      </c>
    </row>
    <row r="320" spans="1:6" ht="20.100000000000001" customHeight="1">
      <c r="A320" s="10">
        <v>12</v>
      </c>
      <c r="B320" s="11">
        <v>11578</v>
      </c>
      <c r="C320" s="12"/>
      <c r="D320" s="13">
        <v>42780</v>
      </c>
      <c r="E320" s="10">
        <v>253</v>
      </c>
      <c r="F320" s="10" t="s">
        <v>14</v>
      </c>
    </row>
    <row r="321" spans="1:7" ht="20.100000000000001" customHeight="1">
      <c r="A321" s="10">
        <v>13</v>
      </c>
      <c r="B321" s="11">
        <v>11579</v>
      </c>
      <c r="C321" s="12"/>
      <c r="D321" s="13">
        <v>42780</v>
      </c>
      <c r="E321" s="10">
        <v>253</v>
      </c>
      <c r="F321" s="10" t="s">
        <v>14</v>
      </c>
    </row>
    <row r="322" spans="1:7" ht="20.100000000000001" customHeight="1">
      <c r="A322" s="10">
        <v>14</v>
      </c>
      <c r="B322" s="11">
        <v>11577</v>
      </c>
      <c r="C322" s="12"/>
      <c r="D322" s="13">
        <v>42780</v>
      </c>
      <c r="E322" s="10">
        <v>253</v>
      </c>
      <c r="F322" s="10" t="s">
        <v>14</v>
      </c>
    </row>
    <row r="323" spans="1:7" ht="20.100000000000001" customHeight="1">
      <c r="A323" s="10">
        <v>15</v>
      </c>
      <c r="B323" s="11">
        <v>9250</v>
      </c>
      <c r="C323" s="12"/>
      <c r="D323" s="13">
        <v>42780</v>
      </c>
      <c r="E323" s="10">
        <v>253</v>
      </c>
      <c r="F323" s="10" t="s">
        <v>14</v>
      </c>
    </row>
    <row r="324" spans="1:7" ht="20.100000000000001" customHeight="1">
      <c r="A324" s="10">
        <v>16</v>
      </c>
      <c r="B324" s="11">
        <v>9249</v>
      </c>
      <c r="C324" s="12"/>
      <c r="D324" s="13">
        <v>42780</v>
      </c>
      <c r="E324" s="10">
        <v>253</v>
      </c>
      <c r="F324" s="10" t="s">
        <v>14</v>
      </c>
    </row>
    <row r="325" spans="1:7" ht="20.100000000000001" customHeight="1">
      <c r="A325" s="10">
        <v>17</v>
      </c>
      <c r="B325" s="11">
        <v>9248</v>
      </c>
      <c r="C325" s="12"/>
      <c r="D325" s="13">
        <v>42780</v>
      </c>
      <c r="E325" s="10">
        <v>253</v>
      </c>
      <c r="F325" s="10" t="s">
        <v>14</v>
      </c>
    </row>
    <row r="326" spans="1:7" ht="20.100000000000001" customHeight="1">
      <c r="A326" s="10">
        <v>18</v>
      </c>
      <c r="B326" s="11">
        <v>9246</v>
      </c>
      <c r="C326" s="12"/>
      <c r="D326" s="13">
        <v>42780</v>
      </c>
      <c r="E326" s="10">
        <v>253</v>
      </c>
      <c r="F326" s="10" t="s">
        <v>14</v>
      </c>
    </row>
    <row r="327" spans="1:7" ht="20.100000000000001" customHeight="1">
      <c r="A327" s="10">
        <v>19</v>
      </c>
      <c r="B327" s="11">
        <v>9247</v>
      </c>
      <c r="C327" s="12"/>
      <c r="D327" s="13">
        <v>42780</v>
      </c>
      <c r="E327" s="10">
        <v>253</v>
      </c>
      <c r="F327" s="10" t="s">
        <v>14</v>
      </c>
    </row>
    <row r="328" spans="1:7" ht="20.100000000000001" customHeight="1">
      <c r="A328" s="10">
        <v>20</v>
      </c>
      <c r="B328" s="11">
        <v>12183</v>
      </c>
      <c r="C328" s="12"/>
      <c r="D328" s="13">
        <v>42780</v>
      </c>
      <c r="E328" s="10">
        <v>253</v>
      </c>
      <c r="F328" s="10" t="s">
        <v>14</v>
      </c>
    </row>
    <row r="329" spans="1:7" ht="20.100000000000001" customHeight="1">
      <c r="A329" s="10">
        <v>21</v>
      </c>
      <c r="B329" s="11">
        <v>11580</v>
      </c>
      <c r="C329" s="12"/>
      <c r="D329" s="13">
        <v>42780</v>
      </c>
      <c r="E329" s="10">
        <v>253</v>
      </c>
      <c r="F329" s="10" t="s">
        <v>14</v>
      </c>
      <c r="G329" s="16">
        <v>10321</v>
      </c>
    </row>
    <row r="330" spans="1:7" ht="20.100000000000001" customHeight="1">
      <c r="A330" s="10">
        <v>22</v>
      </c>
      <c r="B330" s="11">
        <v>10132</v>
      </c>
      <c r="C330" s="12"/>
      <c r="D330" s="13">
        <v>42780</v>
      </c>
      <c r="E330" s="10">
        <v>253</v>
      </c>
      <c r="F330" s="10" t="s">
        <v>14</v>
      </c>
      <c r="G330" s="16">
        <v>60671</v>
      </c>
    </row>
    <row r="331" spans="1:7" ht="20.100000000000001" customHeight="1">
      <c r="A331" s="10">
        <v>23</v>
      </c>
      <c r="B331" s="11">
        <v>10291</v>
      </c>
      <c r="C331" s="12"/>
      <c r="D331" s="13">
        <v>42780</v>
      </c>
      <c r="E331" s="10">
        <v>253</v>
      </c>
      <c r="F331" s="10" t="s">
        <v>14</v>
      </c>
      <c r="G331" s="16">
        <v>60665</v>
      </c>
    </row>
    <row r="332" spans="1:7" ht="20.100000000000001" customHeight="1">
      <c r="A332" s="10">
        <v>24</v>
      </c>
      <c r="B332" s="11">
        <v>70322</v>
      </c>
      <c r="C332" s="12"/>
      <c r="D332" s="13">
        <v>42780</v>
      </c>
      <c r="E332" s="10">
        <v>253</v>
      </c>
      <c r="F332" s="10" t="s">
        <v>14</v>
      </c>
    </row>
    <row r="333" spans="1:7" ht="20.100000000000001" customHeight="1">
      <c r="A333" s="10">
        <v>25</v>
      </c>
      <c r="B333" s="11">
        <v>10309</v>
      </c>
      <c r="C333" s="12"/>
      <c r="D333" s="13">
        <v>42780</v>
      </c>
      <c r="E333" s="10">
        <v>253</v>
      </c>
      <c r="F333" s="10" t="s">
        <v>14</v>
      </c>
    </row>
    <row r="334" spans="1:7" ht="20.100000000000001" customHeight="1">
      <c r="A334" s="206" t="s">
        <v>7</v>
      </c>
      <c r="B334" s="207"/>
      <c r="C334" s="207"/>
      <c r="D334" s="208"/>
      <c r="E334" s="10">
        <f>SUM(E309:E333)</f>
        <v>6325</v>
      </c>
      <c r="F334" s="10"/>
    </row>
    <row r="335" spans="1:7" ht="20.100000000000001" customHeight="1">
      <c r="D335" s="32"/>
    </row>
    <row r="338" spans="1:6" ht="20.100000000000001" customHeight="1">
      <c r="A338" s="23">
        <v>13</v>
      </c>
      <c r="B338" s="24" t="s">
        <v>0</v>
      </c>
      <c r="C338" s="25"/>
      <c r="D338" s="26"/>
      <c r="E338" s="24"/>
      <c r="F338" s="24"/>
    </row>
    <row r="339" spans="1:6" ht="20.100000000000001" customHeight="1">
      <c r="A339" s="27" t="s">
        <v>1</v>
      </c>
      <c r="B339" s="27" t="s">
        <v>2</v>
      </c>
      <c r="C339" s="28"/>
      <c r="D339" s="29" t="s">
        <v>3</v>
      </c>
      <c r="E339" s="27" t="s">
        <v>4</v>
      </c>
      <c r="F339" s="27" t="s">
        <v>5</v>
      </c>
    </row>
    <row r="340" spans="1:6" ht="20.100000000000001" customHeight="1">
      <c r="A340" s="10">
        <v>1</v>
      </c>
      <c r="B340" s="11">
        <v>11576</v>
      </c>
      <c r="C340" s="12"/>
      <c r="D340" s="13">
        <v>42784</v>
      </c>
      <c r="E340" s="10">
        <v>253</v>
      </c>
      <c r="F340" s="10" t="s">
        <v>14</v>
      </c>
    </row>
    <row r="341" spans="1:6" ht="20.100000000000001" customHeight="1">
      <c r="A341" s="10">
        <v>2</v>
      </c>
      <c r="B341" s="11">
        <v>89154</v>
      </c>
      <c r="C341" s="12"/>
      <c r="D341" s="13">
        <v>42786</v>
      </c>
      <c r="E341" s="10">
        <v>253</v>
      </c>
      <c r="F341" s="10" t="s">
        <v>14</v>
      </c>
    </row>
    <row r="342" spans="1:6" ht="20.100000000000001" customHeight="1">
      <c r="A342" s="10">
        <v>3</v>
      </c>
      <c r="B342" s="11">
        <v>89519</v>
      </c>
      <c r="C342" s="12"/>
      <c r="D342" s="13">
        <v>42786</v>
      </c>
      <c r="E342" s="10">
        <v>253</v>
      </c>
      <c r="F342" s="10" t="s">
        <v>14</v>
      </c>
    </row>
    <row r="343" spans="1:6" ht="20.100000000000001" customHeight="1">
      <c r="A343" s="10">
        <v>4</v>
      </c>
      <c r="B343" s="11">
        <v>6737</v>
      </c>
      <c r="C343" s="12"/>
      <c r="D343" s="13">
        <v>42786</v>
      </c>
      <c r="E343" s="10">
        <v>253</v>
      </c>
      <c r="F343" s="10" t="s">
        <v>14</v>
      </c>
    </row>
    <row r="344" spans="1:6" ht="20.100000000000001" customHeight="1">
      <c r="A344" s="10">
        <v>5</v>
      </c>
      <c r="B344" s="11">
        <v>70333</v>
      </c>
      <c r="C344" s="12"/>
      <c r="D344" s="13">
        <v>42786</v>
      </c>
      <c r="E344" s="10">
        <v>253</v>
      </c>
      <c r="F344" s="10" t="s">
        <v>14</v>
      </c>
    </row>
    <row r="345" spans="1:6" ht="20.100000000000001" customHeight="1">
      <c r="A345" s="10">
        <v>6</v>
      </c>
      <c r="B345" s="11">
        <v>72352</v>
      </c>
      <c r="C345" s="12"/>
      <c r="D345" s="13">
        <v>42786</v>
      </c>
      <c r="E345" s="10">
        <v>253</v>
      </c>
      <c r="F345" s="10" t="s">
        <v>14</v>
      </c>
    </row>
    <row r="346" spans="1:6" ht="20.100000000000001" customHeight="1">
      <c r="A346" s="10">
        <v>7</v>
      </c>
      <c r="B346" s="11">
        <v>72354</v>
      </c>
      <c r="C346" s="12"/>
      <c r="D346" s="13">
        <v>42786</v>
      </c>
      <c r="E346" s="10">
        <v>253</v>
      </c>
      <c r="F346" s="10" t="s">
        <v>14</v>
      </c>
    </row>
    <row r="347" spans="1:6" ht="20.100000000000001" customHeight="1">
      <c r="A347" s="10">
        <v>8</v>
      </c>
      <c r="B347" s="11">
        <v>72303</v>
      </c>
      <c r="C347" s="12"/>
      <c r="D347" s="13">
        <v>42786</v>
      </c>
      <c r="E347" s="10">
        <v>253</v>
      </c>
      <c r="F347" s="10" t="s">
        <v>14</v>
      </c>
    </row>
    <row r="348" spans="1:6" ht="20.100000000000001" customHeight="1">
      <c r="A348" s="10">
        <v>9</v>
      </c>
      <c r="B348" s="11">
        <v>72617</v>
      </c>
      <c r="C348" s="12"/>
      <c r="D348" s="13">
        <v>42786</v>
      </c>
      <c r="E348" s="10">
        <v>253</v>
      </c>
      <c r="F348" s="10" t="s">
        <v>14</v>
      </c>
    </row>
    <row r="349" spans="1:6" ht="20.100000000000001" customHeight="1">
      <c r="A349" s="10">
        <v>10</v>
      </c>
      <c r="B349" s="11">
        <v>80389</v>
      </c>
      <c r="C349" s="12"/>
      <c r="D349" s="13">
        <v>42786</v>
      </c>
      <c r="E349" s="10">
        <v>253</v>
      </c>
      <c r="F349" s="10" t="s">
        <v>14</v>
      </c>
    </row>
    <row r="350" spans="1:6" ht="20.100000000000001" customHeight="1">
      <c r="A350" s="10">
        <v>11</v>
      </c>
      <c r="B350" s="11">
        <v>72311</v>
      </c>
      <c r="C350" s="12"/>
      <c r="D350" s="13">
        <v>42786</v>
      </c>
      <c r="E350" s="10">
        <v>253</v>
      </c>
      <c r="F350" s="10" t="s">
        <v>14</v>
      </c>
    </row>
    <row r="351" spans="1:6" ht="20.100000000000001" customHeight="1">
      <c r="A351" s="10">
        <v>12</v>
      </c>
      <c r="B351" s="11">
        <v>10318</v>
      </c>
      <c r="C351" s="12"/>
      <c r="D351" s="13">
        <v>42786</v>
      </c>
      <c r="E351" s="10">
        <v>253</v>
      </c>
      <c r="F351" s="10" t="s">
        <v>14</v>
      </c>
    </row>
    <row r="352" spans="1:6" ht="20.100000000000001" customHeight="1">
      <c r="A352" s="10">
        <v>13</v>
      </c>
      <c r="B352" s="11">
        <v>10330</v>
      </c>
      <c r="C352" s="12"/>
      <c r="D352" s="13">
        <v>42786</v>
      </c>
      <c r="E352" s="10">
        <v>253</v>
      </c>
      <c r="F352" s="10" t="s">
        <v>14</v>
      </c>
    </row>
    <row r="353" spans="1:6" ht="20.100000000000001" customHeight="1">
      <c r="A353" s="10">
        <v>14</v>
      </c>
      <c r="B353" s="11">
        <v>2990</v>
      </c>
      <c r="C353" s="12"/>
      <c r="D353" s="13">
        <v>42786</v>
      </c>
      <c r="E353" s="10">
        <v>253</v>
      </c>
      <c r="F353" s="10" t="s">
        <v>14</v>
      </c>
    </row>
    <row r="354" spans="1:6" ht="20.100000000000001" customHeight="1">
      <c r="A354" s="10">
        <v>15</v>
      </c>
      <c r="B354" s="11">
        <v>9251</v>
      </c>
      <c r="C354" s="12"/>
      <c r="D354" s="13">
        <v>42786</v>
      </c>
      <c r="E354" s="10">
        <v>253</v>
      </c>
      <c r="F354" s="10" t="s">
        <v>14</v>
      </c>
    </row>
    <row r="355" spans="1:6" ht="20.100000000000001" customHeight="1">
      <c r="A355" s="10">
        <v>16</v>
      </c>
      <c r="B355" s="11">
        <v>9252</v>
      </c>
      <c r="C355" s="12"/>
      <c r="D355" s="13">
        <v>42786</v>
      </c>
      <c r="E355" s="10">
        <v>253</v>
      </c>
      <c r="F355" s="10" t="s">
        <v>14</v>
      </c>
    </row>
    <row r="356" spans="1:6" ht="20.100000000000001" customHeight="1">
      <c r="A356" s="10">
        <v>17</v>
      </c>
      <c r="B356" s="11">
        <v>9253</v>
      </c>
      <c r="C356" s="12"/>
      <c r="D356" s="13">
        <v>42786</v>
      </c>
      <c r="E356" s="10">
        <v>253</v>
      </c>
      <c r="F356" s="10" t="s">
        <v>14</v>
      </c>
    </row>
    <row r="357" spans="1:6" ht="20.100000000000001" customHeight="1">
      <c r="A357" s="10">
        <v>18</v>
      </c>
      <c r="B357" s="11">
        <v>9254</v>
      </c>
      <c r="C357" s="12"/>
      <c r="D357" s="13">
        <v>42786</v>
      </c>
      <c r="E357" s="10">
        <v>253</v>
      </c>
      <c r="F357" s="10" t="s">
        <v>14</v>
      </c>
    </row>
    <row r="358" spans="1:6" ht="20.100000000000001" customHeight="1">
      <c r="A358" s="10">
        <v>19</v>
      </c>
      <c r="B358" s="11">
        <v>11584</v>
      </c>
      <c r="C358" s="12"/>
      <c r="D358" s="13">
        <v>42786</v>
      </c>
      <c r="E358" s="10">
        <v>253</v>
      </c>
      <c r="F358" s="10" t="s">
        <v>14</v>
      </c>
    </row>
    <row r="359" spans="1:6" ht="20.100000000000001" customHeight="1">
      <c r="A359" s="10">
        <v>20</v>
      </c>
      <c r="B359" s="11">
        <v>11583</v>
      </c>
      <c r="C359" s="12"/>
      <c r="D359" s="13">
        <v>42786</v>
      </c>
      <c r="E359" s="10">
        <v>253</v>
      </c>
      <c r="F359" s="10" t="s">
        <v>14</v>
      </c>
    </row>
    <row r="360" spans="1:6" ht="20.100000000000001" customHeight="1">
      <c r="A360" s="10">
        <v>21</v>
      </c>
      <c r="B360" s="11">
        <v>11582</v>
      </c>
      <c r="C360" s="12"/>
      <c r="D360" s="13">
        <v>42786</v>
      </c>
      <c r="E360" s="10">
        <v>253</v>
      </c>
      <c r="F360" s="10" t="s">
        <v>14</v>
      </c>
    </row>
    <row r="361" spans="1:6" ht="20.100000000000001" customHeight="1">
      <c r="A361" s="10">
        <v>22</v>
      </c>
      <c r="B361" s="11">
        <v>10134</v>
      </c>
      <c r="C361" s="12"/>
      <c r="D361" s="13">
        <v>42786</v>
      </c>
      <c r="E361" s="10">
        <v>253</v>
      </c>
      <c r="F361" s="10" t="s">
        <v>14</v>
      </c>
    </row>
    <row r="362" spans="1:6" ht="20.100000000000001" customHeight="1">
      <c r="A362" s="10">
        <v>23</v>
      </c>
      <c r="B362" s="11">
        <v>11585</v>
      </c>
      <c r="C362" s="12"/>
      <c r="D362" s="13">
        <v>42786</v>
      </c>
      <c r="E362" s="10">
        <v>253</v>
      </c>
      <c r="F362" s="10" t="s">
        <v>14</v>
      </c>
    </row>
    <row r="363" spans="1:6" ht="20.100000000000001" customHeight="1">
      <c r="A363" s="10">
        <v>24</v>
      </c>
      <c r="B363" s="11">
        <v>12265</v>
      </c>
      <c r="C363" s="12"/>
      <c r="D363" s="13">
        <v>42786</v>
      </c>
      <c r="E363" s="10">
        <v>253</v>
      </c>
      <c r="F363" s="10" t="s">
        <v>14</v>
      </c>
    </row>
    <row r="364" spans="1:6" ht="20.100000000000001" customHeight="1">
      <c r="A364" s="10">
        <v>25</v>
      </c>
      <c r="B364" s="11">
        <v>70300</v>
      </c>
      <c r="C364" s="12"/>
      <c r="D364" s="13">
        <v>42786</v>
      </c>
      <c r="E364" s="10">
        <v>253</v>
      </c>
      <c r="F364" s="10" t="s">
        <v>14</v>
      </c>
    </row>
    <row r="365" spans="1:6" ht="20.100000000000001" customHeight="1">
      <c r="A365" s="206" t="s">
        <v>7</v>
      </c>
      <c r="B365" s="207"/>
      <c r="C365" s="207"/>
      <c r="D365" s="208"/>
      <c r="E365" s="10">
        <f>SUM(E340:E364)</f>
        <v>6325</v>
      </c>
      <c r="F365" s="10"/>
    </row>
    <row r="369" spans="1:6" ht="20.100000000000001" customHeight="1">
      <c r="A369" s="23">
        <v>14</v>
      </c>
      <c r="B369" s="24" t="s">
        <v>0</v>
      </c>
      <c r="C369" s="25"/>
      <c r="D369" s="26"/>
      <c r="E369" s="24"/>
      <c r="F369" s="24"/>
    </row>
    <row r="370" spans="1:6" ht="20.100000000000001" customHeight="1">
      <c r="A370" s="27" t="s">
        <v>1</v>
      </c>
      <c r="B370" s="27" t="s">
        <v>2</v>
      </c>
      <c r="C370" s="28"/>
      <c r="D370" s="29" t="s">
        <v>3</v>
      </c>
      <c r="E370" s="27" t="s">
        <v>4</v>
      </c>
      <c r="F370" s="27" t="s">
        <v>5</v>
      </c>
    </row>
    <row r="371" spans="1:6" ht="20.100000000000001" customHeight="1">
      <c r="A371" s="10">
        <v>1</v>
      </c>
      <c r="B371" s="11">
        <v>72262</v>
      </c>
      <c r="C371" s="12"/>
      <c r="D371" s="13">
        <v>42786</v>
      </c>
      <c r="E371" s="10">
        <v>253</v>
      </c>
      <c r="F371" s="10" t="s">
        <v>14</v>
      </c>
    </row>
    <row r="372" spans="1:6" ht="20.100000000000001" customHeight="1">
      <c r="A372" s="10">
        <v>2</v>
      </c>
      <c r="B372" s="11">
        <v>90594</v>
      </c>
      <c r="C372" s="12"/>
      <c r="D372" s="13">
        <v>42786</v>
      </c>
      <c r="E372" s="10">
        <v>253</v>
      </c>
      <c r="F372" s="10" t="s">
        <v>14</v>
      </c>
    </row>
    <row r="373" spans="1:6" ht="20.100000000000001" customHeight="1">
      <c r="A373" s="10">
        <v>3</v>
      </c>
      <c r="B373" s="11">
        <v>90586</v>
      </c>
      <c r="C373" s="12"/>
      <c r="D373" s="13">
        <v>42786</v>
      </c>
      <c r="E373" s="10">
        <v>253</v>
      </c>
      <c r="F373" s="10" t="s">
        <v>14</v>
      </c>
    </row>
    <row r="374" spans="1:6" ht="20.100000000000001" customHeight="1">
      <c r="A374" s="10">
        <v>4</v>
      </c>
      <c r="B374" s="11">
        <v>11586</v>
      </c>
      <c r="C374" s="12"/>
      <c r="D374" s="13">
        <v>42786</v>
      </c>
      <c r="E374" s="10">
        <v>253</v>
      </c>
      <c r="F374" s="10" t="s">
        <v>14</v>
      </c>
    </row>
    <row r="375" spans="1:6" ht="20.100000000000001" customHeight="1">
      <c r="A375" s="10">
        <v>5</v>
      </c>
      <c r="B375" s="11">
        <v>90624</v>
      </c>
      <c r="C375" s="12"/>
      <c r="D375" s="13">
        <v>42786</v>
      </c>
      <c r="E375" s="10">
        <v>253</v>
      </c>
      <c r="F375" s="10" t="s">
        <v>14</v>
      </c>
    </row>
    <row r="376" spans="1:6" ht="20.100000000000001" customHeight="1">
      <c r="A376" s="10">
        <v>6</v>
      </c>
      <c r="B376" s="11">
        <v>72403</v>
      </c>
      <c r="C376" s="12"/>
      <c r="D376" s="13">
        <v>42786</v>
      </c>
      <c r="E376" s="10">
        <v>253</v>
      </c>
      <c r="F376" s="10" t="s">
        <v>14</v>
      </c>
    </row>
    <row r="377" spans="1:6" ht="20.100000000000001" customHeight="1">
      <c r="A377" s="10">
        <v>7</v>
      </c>
      <c r="B377" s="11">
        <v>15498</v>
      </c>
      <c r="C377" s="12"/>
      <c r="D377" s="13">
        <v>42786</v>
      </c>
      <c r="E377" s="10">
        <v>253</v>
      </c>
      <c r="F377" s="10" t="s">
        <v>14</v>
      </c>
    </row>
    <row r="378" spans="1:6" ht="20.100000000000001" customHeight="1">
      <c r="A378" s="10">
        <v>8</v>
      </c>
      <c r="B378" s="11">
        <v>11590</v>
      </c>
      <c r="C378" s="12"/>
      <c r="D378" s="13">
        <v>42786</v>
      </c>
      <c r="E378" s="10">
        <v>253</v>
      </c>
      <c r="F378" s="10" t="s">
        <v>14</v>
      </c>
    </row>
    <row r="379" spans="1:6" ht="20.100000000000001" customHeight="1">
      <c r="A379" s="10">
        <v>9</v>
      </c>
      <c r="B379" s="11">
        <v>11589</v>
      </c>
      <c r="C379" s="12"/>
      <c r="D379" s="13">
        <v>42786</v>
      </c>
      <c r="E379" s="10">
        <v>253</v>
      </c>
      <c r="F379" s="10" t="s">
        <v>14</v>
      </c>
    </row>
    <row r="380" spans="1:6" ht="20.100000000000001" customHeight="1">
      <c r="A380" s="10">
        <v>10</v>
      </c>
      <c r="B380" s="11">
        <v>11588</v>
      </c>
      <c r="C380" s="12"/>
      <c r="D380" s="13">
        <v>42786</v>
      </c>
      <c r="E380" s="10">
        <v>253</v>
      </c>
      <c r="F380" s="10" t="s">
        <v>14</v>
      </c>
    </row>
    <row r="381" spans="1:6" ht="20.100000000000001" customHeight="1">
      <c r="A381" s="10">
        <v>11</v>
      </c>
      <c r="B381" s="11">
        <v>78491</v>
      </c>
      <c r="C381" s="12"/>
      <c r="D381" s="13">
        <v>42786</v>
      </c>
      <c r="E381" s="10">
        <v>253</v>
      </c>
      <c r="F381" s="10" t="s">
        <v>14</v>
      </c>
    </row>
    <row r="382" spans="1:6" ht="20.100000000000001" customHeight="1">
      <c r="A382" s="10">
        <v>12</v>
      </c>
      <c r="B382" s="11">
        <v>60500</v>
      </c>
      <c r="C382" s="12"/>
      <c r="D382" s="13">
        <v>42786</v>
      </c>
      <c r="E382" s="10">
        <v>253</v>
      </c>
      <c r="F382" s="10" t="s">
        <v>14</v>
      </c>
    </row>
    <row r="383" spans="1:6" ht="20.100000000000001" customHeight="1">
      <c r="A383" s="10">
        <v>13</v>
      </c>
      <c r="B383" s="11">
        <v>90655</v>
      </c>
      <c r="C383" s="12"/>
      <c r="D383" s="13">
        <v>42786</v>
      </c>
      <c r="E383" s="10">
        <v>253</v>
      </c>
      <c r="F383" s="10" t="s">
        <v>14</v>
      </c>
    </row>
    <row r="384" spans="1:6" ht="20.100000000000001" customHeight="1">
      <c r="A384" s="10">
        <v>14</v>
      </c>
      <c r="B384" s="11">
        <v>72320</v>
      </c>
      <c r="C384" s="12"/>
      <c r="D384" s="13">
        <v>42786</v>
      </c>
      <c r="E384" s="10">
        <v>253</v>
      </c>
      <c r="F384" s="10" t="s">
        <v>14</v>
      </c>
    </row>
    <row r="385" spans="1:6" ht="20.100000000000001" customHeight="1">
      <c r="A385" s="10">
        <v>15</v>
      </c>
      <c r="B385" s="11">
        <v>10719</v>
      </c>
      <c r="C385" s="12"/>
      <c r="D385" s="13">
        <v>42786</v>
      </c>
      <c r="E385" s="10">
        <v>253</v>
      </c>
      <c r="F385" s="10" t="s">
        <v>14</v>
      </c>
    </row>
    <row r="386" spans="1:6" ht="20.100000000000001" customHeight="1">
      <c r="A386" s="10">
        <v>16</v>
      </c>
      <c r="B386" s="11">
        <v>10315</v>
      </c>
      <c r="C386" s="12"/>
      <c r="D386" s="13">
        <v>42786</v>
      </c>
      <c r="E386" s="10">
        <v>253</v>
      </c>
      <c r="F386" s="10" t="s">
        <v>14</v>
      </c>
    </row>
    <row r="387" spans="1:6" ht="20.100000000000001" customHeight="1">
      <c r="A387" s="10">
        <v>17</v>
      </c>
      <c r="B387" s="11">
        <v>10296</v>
      </c>
      <c r="C387" s="12"/>
      <c r="D387" s="13">
        <v>42786</v>
      </c>
      <c r="E387" s="10">
        <v>253</v>
      </c>
      <c r="F387" s="10" t="s">
        <v>14</v>
      </c>
    </row>
    <row r="388" spans="1:6" ht="20.100000000000001" customHeight="1">
      <c r="A388" s="10">
        <v>18</v>
      </c>
      <c r="B388" s="11">
        <v>10300</v>
      </c>
      <c r="C388" s="12"/>
      <c r="D388" s="13">
        <v>42786</v>
      </c>
      <c r="E388" s="10">
        <v>253</v>
      </c>
      <c r="F388" s="10" t="s">
        <v>14</v>
      </c>
    </row>
    <row r="389" spans="1:6" ht="20.100000000000001" customHeight="1">
      <c r="A389" s="10">
        <v>19</v>
      </c>
      <c r="B389" s="11">
        <v>11581</v>
      </c>
      <c r="C389" s="12"/>
      <c r="D389" s="13">
        <v>42786</v>
      </c>
      <c r="E389" s="10">
        <v>253</v>
      </c>
      <c r="F389" s="10" t="s">
        <v>14</v>
      </c>
    </row>
    <row r="390" spans="1:6" ht="20.100000000000001" customHeight="1">
      <c r="A390" s="10">
        <v>20</v>
      </c>
      <c r="B390" s="11">
        <v>52044</v>
      </c>
      <c r="C390" s="12"/>
      <c r="D390" s="13">
        <v>42786</v>
      </c>
      <c r="E390" s="10">
        <v>253</v>
      </c>
      <c r="F390" s="10" t="s">
        <v>14</v>
      </c>
    </row>
    <row r="391" spans="1:6" ht="20.100000000000001" customHeight="1">
      <c r="A391" s="10">
        <v>21</v>
      </c>
      <c r="B391" s="11">
        <v>52045</v>
      </c>
      <c r="C391" s="12"/>
      <c r="D391" s="13">
        <v>42786</v>
      </c>
      <c r="E391" s="10">
        <v>253</v>
      </c>
      <c r="F391" s="10" t="s">
        <v>14</v>
      </c>
    </row>
    <row r="392" spans="1:6" ht="20.100000000000001" customHeight="1">
      <c r="A392" s="10">
        <v>22</v>
      </c>
      <c r="B392" s="11">
        <v>80418</v>
      </c>
      <c r="C392" s="12"/>
      <c r="D392" s="13">
        <v>42786</v>
      </c>
      <c r="E392" s="10">
        <v>253</v>
      </c>
      <c r="F392" s="10" t="s">
        <v>14</v>
      </c>
    </row>
    <row r="393" spans="1:6" ht="20.100000000000001" customHeight="1">
      <c r="A393" s="10">
        <v>23</v>
      </c>
      <c r="B393" s="11">
        <v>78477</v>
      </c>
      <c r="C393" s="12"/>
      <c r="D393" s="13">
        <v>42786</v>
      </c>
      <c r="E393" s="10">
        <v>253</v>
      </c>
      <c r="F393" s="10" t="s">
        <v>14</v>
      </c>
    </row>
    <row r="394" spans="1:6" ht="20.100000000000001" customHeight="1">
      <c r="A394" s="10">
        <v>24</v>
      </c>
      <c r="B394" s="11">
        <v>78494</v>
      </c>
      <c r="C394" s="12"/>
      <c r="D394" s="13">
        <v>42786</v>
      </c>
      <c r="E394" s="10">
        <v>253</v>
      </c>
      <c r="F394" s="10" t="s">
        <v>14</v>
      </c>
    </row>
    <row r="395" spans="1:6" ht="20.100000000000001" customHeight="1">
      <c r="A395" s="10">
        <v>25</v>
      </c>
      <c r="B395" s="11">
        <v>72493</v>
      </c>
      <c r="C395" s="12"/>
      <c r="D395" s="13">
        <v>42786</v>
      </c>
      <c r="E395" s="10">
        <v>253</v>
      </c>
      <c r="F395" s="10" t="s">
        <v>14</v>
      </c>
    </row>
    <row r="396" spans="1:6" ht="20.100000000000001" customHeight="1">
      <c r="A396" s="206" t="s">
        <v>7</v>
      </c>
      <c r="B396" s="207"/>
      <c r="C396" s="207"/>
      <c r="D396" s="208"/>
      <c r="E396" s="10">
        <f>SUM(E371:E395)</f>
        <v>6325</v>
      </c>
      <c r="F396" s="10"/>
    </row>
    <row r="397" spans="1:6" ht="20.100000000000001" customHeight="1">
      <c r="D397" s="32"/>
    </row>
    <row r="400" spans="1:6" ht="20.100000000000001" customHeight="1">
      <c r="A400" s="23">
        <v>15</v>
      </c>
      <c r="B400" s="24" t="s">
        <v>0</v>
      </c>
      <c r="C400" s="25"/>
      <c r="D400" s="26"/>
      <c r="E400" s="24"/>
      <c r="F400" s="24"/>
    </row>
    <row r="401" spans="1:7" ht="20.100000000000001" customHeight="1">
      <c r="A401" s="27" t="s">
        <v>1</v>
      </c>
      <c r="B401" s="27" t="s">
        <v>2</v>
      </c>
      <c r="C401" s="28"/>
      <c r="D401" s="29" t="s">
        <v>3</v>
      </c>
      <c r="E401" s="27" t="s">
        <v>4</v>
      </c>
      <c r="F401" s="27" t="s">
        <v>5</v>
      </c>
    </row>
    <row r="402" spans="1:7" ht="20.100000000000001" customHeight="1">
      <c r="A402" s="10">
        <v>1</v>
      </c>
      <c r="B402" s="11" t="s">
        <v>15</v>
      </c>
      <c r="C402" s="12"/>
      <c r="D402" s="13">
        <v>42786</v>
      </c>
      <c r="E402" s="10">
        <v>253</v>
      </c>
      <c r="F402" s="10" t="s">
        <v>14</v>
      </c>
    </row>
    <row r="403" spans="1:7" ht="20.100000000000001" customHeight="1">
      <c r="A403" s="10">
        <v>2</v>
      </c>
      <c r="B403" s="11">
        <v>90608</v>
      </c>
      <c r="C403" s="12"/>
      <c r="D403" s="13">
        <v>42786</v>
      </c>
      <c r="E403" s="10">
        <v>253</v>
      </c>
      <c r="F403" s="10" t="s">
        <v>14</v>
      </c>
    </row>
    <row r="404" spans="1:7" ht="20.100000000000001" customHeight="1">
      <c r="A404" s="10">
        <v>3</v>
      </c>
      <c r="B404" s="11">
        <v>11594</v>
      </c>
      <c r="C404" s="12"/>
      <c r="D404" s="13">
        <v>42792</v>
      </c>
      <c r="E404" s="10">
        <v>253</v>
      </c>
      <c r="F404" s="10" t="s">
        <v>9</v>
      </c>
    </row>
    <row r="405" spans="1:7" ht="20.100000000000001" customHeight="1">
      <c r="A405" s="10">
        <v>4</v>
      </c>
      <c r="B405" s="11">
        <v>11596</v>
      </c>
      <c r="C405" s="12"/>
      <c r="D405" s="13">
        <v>42792</v>
      </c>
      <c r="E405" s="10">
        <v>253</v>
      </c>
      <c r="F405" s="10" t="s">
        <v>9</v>
      </c>
    </row>
    <row r="406" spans="1:7" ht="20.100000000000001" customHeight="1">
      <c r="A406" s="10">
        <v>5</v>
      </c>
      <c r="B406" s="37">
        <v>52050</v>
      </c>
      <c r="C406" s="38"/>
      <c r="D406" s="13">
        <v>42792</v>
      </c>
      <c r="E406" s="10">
        <v>253</v>
      </c>
      <c r="F406" s="10" t="s">
        <v>9</v>
      </c>
      <c r="G406" s="15" t="s">
        <v>16</v>
      </c>
    </row>
    <row r="407" spans="1:7" ht="20.100000000000001" customHeight="1">
      <c r="A407" s="10">
        <v>6</v>
      </c>
      <c r="B407" s="11">
        <v>52051</v>
      </c>
      <c r="C407" s="12"/>
      <c r="D407" s="13">
        <v>42792</v>
      </c>
      <c r="E407" s="10">
        <v>253</v>
      </c>
      <c r="F407" s="10" t="s">
        <v>9</v>
      </c>
    </row>
    <row r="408" spans="1:7" ht="20.100000000000001" customHeight="1">
      <c r="A408" s="10">
        <v>7</v>
      </c>
      <c r="B408" s="34">
        <v>52052</v>
      </c>
      <c r="C408" s="35"/>
      <c r="D408" s="13">
        <v>42792</v>
      </c>
      <c r="E408" s="10">
        <v>253</v>
      </c>
      <c r="F408" s="10" t="s">
        <v>9</v>
      </c>
    </row>
    <row r="409" spans="1:7" ht="20.100000000000001" customHeight="1">
      <c r="A409" s="10">
        <v>8</v>
      </c>
      <c r="B409" s="11">
        <v>52053</v>
      </c>
      <c r="C409" s="12"/>
      <c r="D409" s="13">
        <v>42792</v>
      </c>
      <c r="E409" s="10">
        <v>253</v>
      </c>
      <c r="F409" s="10" t="s">
        <v>9</v>
      </c>
    </row>
    <row r="410" spans="1:7" ht="20.100000000000001" customHeight="1">
      <c r="A410" s="10">
        <v>9</v>
      </c>
      <c r="B410" s="11">
        <v>52054</v>
      </c>
      <c r="C410" s="12"/>
      <c r="D410" s="13">
        <v>42792</v>
      </c>
      <c r="E410" s="10">
        <v>253</v>
      </c>
      <c r="F410" s="10" t="s">
        <v>9</v>
      </c>
    </row>
    <row r="411" spans="1:7" ht="20.100000000000001" customHeight="1">
      <c r="A411" s="10">
        <v>10</v>
      </c>
      <c r="B411" s="11">
        <v>52055</v>
      </c>
      <c r="C411" s="12"/>
      <c r="D411" s="13">
        <v>42792</v>
      </c>
      <c r="E411" s="10">
        <v>253</v>
      </c>
      <c r="F411" s="10" t="s">
        <v>9</v>
      </c>
    </row>
    <row r="412" spans="1:7" ht="20.100000000000001" customHeight="1">
      <c r="A412" s="10">
        <v>11</v>
      </c>
      <c r="B412" s="11">
        <v>10721</v>
      </c>
      <c r="C412" s="12"/>
      <c r="D412" s="13">
        <v>42792</v>
      </c>
      <c r="E412" s="10">
        <v>253</v>
      </c>
      <c r="F412" s="10" t="s">
        <v>14</v>
      </c>
      <c r="G412" s="15">
        <v>6728</v>
      </c>
    </row>
    <row r="413" spans="1:7" ht="20.100000000000001" customHeight="1">
      <c r="A413" s="10">
        <v>12</v>
      </c>
      <c r="B413" s="11">
        <v>10327</v>
      </c>
      <c r="C413" s="12"/>
      <c r="D413" s="13">
        <v>42792</v>
      </c>
      <c r="E413" s="10">
        <v>253</v>
      </c>
      <c r="F413" s="10" t="s">
        <v>14</v>
      </c>
      <c r="G413" s="15">
        <v>5954</v>
      </c>
    </row>
    <row r="414" spans="1:7" ht="20.100000000000001" customHeight="1">
      <c r="A414" s="10">
        <v>13</v>
      </c>
      <c r="B414" s="11">
        <v>5955</v>
      </c>
      <c r="C414" s="12"/>
      <c r="D414" s="13">
        <v>42792</v>
      </c>
      <c r="E414" s="10">
        <v>253</v>
      </c>
      <c r="F414" s="10" t="s">
        <v>14</v>
      </c>
    </row>
    <row r="415" spans="1:7" ht="20.100000000000001" customHeight="1">
      <c r="A415" s="10">
        <v>14</v>
      </c>
      <c r="B415" s="11">
        <v>89507</v>
      </c>
      <c r="C415" s="12"/>
      <c r="D415" s="13">
        <v>42792</v>
      </c>
      <c r="E415" s="10">
        <v>253</v>
      </c>
      <c r="F415" s="10" t="s">
        <v>14</v>
      </c>
    </row>
    <row r="416" spans="1:7" ht="20.100000000000001" customHeight="1">
      <c r="A416" s="10">
        <v>15</v>
      </c>
      <c r="B416" s="11">
        <v>78513</v>
      </c>
      <c r="C416" s="12"/>
      <c r="D416" s="13">
        <v>42792</v>
      </c>
      <c r="E416" s="10">
        <v>253</v>
      </c>
      <c r="F416" s="10" t="s">
        <v>14</v>
      </c>
    </row>
    <row r="417" spans="1:6" ht="20.100000000000001" customHeight="1">
      <c r="A417" s="10">
        <v>16</v>
      </c>
      <c r="B417" s="11">
        <v>11573</v>
      </c>
      <c r="C417" s="12"/>
      <c r="D417" s="13">
        <v>42792</v>
      </c>
      <c r="E417" s="10">
        <v>253</v>
      </c>
      <c r="F417" s="10" t="s">
        <v>14</v>
      </c>
    </row>
    <row r="418" spans="1:6" ht="20.100000000000001" customHeight="1">
      <c r="A418" s="10">
        <v>17</v>
      </c>
      <c r="B418" s="11">
        <v>50862</v>
      </c>
      <c r="C418" s="12"/>
      <c r="D418" s="13">
        <v>42792</v>
      </c>
      <c r="E418" s="10">
        <v>253</v>
      </c>
      <c r="F418" s="10" t="s">
        <v>14</v>
      </c>
    </row>
    <row r="419" spans="1:6" ht="20.100000000000001" customHeight="1">
      <c r="A419" s="10">
        <v>18</v>
      </c>
      <c r="B419" s="11">
        <v>78505</v>
      </c>
      <c r="C419" s="12"/>
      <c r="D419" s="13">
        <v>42792</v>
      </c>
      <c r="E419" s="10">
        <v>253</v>
      </c>
      <c r="F419" s="10" t="s">
        <v>14</v>
      </c>
    </row>
    <row r="420" spans="1:6" ht="20.100000000000001" customHeight="1">
      <c r="A420" s="10">
        <v>19</v>
      </c>
      <c r="B420" s="11">
        <v>52046</v>
      </c>
      <c r="C420" s="12"/>
      <c r="D420" s="13">
        <v>42792</v>
      </c>
      <c r="E420" s="10">
        <v>253</v>
      </c>
      <c r="F420" s="10" t="s">
        <v>14</v>
      </c>
    </row>
    <row r="421" spans="1:6" ht="20.100000000000001" customHeight="1">
      <c r="A421" s="10">
        <v>20</v>
      </c>
      <c r="B421" s="34">
        <v>52047</v>
      </c>
      <c r="C421" s="35"/>
      <c r="D421" s="13">
        <v>42792</v>
      </c>
      <c r="E421" s="10">
        <v>253</v>
      </c>
      <c r="F421" s="10" t="s">
        <v>14</v>
      </c>
    </row>
    <row r="422" spans="1:6" ht="20.100000000000001" customHeight="1">
      <c r="A422" s="10">
        <v>21</v>
      </c>
      <c r="B422" s="11">
        <v>52048</v>
      </c>
      <c r="C422" s="12"/>
      <c r="D422" s="13">
        <v>42792</v>
      </c>
      <c r="E422" s="10">
        <v>253</v>
      </c>
      <c r="F422" s="10" t="s">
        <v>14</v>
      </c>
    </row>
    <row r="423" spans="1:6" ht="20.100000000000001" customHeight="1">
      <c r="A423" s="10">
        <v>22</v>
      </c>
      <c r="B423" s="11">
        <v>52049</v>
      </c>
      <c r="C423" s="12"/>
      <c r="D423" s="13">
        <v>42792</v>
      </c>
      <c r="E423" s="10">
        <v>253</v>
      </c>
      <c r="F423" s="10" t="s">
        <v>14</v>
      </c>
    </row>
    <row r="424" spans="1:6" ht="20.100000000000001" customHeight="1">
      <c r="A424" s="10">
        <v>23</v>
      </c>
      <c r="B424" s="11">
        <v>11598</v>
      </c>
      <c r="C424" s="12"/>
      <c r="D424" s="13">
        <v>42792</v>
      </c>
      <c r="E424" s="10">
        <v>253</v>
      </c>
      <c r="F424" s="10" t="s">
        <v>14</v>
      </c>
    </row>
    <row r="425" spans="1:6" ht="20.100000000000001" customHeight="1">
      <c r="A425" s="10">
        <v>24</v>
      </c>
      <c r="B425" s="11">
        <v>11599</v>
      </c>
      <c r="C425" s="12"/>
      <c r="D425" s="13">
        <v>42792</v>
      </c>
      <c r="E425" s="10">
        <v>253</v>
      </c>
      <c r="F425" s="10" t="s">
        <v>14</v>
      </c>
    </row>
    <row r="426" spans="1:6" ht="20.100000000000001" customHeight="1">
      <c r="A426" s="10">
        <v>25</v>
      </c>
      <c r="B426" s="11">
        <v>11600</v>
      </c>
      <c r="C426" s="12"/>
      <c r="D426" s="13">
        <v>42792</v>
      </c>
      <c r="E426" s="10">
        <v>253</v>
      </c>
      <c r="F426" s="10" t="s">
        <v>14</v>
      </c>
    </row>
    <row r="427" spans="1:6" ht="20.100000000000001" customHeight="1">
      <c r="A427" s="206" t="s">
        <v>7</v>
      </c>
      <c r="B427" s="207"/>
      <c r="C427" s="207"/>
      <c r="D427" s="208"/>
      <c r="E427" s="10">
        <f>SUM(E402:E426)</f>
        <v>6325</v>
      </c>
      <c r="F427" s="10"/>
    </row>
    <row r="428" spans="1:6" ht="20.100000000000001" customHeight="1">
      <c r="D428" s="32"/>
    </row>
    <row r="433" spans="1:6" ht="20.100000000000001" customHeight="1">
      <c r="A433" s="194"/>
      <c r="B433" s="24" t="s">
        <v>0</v>
      </c>
      <c r="C433" s="25"/>
      <c r="D433" s="26"/>
      <c r="E433" s="24"/>
      <c r="F433" s="24"/>
    </row>
    <row r="434" spans="1:6" ht="20.100000000000001" customHeight="1">
      <c r="A434" s="27" t="s">
        <v>1</v>
      </c>
      <c r="B434" s="27" t="s">
        <v>2</v>
      </c>
      <c r="C434" s="28"/>
      <c r="D434" s="29" t="s">
        <v>3</v>
      </c>
      <c r="E434" s="27" t="s">
        <v>4</v>
      </c>
      <c r="F434" s="27" t="s">
        <v>5</v>
      </c>
    </row>
    <row r="435" spans="1:6" ht="20.100000000000001" customHeight="1">
      <c r="A435" s="10">
        <v>1</v>
      </c>
      <c r="B435" s="11">
        <v>12205</v>
      </c>
      <c r="C435" s="12"/>
      <c r="D435" s="13">
        <v>42795</v>
      </c>
      <c r="E435" s="10">
        <v>253</v>
      </c>
      <c r="F435" s="10" t="s">
        <v>14</v>
      </c>
    </row>
    <row r="436" spans="1:6" ht="20.100000000000001" customHeight="1">
      <c r="A436" s="10">
        <v>2</v>
      </c>
      <c r="B436" s="11">
        <v>13410</v>
      </c>
      <c r="C436" s="12"/>
      <c r="D436" s="13">
        <v>42795</v>
      </c>
      <c r="E436" s="10">
        <v>253</v>
      </c>
      <c r="F436" s="10" t="s">
        <v>14</v>
      </c>
    </row>
    <row r="437" spans="1:6" ht="20.100000000000001" customHeight="1">
      <c r="A437" s="10">
        <v>3</v>
      </c>
      <c r="B437" s="11">
        <v>12026</v>
      </c>
      <c r="C437" s="12"/>
      <c r="D437" s="13">
        <v>42795</v>
      </c>
      <c r="E437" s="10">
        <v>253</v>
      </c>
      <c r="F437" s="10" t="s">
        <v>14</v>
      </c>
    </row>
    <row r="438" spans="1:6" ht="20.100000000000001" customHeight="1">
      <c r="A438" s="10">
        <v>4</v>
      </c>
      <c r="B438" s="11">
        <v>12092</v>
      </c>
      <c r="C438" s="12"/>
      <c r="D438" s="13">
        <v>42795</v>
      </c>
      <c r="E438" s="10">
        <v>253</v>
      </c>
      <c r="F438" s="10" t="s">
        <v>14</v>
      </c>
    </row>
    <row r="439" spans="1:6" ht="20.100000000000001" customHeight="1">
      <c r="A439" s="10">
        <v>5</v>
      </c>
      <c r="B439" s="11">
        <v>90618</v>
      </c>
      <c r="C439" s="12"/>
      <c r="D439" s="13">
        <v>42795</v>
      </c>
      <c r="E439" s="10">
        <v>253</v>
      </c>
      <c r="F439" s="10" t="s">
        <v>14</v>
      </c>
    </row>
    <row r="440" spans="1:6" ht="20.100000000000001" customHeight="1">
      <c r="A440" s="10">
        <v>6</v>
      </c>
      <c r="B440" s="11">
        <v>60667</v>
      </c>
      <c r="C440" s="12"/>
      <c r="D440" s="13">
        <v>42795</v>
      </c>
      <c r="E440" s="10">
        <v>253</v>
      </c>
      <c r="F440" s="10" t="s">
        <v>14</v>
      </c>
    </row>
    <row r="441" spans="1:6" ht="20.100000000000001" customHeight="1">
      <c r="A441" s="10">
        <v>7</v>
      </c>
      <c r="B441" s="11">
        <v>60657</v>
      </c>
      <c r="C441" s="12"/>
      <c r="D441" s="13">
        <v>42795</v>
      </c>
      <c r="E441" s="10">
        <v>253</v>
      </c>
      <c r="F441" s="10" t="s">
        <v>14</v>
      </c>
    </row>
    <row r="442" spans="1:6" ht="20.100000000000001" customHeight="1">
      <c r="A442" s="10">
        <v>8</v>
      </c>
      <c r="B442" s="11">
        <v>90615</v>
      </c>
      <c r="C442" s="12"/>
      <c r="D442" s="13">
        <v>42795</v>
      </c>
      <c r="E442" s="10">
        <v>253</v>
      </c>
      <c r="F442" s="10" t="s">
        <v>14</v>
      </c>
    </row>
    <row r="443" spans="1:6" ht="20.100000000000001" customHeight="1">
      <c r="A443" s="10">
        <v>9</v>
      </c>
      <c r="B443" s="11">
        <v>80379</v>
      </c>
      <c r="C443" s="12"/>
      <c r="D443" s="13">
        <v>42795</v>
      </c>
      <c r="E443" s="10">
        <v>253</v>
      </c>
      <c r="F443" s="10" t="s">
        <v>14</v>
      </c>
    </row>
    <row r="444" spans="1:6" ht="20.100000000000001" customHeight="1">
      <c r="A444" s="10">
        <v>10</v>
      </c>
      <c r="B444" s="11">
        <v>6377</v>
      </c>
      <c r="C444" s="12"/>
      <c r="D444" s="13">
        <v>42795</v>
      </c>
      <c r="E444" s="10">
        <v>253</v>
      </c>
      <c r="F444" s="10" t="s">
        <v>14</v>
      </c>
    </row>
    <row r="445" spans="1:6" ht="20.100000000000001" customHeight="1">
      <c r="A445" s="10">
        <v>11</v>
      </c>
      <c r="B445" s="11">
        <v>5929</v>
      </c>
      <c r="C445" s="12"/>
      <c r="D445" s="13">
        <v>42795</v>
      </c>
      <c r="E445" s="10">
        <v>253</v>
      </c>
      <c r="F445" s="10" t="s">
        <v>14</v>
      </c>
    </row>
    <row r="446" spans="1:6" ht="20.100000000000001" customHeight="1">
      <c r="A446" s="10">
        <v>12</v>
      </c>
      <c r="B446" s="11">
        <v>60652</v>
      </c>
      <c r="C446" s="12"/>
      <c r="D446" s="13">
        <v>42795</v>
      </c>
      <c r="E446" s="10">
        <v>253</v>
      </c>
      <c r="F446" s="10" t="s">
        <v>14</v>
      </c>
    </row>
    <row r="447" spans="1:6" ht="20.100000000000001" customHeight="1">
      <c r="A447" s="10">
        <v>13</v>
      </c>
      <c r="B447" s="11">
        <v>60653</v>
      </c>
      <c r="C447" s="12"/>
      <c r="D447" s="13">
        <v>42795</v>
      </c>
      <c r="E447" s="10">
        <v>253</v>
      </c>
      <c r="F447" s="10" t="s">
        <v>14</v>
      </c>
    </row>
    <row r="448" spans="1:6" ht="20.100000000000001" customHeight="1">
      <c r="A448" s="10">
        <v>14</v>
      </c>
      <c r="B448" s="11">
        <v>60681</v>
      </c>
      <c r="C448" s="12"/>
      <c r="D448" s="13">
        <v>42795</v>
      </c>
      <c r="E448" s="10">
        <v>253</v>
      </c>
      <c r="F448" s="10" t="s">
        <v>14</v>
      </c>
    </row>
    <row r="449" spans="1:6" ht="20.100000000000001" customHeight="1">
      <c r="A449" s="10">
        <v>15</v>
      </c>
      <c r="B449" s="11">
        <v>60682</v>
      </c>
      <c r="C449" s="12"/>
      <c r="D449" s="13">
        <v>42795</v>
      </c>
      <c r="E449" s="10">
        <v>253</v>
      </c>
      <c r="F449" s="10" t="s">
        <v>14</v>
      </c>
    </row>
    <row r="450" spans="1:6" ht="20.100000000000001" customHeight="1">
      <c r="A450" s="10">
        <v>16</v>
      </c>
      <c r="B450" s="11">
        <v>60683</v>
      </c>
      <c r="C450" s="12"/>
      <c r="D450" s="13">
        <v>42795</v>
      </c>
      <c r="E450" s="10">
        <v>253</v>
      </c>
      <c r="F450" s="10" t="s">
        <v>14</v>
      </c>
    </row>
    <row r="451" spans="1:6" ht="20.100000000000001" customHeight="1">
      <c r="A451" s="10">
        <v>17</v>
      </c>
      <c r="B451" s="11">
        <v>90297</v>
      </c>
      <c r="C451" s="12"/>
      <c r="D451" s="13">
        <v>42795</v>
      </c>
      <c r="E451" s="10">
        <v>253</v>
      </c>
      <c r="F451" s="10" t="s">
        <v>14</v>
      </c>
    </row>
    <row r="452" spans="1:6" ht="20.100000000000001" customHeight="1">
      <c r="A452" s="10">
        <v>18</v>
      </c>
      <c r="B452" s="39">
        <v>72306</v>
      </c>
      <c r="C452" s="40"/>
      <c r="D452" s="41">
        <v>42795</v>
      </c>
      <c r="E452" s="42"/>
      <c r="F452" s="42" t="s">
        <v>14</v>
      </c>
    </row>
    <row r="453" spans="1:6" ht="20.100000000000001" customHeight="1">
      <c r="A453" s="10">
        <v>19</v>
      </c>
      <c r="B453" s="39">
        <v>10242</v>
      </c>
      <c r="C453" s="40"/>
      <c r="D453" s="41">
        <v>42795</v>
      </c>
      <c r="E453" s="42"/>
      <c r="F453" s="42" t="s">
        <v>14</v>
      </c>
    </row>
    <row r="454" spans="1:6" ht="20.100000000000001" customHeight="1">
      <c r="A454" s="10">
        <v>20</v>
      </c>
      <c r="B454" s="39">
        <v>6417</v>
      </c>
      <c r="C454" s="40"/>
      <c r="D454" s="41">
        <v>42795</v>
      </c>
      <c r="E454" s="42"/>
      <c r="F454" s="42" t="s">
        <v>14</v>
      </c>
    </row>
    <row r="455" spans="1:6" ht="20.100000000000001" customHeight="1">
      <c r="A455" s="10">
        <v>21</v>
      </c>
      <c r="B455" s="39">
        <v>6414</v>
      </c>
      <c r="C455" s="40"/>
      <c r="D455" s="41">
        <v>42795</v>
      </c>
      <c r="E455" s="42"/>
      <c r="F455" s="42" t="s">
        <v>14</v>
      </c>
    </row>
    <row r="456" spans="1:6" ht="20.100000000000001" customHeight="1">
      <c r="A456" s="10">
        <v>22</v>
      </c>
      <c r="B456" s="39">
        <v>90616</v>
      </c>
      <c r="C456" s="40"/>
      <c r="D456" s="41">
        <v>42795</v>
      </c>
      <c r="E456" s="42"/>
      <c r="F456" s="42" t="s">
        <v>14</v>
      </c>
    </row>
    <row r="457" spans="1:6" ht="20.100000000000001" customHeight="1">
      <c r="A457" s="10">
        <v>23</v>
      </c>
      <c r="B457" s="43"/>
      <c r="C457" s="44"/>
      <c r="D457" s="45"/>
      <c r="E457" s="46"/>
      <c r="F457" s="46"/>
    </row>
    <row r="458" spans="1:6" ht="20.100000000000001" customHeight="1">
      <c r="A458" s="10">
        <v>24</v>
      </c>
      <c r="B458" s="43"/>
      <c r="C458" s="44"/>
      <c r="D458" s="45"/>
      <c r="E458" s="46"/>
      <c r="F458" s="46"/>
    </row>
    <row r="459" spans="1:6" ht="20.100000000000001" customHeight="1">
      <c r="A459" s="10">
        <v>25</v>
      </c>
      <c r="B459" s="43"/>
      <c r="C459" s="44"/>
      <c r="D459" s="45"/>
      <c r="E459" s="46"/>
      <c r="F459" s="46"/>
    </row>
    <row r="460" spans="1:6" ht="20.100000000000001" customHeight="1">
      <c r="A460" s="206" t="s">
        <v>7</v>
      </c>
      <c r="B460" s="207"/>
      <c r="C460" s="207"/>
      <c r="D460" s="208"/>
      <c r="E460" s="10">
        <f>SUM(E435:E459)</f>
        <v>4301</v>
      </c>
      <c r="F460" s="10"/>
    </row>
    <row r="461" spans="1:6" ht="20.100000000000001" customHeight="1">
      <c r="D461" s="32"/>
    </row>
    <row r="463" spans="1:6" ht="20.100000000000001" customHeight="1">
      <c r="A463" s="23">
        <v>12</v>
      </c>
      <c r="B463" s="24" t="s">
        <v>0</v>
      </c>
      <c r="C463" s="25"/>
      <c r="D463" s="26"/>
      <c r="E463" s="24"/>
      <c r="F463" s="24"/>
    </row>
    <row r="464" spans="1:6" ht="20.100000000000001" customHeight="1">
      <c r="A464" s="27" t="s">
        <v>1</v>
      </c>
      <c r="B464" s="27" t="s">
        <v>2</v>
      </c>
      <c r="C464" s="28"/>
      <c r="D464" s="29" t="s">
        <v>3</v>
      </c>
      <c r="E464" s="27" t="s">
        <v>4</v>
      </c>
      <c r="F464" s="27" t="s">
        <v>5</v>
      </c>
    </row>
    <row r="465" spans="1:6" ht="20.100000000000001" customHeight="1">
      <c r="A465" s="10">
        <v>1</v>
      </c>
      <c r="B465" s="11">
        <v>5964</v>
      </c>
      <c r="C465" s="12"/>
      <c r="D465" s="13">
        <v>42801</v>
      </c>
      <c r="E465" s="10">
        <v>253</v>
      </c>
      <c r="F465" s="10" t="s">
        <v>14</v>
      </c>
    </row>
    <row r="466" spans="1:6" ht="20.100000000000001" customHeight="1">
      <c r="A466" s="10">
        <v>2</v>
      </c>
      <c r="B466" s="11">
        <v>5953</v>
      </c>
      <c r="C466" s="12"/>
      <c r="D466" s="13">
        <v>42801</v>
      </c>
      <c r="E466" s="10">
        <v>253</v>
      </c>
      <c r="F466" s="10" t="s">
        <v>14</v>
      </c>
    </row>
    <row r="467" spans="1:6" ht="20.100000000000001" customHeight="1">
      <c r="A467" s="10">
        <v>3</v>
      </c>
      <c r="B467" s="11">
        <v>6712</v>
      </c>
      <c r="C467" s="12"/>
      <c r="D467" s="13">
        <v>42801</v>
      </c>
      <c r="E467" s="10">
        <v>253</v>
      </c>
      <c r="F467" s="10" t="s">
        <v>14</v>
      </c>
    </row>
    <row r="468" spans="1:6" ht="20.100000000000001" customHeight="1">
      <c r="A468" s="10">
        <v>4</v>
      </c>
      <c r="B468" s="11">
        <v>5463</v>
      </c>
      <c r="C468" s="12"/>
      <c r="D468" s="13">
        <v>42801</v>
      </c>
      <c r="E468" s="10">
        <v>253</v>
      </c>
      <c r="F468" s="10" t="s">
        <v>14</v>
      </c>
    </row>
    <row r="469" spans="1:6" ht="20.100000000000001" customHeight="1">
      <c r="A469" s="10">
        <v>5</v>
      </c>
      <c r="B469" s="11">
        <v>78553</v>
      </c>
      <c r="C469" s="12"/>
      <c r="D469" s="13">
        <v>42801</v>
      </c>
      <c r="E469" s="10">
        <v>253</v>
      </c>
      <c r="F469" s="10" t="s">
        <v>14</v>
      </c>
    </row>
    <row r="470" spans="1:6" ht="20.100000000000001" customHeight="1">
      <c r="A470" s="10">
        <v>6</v>
      </c>
      <c r="B470" s="11">
        <v>78530</v>
      </c>
      <c r="C470" s="12"/>
      <c r="D470" s="13">
        <v>42801</v>
      </c>
      <c r="E470" s="10">
        <v>253</v>
      </c>
      <c r="F470" s="10" t="s">
        <v>14</v>
      </c>
    </row>
    <row r="471" spans="1:6" ht="20.100000000000001" customHeight="1">
      <c r="A471" s="10">
        <v>7</v>
      </c>
      <c r="B471" s="11">
        <v>2126</v>
      </c>
      <c r="C471" s="12"/>
      <c r="D471" s="13">
        <v>42801</v>
      </c>
      <c r="E471" s="10">
        <v>253</v>
      </c>
      <c r="F471" s="10" t="s">
        <v>14</v>
      </c>
    </row>
    <row r="472" spans="1:6" ht="20.100000000000001" customHeight="1">
      <c r="A472" s="10">
        <v>8</v>
      </c>
      <c r="B472" s="11">
        <v>78528</v>
      </c>
      <c r="C472" s="12"/>
      <c r="D472" s="13">
        <v>42801</v>
      </c>
      <c r="E472" s="10">
        <v>253</v>
      </c>
      <c r="F472" s="10" t="s">
        <v>14</v>
      </c>
    </row>
    <row r="473" spans="1:6" ht="20.100000000000001" customHeight="1">
      <c r="A473" s="10">
        <v>9</v>
      </c>
      <c r="B473" s="11">
        <v>78509</v>
      </c>
      <c r="C473" s="12"/>
      <c r="D473" s="13">
        <v>42801</v>
      </c>
      <c r="E473" s="10">
        <v>253</v>
      </c>
      <c r="F473" s="10" t="s">
        <v>14</v>
      </c>
    </row>
    <row r="474" spans="1:6" ht="20.100000000000001" customHeight="1">
      <c r="A474" s="10">
        <v>10</v>
      </c>
      <c r="B474" s="11">
        <v>78521</v>
      </c>
      <c r="C474" s="12"/>
      <c r="D474" s="13">
        <v>42801</v>
      </c>
      <c r="E474" s="10">
        <v>253</v>
      </c>
      <c r="F474" s="10" t="s">
        <v>14</v>
      </c>
    </row>
    <row r="475" spans="1:6" ht="20.100000000000001" customHeight="1">
      <c r="A475" s="10">
        <v>11</v>
      </c>
      <c r="B475" s="11">
        <v>78489</v>
      </c>
      <c r="C475" s="12"/>
      <c r="D475" s="13">
        <v>42801</v>
      </c>
      <c r="E475" s="10">
        <v>253</v>
      </c>
      <c r="F475" s="10" t="s">
        <v>14</v>
      </c>
    </row>
    <row r="476" spans="1:6" ht="20.100000000000001" customHeight="1">
      <c r="A476" s="10">
        <v>12</v>
      </c>
      <c r="B476" s="11">
        <v>2997</v>
      </c>
      <c r="C476" s="12"/>
      <c r="D476" s="13">
        <v>42801</v>
      </c>
      <c r="E476" s="10">
        <v>253</v>
      </c>
      <c r="F476" s="10" t="s">
        <v>14</v>
      </c>
    </row>
    <row r="477" spans="1:6" ht="20.100000000000001" customHeight="1">
      <c r="A477" s="10">
        <v>13</v>
      </c>
      <c r="B477" s="11">
        <v>3029</v>
      </c>
      <c r="C477" s="12"/>
      <c r="D477" s="13">
        <v>42801</v>
      </c>
      <c r="E477" s="10">
        <v>253</v>
      </c>
      <c r="F477" s="10" t="s">
        <v>14</v>
      </c>
    </row>
    <row r="478" spans="1:6" ht="20.100000000000001" customHeight="1">
      <c r="A478" s="10">
        <v>14</v>
      </c>
      <c r="B478" s="11">
        <v>90295</v>
      </c>
      <c r="C478" s="12"/>
      <c r="D478" s="13">
        <v>42801</v>
      </c>
      <c r="E478" s="10">
        <v>253</v>
      </c>
      <c r="F478" s="10" t="s">
        <v>14</v>
      </c>
    </row>
    <row r="479" spans="1:6" ht="20.100000000000001" customHeight="1">
      <c r="A479" s="10">
        <v>15</v>
      </c>
      <c r="B479" s="11">
        <v>78501</v>
      </c>
      <c r="C479" s="12"/>
      <c r="D479" s="13">
        <v>42801</v>
      </c>
      <c r="E479" s="10">
        <v>1253</v>
      </c>
      <c r="F479" s="10" t="s">
        <v>14</v>
      </c>
    </row>
    <row r="480" spans="1:6" ht="20.100000000000001" customHeight="1">
      <c r="A480" s="10">
        <v>16</v>
      </c>
      <c r="B480" s="11">
        <v>50375</v>
      </c>
      <c r="C480" s="12"/>
      <c r="D480" s="13">
        <v>42801</v>
      </c>
      <c r="E480" s="10">
        <v>253</v>
      </c>
      <c r="F480" s="10" t="s">
        <v>14</v>
      </c>
    </row>
    <row r="481" spans="1:6" ht="20.100000000000001" customHeight="1">
      <c r="A481" s="10">
        <v>17</v>
      </c>
      <c r="B481" s="11">
        <v>11601</v>
      </c>
      <c r="C481" s="12"/>
      <c r="D481" s="13">
        <v>42801</v>
      </c>
      <c r="E481" s="10">
        <v>253</v>
      </c>
      <c r="F481" s="10" t="s">
        <v>14</v>
      </c>
    </row>
    <row r="482" spans="1:6" ht="20.100000000000001" customHeight="1">
      <c r="A482" s="10">
        <v>18</v>
      </c>
      <c r="B482" s="11">
        <v>11597</v>
      </c>
      <c r="C482" s="12"/>
      <c r="D482" s="13">
        <v>42801</v>
      </c>
      <c r="E482" s="10">
        <v>253</v>
      </c>
      <c r="F482" s="10" t="s">
        <v>14</v>
      </c>
    </row>
    <row r="483" spans="1:6" ht="20.100000000000001" customHeight="1">
      <c r="A483" s="10">
        <v>19</v>
      </c>
      <c r="B483" s="11">
        <v>60686</v>
      </c>
      <c r="C483" s="12"/>
      <c r="D483" s="13">
        <v>42801</v>
      </c>
      <c r="E483" s="10">
        <v>253</v>
      </c>
      <c r="F483" s="10" t="s">
        <v>14</v>
      </c>
    </row>
    <row r="484" spans="1:6" ht="20.100000000000001" customHeight="1">
      <c r="A484" s="10">
        <v>20</v>
      </c>
      <c r="B484" s="11">
        <v>12255</v>
      </c>
      <c r="C484" s="12"/>
      <c r="D484" s="13">
        <v>42801</v>
      </c>
      <c r="E484" s="10">
        <v>253</v>
      </c>
      <c r="F484" s="10" t="s">
        <v>14</v>
      </c>
    </row>
    <row r="485" spans="1:6" ht="20.100000000000001" customHeight="1">
      <c r="A485" s="10">
        <v>21</v>
      </c>
      <c r="B485" s="11">
        <v>12254</v>
      </c>
      <c r="C485" s="12"/>
      <c r="D485" s="13">
        <v>42801</v>
      </c>
      <c r="E485" s="10">
        <v>253</v>
      </c>
      <c r="F485" s="10" t="s">
        <v>14</v>
      </c>
    </row>
    <row r="486" spans="1:6" ht="20.100000000000001" customHeight="1">
      <c r="A486" s="10">
        <v>22</v>
      </c>
      <c r="B486" s="11">
        <v>7234</v>
      </c>
      <c r="C486" s="12"/>
      <c r="D486" s="13">
        <v>42801</v>
      </c>
      <c r="E486" s="10">
        <v>253</v>
      </c>
      <c r="F486" s="10" t="s">
        <v>14</v>
      </c>
    </row>
    <row r="487" spans="1:6" ht="20.100000000000001" customHeight="1">
      <c r="A487" s="10">
        <v>23</v>
      </c>
      <c r="B487" s="11">
        <v>299</v>
      </c>
      <c r="C487" s="12"/>
      <c r="D487" s="13">
        <v>42801</v>
      </c>
      <c r="E487" s="10">
        <v>253</v>
      </c>
      <c r="F487" s="10" t="s">
        <v>14</v>
      </c>
    </row>
    <row r="488" spans="1:6" ht="20.100000000000001" customHeight="1">
      <c r="A488" s="10">
        <v>24</v>
      </c>
      <c r="B488" s="11">
        <v>72397</v>
      </c>
      <c r="C488" s="12"/>
      <c r="D488" s="13">
        <v>42801</v>
      </c>
      <c r="E488" s="10">
        <v>253</v>
      </c>
      <c r="F488" s="10" t="s">
        <v>14</v>
      </c>
    </row>
    <row r="489" spans="1:6" ht="20.100000000000001" customHeight="1">
      <c r="A489" s="10">
        <v>25</v>
      </c>
      <c r="B489" s="11">
        <v>72798</v>
      </c>
      <c r="C489" s="12"/>
      <c r="D489" s="13">
        <v>42801</v>
      </c>
      <c r="E489" s="10">
        <v>253</v>
      </c>
      <c r="F489" s="10" t="s">
        <v>14</v>
      </c>
    </row>
    <row r="490" spans="1:6" ht="20.100000000000001" customHeight="1">
      <c r="A490" s="206" t="s">
        <v>7</v>
      </c>
      <c r="B490" s="207"/>
      <c r="C490" s="207"/>
      <c r="D490" s="208"/>
      <c r="E490" s="10">
        <f>SUM(E465:E489)</f>
        <v>7325</v>
      </c>
      <c r="F490" s="10"/>
    </row>
    <row r="493" spans="1:6" ht="20.100000000000001" customHeight="1">
      <c r="A493" s="23">
        <v>13</v>
      </c>
      <c r="B493" s="24" t="s">
        <v>0</v>
      </c>
      <c r="C493" s="25"/>
      <c r="D493" s="26"/>
      <c r="E493" s="24"/>
      <c r="F493" s="24"/>
    </row>
    <row r="494" spans="1:6" ht="20.100000000000001" customHeight="1">
      <c r="A494" s="27" t="s">
        <v>1</v>
      </c>
      <c r="B494" s="27" t="s">
        <v>2</v>
      </c>
      <c r="C494" s="28"/>
      <c r="D494" s="29" t="s">
        <v>3</v>
      </c>
      <c r="E494" s="27" t="s">
        <v>4</v>
      </c>
      <c r="F494" s="27" t="s">
        <v>5</v>
      </c>
    </row>
    <row r="495" spans="1:6" ht="20.100000000000001" customHeight="1">
      <c r="A495" s="10">
        <v>1</v>
      </c>
      <c r="B495" s="11">
        <v>72595</v>
      </c>
      <c r="C495" s="12"/>
      <c r="D495" s="13">
        <v>42801</v>
      </c>
      <c r="E495" s="10">
        <v>253</v>
      </c>
      <c r="F495" s="10" t="s">
        <v>14</v>
      </c>
    </row>
    <row r="496" spans="1:6" ht="20.100000000000001" customHeight="1">
      <c r="A496" s="10">
        <v>2</v>
      </c>
      <c r="B496" s="11">
        <v>3007</v>
      </c>
      <c r="C496" s="12"/>
      <c r="D496" s="13">
        <v>42801</v>
      </c>
      <c r="E496" s="10">
        <v>253</v>
      </c>
      <c r="F496" s="10" t="s">
        <v>14</v>
      </c>
    </row>
    <row r="497" spans="1:6" ht="20.100000000000001" customHeight="1">
      <c r="A497" s="10">
        <v>3</v>
      </c>
      <c r="B497" s="11">
        <v>72725</v>
      </c>
      <c r="C497" s="12"/>
      <c r="D497" s="13">
        <v>42801</v>
      </c>
      <c r="E497" s="10">
        <v>253</v>
      </c>
      <c r="F497" s="10" t="s">
        <v>14</v>
      </c>
    </row>
    <row r="498" spans="1:6" ht="20.100000000000001" customHeight="1">
      <c r="A498" s="10">
        <v>4</v>
      </c>
      <c r="B498" s="11">
        <v>72738</v>
      </c>
      <c r="C498" s="12"/>
      <c r="D498" s="13">
        <v>42801</v>
      </c>
      <c r="E498" s="10">
        <v>253</v>
      </c>
      <c r="F498" s="10" t="s">
        <v>14</v>
      </c>
    </row>
    <row r="499" spans="1:6" ht="20.100000000000001" customHeight="1">
      <c r="A499" s="10">
        <v>5</v>
      </c>
      <c r="B499" s="11">
        <v>78496</v>
      </c>
      <c r="C499" s="12"/>
      <c r="D499" s="13">
        <v>42801</v>
      </c>
      <c r="E499" s="10">
        <v>253</v>
      </c>
      <c r="F499" s="10" t="s">
        <v>14</v>
      </c>
    </row>
    <row r="500" spans="1:6" ht="20.100000000000001" customHeight="1">
      <c r="A500" s="10">
        <v>6</v>
      </c>
      <c r="B500" s="11">
        <v>9257</v>
      </c>
      <c r="C500" s="12"/>
      <c r="D500" s="13">
        <v>42801</v>
      </c>
      <c r="E500" s="10">
        <v>253</v>
      </c>
      <c r="F500" s="10" t="s">
        <v>14</v>
      </c>
    </row>
    <row r="501" spans="1:6" ht="20.100000000000001" customHeight="1">
      <c r="A501" s="10">
        <v>7</v>
      </c>
      <c r="B501" s="11">
        <v>9256</v>
      </c>
      <c r="C501" s="12"/>
      <c r="D501" s="13">
        <v>42801</v>
      </c>
      <c r="E501" s="10">
        <v>253</v>
      </c>
      <c r="F501" s="10" t="s">
        <v>14</v>
      </c>
    </row>
    <row r="502" spans="1:6" ht="20.100000000000001" customHeight="1">
      <c r="A502" s="10">
        <v>8</v>
      </c>
      <c r="B502" s="11">
        <v>9255</v>
      </c>
      <c r="C502" s="12"/>
      <c r="D502" s="13">
        <v>42801</v>
      </c>
      <c r="E502" s="10">
        <v>253</v>
      </c>
      <c r="F502" s="10" t="s">
        <v>14</v>
      </c>
    </row>
    <row r="503" spans="1:6" ht="20.100000000000001" customHeight="1">
      <c r="A503" s="10">
        <v>9</v>
      </c>
      <c r="B503" s="11">
        <v>9261</v>
      </c>
      <c r="C503" s="12"/>
      <c r="D503" s="13">
        <v>42801</v>
      </c>
      <c r="E503" s="10">
        <v>253</v>
      </c>
      <c r="F503" s="10" t="s">
        <v>14</v>
      </c>
    </row>
    <row r="504" spans="1:6" ht="20.100000000000001" customHeight="1">
      <c r="A504" s="10">
        <v>10</v>
      </c>
      <c r="B504" s="11">
        <v>9260</v>
      </c>
      <c r="C504" s="12"/>
      <c r="D504" s="13">
        <v>42801</v>
      </c>
      <c r="E504" s="10">
        <v>253</v>
      </c>
      <c r="F504" s="10" t="s">
        <v>14</v>
      </c>
    </row>
    <row r="505" spans="1:6" ht="20.100000000000001" customHeight="1">
      <c r="A505" s="10">
        <v>11</v>
      </c>
      <c r="B505" s="11">
        <v>52057</v>
      </c>
      <c r="C505" s="12"/>
      <c r="D505" s="13">
        <v>42801</v>
      </c>
      <c r="E505" s="10">
        <v>253</v>
      </c>
      <c r="F505" s="10" t="s">
        <v>14</v>
      </c>
    </row>
    <row r="506" spans="1:6" ht="20.100000000000001" customHeight="1">
      <c r="A506" s="10">
        <v>12</v>
      </c>
      <c r="B506" s="11">
        <v>9258</v>
      </c>
      <c r="C506" s="12"/>
      <c r="D506" s="13">
        <v>42801</v>
      </c>
      <c r="E506" s="10">
        <v>253</v>
      </c>
      <c r="F506" s="10" t="s">
        <v>14</v>
      </c>
    </row>
    <row r="507" spans="1:6" ht="20.100000000000001" customHeight="1">
      <c r="A507" s="10">
        <v>13</v>
      </c>
      <c r="B507" s="11">
        <v>9259</v>
      </c>
      <c r="C507" s="12"/>
      <c r="D507" s="13">
        <v>42801</v>
      </c>
      <c r="E507" s="10">
        <v>253</v>
      </c>
      <c r="F507" s="10" t="s">
        <v>14</v>
      </c>
    </row>
    <row r="508" spans="1:6" ht="20.100000000000001" customHeight="1">
      <c r="A508" s="10">
        <v>14</v>
      </c>
      <c r="B508" s="11">
        <v>11603</v>
      </c>
      <c r="C508" s="12"/>
      <c r="D508" s="13">
        <v>42801</v>
      </c>
      <c r="E508" s="10">
        <v>253</v>
      </c>
      <c r="F508" s="10" t="s">
        <v>14</v>
      </c>
    </row>
    <row r="509" spans="1:6" ht="20.100000000000001" customHeight="1">
      <c r="A509" s="10">
        <v>15</v>
      </c>
      <c r="B509" s="11">
        <v>11605</v>
      </c>
      <c r="C509" s="12"/>
      <c r="D509" s="13">
        <v>42801</v>
      </c>
      <c r="E509" s="10">
        <v>253</v>
      </c>
      <c r="F509" s="10" t="s">
        <v>14</v>
      </c>
    </row>
    <row r="510" spans="1:6" ht="20.100000000000001" customHeight="1">
      <c r="A510" s="10">
        <v>16</v>
      </c>
      <c r="B510" s="11">
        <v>11604</v>
      </c>
      <c r="C510" s="12"/>
      <c r="D510" s="13">
        <v>42801</v>
      </c>
      <c r="E510" s="10">
        <v>253</v>
      </c>
      <c r="F510" s="10" t="s">
        <v>14</v>
      </c>
    </row>
    <row r="511" spans="1:6" ht="20.100000000000001" customHeight="1">
      <c r="A511" s="10">
        <v>17</v>
      </c>
      <c r="B511" s="11">
        <v>11602</v>
      </c>
      <c r="C511" s="12"/>
      <c r="D511" s="13">
        <v>42801</v>
      </c>
      <c r="E511" s="10">
        <v>253</v>
      </c>
      <c r="F511" s="10" t="s">
        <v>14</v>
      </c>
    </row>
    <row r="512" spans="1:6" ht="20.100000000000001" customHeight="1">
      <c r="A512" s="10">
        <v>18</v>
      </c>
      <c r="B512" s="11">
        <v>52065</v>
      </c>
      <c r="C512" s="12"/>
      <c r="D512" s="13">
        <v>42801</v>
      </c>
      <c r="E512" s="10">
        <v>253</v>
      </c>
      <c r="F512" s="10" t="s">
        <v>14</v>
      </c>
    </row>
    <row r="513" spans="1:7" ht="20.100000000000001" customHeight="1">
      <c r="A513" s="10">
        <v>19</v>
      </c>
      <c r="B513" s="11">
        <v>78731</v>
      </c>
      <c r="C513" s="12"/>
      <c r="D513" s="13">
        <v>42801</v>
      </c>
      <c r="E513" s="10">
        <v>253</v>
      </c>
      <c r="F513" s="10" t="s">
        <v>14</v>
      </c>
      <c r="G513" s="15">
        <v>52064</v>
      </c>
    </row>
    <row r="514" spans="1:7" ht="20.100000000000001" customHeight="1">
      <c r="A514" s="10">
        <v>20</v>
      </c>
      <c r="B514" s="11">
        <v>52062</v>
      </c>
      <c r="C514" s="12"/>
      <c r="D514" s="13">
        <v>42801</v>
      </c>
      <c r="E514" s="10">
        <v>253</v>
      </c>
      <c r="F514" s="10" t="s">
        <v>14</v>
      </c>
    </row>
    <row r="515" spans="1:7" ht="20.100000000000001" customHeight="1">
      <c r="A515" s="10">
        <v>21</v>
      </c>
      <c r="B515" s="11">
        <v>52060</v>
      </c>
      <c r="C515" s="12"/>
      <c r="D515" s="13">
        <v>42801</v>
      </c>
      <c r="E515" s="10">
        <v>253</v>
      </c>
      <c r="F515" s="10" t="s">
        <v>14</v>
      </c>
    </row>
    <row r="516" spans="1:7" ht="20.100000000000001" customHeight="1">
      <c r="A516" s="10">
        <v>22</v>
      </c>
      <c r="B516" s="11">
        <v>52058</v>
      </c>
      <c r="C516" s="12"/>
      <c r="D516" s="13">
        <v>42801</v>
      </c>
      <c r="E516" s="10">
        <v>253</v>
      </c>
      <c r="F516" s="10" t="s">
        <v>14</v>
      </c>
    </row>
    <row r="517" spans="1:7" ht="20.100000000000001" customHeight="1">
      <c r="A517" s="10">
        <v>23</v>
      </c>
      <c r="B517" s="11">
        <v>11606</v>
      </c>
      <c r="C517" s="12"/>
      <c r="D517" s="13">
        <v>42801</v>
      </c>
      <c r="E517" s="10">
        <v>253</v>
      </c>
      <c r="F517" s="10" t="s">
        <v>14</v>
      </c>
    </row>
    <row r="518" spans="1:7" ht="20.100000000000001" customHeight="1">
      <c r="A518" s="10">
        <v>24</v>
      </c>
      <c r="B518" s="11">
        <v>11607</v>
      </c>
      <c r="C518" s="12"/>
      <c r="D518" s="13">
        <v>42801</v>
      </c>
      <c r="E518" s="10">
        <v>253</v>
      </c>
      <c r="F518" s="10" t="s">
        <v>14</v>
      </c>
    </row>
    <row r="519" spans="1:7" ht="20.100000000000001" customHeight="1">
      <c r="A519" s="10">
        <v>25</v>
      </c>
      <c r="B519" s="34">
        <v>11608</v>
      </c>
      <c r="C519" s="35"/>
      <c r="D519" s="13">
        <v>42801</v>
      </c>
      <c r="E519" s="10">
        <v>253</v>
      </c>
      <c r="F519" s="10" t="s">
        <v>14</v>
      </c>
    </row>
    <row r="520" spans="1:7" ht="20.100000000000001" customHeight="1">
      <c r="A520" s="206" t="s">
        <v>7</v>
      </c>
      <c r="B520" s="207"/>
      <c r="C520" s="207"/>
      <c r="D520" s="208"/>
      <c r="E520" s="10">
        <f>SUM(E495:E519)</f>
        <v>6325</v>
      </c>
      <c r="F520" s="10"/>
    </row>
    <row r="524" spans="1:7" ht="20.100000000000001" customHeight="1">
      <c r="A524" s="23">
        <v>14</v>
      </c>
      <c r="B524" s="24" t="s">
        <v>0</v>
      </c>
      <c r="C524" s="25"/>
      <c r="D524" s="26"/>
      <c r="E524" s="24"/>
      <c r="F524" s="24"/>
    </row>
    <row r="525" spans="1:7" ht="20.100000000000001" customHeight="1">
      <c r="A525" s="27" t="s">
        <v>1</v>
      </c>
      <c r="B525" s="27" t="s">
        <v>2</v>
      </c>
      <c r="C525" s="28"/>
      <c r="D525" s="29" t="s">
        <v>3</v>
      </c>
      <c r="E525" s="27" t="s">
        <v>4</v>
      </c>
      <c r="F525" s="27" t="s">
        <v>5</v>
      </c>
    </row>
    <row r="526" spans="1:7" ht="20.100000000000001" customHeight="1">
      <c r="A526" s="10">
        <v>1</v>
      </c>
      <c r="B526" s="11">
        <v>11609</v>
      </c>
      <c r="C526" s="12"/>
      <c r="D526" s="13">
        <v>42801</v>
      </c>
      <c r="E526" s="10">
        <v>253</v>
      </c>
      <c r="F526" s="10" t="s">
        <v>14</v>
      </c>
    </row>
    <row r="527" spans="1:7" ht="20.100000000000001" customHeight="1">
      <c r="A527" s="10">
        <v>2</v>
      </c>
      <c r="B527" s="11">
        <v>11610</v>
      </c>
      <c r="C527" s="12"/>
      <c r="D527" s="13">
        <v>42801</v>
      </c>
      <c r="E527" s="10">
        <v>253</v>
      </c>
      <c r="F527" s="10" t="s">
        <v>14</v>
      </c>
    </row>
    <row r="528" spans="1:7" ht="20.100000000000001" customHeight="1">
      <c r="A528" s="10">
        <v>3</v>
      </c>
      <c r="B528" s="11">
        <v>11611</v>
      </c>
      <c r="C528" s="12"/>
      <c r="D528" s="13">
        <v>42801</v>
      </c>
      <c r="E528" s="10">
        <v>253</v>
      </c>
      <c r="F528" s="10" t="s">
        <v>14</v>
      </c>
    </row>
    <row r="529" spans="1:6" ht="20.100000000000001" customHeight="1">
      <c r="A529" s="10">
        <v>4</v>
      </c>
      <c r="B529" s="11">
        <v>11612</v>
      </c>
      <c r="C529" s="12"/>
      <c r="D529" s="13">
        <v>42801</v>
      </c>
      <c r="E529" s="10">
        <v>253</v>
      </c>
      <c r="F529" s="10" t="s">
        <v>14</v>
      </c>
    </row>
    <row r="530" spans="1:6" ht="20.100000000000001" customHeight="1">
      <c r="A530" s="10">
        <v>5</v>
      </c>
      <c r="B530" s="11">
        <v>11613</v>
      </c>
      <c r="C530" s="12"/>
      <c r="D530" s="13">
        <v>42801</v>
      </c>
      <c r="E530" s="10">
        <v>253</v>
      </c>
      <c r="F530" s="10" t="s">
        <v>14</v>
      </c>
    </row>
    <row r="531" spans="1:6" ht="20.100000000000001" customHeight="1">
      <c r="A531" s="10">
        <v>6</v>
      </c>
      <c r="B531" s="11">
        <v>2932</v>
      </c>
      <c r="C531" s="12"/>
      <c r="D531" s="13">
        <v>42801</v>
      </c>
      <c r="E531" s="10">
        <v>253</v>
      </c>
      <c r="F531" s="10" t="s">
        <v>14</v>
      </c>
    </row>
    <row r="532" spans="1:6" ht="20.100000000000001" customHeight="1">
      <c r="A532" s="10">
        <v>7</v>
      </c>
      <c r="B532" s="11">
        <v>6719</v>
      </c>
      <c r="C532" s="12"/>
      <c r="D532" s="13">
        <v>42801</v>
      </c>
      <c r="E532" s="10">
        <v>253</v>
      </c>
      <c r="F532" s="10" t="s">
        <v>14</v>
      </c>
    </row>
    <row r="533" spans="1:6" ht="20.100000000000001" customHeight="1">
      <c r="A533" s="10">
        <v>8</v>
      </c>
      <c r="B533" s="11">
        <v>78493</v>
      </c>
      <c r="C533" s="12"/>
      <c r="D533" s="13">
        <v>42801</v>
      </c>
      <c r="E533" s="10">
        <v>253</v>
      </c>
      <c r="F533" s="10" t="s">
        <v>14</v>
      </c>
    </row>
    <row r="534" spans="1:6" ht="20.100000000000001" customHeight="1">
      <c r="A534" s="10">
        <v>9</v>
      </c>
      <c r="B534" s="11">
        <v>80400</v>
      </c>
      <c r="C534" s="12"/>
      <c r="D534" s="13">
        <v>42801</v>
      </c>
      <c r="E534" s="10">
        <v>253</v>
      </c>
      <c r="F534" s="10" t="s">
        <v>14</v>
      </c>
    </row>
    <row r="535" spans="1:6" ht="20.100000000000001" customHeight="1">
      <c r="A535" s="10">
        <v>10</v>
      </c>
      <c r="B535" s="11">
        <v>5524</v>
      </c>
      <c r="C535" s="12"/>
      <c r="D535" s="13">
        <v>42801</v>
      </c>
      <c r="E535" s="10">
        <v>253</v>
      </c>
      <c r="F535" s="10" t="s">
        <v>14</v>
      </c>
    </row>
    <row r="536" spans="1:6" ht="20.100000000000001" customHeight="1">
      <c r="A536" s="10">
        <v>11</v>
      </c>
      <c r="B536" s="11">
        <v>148</v>
      </c>
      <c r="C536" s="12"/>
      <c r="D536" s="13">
        <v>42801</v>
      </c>
      <c r="E536" s="10">
        <v>253</v>
      </c>
      <c r="F536" s="10" t="s">
        <v>14</v>
      </c>
    </row>
    <row r="537" spans="1:6" ht="20.100000000000001" customHeight="1">
      <c r="A537" s="10">
        <v>12</v>
      </c>
      <c r="B537" s="11">
        <v>60411</v>
      </c>
      <c r="C537" s="12"/>
      <c r="D537" s="13">
        <v>42801</v>
      </c>
      <c r="E537" s="10">
        <v>253</v>
      </c>
      <c r="F537" s="10" t="s">
        <v>14</v>
      </c>
    </row>
    <row r="538" spans="1:6" ht="20.100000000000001" customHeight="1">
      <c r="A538" s="10">
        <v>13</v>
      </c>
      <c r="B538" s="11">
        <v>16109</v>
      </c>
      <c r="C538" s="12"/>
      <c r="D538" s="13">
        <v>42801</v>
      </c>
      <c r="E538" s="10">
        <v>253</v>
      </c>
      <c r="F538" s="10" t="s">
        <v>14</v>
      </c>
    </row>
    <row r="539" spans="1:6" ht="20.100000000000001" customHeight="1">
      <c r="A539" s="10">
        <v>14</v>
      </c>
      <c r="B539" s="11">
        <v>60697</v>
      </c>
      <c r="C539" s="12"/>
      <c r="D539" s="13">
        <v>42801</v>
      </c>
      <c r="E539" s="10">
        <v>253</v>
      </c>
      <c r="F539" s="10" t="s">
        <v>14</v>
      </c>
    </row>
    <row r="540" spans="1:6" ht="20.100000000000001" customHeight="1">
      <c r="A540" s="10">
        <v>15</v>
      </c>
      <c r="B540" s="11">
        <v>52061</v>
      </c>
      <c r="C540" s="12"/>
      <c r="D540" s="13">
        <v>42801</v>
      </c>
      <c r="E540" s="10">
        <v>253</v>
      </c>
      <c r="F540" s="10" t="s">
        <v>14</v>
      </c>
    </row>
    <row r="541" spans="1:6" ht="20.100000000000001" customHeight="1">
      <c r="A541" s="10">
        <v>16</v>
      </c>
      <c r="B541" s="11">
        <v>11595</v>
      </c>
      <c r="C541" s="12"/>
      <c r="D541" s="13">
        <v>42801</v>
      </c>
      <c r="E541" s="10">
        <v>253</v>
      </c>
      <c r="F541" s="10" t="s">
        <v>14</v>
      </c>
    </row>
    <row r="542" spans="1:6" ht="20.100000000000001" customHeight="1">
      <c r="A542" s="10">
        <v>17</v>
      </c>
      <c r="B542" s="11">
        <v>52066</v>
      </c>
      <c r="C542" s="12"/>
      <c r="D542" s="13">
        <v>42801</v>
      </c>
      <c r="E542" s="10">
        <v>253</v>
      </c>
      <c r="F542" s="10" t="s">
        <v>14</v>
      </c>
    </row>
    <row r="543" spans="1:6" ht="20.100000000000001" customHeight="1">
      <c r="A543" s="10">
        <v>18</v>
      </c>
      <c r="B543" s="11">
        <v>52059</v>
      </c>
      <c r="C543" s="12"/>
      <c r="D543" s="13">
        <v>42801</v>
      </c>
      <c r="E543" s="10">
        <v>253</v>
      </c>
      <c r="F543" s="10" t="s">
        <v>14</v>
      </c>
    </row>
    <row r="544" spans="1:6" ht="20.100000000000001" customHeight="1">
      <c r="A544" s="10">
        <v>19</v>
      </c>
      <c r="B544" s="11">
        <v>52063</v>
      </c>
      <c r="C544" s="12"/>
      <c r="D544" s="13">
        <v>42801</v>
      </c>
      <c r="E544" s="10">
        <v>253</v>
      </c>
      <c r="F544" s="10" t="s">
        <v>14</v>
      </c>
    </row>
    <row r="545" spans="1:6" ht="20.100000000000001" customHeight="1">
      <c r="A545" s="10">
        <v>20</v>
      </c>
      <c r="B545" s="11">
        <v>52068</v>
      </c>
      <c r="C545" s="12"/>
      <c r="D545" s="13">
        <v>42801</v>
      </c>
      <c r="E545" s="10">
        <v>253</v>
      </c>
      <c r="F545" s="10" t="s">
        <v>14</v>
      </c>
    </row>
    <row r="546" spans="1:6" ht="20.100000000000001" customHeight="1">
      <c r="A546" s="10">
        <v>21</v>
      </c>
      <c r="B546" s="11">
        <v>52067</v>
      </c>
      <c r="C546" s="12"/>
      <c r="D546" s="13">
        <v>42801</v>
      </c>
      <c r="E546" s="10">
        <v>253</v>
      </c>
      <c r="F546" s="10" t="s">
        <v>14</v>
      </c>
    </row>
    <row r="547" spans="1:6" ht="20.100000000000001" customHeight="1">
      <c r="A547" s="10">
        <v>22</v>
      </c>
      <c r="B547" s="11">
        <v>11614</v>
      </c>
      <c r="C547" s="12"/>
      <c r="D547" s="13">
        <v>42801</v>
      </c>
      <c r="E547" s="10">
        <v>253</v>
      </c>
      <c r="F547" s="10" t="s">
        <v>14</v>
      </c>
    </row>
    <row r="548" spans="1:6" ht="20.100000000000001" customHeight="1">
      <c r="A548" s="10">
        <v>23</v>
      </c>
      <c r="B548" s="11">
        <v>11617</v>
      </c>
      <c r="C548" s="12"/>
      <c r="D548" s="13">
        <v>42801</v>
      </c>
      <c r="E548" s="10">
        <v>253</v>
      </c>
      <c r="F548" s="10" t="s">
        <v>14</v>
      </c>
    </row>
    <row r="549" spans="1:6" ht="20.100000000000001" customHeight="1">
      <c r="A549" s="10">
        <v>24</v>
      </c>
      <c r="B549" s="11">
        <v>10305</v>
      </c>
      <c r="C549" s="12"/>
      <c r="D549" s="13">
        <v>42801</v>
      </c>
      <c r="E549" s="10">
        <v>253</v>
      </c>
      <c r="F549" s="10" t="s">
        <v>14</v>
      </c>
    </row>
    <row r="550" spans="1:6" ht="20.100000000000001" customHeight="1">
      <c r="A550" s="10">
        <v>25</v>
      </c>
      <c r="B550" s="11">
        <v>10716</v>
      </c>
      <c r="C550" s="12"/>
      <c r="D550" s="13">
        <v>42801</v>
      </c>
      <c r="E550" s="10">
        <v>253</v>
      </c>
      <c r="F550" s="10" t="s">
        <v>14</v>
      </c>
    </row>
    <row r="551" spans="1:6" ht="20.100000000000001" customHeight="1">
      <c r="A551" s="206" t="s">
        <v>7</v>
      </c>
      <c r="B551" s="207"/>
      <c r="C551" s="207"/>
      <c r="D551" s="208"/>
      <c r="E551" s="10">
        <f>SUM(E526:E550)</f>
        <v>6325</v>
      </c>
      <c r="F551" s="10"/>
    </row>
    <row r="552" spans="1:6" ht="20.100000000000001" customHeight="1">
      <c r="D552" s="32"/>
    </row>
    <row r="555" spans="1:6" ht="20.100000000000001" customHeight="1">
      <c r="A555" s="23">
        <v>15</v>
      </c>
      <c r="B555" s="24" t="s">
        <v>0</v>
      </c>
      <c r="C555" s="25"/>
      <c r="D555" s="26"/>
      <c r="E555" s="24"/>
      <c r="F555" s="24"/>
    </row>
    <row r="556" spans="1:6" ht="20.100000000000001" customHeight="1">
      <c r="A556" s="27" t="s">
        <v>1</v>
      </c>
      <c r="B556" s="27" t="s">
        <v>2</v>
      </c>
      <c r="C556" s="28"/>
      <c r="D556" s="29" t="s">
        <v>3</v>
      </c>
      <c r="E556" s="27" t="s">
        <v>4</v>
      </c>
      <c r="F556" s="27" t="s">
        <v>5</v>
      </c>
    </row>
    <row r="557" spans="1:6" ht="20.100000000000001" customHeight="1">
      <c r="A557" s="10">
        <v>1</v>
      </c>
      <c r="B557" s="11">
        <v>10302</v>
      </c>
      <c r="C557" s="12"/>
      <c r="D557" s="13">
        <v>42803</v>
      </c>
      <c r="E557" s="10">
        <v>253</v>
      </c>
      <c r="F557" s="10" t="s">
        <v>14</v>
      </c>
    </row>
    <row r="558" spans="1:6" ht="20.100000000000001" customHeight="1">
      <c r="A558" s="10">
        <v>2</v>
      </c>
      <c r="B558" s="11">
        <v>12256</v>
      </c>
      <c r="C558" s="12"/>
      <c r="D558" s="13">
        <v>42803</v>
      </c>
      <c r="E558" s="10">
        <v>253</v>
      </c>
      <c r="F558" s="10" t="s">
        <v>14</v>
      </c>
    </row>
    <row r="559" spans="1:6" ht="20.100000000000001" customHeight="1">
      <c r="A559" s="10">
        <v>3</v>
      </c>
      <c r="B559" s="11">
        <v>10718</v>
      </c>
      <c r="C559" s="12"/>
      <c r="D559" s="13">
        <v>42805</v>
      </c>
      <c r="E559" s="10">
        <v>253</v>
      </c>
      <c r="F559" s="10" t="s">
        <v>14</v>
      </c>
    </row>
    <row r="560" spans="1:6" ht="20.100000000000001" customHeight="1">
      <c r="A560" s="10">
        <v>4</v>
      </c>
      <c r="B560" s="11">
        <v>2959</v>
      </c>
      <c r="C560" s="12"/>
      <c r="D560" s="13">
        <v>42805</v>
      </c>
      <c r="E560" s="10">
        <v>253</v>
      </c>
      <c r="F560" s="10" t="s">
        <v>14</v>
      </c>
    </row>
    <row r="561" spans="1:6" ht="20.100000000000001" customHeight="1">
      <c r="A561" s="10">
        <v>5</v>
      </c>
      <c r="B561" s="11">
        <v>5496</v>
      </c>
      <c r="C561" s="12"/>
      <c r="D561" s="13">
        <v>42805</v>
      </c>
      <c r="E561" s="10">
        <v>253</v>
      </c>
      <c r="F561" s="10" t="s">
        <v>14</v>
      </c>
    </row>
    <row r="562" spans="1:6" ht="20.100000000000001" customHeight="1">
      <c r="A562" s="10">
        <v>6</v>
      </c>
      <c r="B562" s="11">
        <v>6422</v>
      </c>
      <c r="C562" s="12"/>
      <c r="D562" s="13">
        <v>42805</v>
      </c>
      <c r="E562" s="10">
        <v>253</v>
      </c>
      <c r="F562" s="10" t="s">
        <v>14</v>
      </c>
    </row>
    <row r="563" spans="1:6" ht="20.100000000000001" customHeight="1">
      <c r="A563" s="10">
        <v>7</v>
      </c>
      <c r="B563" s="11">
        <v>60711</v>
      </c>
      <c r="C563" s="12"/>
      <c r="D563" s="13">
        <v>42805</v>
      </c>
      <c r="E563" s="10">
        <v>253</v>
      </c>
      <c r="F563" s="10" t="s">
        <v>14</v>
      </c>
    </row>
    <row r="564" spans="1:6" ht="20.100000000000001" customHeight="1">
      <c r="A564" s="10">
        <v>8</v>
      </c>
      <c r="B564" s="11">
        <v>13462</v>
      </c>
      <c r="C564" s="12"/>
      <c r="D564" s="13">
        <v>42805</v>
      </c>
      <c r="E564" s="10">
        <v>253</v>
      </c>
      <c r="F564" s="10" t="s">
        <v>14</v>
      </c>
    </row>
    <row r="565" spans="1:6" ht="20.100000000000001" customHeight="1">
      <c r="A565" s="10">
        <v>9</v>
      </c>
      <c r="B565" s="11">
        <v>10733</v>
      </c>
      <c r="C565" s="12"/>
      <c r="D565" s="13">
        <v>42805</v>
      </c>
      <c r="E565" s="10">
        <v>253</v>
      </c>
      <c r="F565" s="10" t="s">
        <v>14</v>
      </c>
    </row>
    <row r="566" spans="1:6" ht="20.100000000000001" customHeight="1">
      <c r="A566" s="10">
        <v>10</v>
      </c>
      <c r="B566" s="11">
        <v>1982</v>
      </c>
      <c r="C566" s="12"/>
      <c r="D566" s="13">
        <v>42805</v>
      </c>
      <c r="E566" s="10">
        <v>253</v>
      </c>
      <c r="F566" s="10" t="s">
        <v>14</v>
      </c>
    </row>
    <row r="567" spans="1:6" ht="20.100000000000001" customHeight="1">
      <c r="A567" s="10">
        <v>11</v>
      </c>
      <c r="B567" s="11">
        <v>60651</v>
      </c>
      <c r="C567" s="12"/>
      <c r="D567" s="13">
        <v>42805</v>
      </c>
      <c r="E567" s="10">
        <v>1253</v>
      </c>
      <c r="F567" s="10" t="s">
        <v>14</v>
      </c>
    </row>
    <row r="568" spans="1:6" ht="20.100000000000001" customHeight="1">
      <c r="A568" s="10">
        <v>12</v>
      </c>
      <c r="B568" s="11">
        <v>78506</v>
      </c>
      <c r="C568" s="12"/>
      <c r="D568" s="13">
        <v>42805</v>
      </c>
      <c r="E568" s="10">
        <v>253</v>
      </c>
      <c r="F568" s="10" t="s">
        <v>14</v>
      </c>
    </row>
    <row r="569" spans="1:6" ht="20.100000000000001" customHeight="1">
      <c r="A569" s="10">
        <v>13</v>
      </c>
      <c r="B569" s="11">
        <v>60501</v>
      </c>
      <c r="C569" s="12"/>
      <c r="D569" s="13">
        <v>42805</v>
      </c>
      <c r="E569" s="10">
        <v>253</v>
      </c>
      <c r="F569" s="10" t="s">
        <v>14</v>
      </c>
    </row>
    <row r="570" spans="1:6" ht="20.100000000000001" customHeight="1">
      <c r="A570" s="10">
        <v>14</v>
      </c>
      <c r="B570" s="11">
        <v>72307</v>
      </c>
      <c r="C570" s="12"/>
      <c r="D570" s="13">
        <v>42805</v>
      </c>
      <c r="E570" s="10">
        <v>253</v>
      </c>
      <c r="F570" s="10" t="s">
        <v>14</v>
      </c>
    </row>
    <row r="571" spans="1:6" ht="20.100000000000001" customHeight="1">
      <c r="A571" s="10">
        <v>15</v>
      </c>
      <c r="B571" s="11">
        <v>90296</v>
      </c>
      <c r="C571" s="12"/>
      <c r="D571" s="13">
        <v>42805</v>
      </c>
      <c r="E571" s="10">
        <v>253</v>
      </c>
      <c r="F571" s="10" t="s">
        <v>14</v>
      </c>
    </row>
    <row r="572" spans="1:6" ht="20.100000000000001" customHeight="1">
      <c r="A572" s="10">
        <v>16</v>
      </c>
      <c r="B572" s="11">
        <v>4729</v>
      </c>
      <c r="C572" s="12"/>
      <c r="D572" s="13">
        <v>42805</v>
      </c>
      <c r="E572" s="10">
        <v>253</v>
      </c>
      <c r="F572" s="10" t="s">
        <v>14</v>
      </c>
    </row>
    <row r="573" spans="1:6" ht="20.100000000000001" customHeight="1">
      <c r="A573" s="10">
        <v>17</v>
      </c>
      <c r="B573" s="11">
        <v>90273</v>
      </c>
      <c r="C573" s="12"/>
      <c r="D573" s="13">
        <v>42805</v>
      </c>
      <c r="E573" s="10">
        <v>253</v>
      </c>
      <c r="F573" s="10" t="s">
        <v>14</v>
      </c>
    </row>
    <row r="574" spans="1:6" ht="20.100000000000001" customHeight="1">
      <c r="A574" s="10">
        <v>18</v>
      </c>
      <c r="B574" s="11">
        <v>10707</v>
      </c>
      <c r="C574" s="12"/>
      <c r="D574" s="13">
        <v>42805</v>
      </c>
      <c r="E574" s="10">
        <v>253</v>
      </c>
      <c r="F574" s="10" t="s">
        <v>14</v>
      </c>
    </row>
    <row r="575" spans="1:6" ht="20.100000000000001" customHeight="1">
      <c r="A575" s="10">
        <v>19</v>
      </c>
      <c r="B575" s="11">
        <v>80387</v>
      </c>
      <c r="C575" s="12"/>
      <c r="D575" s="13">
        <v>42805</v>
      </c>
      <c r="E575" s="10">
        <v>253</v>
      </c>
      <c r="F575" s="10" t="s">
        <v>14</v>
      </c>
    </row>
    <row r="576" spans="1:6" ht="20.100000000000001" customHeight="1">
      <c r="A576" s="10">
        <v>20</v>
      </c>
      <c r="B576" s="11">
        <v>80397</v>
      </c>
      <c r="C576" s="12"/>
      <c r="D576" s="13">
        <v>42805</v>
      </c>
      <c r="E576" s="10">
        <v>253</v>
      </c>
      <c r="F576" s="10" t="s">
        <v>14</v>
      </c>
    </row>
    <row r="577" spans="1:10" ht="20.100000000000001" customHeight="1">
      <c r="A577" s="10">
        <v>21</v>
      </c>
      <c r="B577" s="11">
        <v>78451</v>
      </c>
      <c r="C577" s="12"/>
      <c r="D577" s="13">
        <v>42805</v>
      </c>
      <c r="E577" s="10">
        <v>253</v>
      </c>
      <c r="F577" s="10" t="s">
        <v>14</v>
      </c>
    </row>
    <row r="578" spans="1:10" ht="20.100000000000001" customHeight="1">
      <c r="A578" s="10">
        <v>22</v>
      </c>
      <c r="B578" s="11">
        <v>78471</v>
      </c>
      <c r="C578" s="12"/>
      <c r="D578" s="13">
        <v>42805</v>
      </c>
      <c r="E578" s="10">
        <v>253</v>
      </c>
      <c r="F578" s="10" t="s">
        <v>14</v>
      </c>
    </row>
    <row r="579" spans="1:10" ht="20.100000000000001" customHeight="1">
      <c r="A579" s="10">
        <v>23</v>
      </c>
      <c r="B579" s="11">
        <v>78469</v>
      </c>
      <c r="C579" s="12"/>
      <c r="D579" s="13">
        <v>42805</v>
      </c>
      <c r="E579" s="10">
        <v>253</v>
      </c>
      <c r="F579" s="10" t="s">
        <v>14</v>
      </c>
    </row>
    <row r="580" spans="1:10" ht="20.100000000000001" customHeight="1">
      <c r="A580" s="10">
        <v>24</v>
      </c>
      <c r="B580" s="11">
        <v>78470</v>
      </c>
      <c r="C580" s="12"/>
      <c r="D580" s="13">
        <v>42805</v>
      </c>
      <c r="E580" s="10">
        <v>253</v>
      </c>
      <c r="F580" s="10" t="s">
        <v>14</v>
      </c>
    </row>
    <row r="581" spans="1:10" ht="20.100000000000001" customHeight="1">
      <c r="A581" s="10">
        <v>25</v>
      </c>
      <c r="B581" s="11">
        <v>9244</v>
      </c>
      <c r="C581" s="12"/>
      <c r="D581" s="13">
        <v>42805</v>
      </c>
      <c r="E581" s="10">
        <v>253</v>
      </c>
      <c r="F581" s="10" t="s">
        <v>14</v>
      </c>
      <c r="G581" s="47"/>
      <c r="H581" s="48"/>
      <c r="I581" s="48"/>
      <c r="J581" s="48"/>
    </row>
    <row r="582" spans="1:10" ht="20.100000000000001" customHeight="1">
      <c r="A582" s="206" t="s">
        <v>7</v>
      </c>
      <c r="B582" s="207"/>
      <c r="C582" s="207"/>
      <c r="D582" s="208"/>
      <c r="E582" s="10">
        <f>SUM(E557:E581)</f>
        <v>7325</v>
      </c>
      <c r="F582" s="10"/>
      <c r="G582" s="47"/>
      <c r="H582" s="48"/>
      <c r="I582" s="48"/>
      <c r="J582" s="48"/>
    </row>
    <row r="586" spans="1:10" ht="20.100000000000001" customHeight="1">
      <c r="A586" s="23">
        <v>16</v>
      </c>
      <c r="B586" s="24" t="s">
        <v>0</v>
      </c>
      <c r="C586" s="25"/>
      <c r="D586" s="26"/>
      <c r="E586" s="24"/>
      <c r="F586" s="24"/>
    </row>
    <row r="587" spans="1:10" ht="20.100000000000001" customHeight="1">
      <c r="A587" s="27" t="s">
        <v>1</v>
      </c>
      <c r="B587" s="27" t="s">
        <v>2</v>
      </c>
      <c r="C587" s="28"/>
      <c r="D587" s="29" t="s">
        <v>3</v>
      </c>
      <c r="E587" s="27" t="s">
        <v>4</v>
      </c>
      <c r="F587" s="27" t="s">
        <v>5</v>
      </c>
    </row>
    <row r="588" spans="1:10" ht="20.100000000000001" customHeight="1">
      <c r="A588" s="10">
        <v>1</v>
      </c>
      <c r="B588" s="11">
        <v>60636</v>
      </c>
      <c r="C588" s="12"/>
      <c r="D588" s="13">
        <v>42805</v>
      </c>
      <c r="E588" s="10">
        <v>253</v>
      </c>
      <c r="F588" s="10" t="s">
        <v>14</v>
      </c>
    </row>
    <row r="589" spans="1:10" ht="20.100000000000001" customHeight="1">
      <c r="A589" s="10">
        <v>2</v>
      </c>
      <c r="B589" s="11">
        <v>16110</v>
      </c>
      <c r="C589" s="12"/>
      <c r="D589" s="13">
        <v>42805</v>
      </c>
      <c r="E589" s="10">
        <v>253</v>
      </c>
      <c r="F589" s="10" t="s">
        <v>14</v>
      </c>
      <c r="G589" s="49"/>
    </row>
    <row r="590" spans="1:10" ht="20.100000000000001" customHeight="1">
      <c r="A590" s="10">
        <v>3</v>
      </c>
      <c r="B590" s="11">
        <v>78523</v>
      </c>
      <c r="C590" s="12"/>
      <c r="D590" s="13">
        <v>42805</v>
      </c>
      <c r="E590" s="10">
        <v>253</v>
      </c>
      <c r="F590" s="10" t="s">
        <v>14</v>
      </c>
      <c r="G590" s="49"/>
    </row>
    <row r="591" spans="1:10" ht="20.100000000000001" customHeight="1">
      <c r="A591" s="10">
        <v>4</v>
      </c>
      <c r="B591" s="11">
        <v>72461</v>
      </c>
      <c r="C591" s="12"/>
      <c r="D591" s="13">
        <v>42805</v>
      </c>
      <c r="E591" s="10">
        <v>253</v>
      </c>
      <c r="F591" s="10" t="s">
        <v>14</v>
      </c>
    </row>
    <row r="592" spans="1:10" ht="20.100000000000001" customHeight="1">
      <c r="A592" s="10">
        <v>5</v>
      </c>
      <c r="B592" s="11">
        <v>90632</v>
      </c>
      <c r="C592" s="12"/>
      <c r="D592" s="13">
        <v>42805</v>
      </c>
      <c r="E592" s="10">
        <v>253</v>
      </c>
      <c r="F592" s="10" t="s">
        <v>14</v>
      </c>
    </row>
    <row r="593" spans="1:6" ht="20.100000000000001" customHeight="1">
      <c r="A593" s="50">
        <v>6</v>
      </c>
      <c r="B593" s="11">
        <v>72260</v>
      </c>
      <c r="C593" s="12"/>
      <c r="D593" s="13">
        <v>42805</v>
      </c>
      <c r="E593" s="10">
        <v>253</v>
      </c>
      <c r="F593" s="10" t="s">
        <v>14</v>
      </c>
    </row>
    <row r="594" spans="1:6" ht="20.100000000000001" customHeight="1">
      <c r="A594" s="50">
        <v>7</v>
      </c>
      <c r="B594" s="11">
        <v>72793</v>
      </c>
      <c r="C594" s="12"/>
      <c r="D594" s="13">
        <v>42805</v>
      </c>
      <c r="E594" s="10">
        <v>253</v>
      </c>
      <c r="F594" s="10" t="s">
        <v>14</v>
      </c>
    </row>
    <row r="595" spans="1:6" ht="20.100000000000001" customHeight="1">
      <c r="A595" s="50">
        <v>8</v>
      </c>
      <c r="B595" s="11">
        <v>9240</v>
      </c>
      <c r="C595" s="12"/>
      <c r="D595" s="13">
        <v>42805</v>
      </c>
      <c r="E595" s="10">
        <v>253</v>
      </c>
      <c r="F595" s="10" t="s">
        <v>14</v>
      </c>
    </row>
    <row r="596" spans="1:6" ht="20.100000000000001" customHeight="1">
      <c r="A596" s="50">
        <v>9</v>
      </c>
      <c r="B596" s="11">
        <v>9241</v>
      </c>
      <c r="C596" s="12"/>
      <c r="D596" s="13">
        <v>42805</v>
      </c>
      <c r="E596" s="10">
        <v>253</v>
      </c>
      <c r="F596" s="10" t="s">
        <v>14</v>
      </c>
    </row>
    <row r="597" spans="1:6" ht="20.100000000000001" customHeight="1">
      <c r="A597" s="50">
        <v>10</v>
      </c>
      <c r="B597" s="11">
        <v>9238</v>
      </c>
      <c r="C597" s="12"/>
      <c r="D597" s="13">
        <v>42805</v>
      </c>
      <c r="E597" s="10">
        <v>253</v>
      </c>
      <c r="F597" s="10" t="s">
        <v>14</v>
      </c>
    </row>
    <row r="598" spans="1:6" ht="20.100000000000001" customHeight="1">
      <c r="A598" s="50">
        <v>11</v>
      </c>
      <c r="B598" s="11">
        <v>9239</v>
      </c>
      <c r="C598" s="12"/>
      <c r="D598" s="13">
        <v>42805</v>
      </c>
      <c r="E598" s="10">
        <v>253</v>
      </c>
      <c r="F598" s="10" t="s">
        <v>14</v>
      </c>
    </row>
    <row r="599" spans="1:6" ht="20.100000000000001" customHeight="1">
      <c r="A599" s="50">
        <v>12</v>
      </c>
      <c r="B599" s="11">
        <v>9243</v>
      </c>
      <c r="C599" s="12"/>
      <c r="D599" s="13">
        <v>42805</v>
      </c>
      <c r="E599" s="10">
        <v>253</v>
      </c>
      <c r="F599" s="10" t="s">
        <v>14</v>
      </c>
    </row>
    <row r="600" spans="1:6" ht="20.100000000000001" customHeight="1">
      <c r="A600" s="10">
        <v>13</v>
      </c>
      <c r="B600" s="11">
        <v>9242</v>
      </c>
      <c r="C600" s="12"/>
      <c r="D600" s="13">
        <v>42805</v>
      </c>
      <c r="E600" s="10">
        <v>253</v>
      </c>
      <c r="F600" s="10" t="s">
        <v>14</v>
      </c>
    </row>
    <row r="601" spans="1:6" ht="20.100000000000001" customHeight="1">
      <c r="A601" s="10">
        <v>14</v>
      </c>
      <c r="B601" s="11">
        <v>9245</v>
      </c>
      <c r="C601" s="12"/>
      <c r="D601" s="13">
        <v>42805</v>
      </c>
      <c r="E601" s="10">
        <v>253</v>
      </c>
      <c r="F601" s="10" t="s">
        <v>14</v>
      </c>
    </row>
    <row r="602" spans="1:6" ht="20.100000000000001" customHeight="1">
      <c r="A602" s="10">
        <v>15</v>
      </c>
      <c r="B602" s="11">
        <v>78540</v>
      </c>
      <c r="C602" s="12"/>
      <c r="D602" s="13">
        <v>42805</v>
      </c>
      <c r="E602" s="10">
        <v>253</v>
      </c>
      <c r="F602" s="10" t="s">
        <v>14</v>
      </c>
    </row>
    <row r="603" spans="1:6" ht="20.100000000000001" customHeight="1">
      <c r="A603" s="10">
        <v>16</v>
      </c>
      <c r="B603" s="11">
        <v>72620</v>
      </c>
      <c r="C603" s="12"/>
      <c r="D603" s="13">
        <v>42805</v>
      </c>
      <c r="E603" s="10">
        <v>253</v>
      </c>
      <c r="F603" s="10" t="s">
        <v>14</v>
      </c>
    </row>
    <row r="604" spans="1:6" ht="20.100000000000001" customHeight="1">
      <c r="A604" s="10">
        <v>17</v>
      </c>
      <c r="B604" s="11">
        <v>72603</v>
      </c>
      <c r="C604" s="12"/>
      <c r="D604" s="13">
        <v>42805</v>
      </c>
      <c r="E604" s="10">
        <v>253</v>
      </c>
      <c r="F604" s="10" t="s">
        <v>14</v>
      </c>
    </row>
    <row r="605" spans="1:6" ht="20.100000000000001" customHeight="1">
      <c r="A605" s="10">
        <v>18</v>
      </c>
      <c r="B605" s="11">
        <v>72579</v>
      </c>
      <c r="C605" s="12"/>
      <c r="D605" s="13">
        <v>42805</v>
      </c>
      <c r="E605" s="10">
        <v>253</v>
      </c>
      <c r="F605" s="10" t="s">
        <v>14</v>
      </c>
    </row>
    <row r="606" spans="1:6" ht="20.100000000000001" customHeight="1">
      <c r="A606" s="10">
        <v>19</v>
      </c>
      <c r="B606" s="11">
        <v>12267</v>
      </c>
      <c r="C606" s="12"/>
      <c r="D606" s="13">
        <v>42805</v>
      </c>
      <c r="E606" s="10">
        <v>253</v>
      </c>
      <c r="F606" s="10" t="s">
        <v>14</v>
      </c>
    </row>
    <row r="607" spans="1:6" ht="20.100000000000001" customHeight="1">
      <c r="A607" s="10">
        <v>20</v>
      </c>
      <c r="B607" s="11">
        <v>72596</v>
      </c>
      <c r="C607" s="12"/>
      <c r="D607" s="13">
        <v>42805</v>
      </c>
      <c r="E607" s="10">
        <v>253</v>
      </c>
      <c r="F607" s="10" t="s">
        <v>14</v>
      </c>
    </row>
    <row r="608" spans="1:6" ht="20.100000000000001" customHeight="1">
      <c r="A608" s="10">
        <v>21</v>
      </c>
      <c r="B608" s="11">
        <v>72604</v>
      </c>
      <c r="C608" s="12"/>
      <c r="D608" s="13">
        <v>42805</v>
      </c>
      <c r="E608" s="10">
        <v>253</v>
      </c>
      <c r="F608" s="10" t="s">
        <v>14</v>
      </c>
    </row>
    <row r="609" spans="1:6" ht="20.100000000000001" customHeight="1">
      <c r="A609" s="10">
        <v>22</v>
      </c>
      <c r="B609" s="11">
        <v>72577</v>
      </c>
      <c r="C609" s="12"/>
      <c r="D609" s="13">
        <v>42805</v>
      </c>
      <c r="E609" s="10">
        <v>253</v>
      </c>
      <c r="F609" s="10" t="s">
        <v>14</v>
      </c>
    </row>
    <row r="610" spans="1:6" ht="20.100000000000001" customHeight="1">
      <c r="A610" s="10">
        <v>23</v>
      </c>
      <c r="B610" s="11">
        <v>72583</v>
      </c>
      <c r="C610" s="12"/>
      <c r="D610" s="13">
        <v>42805</v>
      </c>
      <c r="E610" s="10">
        <v>253</v>
      </c>
      <c r="F610" s="10" t="s">
        <v>14</v>
      </c>
    </row>
    <row r="611" spans="1:6" ht="20.100000000000001" customHeight="1">
      <c r="A611" s="10">
        <v>24</v>
      </c>
      <c r="B611" s="11">
        <v>12248</v>
      </c>
      <c r="C611" s="12"/>
      <c r="D611" s="13">
        <v>42805</v>
      </c>
      <c r="E611" s="10">
        <v>253</v>
      </c>
      <c r="F611" s="10" t="s">
        <v>14</v>
      </c>
    </row>
    <row r="612" spans="1:6" ht="20.100000000000001" customHeight="1">
      <c r="A612" s="10">
        <v>25</v>
      </c>
      <c r="B612" s="11">
        <v>6743</v>
      </c>
      <c r="C612" s="12"/>
      <c r="D612" s="13">
        <v>42805</v>
      </c>
      <c r="E612" s="10">
        <v>253</v>
      </c>
      <c r="F612" s="10" t="s">
        <v>14</v>
      </c>
    </row>
    <row r="613" spans="1:6" ht="20.100000000000001" customHeight="1">
      <c r="A613" s="206" t="s">
        <v>7</v>
      </c>
      <c r="B613" s="207"/>
      <c r="C613" s="207"/>
      <c r="D613" s="208"/>
      <c r="E613" s="10">
        <f>SUM(E588:E612)</f>
        <v>6325</v>
      </c>
      <c r="F613" s="10"/>
    </row>
    <row r="614" spans="1:6" ht="20.100000000000001" customHeight="1">
      <c r="D614" s="32"/>
    </row>
    <row r="617" spans="1:6" ht="20.100000000000001" customHeight="1">
      <c r="A617" s="23">
        <v>17</v>
      </c>
      <c r="B617" s="24" t="s">
        <v>0</v>
      </c>
      <c r="C617" s="25"/>
      <c r="D617" s="26"/>
      <c r="E617" s="24"/>
      <c r="F617" s="24"/>
    </row>
    <row r="618" spans="1:6" ht="20.100000000000001" customHeight="1">
      <c r="A618" s="27" t="s">
        <v>1</v>
      </c>
      <c r="B618" s="27" t="s">
        <v>2</v>
      </c>
      <c r="C618" s="28"/>
      <c r="D618" s="29" t="s">
        <v>3</v>
      </c>
      <c r="E618" s="27" t="s">
        <v>4</v>
      </c>
      <c r="F618" s="27" t="s">
        <v>5</v>
      </c>
    </row>
    <row r="619" spans="1:6" ht="20.100000000000001" customHeight="1">
      <c r="A619" s="10">
        <v>1</v>
      </c>
      <c r="B619" s="11">
        <v>89161</v>
      </c>
      <c r="C619" s="12"/>
      <c r="D619" s="13">
        <v>42805</v>
      </c>
      <c r="E619" s="10">
        <v>253</v>
      </c>
      <c r="F619" s="10" t="s">
        <v>14</v>
      </c>
    </row>
    <row r="620" spans="1:6" ht="20.100000000000001" customHeight="1">
      <c r="A620" s="10">
        <v>2</v>
      </c>
      <c r="B620" s="11">
        <v>11615</v>
      </c>
      <c r="C620" s="12"/>
      <c r="D620" s="13">
        <v>42806</v>
      </c>
      <c r="E620" s="10">
        <v>253</v>
      </c>
      <c r="F620" s="10" t="s">
        <v>14</v>
      </c>
    </row>
    <row r="621" spans="1:6" ht="20.100000000000001" customHeight="1">
      <c r="A621" s="10">
        <v>3</v>
      </c>
      <c r="B621" s="11">
        <v>11616</v>
      </c>
      <c r="C621" s="12"/>
      <c r="D621" s="13">
        <v>42806</v>
      </c>
      <c r="E621" s="10">
        <v>253</v>
      </c>
      <c r="F621" s="10" t="s">
        <v>14</v>
      </c>
    </row>
    <row r="622" spans="1:6" ht="20.100000000000001" customHeight="1">
      <c r="A622" s="10">
        <v>4</v>
      </c>
      <c r="B622" s="11">
        <v>72600</v>
      </c>
      <c r="C622" s="12"/>
      <c r="D622" s="13">
        <v>42806</v>
      </c>
      <c r="E622" s="10">
        <v>253</v>
      </c>
      <c r="F622" s="10" t="s">
        <v>14</v>
      </c>
    </row>
    <row r="623" spans="1:6" ht="20.100000000000001" customHeight="1">
      <c r="A623" s="10">
        <v>5</v>
      </c>
      <c r="B623" s="11">
        <v>12275</v>
      </c>
      <c r="C623" s="12"/>
      <c r="D623" s="13">
        <v>42806</v>
      </c>
      <c r="E623" s="10">
        <v>253</v>
      </c>
      <c r="F623" s="10" t="s">
        <v>14</v>
      </c>
    </row>
    <row r="624" spans="1:6" ht="20.100000000000001" customHeight="1">
      <c r="A624" s="10">
        <v>6</v>
      </c>
      <c r="B624" s="11">
        <v>13430</v>
      </c>
      <c r="C624" s="12"/>
      <c r="D624" s="13">
        <v>42806</v>
      </c>
      <c r="E624" s="10">
        <v>253</v>
      </c>
      <c r="F624" s="10" t="s">
        <v>14</v>
      </c>
    </row>
    <row r="625" spans="1:6" ht="20.100000000000001" customHeight="1">
      <c r="A625" s="10">
        <v>7</v>
      </c>
      <c r="B625" s="11">
        <v>86151</v>
      </c>
      <c r="C625" s="12"/>
      <c r="D625" s="13">
        <v>42806</v>
      </c>
      <c r="E625" s="10">
        <v>253</v>
      </c>
      <c r="F625" s="10" t="s">
        <v>14</v>
      </c>
    </row>
    <row r="626" spans="1:6" ht="20.100000000000001" customHeight="1">
      <c r="A626" s="10">
        <v>8</v>
      </c>
      <c r="B626" s="11">
        <v>86154</v>
      </c>
      <c r="C626" s="12"/>
      <c r="D626" s="13">
        <v>42806</v>
      </c>
      <c r="E626" s="10">
        <v>253</v>
      </c>
      <c r="F626" s="10" t="s">
        <v>14</v>
      </c>
    </row>
    <row r="627" spans="1:6" ht="20.100000000000001" customHeight="1">
      <c r="A627" s="10">
        <v>9</v>
      </c>
      <c r="B627" s="11">
        <v>72318</v>
      </c>
      <c r="C627" s="12"/>
      <c r="D627" s="13">
        <v>42806</v>
      </c>
      <c r="E627" s="10">
        <v>253</v>
      </c>
      <c r="F627" s="10" t="s">
        <v>14</v>
      </c>
    </row>
    <row r="628" spans="1:6" ht="20.100000000000001" customHeight="1">
      <c r="A628" s="10">
        <v>10</v>
      </c>
      <c r="B628" s="11">
        <v>60698</v>
      </c>
      <c r="C628" s="12"/>
      <c r="D628" s="13">
        <v>42806</v>
      </c>
      <c r="E628" s="10">
        <v>253</v>
      </c>
      <c r="F628" s="10" t="s">
        <v>14</v>
      </c>
    </row>
    <row r="629" spans="1:6" ht="20.100000000000001" customHeight="1">
      <c r="A629" s="10">
        <v>11</v>
      </c>
      <c r="B629" s="11">
        <v>78499</v>
      </c>
      <c r="C629" s="12"/>
      <c r="D629" s="13">
        <v>42806</v>
      </c>
      <c r="E629" s="10">
        <v>253</v>
      </c>
      <c r="F629" s="10" t="s">
        <v>14</v>
      </c>
    </row>
    <row r="630" spans="1:6" ht="20.100000000000001" customHeight="1">
      <c r="A630" s="10">
        <v>12</v>
      </c>
      <c r="B630" s="11">
        <v>72848</v>
      </c>
      <c r="C630" s="12"/>
      <c r="D630" s="13">
        <v>42806</v>
      </c>
      <c r="E630" s="10">
        <v>253</v>
      </c>
      <c r="F630" s="10" t="s">
        <v>14</v>
      </c>
    </row>
    <row r="631" spans="1:6" ht="20.100000000000001" customHeight="1">
      <c r="A631" s="10">
        <v>13</v>
      </c>
      <c r="B631" s="11">
        <v>60695</v>
      </c>
      <c r="C631" s="12"/>
      <c r="D631" s="13">
        <v>42806</v>
      </c>
      <c r="E631" s="10">
        <v>253</v>
      </c>
      <c r="F631" s="10" t="s">
        <v>14</v>
      </c>
    </row>
    <row r="632" spans="1:6" ht="20.100000000000001" customHeight="1">
      <c r="A632" s="10">
        <v>14</v>
      </c>
      <c r="B632" s="11">
        <v>72344</v>
      </c>
      <c r="C632" s="12"/>
      <c r="D632" s="13">
        <v>42806</v>
      </c>
      <c r="E632" s="10">
        <v>253</v>
      </c>
      <c r="F632" s="10" t="s">
        <v>14</v>
      </c>
    </row>
    <row r="633" spans="1:6" ht="20.100000000000001" customHeight="1">
      <c r="A633" s="10">
        <v>15</v>
      </c>
      <c r="B633" s="11">
        <v>70337</v>
      </c>
      <c r="C633" s="12"/>
      <c r="D633" s="13">
        <v>42806</v>
      </c>
      <c r="E633" s="10">
        <v>253</v>
      </c>
      <c r="F633" s="10" t="s">
        <v>14</v>
      </c>
    </row>
    <row r="634" spans="1:6" ht="20.100000000000001" customHeight="1">
      <c r="A634" s="10">
        <v>16</v>
      </c>
      <c r="B634" s="11">
        <v>78542</v>
      </c>
      <c r="C634" s="12"/>
      <c r="D634" s="13">
        <v>42806</v>
      </c>
      <c r="E634" s="10">
        <v>253</v>
      </c>
      <c r="F634" s="10" t="s">
        <v>14</v>
      </c>
    </row>
    <row r="635" spans="1:6" ht="20.100000000000001" customHeight="1">
      <c r="A635" s="10">
        <v>17</v>
      </c>
      <c r="B635" s="11">
        <v>72472</v>
      </c>
      <c r="C635" s="12"/>
      <c r="D635" s="13">
        <v>42806</v>
      </c>
      <c r="E635" s="10">
        <v>253</v>
      </c>
      <c r="F635" s="10" t="s">
        <v>14</v>
      </c>
    </row>
    <row r="636" spans="1:6" ht="20.100000000000001" customHeight="1">
      <c r="A636" s="10">
        <v>18</v>
      </c>
      <c r="B636" s="11">
        <v>72629</v>
      </c>
      <c r="C636" s="12"/>
      <c r="D636" s="13">
        <v>42806</v>
      </c>
      <c r="E636" s="10">
        <v>253</v>
      </c>
      <c r="F636" s="10" t="s">
        <v>14</v>
      </c>
    </row>
    <row r="637" spans="1:6" ht="20.100000000000001" customHeight="1">
      <c r="A637" s="10">
        <v>19</v>
      </c>
      <c r="B637" s="11">
        <v>72438</v>
      </c>
      <c r="C637" s="12"/>
      <c r="D637" s="13">
        <v>42806</v>
      </c>
      <c r="E637" s="10">
        <v>253</v>
      </c>
      <c r="F637" s="10" t="s">
        <v>14</v>
      </c>
    </row>
    <row r="638" spans="1:6" ht="20.100000000000001" customHeight="1">
      <c r="A638" s="10">
        <v>20</v>
      </c>
      <c r="B638" s="11">
        <v>90304</v>
      </c>
      <c r="C638" s="12"/>
      <c r="D638" s="13">
        <v>42806</v>
      </c>
      <c r="E638" s="10">
        <v>253</v>
      </c>
      <c r="F638" s="10" t="s">
        <v>14</v>
      </c>
    </row>
    <row r="639" spans="1:6" ht="20.100000000000001" customHeight="1">
      <c r="A639" s="10">
        <v>21</v>
      </c>
      <c r="B639" s="11">
        <v>78502</v>
      </c>
      <c r="C639" s="12"/>
      <c r="D639" s="13">
        <v>42806</v>
      </c>
      <c r="E639" s="10">
        <v>253</v>
      </c>
      <c r="F639" s="10" t="s">
        <v>14</v>
      </c>
    </row>
    <row r="640" spans="1:6" ht="20.100000000000001" customHeight="1">
      <c r="A640" s="10">
        <v>22</v>
      </c>
      <c r="B640" s="11">
        <v>52069</v>
      </c>
      <c r="C640" s="12"/>
      <c r="D640" s="13">
        <v>42806</v>
      </c>
      <c r="E640" s="10">
        <v>253</v>
      </c>
      <c r="F640" s="10" t="s">
        <v>14</v>
      </c>
    </row>
    <row r="641" spans="1:6" ht="20.100000000000001" customHeight="1">
      <c r="A641" s="10">
        <v>23</v>
      </c>
      <c r="B641" s="11">
        <v>11628</v>
      </c>
      <c r="C641" s="12"/>
      <c r="D641" s="13">
        <v>42806</v>
      </c>
      <c r="E641" s="10">
        <v>253</v>
      </c>
      <c r="F641" s="10" t="s">
        <v>14</v>
      </c>
    </row>
    <row r="642" spans="1:6" ht="20.100000000000001" customHeight="1">
      <c r="A642" s="10">
        <v>24</v>
      </c>
      <c r="B642" s="11">
        <v>11627</v>
      </c>
      <c r="C642" s="12"/>
      <c r="D642" s="13">
        <v>42806</v>
      </c>
      <c r="E642" s="10">
        <v>253</v>
      </c>
      <c r="F642" s="10" t="s">
        <v>14</v>
      </c>
    </row>
    <row r="643" spans="1:6" ht="20.100000000000001" customHeight="1">
      <c r="A643" s="10">
        <v>25</v>
      </c>
      <c r="B643" s="11">
        <v>11629</v>
      </c>
      <c r="C643" s="12"/>
      <c r="D643" s="13">
        <v>42806</v>
      </c>
      <c r="E643" s="10">
        <v>253</v>
      </c>
      <c r="F643" s="10" t="s">
        <v>14</v>
      </c>
    </row>
    <row r="644" spans="1:6" ht="20.100000000000001" customHeight="1">
      <c r="A644" s="206" t="s">
        <v>7</v>
      </c>
      <c r="B644" s="207"/>
      <c r="C644" s="207"/>
      <c r="D644" s="208"/>
      <c r="E644" s="10">
        <f>SUM(E619:E643)</f>
        <v>6325</v>
      </c>
      <c r="F644" s="10"/>
    </row>
    <row r="645" spans="1:6" ht="20.100000000000001" customHeight="1">
      <c r="D645" s="32"/>
    </row>
    <row r="647" spans="1:6" ht="20.100000000000001" customHeight="1">
      <c r="A647" s="23">
        <v>18</v>
      </c>
      <c r="B647" s="24" t="s">
        <v>0</v>
      </c>
      <c r="C647" s="25"/>
      <c r="D647" s="26"/>
      <c r="E647" s="24"/>
      <c r="F647" s="24"/>
    </row>
    <row r="648" spans="1:6" ht="20.100000000000001" customHeight="1">
      <c r="A648" s="27" t="s">
        <v>1</v>
      </c>
      <c r="B648" s="27" t="s">
        <v>2</v>
      </c>
      <c r="C648" s="28"/>
      <c r="D648" s="29" t="s">
        <v>3</v>
      </c>
      <c r="E648" s="27" t="s">
        <v>4</v>
      </c>
      <c r="F648" s="27" t="s">
        <v>5</v>
      </c>
    </row>
    <row r="649" spans="1:6" ht="20.100000000000001" customHeight="1">
      <c r="A649" s="10">
        <v>1</v>
      </c>
      <c r="B649" s="11">
        <v>11626</v>
      </c>
      <c r="C649" s="12"/>
      <c r="D649" s="13">
        <v>42806</v>
      </c>
      <c r="E649" s="10">
        <v>253</v>
      </c>
      <c r="F649" s="10" t="s">
        <v>14</v>
      </c>
    </row>
    <row r="650" spans="1:6" ht="20.100000000000001" customHeight="1">
      <c r="A650" s="10">
        <v>2</v>
      </c>
      <c r="B650" s="11">
        <v>11620</v>
      </c>
      <c r="C650" s="12"/>
      <c r="D650" s="13">
        <v>42806</v>
      </c>
      <c r="E650" s="10">
        <v>253</v>
      </c>
      <c r="F650" s="10" t="s">
        <v>14</v>
      </c>
    </row>
    <row r="651" spans="1:6" ht="20.100000000000001" customHeight="1">
      <c r="A651" s="10">
        <v>3</v>
      </c>
      <c r="B651" s="11">
        <v>11619</v>
      </c>
      <c r="C651" s="12"/>
      <c r="D651" s="13">
        <v>42806</v>
      </c>
      <c r="E651" s="10">
        <v>253</v>
      </c>
      <c r="F651" s="10" t="s">
        <v>14</v>
      </c>
    </row>
    <row r="652" spans="1:6" ht="20.100000000000001" customHeight="1">
      <c r="A652" s="10">
        <v>4</v>
      </c>
      <c r="B652" s="11">
        <v>2136</v>
      </c>
      <c r="C652" s="12"/>
      <c r="D652" s="13">
        <v>42806</v>
      </c>
      <c r="E652" s="10">
        <v>253</v>
      </c>
      <c r="F652" s="10" t="s">
        <v>14</v>
      </c>
    </row>
    <row r="653" spans="1:6" ht="20.100000000000001" customHeight="1">
      <c r="A653" s="10">
        <v>5</v>
      </c>
      <c r="B653" s="11">
        <v>2982</v>
      </c>
      <c r="C653" s="12"/>
      <c r="D653" s="13">
        <v>42806</v>
      </c>
      <c r="E653" s="10">
        <v>253</v>
      </c>
      <c r="F653" s="10" t="s">
        <v>14</v>
      </c>
    </row>
    <row r="654" spans="1:6" ht="20.100000000000001" customHeight="1">
      <c r="A654" s="10">
        <v>6</v>
      </c>
      <c r="B654" s="11">
        <v>70327</v>
      </c>
      <c r="C654" s="12"/>
      <c r="D654" s="13">
        <v>42806</v>
      </c>
      <c r="E654" s="10">
        <v>253</v>
      </c>
      <c r="F654" s="10" t="s">
        <v>14</v>
      </c>
    </row>
    <row r="655" spans="1:6" ht="20.100000000000001" customHeight="1">
      <c r="A655" s="10">
        <v>7</v>
      </c>
      <c r="B655" s="11">
        <v>89166</v>
      </c>
      <c r="C655" s="12"/>
      <c r="D655" s="13">
        <v>42806</v>
      </c>
      <c r="E655" s="10">
        <v>253</v>
      </c>
      <c r="F655" s="10" t="s">
        <v>14</v>
      </c>
    </row>
    <row r="656" spans="1:6" ht="20.100000000000001" customHeight="1">
      <c r="A656" s="10">
        <v>8</v>
      </c>
      <c r="B656" s="11">
        <v>2119</v>
      </c>
      <c r="C656" s="12"/>
      <c r="D656" s="13">
        <v>42806</v>
      </c>
      <c r="E656" s="10">
        <v>253</v>
      </c>
      <c r="F656" s="10" t="s">
        <v>14</v>
      </c>
    </row>
    <row r="657" spans="1:6" ht="20.100000000000001" customHeight="1">
      <c r="A657" s="10">
        <v>9</v>
      </c>
      <c r="B657" s="11">
        <v>72664</v>
      </c>
      <c r="C657" s="12"/>
      <c r="D657" s="13">
        <v>42806</v>
      </c>
      <c r="E657" s="10">
        <v>253</v>
      </c>
      <c r="F657" s="10" t="s">
        <v>14</v>
      </c>
    </row>
    <row r="658" spans="1:6" ht="20.100000000000001" customHeight="1">
      <c r="A658" s="10">
        <v>10</v>
      </c>
      <c r="B658" s="11">
        <v>72402</v>
      </c>
      <c r="C658" s="12"/>
      <c r="D658" s="13">
        <v>42806</v>
      </c>
      <c r="E658" s="10">
        <v>253</v>
      </c>
      <c r="F658" s="10" t="s">
        <v>14</v>
      </c>
    </row>
    <row r="659" spans="1:6" ht="20.100000000000001" customHeight="1">
      <c r="A659" s="10">
        <v>11</v>
      </c>
      <c r="B659" s="11">
        <v>4738</v>
      </c>
      <c r="C659" s="12"/>
      <c r="D659" s="13">
        <v>42806</v>
      </c>
      <c r="E659" s="10">
        <v>253</v>
      </c>
      <c r="F659" s="10" t="s">
        <v>14</v>
      </c>
    </row>
    <row r="660" spans="1:6" ht="20.100000000000001" customHeight="1">
      <c r="A660" s="10">
        <v>12</v>
      </c>
      <c r="B660" s="11">
        <v>4708</v>
      </c>
      <c r="C660" s="12"/>
      <c r="D660" s="13">
        <v>42806</v>
      </c>
      <c r="E660" s="10">
        <v>253</v>
      </c>
      <c r="F660" s="10" t="s">
        <v>14</v>
      </c>
    </row>
    <row r="661" spans="1:6" ht="20.100000000000001" customHeight="1">
      <c r="A661" s="10">
        <v>13</v>
      </c>
      <c r="B661" s="11">
        <v>78525</v>
      </c>
      <c r="C661" s="12"/>
      <c r="D661" s="13">
        <v>42806</v>
      </c>
      <c r="E661" s="10">
        <v>253</v>
      </c>
      <c r="F661" s="10" t="s">
        <v>14</v>
      </c>
    </row>
    <row r="662" spans="1:6" ht="20.100000000000001" customHeight="1">
      <c r="A662" s="10">
        <v>14</v>
      </c>
      <c r="B662" s="11">
        <v>11623</v>
      </c>
      <c r="C662" s="12"/>
      <c r="D662" s="13">
        <v>42806</v>
      </c>
      <c r="E662" s="10">
        <v>253</v>
      </c>
      <c r="F662" s="10" t="s">
        <v>14</v>
      </c>
    </row>
    <row r="663" spans="1:6" ht="20.100000000000001" customHeight="1">
      <c r="A663" s="10">
        <v>15</v>
      </c>
      <c r="B663" s="11">
        <v>11621</v>
      </c>
      <c r="C663" s="12"/>
      <c r="D663" s="13">
        <v>42806</v>
      </c>
      <c r="E663" s="10">
        <v>253</v>
      </c>
      <c r="F663" s="10" t="s">
        <v>14</v>
      </c>
    </row>
    <row r="664" spans="1:6" ht="20.100000000000001" customHeight="1">
      <c r="A664" s="10">
        <v>16</v>
      </c>
      <c r="B664" s="11">
        <v>72550</v>
      </c>
      <c r="C664" s="12"/>
      <c r="D664" s="13">
        <v>42806</v>
      </c>
      <c r="E664" s="10">
        <v>253</v>
      </c>
      <c r="F664" s="10" t="s">
        <v>14</v>
      </c>
    </row>
    <row r="665" spans="1:6" ht="20.100000000000001" customHeight="1">
      <c r="A665" s="10">
        <v>17</v>
      </c>
      <c r="B665" s="11">
        <v>72396</v>
      </c>
      <c r="C665" s="12"/>
      <c r="D665" s="13">
        <v>42806</v>
      </c>
      <c r="E665" s="10">
        <v>253</v>
      </c>
      <c r="F665" s="10" t="s">
        <v>14</v>
      </c>
    </row>
    <row r="666" spans="1:6" ht="20.100000000000001" customHeight="1">
      <c r="A666" s="10">
        <v>18</v>
      </c>
      <c r="B666" s="11">
        <v>72839</v>
      </c>
      <c r="C666" s="12"/>
      <c r="D666" s="13">
        <v>42806</v>
      </c>
      <c r="E666" s="10">
        <v>253</v>
      </c>
      <c r="F666" s="10" t="s">
        <v>14</v>
      </c>
    </row>
    <row r="667" spans="1:6" ht="20.100000000000001" customHeight="1">
      <c r="A667" s="10">
        <v>19</v>
      </c>
      <c r="B667" s="11">
        <v>12238</v>
      </c>
      <c r="C667" s="12"/>
      <c r="D667" s="13">
        <v>42806</v>
      </c>
      <c r="E667" s="10">
        <v>253</v>
      </c>
      <c r="F667" s="10" t="s">
        <v>14</v>
      </c>
    </row>
    <row r="668" spans="1:6" ht="20.100000000000001" customHeight="1">
      <c r="A668" s="10">
        <v>20</v>
      </c>
      <c r="B668" s="11">
        <v>13382</v>
      </c>
      <c r="C668" s="12"/>
      <c r="D668" s="13">
        <v>42806</v>
      </c>
      <c r="E668" s="10">
        <v>253</v>
      </c>
      <c r="F668" s="10" t="s">
        <v>14</v>
      </c>
    </row>
    <row r="669" spans="1:6" ht="20.100000000000001" customHeight="1">
      <c r="A669" s="10">
        <v>21</v>
      </c>
      <c r="B669" s="11">
        <v>80413</v>
      </c>
      <c r="C669" s="12"/>
      <c r="D669" s="13">
        <v>42806</v>
      </c>
      <c r="E669" s="10">
        <v>253</v>
      </c>
      <c r="F669" s="10" t="s">
        <v>14</v>
      </c>
    </row>
    <row r="670" spans="1:6" ht="20.100000000000001" customHeight="1">
      <c r="A670" s="10">
        <v>22</v>
      </c>
      <c r="B670" s="11">
        <v>72526</v>
      </c>
      <c r="C670" s="12"/>
      <c r="D670" s="13">
        <v>42806</v>
      </c>
      <c r="E670" s="10">
        <v>253</v>
      </c>
      <c r="F670" s="10" t="s">
        <v>14</v>
      </c>
    </row>
    <row r="671" spans="1:6" ht="20.100000000000001" customHeight="1">
      <c r="A671" s="10">
        <v>23</v>
      </c>
      <c r="B671" s="11">
        <v>90311</v>
      </c>
      <c r="C671" s="12"/>
      <c r="D671" s="13">
        <v>42806</v>
      </c>
      <c r="E671" s="10">
        <v>253</v>
      </c>
      <c r="F671" s="10" t="s">
        <v>14</v>
      </c>
    </row>
    <row r="672" spans="1:6" ht="20.100000000000001" customHeight="1">
      <c r="A672" s="10">
        <v>24</v>
      </c>
      <c r="B672" s="11">
        <v>11631</v>
      </c>
      <c r="C672" s="12"/>
      <c r="D672" s="13">
        <v>42806</v>
      </c>
      <c r="E672" s="10">
        <v>253</v>
      </c>
      <c r="F672" s="10" t="s">
        <v>14</v>
      </c>
    </row>
    <row r="673" spans="1:6" ht="20.100000000000001" customHeight="1">
      <c r="A673" s="10">
        <v>25</v>
      </c>
      <c r="B673" s="11">
        <v>11630</v>
      </c>
      <c r="C673" s="12"/>
      <c r="D673" s="13">
        <v>42806</v>
      </c>
      <c r="E673" s="10">
        <v>253</v>
      </c>
      <c r="F673" s="10" t="s">
        <v>14</v>
      </c>
    </row>
    <row r="674" spans="1:6" ht="20.100000000000001" customHeight="1">
      <c r="A674" s="206" t="s">
        <v>7</v>
      </c>
      <c r="B674" s="207"/>
      <c r="C674" s="207"/>
      <c r="D674" s="208"/>
      <c r="E674" s="10">
        <f>SUM(E649:E673)</f>
        <v>6325</v>
      </c>
      <c r="F674" s="10"/>
    </row>
    <row r="675" spans="1:6" ht="20.100000000000001" customHeight="1">
      <c r="D675" s="32"/>
    </row>
    <row r="677" spans="1:6" ht="20.100000000000001" customHeight="1">
      <c r="A677" s="23">
        <v>19</v>
      </c>
      <c r="B677" s="24" t="s">
        <v>0</v>
      </c>
      <c r="C677" s="25"/>
      <c r="D677" s="26"/>
      <c r="E677" s="24"/>
      <c r="F677" s="24"/>
    </row>
    <row r="678" spans="1:6" ht="20.100000000000001" customHeight="1">
      <c r="A678" s="27" t="s">
        <v>1</v>
      </c>
      <c r="B678" s="27" t="s">
        <v>2</v>
      </c>
      <c r="C678" s="28"/>
      <c r="D678" s="29" t="s">
        <v>3</v>
      </c>
      <c r="E678" s="27" t="s">
        <v>4</v>
      </c>
      <c r="F678" s="27" t="s">
        <v>5</v>
      </c>
    </row>
    <row r="679" spans="1:6" ht="20.100000000000001" customHeight="1">
      <c r="A679" s="10">
        <v>1</v>
      </c>
      <c r="B679" s="11">
        <v>11622</v>
      </c>
      <c r="C679" s="12"/>
      <c r="D679" s="13">
        <v>42807</v>
      </c>
      <c r="E679" s="10">
        <v>253</v>
      </c>
      <c r="F679" s="10" t="s">
        <v>14</v>
      </c>
    </row>
    <row r="680" spans="1:6" ht="20.100000000000001" customHeight="1">
      <c r="A680" s="10">
        <v>2</v>
      </c>
      <c r="B680" s="11">
        <v>11625</v>
      </c>
      <c r="C680" s="12"/>
      <c r="D680" s="13">
        <v>42807</v>
      </c>
      <c r="E680" s="10">
        <v>253</v>
      </c>
      <c r="F680" s="10" t="s">
        <v>14</v>
      </c>
    </row>
    <row r="681" spans="1:6" ht="20.100000000000001" customHeight="1">
      <c r="A681" s="10">
        <v>3</v>
      </c>
      <c r="B681" s="11">
        <v>11624</v>
      </c>
      <c r="C681" s="12"/>
      <c r="D681" s="13">
        <v>42807</v>
      </c>
      <c r="E681" s="10">
        <v>253</v>
      </c>
      <c r="F681" s="10" t="s">
        <v>14</v>
      </c>
    </row>
    <row r="682" spans="1:6" ht="20.100000000000001" customHeight="1">
      <c r="A682" s="10">
        <v>4</v>
      </c>
      <c r="B682" s="11">
        <v>72616</v>
      </c>
      <c r="C682" s="12"/>
      <c r="D682" s="13">
        <v>42807</v>
      </c>
      <c r="E682" s="10">
        <v>253</v>
      </c>
      <c r="F682" s="10" t="s">
        <v>14</v>
      </c>
    </row>
    <row r="683" spans="1:6" ht="20.100000000000001" customHeight="1">
      <c r="A683" s="10">
        <v>5</v>
      </c>
      <c r="B683" s="11">
        <v>72555</v>
      </c>
      <c r="C683" s="12"/>
      <c r="D683" s="13">
        <v>42807</v>
      </c>
      <c r="E683" s="10">
        <v>253</v>
      </c>
      <c r="F683" s="10" t="s">
        <v>14</v>
      </c>
    </row>
    <row r="684" spans="1:6" ht="20.100000000000001" customHeight="1">
      <c r="A684" s="10">
        <v>6</v>
      </c>
      <c r="B684" s="11">
        <v>72399</v>
      </c>
      <c r="C684" s="12"/>
      <c r="D684" s="13">
        <v>42810</v>
      </c>
      <c r="E684" s="10">
        <v>253</v>
      </c>
      <c r="F684" s="10" t="s">
        <v>14</v>
      </c>
    </row>
    <row r="685" spans="1:6" ht="20.100000000000001" customHeight="1">
      <c r="A685" s="10">
        <v>7</v>
      </c>
      <c r="B685" s="11">
        <v>72334</v>
      </c>
      <c r="C685" s="12"/>
      <c r="D685" s="13">
        <v>42810</v>
      </c>
      <c r="E685" s="10">
        <v>253</v>
      </c>
      <c r="F685" s="10" t="s">
        <v>14</v>
      </c>
    </row>
    <row r="686" spans="1:6" ht="20.100000000000001" customHeight="1">
      <c r="A686" s="10">
        <v>8</v>
      </c>
      <c r="B686" s="11">
        <v>78547</v>
      </c>
      <c r="C686" s="12"/>
      <c r="D686" s="13">
        <v>42810</v>
      </c>
      <c r="E686" s="10">
        <v>253</v>
      </c>
      <c r="F686" s="10" t="s">
        <v>14</v>
      </c>
    </row>
    <row r="687" spans="1:6" ht="20.100000000000001" customHeight="1">
      <c r="A687" s="10">
        <v>9</v>
      </c>
      <c r="B687" s="11">
        <v>70340</v>
      </c>
      <c r="C687" s="12"/>
      <c r="D687" s="13">
        <v>42810</v>
      </c>
      <c r="E687" s="10">
        <v>253</v>
      </c>
      <c r="F687" s="10" t="s">
        <v>14</v>
      </c>
    </row>
    <row r="688" spans="1:6" ht="20.100000000000001" customHeight="1">
      <c r="A688" s="10">
        <v>10</v>
      </c>
      <c r="B688" s="11">
        <v>60692</v>
      </c>
      <c r="C688" s="12"/>
      <c r="D688" s="13">
        <v>42810</v>
      </c>
      <c r="E688" s="10">
        <v>253</v>
      </c>
      <c r="F688" s="10" t="s">
        <v>14</v>
      </c>
    </row>
    <row r="689" spans="1:6" ht="20.100000000000001" customHeight="1">
      <c r="A689" s="10">
        <v>11</v>
      </c>
      <c r="B689" s="11">
        <v>60690</v>
      </c>
      <c r="C689" s="12"/>
      <c r="D689" s="13">
        <v>42810</v>
      </c>
      <c r="E689" s="10">
        <v>253</v>
      </c>
      <c r="F689" s="10" t="s">
        <v>14</v>
      </c>
    </row>
    <row r="690" spans="1:6" ht="20.100000000000001" customHeight="1">
      <c r="A690" s="10">
        <v>12</v>
      </c>
      <c r="B690" s="11">
        <v>72704</v>
      </c>
      <c r="C690" s="12"/>
      <c r="D690" s="13">
        <v>42810</v>
      </c>
      <c r="E690" s="10">
        <v>253</v>
      </c>
      <c r="F690" s="10" t="s">
        <v>14</v>
      </c>
    </row>
    <row r="691" spans="1:6" ht="20.100000000000001" customHeight="1">
      <c r="A691" s="10">
        <v>13</v>
      </c>
      <c r="B691" s="11">
        <v>72432</v>
      </c>
      <c r="C691" s="12"/>
      <c r="D691" s="13">
        <v>42810</v>
      </c>
      <c r="E691" s="10">
        <v>253</v>
      </c>
      <c r="F691" s="10" t="s">
        <v>14</v>
      </c>
    </row>
    <row r="692" spans="1:6" ht="20.100000000000001" customHeight="1">
      <c r="A692" s="10">
        <v>14</v>
      </c>
      <c r="B692" s="11">
        <v>50612</v>
      </c>
      <c r="C692" s="12"/>
      <c r="D692" s="13">
        <v>42810</v>
      </c>
      <c r="E692" s="10">
        <v>253</v>
      </c>
      <c r="F692" s="10" t="s">
        <v>14</v>
      </c>
    </row>
    <row r="693" spans="1:6" ht="20.100000000000001" customHeight="1">
      <c r="A693" s="10">
        <v>15</v>
      </c>
      <c r="B693" s="11">
        <v>89542</v>
      </c>
      <c r="C693" s="12"/>
      <c r="D693" s="13">
        <v>42810</v>
      </c>
      <c r="E693" s="10">
        <v>253</v>
      </c>
      <c r="F693" s="10" t="s">
        <v>14</v>
      </c>
    </row>
    <row r="694" spans="1:6" ht="20.100000000000001" customHeight="1">
      <c r="A694" s="10">
        <v>16</v>
      </c>
      <c r="B694" s="11">
        <v>72497</v>
      </c>
      <c r="C694" s="12"/>
      <c r="D694" s="13">
        <v>42810</v>
      </c>
      <c r="E694" s="10">
        <v>253</v>
      </c>
      <c r="F694" s="10" t="s">
        <v>14</v>
      </c>
    </row>
    <row r="695" spans="1:6" ht="20.100000000000001" customHeight="1">
      <c r="A695" s="10">
        <v>17</v>
      </c>
      <c r="B695" s="11">
        <v>11636</v>
      </c>
      <c r="C695" s="12"/>
      <c r="D695" s="13">
        <v>42810</v>
      </c>
      <c r="E695" s="10">
        <v>253</v>
      </c>
      <c r="F695" s="10" t="s">
        <v>14</v>
      </c>
    </row>
    <row r="696" spans="1:6" ht="20.100000000000001" customHeight="1">
      <c r="A696" s="10">
        <v>18</v>
      </c>
      <c r="B696" s="11">
        <v>72846</v>
      </c>
      <c r="C696" s="12"/>
      <c r="D696" s="13">
        <v>42810</v>
      </c>
      <c r="E696" s="10">
        <v>253</v>
      </c>
      <c r="F696" s="10" t="s">
        <v>14</v>
      </c>
    </row>
    <row r="697" spans="1:6" ht="20.100000000000001" customHeight="1">
      <c r="A697" s="10">
        <v>19</v>
      </c>
      <c r="B697" s="11">
        <v>72679</v>
      </c>
      <c r="C697" s="12"/>
      <c r="D697" s="13">
        <v>42810</v>
      </c>
      <c r="E697" s="10">
        <v>253</v>
      </c>
      <c r="F697" s="10" t="s">
        <v>14</v>
      </c>
    </row>
    <row r="698" spans="1:6" ht="20.100000000000001" customHeight="1">
      <c r="A698" s="10">
        <v>20</v>
      </c>
      <c r="B698" s="11">
        <v>89533</v>
      </c>
      <c r="C698" s="12"/>
      <c r="D698" s="13">
        <v>42810</v>
      </c>
      <c r="E698" s="10">
        <v>253</v>
      </c>
      <c r="F698" s="10" t="s">
        <v>14</v>
      </c>
    </row>
    <row r="699" spans="1:6" ht="20.100000000000001" customHeight="1">
      <c r="A699" s="10">
        <v>21</v>
      </c>
      <c r="B699" s="11">
        <v>11618</v>
      </c>
      <c r="C699" s="12"/>
      <c r="D699" s="13">
        <v>42810</v>
      </c>
      <c r="E699" s="10">
        <v>253</v>
      </c>
      <c r="F699" s="10" t="s">
        <v>14</v>
      </c>
    </row>
    <row r="700" spans="1:6" ht="20.100000000000001" customHeight="1">
      <c r="A700" s="10">
        <v>22</v>
      </c>
      <c r="B700" s="11">
        <v>13452</v>
      </c>
      <c r="C700" s="12"/>
      <c r="D700" s="13">
        <v>42810</v>
      </c>
      <c r="E700" s="10">
        <v>253</v>
      </c>
      <c r="F700" s="10" t="s">
        <v>14</v>
      </c>
    </row>
    <row r="701" spans="1:6" ht="20.100000000000001" customHeight="1">
      <c r="A701" s="10">
        <v>23</v>
      </c>
      <c r="B701" s="11">
        <v>52075</v>
      </c>
      <c r="C701" s="12"/>
      <c r="D701" s="13">
        <v>42810</v>
      </c>
      <c r="E701" s="10">
        <v>253</v>
      </c>
      <c r="F701" s="10" t="s">
        <v>14</v>
      </c>
    </row>
    <row r="702" spans="1:6" ht="20.100000000000001" customHeight="1">
      <c r="A702" s="10">
        <v>24</v>
      </c>
      <c r="B702" s="11">
        <v>52076</v>
      </c>
      <c r="C702" s="12"/>
      <c r="D702" s="13">
        <v>42810</v>
      </c>
      <c r="E702" s="10">
        <v>253</v>
      </c>
      <c r="F702" s="10" t="s">
        <v>14</v>
      </c>
    </row>
    <row r="703" spans="1:6" ht="20.100000000000001" customHeight="1">
      <c r="A703" s="10">
        <v>25</v>
      </c>
      <c r="B703" s="11">
        <v>52077</v>
      </c>
      <c r="C703" s="12"/>
      <c r="D703" s="13">
        <v>42810</v>
      </c>
      <c r="E703" s="10">
        <v>253</v>
      </c>
      <c r="F703" s="10" t="s">
        <v>14</v>
      </c>
    </row>
    <row r="704" spans="1:6" ht="20.100000000000001" customHeight="1">
      <c r="A704" s="206" t="s">
        <v>7</v>
      </c>
      <c r="B704" s="207"/>
      <c r="C704" s="207"/>
      <c r="D704" s="208"/>
      <c r="E704" s="10">
        <f>SUM(E679:E703)</f>
        <v>6325</v>
      </c>
      <c r="F704" s="10"/>
    </row>
    <row r="705" spans="1:6" ht="20.100000000000001" customHeight="1">
      <c r="D705" s="32"/>
    </row>
    <row r="707" spans="1:6" ht="20.100000000000001" customHeight="1">
      <c r="A707" s="23">
        <v>20</v>
      </c>
      <c r="B707" s="24" t="s">
        <v>0</v>
      </c>
      <c r="C707" s="25"/>
      <c r="D707" s="26"/>
      <c r="E707" s="24"/>
      <c r="F707" s="24"/>
    </row>
    <row r="708" spans="1:6" ht="20.100000000000001" customHeight="1">
      <c r="A708" s="27" t="s">
        <v>1</v>
      </c>
      <c r="B708" s="27" t="s">
        <v>2</v>
      </c>
      <c r="C708" s="28"/>
      <c r="D708" s="29" t="s">
        <v>3</v>
      </c>
      <c r="E708" s="27" t="s">
        <v>4</v>
      </c>
      <c r="F708" s="27" t="s">
        <v>5</v>
      </c>
    </row>
    <row r="709" spans="1:6" ht="20.100000000000001" customHeight="1">
      <c r="A709" s="10">
        <v>1</v>
      </c>
      <c r="B709" s="11">
        <v>72584</v>
      </c>
      <c r="C709" s="12"/>
      <c r="D709" s="13">
        <v>42810</v>
      </c>
      <c r="E709" s="10">
        <v>253</v>
      </c>
      <c r="F709" s="10" t="s">
        <v>14</v>
      </c>
    </row>
    <row r="710" spans="1:6" ht="20.100000000000001" customHeight="1">
      <c r="A710" s="10">
        <v>2</v>
      </c>
      <c r="B710" s="11">
        <v>60047</v>
      </c>
      <c r="C710" s="12"/>
      <c r="D710" s="13">
        <v>42810</v>
      </c>
      <c r="E710" s="10">
        <v>253</v>
      </c>
      <c r="F710" s="10" t="s">
        <v>14</v>
      </c>
    </row>
    <row r="711" spans="1:6" ht="20.100000000000001" customHeight="1">
      <c r="A711" s="10">
        <v>3</v>
      </c>
      <c r="B711" s="11">
        <v>72558</v>
      </c>
      <c r="C711" s="12"/>
      <c r="D711" s="13">
        <v>42810</v>
      </c>
      <c r="E711" s="10">
        <v>253</v>
      </c>
      <c r="F711" s="10" t="s">
        <v>14</v>
      </c>
    </row>
    <row r="712" spans="1:6" ht="20.100000000000001" customHeight="1">
      <c r="A712" s="10">
        <v>4</v>
      </c>
      <c r="B712" s="11">
        <v>52078</v>
      </c>
      <c r="C712" s="12"/>
      <c r="D712" s="13">
        <v>42810</v>
      </c>
      <c r="E712" s="10">
        <v>253</v>
      </c>
      <c r="F712" s="10" t="s">
        <v>14</v>
      </c>
    </row>
    <row r="713" spans="1:6" ht="20.100000000000001" customHeight="1">
      <c r="A713" s="10">
        <v>5</v>
      </c>
      <c r="B713" s="11">
        <v>52070</v>
      </c>
      <c r="C713" s="12"/>
      <c r="D713" s="13">
        <v>42814</v>
      </c>
      <c r="E713" s="10">
        <v>253</v>
      </c>
      <c r="F713" s="10" t="s">
        <v>14</v>
      </c>
    </row>
    <row r="714" spans="1:6" ht="20.100000000000001" customHeight="1">
      <c r="A714" s="10">
        <v>6</v>
      </c>
      <c r="B714" s="11">
        <v>11632</v>
      </c>
      <c r="C714" s="12"/>
      <c r="D714" s="13">
        <v>42814</v>
      </c>
      <c r="E714" s="10">
        <v>253</v>
      </c>
      <c r="F714" s="10" t="s">
        <v>14</v>
      </c>
    </row>
    <row r="715" spans="1:6" ht="20.100000000000001" customHeight="1">
      <c r="A715" s="10">
        <v>7</v>
      </c>
      <c r="B715" s="11">
        <v>78510</v>
      </c>
      <c r="C715" s="12"/>
      <c r="D715" s="13">
        <v>42814</v>
      </c>
      <c r="E715" s="10">
        <v>253</v>
      </c>
      <c r="F715" s="10" t="s">
        <v>14</v>
      </c>
    </row>
    <row r="716" spans="1:6" ht="20.100000000000001" customHeight="1">
      <c r="A716" s="10">
        <v>8</v>
      </c>
      <c r="B716" s="11">
        <v>90660</v>
      </c>
      <c r="C716" s="12"/>
      <c r="D716" s="13">
        <v>42814</v>
      </c>
      <c r="E716" s="10">
        <v>253</v>
      </c>
      <c r="F716" s="10" t="s">
        <v>14</v>
      </c>
    </row>
    <row r="717" spans="1:6" ht="20.100000000000001" customHeight="1">
      <c r="A717" s="10">
        <v>9</v>
      </c>
      <c r="B717" s="11">
        <v>7326</v>
      </c>
      <c r="C717" s="12"/>
      <c r="D717" s="13">
        <v>42814</v>
      </c>
      <c r="E717" s="10">
        <v>253</v>
      </c>
      <c r="F717" s="10" t="s">
        <v>14</v>
      </c>
    </row>
    <row r="718" spans="1:6" ht="20.100000000000001" customHeight="1">
      <c r="A718" s="10">
        <v>10</v>
      </c>
      <c r="B718" s="11">
        <v>72797</v>
      </c>
      <c r="C718" s="12"/>
      <c r="D718" s="13">
        <v>42814</v>
      </c>
      <c r="E718" s="10">
        <v>253</v>
      </c>
      <c r="F718" s="10" t="s">
        <v>14</v>
      </c>
    </row>
    <row r="719" spans="1:6" ht="20.100000000000001" customHeight="1">
      <c r="A719" s="10">
        <v>11</v>
      </c>
      <c r="B719" s="11">
        <v>70065</v>
      </c>
      <c r="C719" s="12"/>
      <c r="D719" s="13">
        <v>42814</v>
      </c>
      <c r="E719" s="10">
        <v>253</v>
      </c>
      <c r="F719" s="10" t="s">
        <v>14</v>
      </c>
    </row>
    <row r="720" spans="1:6" ht="20.100000000000001" customHeight="1">
      <c r="A720" s="10">
        <v>12</v>
      </c>
      <c r="B720" s="11">
        <v>13463</v>
      </c>
      <c r="C720" s="12"/>
      <c r="D720" s="13">
        <v>42814</v>
      </c>
      <c r="E720" s="10">
        <v>253</v>
      </c>
      <c r="F720" s="10" t="s">
        <v>14</v>
      </c>
    </row>
    <row r="721" spans="1:6" ht="20.100000000000001" customHeight="1">
      <c r="A721" s="10">
        <v>13</v>
      </c>
      <c r="B721" s="11">
        <v>80414</v>
      </c>
      <c r="C721" s="12"/>
      <c r="D721" s="13">
        <v>42814</v>
      </c>
      <c r="E721" s="10">
        <v>253</v>
      </c>
      <c r="F721" s="10" t="s">
        <v>14</v>
      </c>
    </row>
    <row r="722" spans="1:6" ht="20.100000000000001" customHeight="1">
      <c r="A722" s="10">
        <v>14</v>
      </c>
      <c r="B722" s="11">
        <v>89099</v>
      </c>
      <c r="C722" s="12"/>
      <c r="D722" s="13">
        <v>42814</v>
      </c>
      <c r="E722" s="10">
        <v>253</v>
      </c>
      <c r="F722" s="10" t="s">
        <v>14</v>
      </c>
    </row>
    <row r="723" spans="1:6" ht="20.100000000000001" customHeight="1">
      <c r="A723" s="10">
        <v>15</v>
      </c>
      <c r="B723" s="11">
        <v>90659</v>
      </c>
      <c r="C723" s="12"/>
      <c r="D723" s="13">
        <v>42814</v>
      </c>
      <c r="E723" s="10">
        <v>253</v>
      </c>
      <c r="F723" s="10" t="s">
        <v>14</v>
      </c>
    </row>
    <row r="724" spans="1:6" ht="20.100000000000001" customHeight="1">
      <c r="A724" s="10">
        <v>16</v>
      </c>
      <c r="B724" s="11">
        <v>78534</v>
      </c>
      <c r="C724" s="12"/>
      <c r="D724" s="13">
        <v>42814</v>
      </c>
      <c r="E724" s="10">
        <v>253</v>
      </c>
      <c r="F724" s="10" t="s">
        <v>14</v>
      </c>
    </row>
    <row r="725" spans="1:6" ht="20.100000000000001" customHeight="1">
      <c r="A725" s="10">
        <v>17</v>
      </c>
      <c r="B725" s="11">
        <v>78526</v>
      </c>
      <c r="C725" s="12"/>
      <c r="D725" s="13">
        <v>42814</v>
      </c>
      <c r="E725" s="10">
        <v>253</v>
      </c>
      <c r="F725" s="10" t="s">
        <v>14</v>
      </c>
    </row>
    <row r="726" spans="1:6" ht="20.100000000000001" customHeight="1">
      <c r="A726" s="10">
        <v>18</v>
      </c>
      <c r="B726" s="11">
        <v>52079</v>
      </c>
      <c r="C726" s="12"/>
      <c r="D726" s="13">
        <v>42814</v>
      </c>
      <c r="E726" s="10">
        <v>253</v>
      </c>
      <c r="F726" s="10" t="s">
        <v>14</v>
      </c>
    </row>
    <row r="727" spans="1:6" ht="20.100000000000001" customHeight="1">
      <c r="A727" s="10">
        <v>19</v>
      </c>
      <c r="B727" s="11">
        <v>10334</v>
      </c>
      <c r="C727" s="12"/>
      <c r="D727" s="13">
        <v>42814</v>
      </c>
      <c r="E727" s="10">
        <v>253</v>
      </c>
      <c r="F727" s="10" t="s">
        <v>14</v>
      </c>
    </row>
    <row r="728" spans="1:6" ht="20.100000000000001" customHeight="1">
      <c r="A728" s="10">
        <v>20</v>
      </c>
      <c r="B728" s="11">
        <v>6747</v>
      </c>
      <c r="C728" s="12"/>
      <c r="D728" s="13">
        <v>42814</v>
      </c>
      <c r="E728" s="10">
        <v>253</v>
      </c>
      <c r="F728" s="10" t="s">
        <v>14</v>
      </c>
    </row>
    <row r="729" spans="1:6" ht="20.100000000000001" customHeight="1">
      <c r="A729" s="10">
        <v>21</v>
      </c>
      <c r="B729" s="11">
        <v>6723</v>
      </c>
      <c r="C729" s="12"/>
      <c r="D729" s="13">
        <v>42814</v>
      </c>
      <c r="E729" s="10">
        <v>253</v>
      </c>
      <c r="F729" s="10" t="s">
        <v>14</v>
      </c>
    </row>
    <row r="730" spans="1:6" ht="20.100000000000001" customHeight="1">
      <c r="A730" s="10">
        <v>22</v>
      </c>
      <c r="B730" s="11">
        <v>6739</v>
      </c>
      <c r="C730" s="12"/>
      <c r="D730" s="13">
        <v>42814</v>
      </c>
      <c r="E730" s="10">
        <v>253</v>
      </c>
      <c r="F730" s="10" t="s">
        <v>14</v>
      </c>
    </row>
    <row r="731" spans="1:6" ht="20.100000000000001" customHeight="1">
      <c r="A731" s="10">
        <v>23</v>
      </c>
      <c r="B731" s="11">
        <v>2968</v>
      </c>
      <c r="C731" s="12"/>
      <c r="D731" s="13">
        <v>42814</v>
      </c>
      <c r="E731" s="10">
        <v>253</v>
      </c>
      <c r="F731" s="10" t="s">
        <v>14</v>
      </c>
    </row>
    <row r="732" spans="1:6" ht="20.100000000000001" customHeight="1">
      <c r="A732" s="10">
        <v>24</v>
      </c>
      <c r="B732" s="11">
        <v>72828</v>
      </c>
      <c r="C732" s="12"/>
      <c r="D732" s="13">
        <v>42814</v>
      </c>
      <c r="E732" s="10">
        <v>253</v>
      </c>
      <c r="F732" s="10" t="s">
        <v>14</v>
      </c>
    </row>
    <row r="733" spans="1:6" ht="20.100000000000001" customHeight="1">
      <c r="A733" s="10">
        <v>25</v>
      </c>
      <c r="B733" s="11">
        <v>72806</v>
      </c>
      <c r="C733" s="12"/>
      <c r="D733" s="13">
        <v>42814</v>
      </c>
      <c r="E733" s="10">
        <v>253</v>
      </c>
      <c r="F733" s="10" t="s">
        <v>14</v>
      </c>
    </row>
    <row r="734" spans="1:6" ht="20.100000000000001" customHeight="1">
      <c r="A734" s="206" t="s">
        <v>7</v>
      </c>
      <c r="B734" s="207"/>
      <c r="C734" s="207"/>
      <c r="D734" s="208"/>
      <c r="E734" s="10">
        <f>SUM(E709:E733)</f>
        <v>6325</v>
      </c>
      <c r="F734" s="10"/>
    </row>
    <row r="735" spans="1:6" ht="20.100000000000001" customHeight="1">
      <c r="D735" s="32"/>
    </row>
    <row r="737" spans="1:6" ht="20.100000000000001" customHeight="1">
      <c r="A737" s="23">
        <v>21</v>
      </c>
      <c r="B737" s="24" t="s">
        <v>0</v>
      </c>
      <c r="C737" s="25"/>
      <c r="D737" s="26"/>
      <c r="E737" s="24"/>
      <c r="F737" s="24"/>
    </row>
    <row r="738" spans="1:6" ht="20.100000000000001" customHeight="1">
      <c r="A738" s="27" t="s">
        <v>1</v>
      </c>
      <c r="B738" s="27" t="s">
        <v>2</v>
      </c>
      <c r="C738" s="28"/>
      <c r="D738" s="29" t="s">
        <v>3</v>
      </c>
      <c r="E738" s="27" t="s">
        <v>4</v>
      </c>
      <c r="F738" s="27" t="s">
        <v>5</v>
      </c>
    </row>
    <row r="739" spans="1:6" ht="20.100000000000001" customHeight="1">
      <c r="A739" s="10">
        <v>1</v>
      </c>
      <c r="B739" s="11">
        <v>72728</v>
      </c>
      <c r="C739" s="12"/>
      <c r="D739" s="13">
        <v>42816</v>
      </c>
      <c r="E739" s="10">
        <v>253</v>
      </c>
      <c r="F739" s="10" t="s">
        <v>14</v>
      </c>
    </row>
    <row r="740" spans="1:6" ht="20.100000000000001" customHeight="1">
      <c r="A740" s="10">
        <v>2</v>
      </c>
      <c r="B740" s="11">
        <v>72322</v>
      </c>
      <c r="C740" s="12"/>
      <c r="D740" s="13">
        <v>42816</v>
      </c>
      <c r="E740" s="10">
        <v>253</v>
      </c>
      <c r="F740" s="10" t="s">
        <v>14</v>
      </c>
    </row>
    <row r="741" spans="1:6" ht="20.100000000000001" customHeight="1">
      <c r="A741" s="10">
        <v>3</v>
      </c>
      <c r="B741" s="11">
        <v>72327</v>
      </c>
      <c r="C741" s="12"/>
      <c r="D741" s="13">
        <v>42816</v>
      </c>
      <c r="E741" s="10">
        <v>253</v>
      </c>
      <c r="F741" s="10" t="s">
        <v>14</v>
      </c>
    </row>
    <row r="742" spans="1:6" ht="20.100000000000001" customHeight="1">
      <c r="A742" s="10">
        <v>4</v>
      </c>
      <c r="B742" s="11">
        <v>72614</v>
      </c>
      <c r="C742" s="12"/>
      <c r="D742" s="13">
        <v>42816</v>
      </c>
      <c r="E742" s="10">
        <v>253</v>
      </c>
      <c r="F742" s="10" t="s">
        <v>14</v>
      </c>
    </row>
    <row r="743" spans="1:6" ht="20.100000000000001" customHeight="1">
      <c r="A743" s="10">
        <v>5</v>
      </c>
      <c r="B743" s="11">
        <v>9001</v>
      </c>
      <c r="C743" s="12"/>
      <c r="D743" s="13">
        <v>42816</v>
      </c>
      <c r="E743" s="10">
        <v>253</v>
      </c>
      <c r="F743" s="10" t="s">
        <v>14</v>
      </c>
    </row>
    <row r="744" spans="1:6" ht="20.100000000000001" customHeight="1">
      <c r="A744" s="10">
        <v>6</v>
      </c>
      <c r="B744" s="11">
        <v>52071</v>
      </c>
      <c r="C744" s="12"/>
      <c r="D744" s="13">
        <v>42816</v>
      </c>
      <c r="E744" s="10">
        <v>253</v>
      </c>
      <c r="F744" s="10" t="s">
        <v>14</v>
      </c>
    </row>
    <row r="745" spans="1:6" ht="20.100000000000001" customHeight="1">
      <c r="A745" s="10">
        <v>7</v>
      </c>
      <c r="B745" s="11">
        <v>52072</v>
      </c>
      <c r="C745" s="12"/>
      <c r="D745" s="13">
        <v>42816</v>
      </c>
      <c r="E745" s="10">
        <v>253</v>
      </c>
      <c r="F745" s="10" t="s">
        <v>14</v>
      </c>
    </row>
    <row r="746" spans="1:6" ht="20.100000000000001" customHeight="1">
      <c r="A746" s="10">
        <v>8</v>
      </c>
      <c r="B746" s="11">
        <v>52073</v>
      </c>
      <c r="C746" s="12"/>
      <c r="D746" s="13">
        <v>42816</v>
      </c>
      <c r="E746" s="10">
        <v>253</v>
      </c>
      <c r="F746" s="10" t="s">
        <v>14</v>
      </c>
    </row>
    <row r="747" spans="1:6" ht="20.100000000000001" customHeight="1">
      <c r="A747" s="10">
        <v>9</v>
      </c>
      <c r="B747" s="11">
        <v>52074</v>
      </c>
      <c r="C747" s="12"/>
      <c r="D747" s="13">
        <v>42816</v>
      </c>
      <c r="E747" s="10">
        <v>253</v>
      </c>
      <c r="F747" s="10" t="s">
        <v>14</v>
      </c>
    </row>
    <row r="748" spans="1:6" ht="20.100000000000001" customHeight="1">
      <c r="A748" s="10">
        <v>10</v>
      </c>
      <c r="B748" s="11">
        <v>11638</v>
      </c>
      <c r="C748" s="12"/>
      <c r="D748" s="13">
        <v>42816</v>
      </c>
      <c r="E748" s="10">
        <v>253</v>
      </c>
      <c r="F748" s="10" t="s">
        <v>14</v>
      </c>
    </row>
    <row r="749" spans="1:6" ht="20.100000000000001" customHeight="1">
      <c r="A749" s="10">
        <v>11</v>
      </c>
      <c r="B749" s="11">
        <v>4769</v>
      </c>
      <c r="C749" s="12"/>
      <c r="D749" s="13">
        <v>42816</v>
      </c>
      <c r="E749" s="10">
        <v>253</v>
      </c>
      <c r="F749" s="10" t="s">
        <v>14</v>
      </c>
    </row>
    <row r="750" spans="1:6" ht="20.100000000000001" customHeight="1">
      <c r="A750" s="10">
        <v>12</v>
      </c>
      <c r="B750" s="11">
        <v>11635</v>
      </c>
      <c r="C750" s="12"/>
      <c r="D750" s="13">
        <v>42816</v>
      </c>
      <c r="E750" s="10">
        <v>253</v>
      </c>
      <c r="F750" s="10" t="s">
        <v>14</v>
      </c>
    </row>
    <row r="751" spans="1:6" ht="20.100000000000001" customHeight="1">
      <c r="A751" s="10">
        <v>13</v>
      </c>
      <c r="B751" s="11">
        <v>11634</v>
      </c>
      <c r="C751" s="12"/>
      <c r="D751" s="13">
        <v>42816</v>
      </c>
      <c r="E751" s="10">
        <v>253</v>
      </c>
      <c r="F751" s="10" t="s">
        <v>14</v>
      </c>
    </row>
    <row r="752" spans="1:6" ht="20.100000000000001" customHeight="1">
      <c r="A752" s="10">
        <v>14</v>
      </c>
      <c r="B752" s="11">
        <v>72330</v>
      </c>
      <c r="C752" s="12"/>
      <c r="D752" s="13">
        <v>42816</v>
      </c>
      <c r="E752" s="10">
        <v>253</v>
      </c>
      <c r="F752" s="10" t="s">
        <v>14</v>
      </c>
    </row>
    <row r="753" spans="1:6" ht="20.100000000000001" customHeight="1">
      <c r="A753" s="10">
        <v>15</v>
      </c>
      <c r="B753" s="11">
        <v>250</v>
      </c>
      <c r="C753" s="12"/>
      <c r="D753" s="13">
        <v>42816</v>
      </c>
      <c r="E753" s="10">
        <v>253</v>
      </c>
      <c r="F753" s="10" t="s">
        <v>14</v>
      </c>
    </row>
    <row r="754" spans="1:6" ht="20.100000000000001" customHeight="1">
      <c r="A754" s="10">
        <v>16</v>
      </c>
      <c r="B754" s="11">
        <v>284</v>
      </c>
      <c r="C754" s="12"/>
      <c r="D754" s="13">
        <v>42816</v>
      </c>
      <c r="E754" s="10">
        <v>253</v>
      </c>
      <c r="F754" s="10" t="s">
        <v>14</v>
      </c>
    </row>
    <row r="755" spans="1:6" ht="20.100000000000001" customHeight="1">
      <c r="A755" s="10">
        <v>17</v>
      </c>
      <c r="B755" s="11">
        <v>78570</v>
      </c>
      <c r="C755" s="12"/>
      <c r="D755" s="13">
        <v>42816</v>
      </c>
      <c r="E755" s="10">
        <v>253</v>
      </c>
      <c r="F755" s="10" t="s">
        <v>14</v>
      </c>
    </row>
    <row r="756" spans="1:6" ht="20.100000000000001" customHeight="1">
      <c r="A756" s="10">
        <v>18</v>
      </c>
      <c r="B756" s="11">
        <v>78569</v>
      </c>
      <c r="C756" s="12"/>
      <c r="D756" s="13">
        <v>42816</v>
      </c>
      <c r="E756" s="10">
        <v>253</v>
      </c>
      <c r="F756" s="10" t="s">
        <v>14</v>
      </c>
    </row>
    <row r="757" spans="1:6" ht="20.100000000000001" customHeight="1">
      <c r="A757" s="10">
        <v>19</v>
      </c>
      <c r="B757" s="11">
        <v>60688</v>
      </c>
      <c r="C757" s="12"/>
      <c r="D757" s="13">
        <v>42816</v>
      </c>
      <c r="E757" s="10">
        <v>1253</v>
      </c>
      <c r="F757" s="10" t="s">
        <v>14</v>
      </c>
    </row>
    <row r="758" spans="1:6" ht="20.100000000000001" customHeight="1">
      <c r="A758" s="10">
        <v>20</v>
      </c>
      <c r="B758" s="11">
        <v>60742</v>
      </c>
      <c r="C758" s="12"/>
      <c r="D758" s="13">
        <v>42816</v>
      </c>
      <c r="E758" s="10">
        <v>253</v>
      </c>
      <c r="F758" s="10" t="s">
        <v>14</v>
      </c>
    </row>
    <row r="759" spans="1:6" ht="20.100000000000001" customHeight="1">
      <c r="A759" s="10">
        <v>21</v>
      </c>
      <c r="B759" s="11">
        <v>72588</v>
      </c>
      <c r="C759" s="12"/>
      <c r="D759" s="13">
        <v>42816</v>
      </c>
      <c r="E759" s="10">
        <v>1253</v>
      </c>
      <c r="F759" s="10" t="s">
        <v>14</v>
      </c>
    </row>
    <row r="760" spans="1:6" ht="20.100000000000001" customHeight="1">
      <c r="A760" s="10">
        <v>22</v>
      </c>
      <c r="B760" s="11">
        <v>89105</v>
      </c>
      <c r="C760" s="12"/>
      <c r="D760" s="13">
        <v>42816</v>
      </c>
      <c r="E760" s="10">
        <v>253</v>
      </c>
      <c r="F760" s="10" t="s">
        <v>14</v>
      </c>
    </row>
    <row r="761" spans="1:6" ht="20.100000000000001" customHeight="1">
      <c r="A761" s="10">
        <v>23</v>
      </c>
      <c r="B761" s="11">
        <v>89103</v>
      </c>
      <c r="C761" s="12"/>
      <c r="D761" s="13">
        <v>42816</v>
      </c>
      <c r="E761" s="10">
        <v>253</v>
      </c>
      <c r="F761" s="10" t="s">
        <v>14</v>
      </c>
    </row>
    <row r="762" spans="1:6" ht="20.100000000000001" customHeight="1">
      <c r="A762" s="10">
        <v>24</v>
      </c>
      <c r="B762" s="11">
        <v>78554</v>
      </c>
      <c r="C762" s="12"/>
      <c r="D762" s="13">
        <v>42816</v>
      </c>
      <c r="E762" s="10">
        <v>253</v>
      </c>
      <c r="F762" s="10" t="s">
        <v>14</v>
      </c>
    </row>
    <row r="763" spans="1:6" ht="20.100000000000001" customHeight="1">
      <c r="A763" s="10">
        <v>25</v>
      </c>
      <c r="B763" s="11">
        <v>72398</v>
      </c>
      <c r="C763" s="12"/>
      <c r="D763" s="13">
        <v>42816</v>
      </c>
      <c r="E763" s="10">
        <v>253</v>
      </c>
      <c r="F763" s="10" t="s">
        <v>14</v>
      </c>
    </row>
    <row r="764" spans="1:6" ht="20.100000000000001" customHeight="1">
      <c r="A764" s="206" t="s">
        <v>7</v>
      </c>
      <c r="B764" s="207"/>
      <c r="C764" s="207"/>
      <c r="D764" s="208"/>
      <c r="E764" s="10">
        <f>SUM(E739:E763)</f>
        <v>8325</v>
      </c>
      <c r="F764" s="10"/>
    </row>
    <row r="765" spans="1:6" ht="20.100000000000001" customHeight="1">
      <c r="D765" s="32"/>
    </row>
    <row r="767" spans="1:6" ht="20.100000000000001" customHeight="1">
      <c r="A767" s="23">
        <v>22</v>
      </c>
      <c r="B767" s="24" t="s">
        <v>0</v>
      </c>
      <c r="C767" s="25"/>
      <c r="D767" s="26"/>
      <c r="E767" s="24"/>
      <c r="F767" s="24"/>
    </row>
    <row r="768" spans="1:6" ht="20.100000000000001" customHeight="1">
      <c r="A768" s="27" t="s">
        <v>1</v>
      </c>
      <c r="B768" s="27" t="s">
        <v>2</v>
      </c>
      <c r="C768" s="28"/>
      <c r="D768" s="29" t="s">
        <v>3</v>
      </c>
      <c r="E768" s="27" t="s">
        <v>4</v>
      </c>
      <c r="F768" s="27" t="s">
        <v>5</v>
      </c>
    </row>
    <row r="769" spans="1:7" ht="20.100000000000001" customHeight="1">
      <c r="A769" s="10">
        <v>1</v>
      </c>
      <c r="B769" s="11">
        <v>80409</v>
      </c>
      <c r="C769" s="12"/>
      <c r="D769" s="13">
        <v>42817</v>
      </c>
      <c r="E769" s="10">
        <v>253</v>
      </c>
      <c r="F769" s="10" t="s">
        <v>14</v>
      </c>
    </row>
    <row r="770" spans="1:7" ht="20.100000000000001" customHeight="1">
      <c r="A770" s="10">
        <v>2</v>
      </c>
      <c r="B770" s="11">
        <v>16589</v>
      </c>
      <c r="C770" s="12"/>
      <c r="D770" s="13">
        <v>42817</v>
      </c>
      <c r="E770" s="10">
        <v>253</v>
      </c>
      <c r="F770" s="10" t="s">
        <v>14</v>
      </c>
    </row>
    <row r="771" spans="1:7" ht="20.100000000000001" customHeight="1">
      <c r="A771" s="10">
        <v>3</v>
      </c>
      <c r="B771" s="11">
        <v>72857</v>
      </c>
      <c r="C771" s="12"/>
      <c r="D771" s="13">
        <v>42817</v>
      </c>
      <c r="E771" s="10">
        <v>253</v>
      </c>
      <c r="F771" s="10" t="s">
        <v>14</v>
      </c>
    </row>
    <row r="772" spans="1:7" ht="20.100000000000001" customHeight="1">
      <c r="A772" s="10">
        <v>4</v>
      </c>
      <c r="B772" s="11">
        <v>72801</v>
      </c>
      <c r="C772" s="12"/>
      <c r="D772" s="13">
        <v>42817</v>
      </c>
      <c r="E772" s="10">
        <v>253</v>
      </c>
      <c r="F772" s="10" t="s">
        <v>14</v>
      </c>
    </row>
    <row r="773" spans="1:7" ht="20.100000000000001" customHeight="1">
      <c r="A773" s="10">
        <v>5</v>
      </c>
      <c r="B773" s="11">
        <v>72804</v>
      </c>
      <c r="C773" s="12"/>
      <c r="D773" s="13">
        <v>42817</v>
      </c>
      <c r="E773" s="10">
        <v>253</v>
      </c>
      <c r="F773" s="10" t="s">
        <v>14</v>
      </c>
    </row>
    <row r="774" spans="1:7" ht="20.100000000000001" customHeight="1">
      <c r="A774" s="10">
        <v>6</v>
      </c>
      <c r="B774" s="11">
        <v>89534</v>
      </c>
      <c r="C774" s="12"/>
      <c r="D774" s="13">
        <v>42817</v>
      </c>
      <c r="E774" s="10">
        <v>253</v>
      </c>
      <c r="F774" s="10" t="s">
        <v>14</v>
      </c>
    </row>
    <row r="775" spans="1:7" ht="20.100000000000001" customHeight="1">
      <c r="A775" s="10">
        <v>7</v>
      </c>
      <c r="B775" s="11">
        <v>89180</v>
      </c>
      <c r="C775" s="12"/>
      <c r="D775" s="13">
        <v>42817</v>
      </c>
      <c r="E775" s="10">
        <v>253</v>
      </c>
      <c r="F775" s="10" t="s">
        <v>14</v>
      </c>
    </row>
    <row r="776" spans="1:7" ht="20.100000000000001" customHeight="1">
      <c r="A776" s="10">
        <v>8</v>
      </c>
      <c r="B776" s="11">
        <v>85101</v>
      </c>
      <c r="C776" s="12"/>
      <c r="D776" s="13">
        <v>42817</v>
      </c>
      <c r="E776" s="10">
        <v>253</v>
      </c>
      <c r="F776" s="10" t="s">
        <v>14</v>
      </c>
    </row>
    <row r="777" spans="1:7" ht="20.100000000000001" customHeight="1">
      <c r="A777" s="10">
        <v>9</v>
      </c>
      <c r="B777" s="11">
        <v>11551</v>
      </c>
      <c r="C777" s="12"/>
      <c r="D777" s="13">
        <v>42817</v>
      </c>
      <c r="E777" s="10">
        <v>253</v>
      </c>
      <c r="F777" s="10" t="s">
        <v>14</v>
      </c>
      <c r="G777" s="47"/>
    </row>
    <row r="778" spans="1:7" ht="20.100000000000001" customHeight="1">
      <c r="A778" s="10">
        <v>10</v>
      </c>
      <c r="B778" s="11">
        <v>72642</v>
      </c>
      <c r="C778" s="12"/>
      <c r="D778" s="13">
        <v>42817</v>
      </c>
      <c r="E778" s="10">
        <v>253</v>
      </c>
      <c r="F778" s="10" t="s">
        <v>14</v>
      </c>
    </row>
    <row r="779" spans="1:7" ht="20.100000000000001" customHeight="1">
      <c r="A779" s="10">
        <v>11</v>
      </c>
      <c r="B779" s="11">
        <v>78524</v>
      </c>
      <c r="C779" s="12"/>
      <c r="D779" s="13">
        <v>42817</v>
      </c>
      <c r="E779" s="10">
        <v>253</v>
      </c>
      <c r="F779" s="10" t="s">
        <v>14</v>
      </c>
    </row>
    <row r="780" spans="1:7" ht="20.100000000000001" customHeight="1">
      <c r="A780" s="10">
        <v>12</v>
      </c>
      <c r="B780" s="11">
        <v>72646</v>
      </c>
      <c r="C780" s="12"/>
      <c r="D780" s="13">
        <v>42817</v>
      </c>
      <c r="E780" s="10">
        <v>253</v>
      </c>
      <c r="F780" s="10" t="s">
        <v>14</v>
      </c>
    </row>
    <row r="781" spans="1:7" ht="20.100000000000001" customHeight="1">
      <c r="A781" s="10">
        <v>13</v>
      </c>
      <c r="B781" s="11">
        <v>72625</v>
      </c>
      <c r="C781" s="12"/>
      <c r="D781" s="13">
        <v>42817</v>
      </c>
      <c r="E781" s="10">
        <v>253</v>
      </c>
      <c r="F781" s="10" t="s">
        <v>14</v>
      </c>
    </row>
    <row r="782" spans="1:7" ht="20.100000000000001" customHeight="1">
      <c r="A782" s="10">
        <v>14</v>
      </c>
      <c r="B782" s="11">
        <v>72805</v>
      </c>
      <c r="C782" s="12"/>
      <c r="D782" s="13">
        <v>42817</v>
      </c>
      <c r="E782" s="10">
        <v>253</v>
      </c>
      <c r="F782" s="10" t="s">
        <v>14</v>
      </c>
    </row>
    <row r="783" spans="1:7" ht="20.100000000000001" customHeight="1">
      <c r="A783" s="10">
        <v>15</v>
      </c>
      <c r="B783" s="11">
        <v>80415</v>
      </c>
      <c r="C783" s="12"/>
      <c r="D783" s="13">
        <v>42817</v>
      </c>
      <c r="E783" s="10">
        <v>253</v>
      </c>
      <c r="F783" s="10" t="s">
        <v>14</v>
      </c>
    </row>
    <row r="784" spans="1:7" ht="20.100000000000001" customHeight="1">
      <c r="A784" s="10">
        <v>16</v>
      </c>
      <c r="B784" s="11">
        <v>78565</v>
      </c>
      <c r="C784" s="12"/>
      <c r="D784" s="13">
        <v>42817</v>
      </c>
      <c r="E784" s="10">
        <v>253</v>
      </c>
      <c r="F784" s="10" t="s">
        <v>14</v>
      </c>
    </row>
    <row r="785" spans="1:6" ht="20.100000000000001" customHeight="1">
      <c r="A785" s="10">
        <v>17</v>
      </c>
      <c r="B785" s="11">
        <v>72859</v>
      </c>
      <c r="C785" s="12"/>
      <c r="D785" s="13">
        <v>42817</v>
      </c>
      <c r="E785" s="10">
        <v>253</v>
      </c>
      <c r="F785" s="10" t="s">
        <v>14</v>
      </c>
    </row>
    <row r="786" spans="1:6" ht="20.100000000000001" customHeight="1">
      <c r="A786" s="10">
        <v>18</v>
      </c>
      <c r="B786" s="11">
        <v>72803</v>
      </c>
      <c r="C786" s="12"/>
      <c r="D786" s="13">
        <v>42817</v>
      </c>
      <c r="E786" s="10">
        <v>253</v>
      </c>
      <c r="F786" s="10" t="s">
        <v>14</v>
      </c>
    </row>
    <row r="787" spans="1:6" ht="20.100000000000001" customHeight="1">
      <c r="A787" s="10">
        <v>19</v>
      </c>
      <c r="B787" s="11">
        <v>86025</v>
      </c>
      <c r="C787" s="12"/>
      <c r="D787" s="13">
        <v>42817</v>
      </c>
      <c r="E787" s="10">
        <v>253</v>
      </c>
      <c r="F787" s="10" t="s">
        <v>14</v>
      </c>
    </row>
    <row r="788" spans="1:6" ht="20.100000000000001" customHeight="1">
      <c r="A788" s="10">
        <v>20</v>
      </c>
      <c r="B788" s="11">
        <v>72351</v>
      </c>
      <c r="C788" s="12"/>
      <c r="D788" s="13">
        <v>42817</v>
      </c>
      <c r="E788" s="10">
        <v>253</v>
      </c>
      <c r="F788" s="10" t="s">
        <v>14</v>
      </c>
    </row>
    <row r="789" spans="1:6" ht="20.100000000000001" customHeight="1">
      <c r="A789" s="10">
        <v>21</v>
      </c>
      <c r="B789" s="11">
        <v>72391</v>
      </c>
      <c r="C789" s="12"/>
      <c r="D789" s="13">
        <v>42817</v>
      </c>
      <c r="E789" s="10">
        <v>253</v>
      </c>
      <c r="F789" s="10" t="s">
        <v>14</v>
      </c>
    </row>
    <row r="790" spans="1:6" ht="20.100000000000001" customHeight="1">
      <c r="A790" s="10">
        <v>22</v>
      </c>
      <c r="B790" s="11">
        <v>78531</v>
      </c>
      <c r="C790" s="12"/>
      <c r="D790" s="13">
        <v>42817</v>
      </c>
      <c r="E790" s="10">
        <v>253</v>
      </c>
      <c r="F790" s="10" t="s">
        <v>14</v>
      </c>
    </row>
    <row r="791" spans="1:6" ht="20.100000000000001" customHeight="1">
      <c r="A791" s="10">
        <v>23</v>
      </c>
      <c r="B791" s="11">
        <v>52088</v>
      </c>
      <c r="C791" s="12"/>
      <c r="D791" s="13">
        <v>42817</v>
      </c>
      <c r="E791" s="10">
        <v>253</v>
      </c>
      <c r="F791" s="10" t="s">
        <v>14</v>
      </c>
    </row>
    <row r="792" spans="1:6" ht="20.100000000000001" customHeight="1">
      <c r="A792" s="10">
        <v>24</v>
      </c>
      <c r="B792" s="11">
        <v>52089</v>
      </c>
      <c r="C792" s="12"/>
      <c r="D792" s="13">
        <v>42817</v>
      </c>
      <c r="E792" s="10">
        <v>253</v>
      </c>
      <c r="F792" s="10" t="s">
        <v>14</v>
      </c>
    </row>
    <row r="793" spans="1:6" ht="20.100000000000001" customHeight="1">
      <c r="A793" s="10">
        <v>25</v>
      </c>
      <c r="B793" s="11">
        <v>9264</v>
      </c>
      <c r="C793" s="12"/>
      <c r="D793" s="13">
        <v>42817</v>
      </c>
      <c r="E793" s="10">
        <v>253</v>
      </c>
      <c r="F793" s="10" t="s">
        <v>14</v>
      </c>
    </row>
    <row r="794" spans="1:6" ht="20.100000000000001" customHeight="1">
      <c r="A794" s="206" t="s">
        <v>7</v>
      </c>
      <c r="B794" s="207"/>
      <c r="C794" s="207"/>
      <c r="D794" s="208"/>
      <c r="E794" s="10">
        <f>SUM(E769:E793)</f>
        <v>6325</v>
      </c>
      <c r="F794" s="10"/>
    </row>
    <row r="795" spans="1:6" ht="20.100000000000001" customHeight="1">
      <c r="D795" s="32"/>
    </row>
    <row r="797" spans="1:6" ht="20.100000000000001" customHeight="1">
      <c r="A797" s="23">
        <v>23</v>
      </c>
      <c r="B797" s="24" t="s">
        <v>0</v>
      </c>
      <c r="C797" s="25"/>
      <c r="D797" s="26"/>
      <c r="E797" s="24"/>
      <c r="F797" s="24"/>
    </row>
    <row r="798" spans="1:6" ht="20.100000000000001" customHeight="1">
      <c r="A798" s="27" t="s">
        <v>1</v>
      </c>
      <c r="B798" s="27" t="s">
        <v>2</v>
      </c>
      <c r="C798" s="28"/>
      <c r="D798" s="29" t="s">
        <v>3</v>
      </c>
      <c r="E798" s="27" t="s">
        <v>4</v>
      </c>
      <c r="F798" s="27" t="s">
        <v>5</v>
      </c>
    </row>
    <row r="799" spans="1:6" ht="20.100000000000001" customHeight="1">
      <c r="A799" s="10">
        <v>1</v>
      </c>
      <c r="B799" s="11">
        <v>9263</v>
      </c>
      <c r="C799" s="12"/>
      <c r="D799" s="13">
        <v>42822</v>
      </c>
      <c r="E799" s="10">
        <v>253</v>
      </c>
      <c r="F799" s="10" t="s">
        <v>14</v>
      </c>
    </row>
    <row r="800" spans="1:6" ht="20.100000000000001" customHeight="1">
      <c r="A800" s="10">
        <v>2</v>
      </c>
      <c r="B800" s="11">
        <v>9265</v>
      </c>
      <c r="C800" s="12"/>
      <c r="D800" s="13">
        <v>42822</v>
      </c>
      <c r="E800" s="10">
        <v>253</v>
      </c>
      <c r="F800" s="10" t="s">
        <v>14</v>
      </c>
    </row>
    <row r="801" spans="1:6" ht="20.100000000000001" customHeight="1">
      <c r="A801" s="10">
        <v>3</v>
      </c>
      <c r="B801" s="11">
        <v>78649</v>
      </c>
      <c r="C801" s="12"/>
      <c r="D801" s="13">
        <v>42822</v>
      </c>
      <c r="E801" s="10">
        <v>153</v>
      </c>
      <c r="F801" s="10" t="s">
        <v>14</v>
      </c>
    </row>
    <row r="802" spans="1:6" ht="20.100000000000001" customHeight="1">
      <c r="A802" s="10">
        <v>4</v>
      </c>
      <c r="B802" s="11">
        <v>10738</v>
      </c>
      <c r="C802" s="12"/>
      <c r="D802" s="13">
        <v>42822</v>
      </c>
      <c r="E802" s="10">
        <v>253</v>
      </c>
      <c r="F802" s="10" t="s">
        <v>14</v>
      </c>
    </row>
    <row r="803" spans="1:6" ht="20.100000000000001" customHeight="1">
      <c r="A803" s="10">
        <v>5</v>
      </c>
      <c r="B803" s="11">
        <v>10741</v>
      </c>
      <c r="C803" s="12"/>
      <c r="D803" s="13">
        <v>42822</v>
      </c>
      <c r="E803" s="10">
        <v>253</v>
      </c>
      <c r="F803" s="10" t="s">
        <v>14</v>
      </c>
    </row>
    <row r="804" spans="1:6" ht="20.100000000000001" customHeight="1">
      <c r="A804" s="10">
        <v>6</v>
      </c>
      <c r="B804" s="11">
        <v>5816</v>
      </c>
      <c r="C804" s="12"/>
      <c r="D804" s="13">
        <v>42822</v>
      </c>
      <c r="E804" s="10">
        <v>253</v>
      </c>
      <c r="F804" s="10" t="s">
        <v>14</v>
      </c>
    </row>
    <row r="805" spans="1:6" ht="20.100000000000001" customHeight="1">
      <c r="A805" s="10">
        <v>7</v>
      </c>
      <c r="B805" s="11">
        <v>10346</v>
      </c>
      <c r="C805" s="12"/>
      <c r="D805" s="13">
        <v>42822</v>
      </c>
      <c r="E805" s="10">
        <v>253</v>
      </c>
      <c r="F805" s="10" t="s">
        <v>14</v>
      </c>
    </row>
    <row r="806" spans="1:6" ht="20.100000000000001" customHeight="1">
      <c r="A806" s="10">
        <v>8</v>
      </c>
      <c r="B806" s="11">
        <v>5981</v>
      </c>
      <c r="C806" s="12"/>
      <c r="D806" s="13">
        <v>42822</v>
      </c>
      <c r="E806" s="10">
        <v>253</v>
      </c>
      <c r="F806" s="10" t="s">
        <v>14</v>
      </c>
    </row>
    <row r="807" spans="1:6" ht="20.100000000000001" customHeight="1">
      <c r="A807" s="10">
        <v>9</v>
      </c>
      <c r="B807" s="11">
        <v>78535</v>
      </c>
      <c r="C807" s="12"/>
      <c r="D807" s="13">
        <v>42822</v>
      </c>
      <c r="E807" s="10">
        <v>253</v>
      </c>
      <c r="F807" s="10" t="s">
        <v>14</v>
      </c>
    </row>
    <row r="808" spans="1:6" ht="20.100000000000001" customHeight="1">
      <c r="A808" s="10">
        <v>10</v>
      </c>
      <c r="B808" s="11">
        <v>72795</v>
      </c>
      <c r="C808" s="12"/>
      <c r="D808" s="13">
        <v>42822</v>
      </c>
      <c r="E808" s="10">
        <v>253</v>
      </c>
      <c r="F808" s="10" t="s">
        <v>14</v>
      </c>
    </row>
    <row r="809" spans="1:6" ht="20.100000000000001" customHeight="1">
      <c r="A809" s="10">
        <v>11</v>
      </c>
      <c r="B809" s="11">
        <v>72417</v>
      </c>
      <c r="C809" s="12"/>
      <c r="D809" s="13">
        <v>42822</v>
      </c>
      <c r="E809" s="10">
        <v>253</v>
      </c>
      <c r="F809" s="10" t="s">
        <v>14</v>
      </c>
    </row>
    <row r="810" spans="1:6" ht="20.100000000000001" customHeight="1">
      <c r="A810" s="10">
        <v>12</v>
      </c>
      <c r="B810" s="11">
        <v>323</v>
      </c>
      <c r="C810" s="12"/>
      <c r="D810" s="13">
        <v>42822</v>
      </c>
      <c r="E810" s="10">
        <v>253</v>
      </c>
      <c r="F810" s="10" t="s">
        <v>14</v>
      </c>
    </row>
    <row r="811" spans="1:6" ht="20.100000000000001" customHeight="1">
      <c r="A811" s="10">
        <v>13</v>
      </c>
      <c r="B811" s="11">
        <v>52091</v>
      </c>
      <c r="C811" s="12"/>
      <c r="D811" s="13">
        <v>42822</v>
      </c>
      <c r="E811" s="10">
        <v>253</v>
      </c>
      <c r="F811" s="10" t="s">
        <v>14</v>
      </c>
    </row>
    <row r="812" spans="1:6" ht="20.100000000000001" customHeight="1">
      <c r="A812" s="10">
        <v>14</v>
      </c>
      <c r="B812" s="11">
        <v>78515</v>
      </c>
      <c r="C812" s="12"/>
      <c r="D812" s="13">
        <v>42822</v>
      </c>
      <c r="E812" s="10">
        <v>253</v>
      </c>
      <c r="F812" s="10" t="s">
        <v>14</v>
      </c>
    </row>
    <row r="813" spans="1:6" ht="20.100000000000001" customHeight="1">
      <c r="A813" s="10">
        <v>15</v>
      </c>
      <c r="B813" s="11">
        <v>11640</v>
      </c>
      <c r="C813" s="12"/>
      <c r="D813" s="13">
        <v>42822</v>
      </c>
      <c r="E813" s="10">
        <v>253</v>
      </c>
      <c r="F813" s="10" t="s">
        <v>14</v>
      </c>
    </row>
    <row r="814" spans="1:6" ht="20.100000000000001" customHeight="1">
      <c r="A814" s="10">
        <v>16</v>
      </c>
      <c r="B814" s="11">
        <v>11639</v>
      </c>
      <c r="C814" s="12"/>
      <c r="D814" s="13">
        <v>42822</v>
      </c>
      <c r="E814" s="10">
        <v>253</v>
      </c>
      <c r="F814" s="10" t="s">
        <v>14</v>
      </c>
    </row>
    <row r="815" spans="1:6" ht="20.100000000000001" customHeight="1">
      <c r="A815" s="10">
        <v>17</v>
      </c>
      <c r="B815" s="11">
        <v>11637</v>
      </c>
      <c r="C815" s="12"/>
      <c r="D815" s="13">
        <v>42822</v>
      </c>
      <c r="E815" s="10">
        <v>253</v>
      </c>
      <c r="F815" s="10" t="s">
        <v>14</v>
      </c>
    </row>
    <row r="816" spans="1:6" ht="20.100000000000001" customHeight="1">
      <c r="A816" s="10">
        <v>18</v>
      </c>
      <c r="B816" s="11">
        <v>11633</v>
      </c>
      <c r="C816" s="12"/>
      <c r="D816" s="13">
        <v>42822</v>
      </c>
      <c r="E816" s="10">
        <v>253</v>
      </c>
      <c r="F816" s="10" t="s">
        <v>14</v>
      </c>
    </row>
    <row r="817" spans="1:6" ht="20.100000000000001" customHeight="1">
      <c r="A817" s="10">
        <v>19</v>
      </c>
      <c r="B817" s="11">
        <v>13428</v>
      </c>
      <c r="C817" s="12"/>
      <c r="D817" s="13">
        <v>42822</v>
      </c>
      <c r="E817" s="10">
        <v>253</v>
      </c>
      <c r="F817" s="10" t="s">
        <v>14</v>
      </c>
    </row>
    <row r="818" spans="1:6" ht="20.100000000000001" customHeight="1">
      <c r="A818" s="10">
        <v>20</v>
      </c>
      <c r="B818" s="11">
        <v>9262</v>
      </c>
      <c r="C818" s="12"/>
      <c r="D818" s="13">
        <v>42822</v>
      </c>
      <c r="E818" s="10">
        <v>253</v>
      </c>
      <c r="F818" s="10" t="s">
        <v>14</v>
      </c>
    </row>
    <row r="819" spans="1:6" ht="20.100000000000001" customHeight="1">
      <c r="A819" s="10">
        <v>21</v>
      </c>
      <c r="B819" s="11">
        <v>5518</v>
      </c>
      <c r="C819" s="12"/>
      <c r="D819" s="13">
        <v>42822</v>
      </c>
      <c r="E819" s="10">
        <v>253</v>
      </c>
      <c r="F819" s="10" t="s">
        <v>14</v>
      </c>
    </row>
    <row r="820" spans="1:6" ht="20.100000000000001" customHeight="1">
      <c r="A820" s="10">
        <v>22</v>
      </c>
      <c r="B820" s="11">
        <v>836</v>
      </c>
      <c r="C820" s="12"/>
      <c r="D820" s="13">
        <v>42822</v>
      </c>
      <c r="E820" s="10">
        <v>253</v>
      </c>
      <c r="F820" s="10" t="s">
        <v>14</v>
      </c>
    </row>
    <row r="821" spans="1:6" ht="20.100000000000001" customHeight="1">
      <c r="A821" s="10">
        <v>23</v>
      </c>
      <c r="B821" s="11">
        <v>52086</v>
      </c>
      <c r="C821" s="12"/>
      <c r="D821" s="13">
        <v>42822</v>
      </c>
      <c r="E821" s="10">
        <v>253</v>
      </c>
      <c r="F821" s="10" t="s">
        <v>14</v>
      </c>
    </row>
    <row r="822" spans="1:6" ht="20.100000000000001" customHeight="1">
      <c r="A822" s="10">
        <v>24</v>
      </c>
      <c r="B822" s="11">
        <v>52087</v>
      </c>
      <c r="C822" s="12"/>
      <c r="D822" s="13">
        <v>42822</v>
      </c>
      <c r="E822" s="10">
        <v>253</v>
      </c>
      <c r="F822" s="10" t="s">
        <v>14</v>
      </c>
    </row>
    <row r="823" spans="1:6" ht="20.100000000000001" customHeight="1">
      <c r="A823" s="10">
        <v>25</v>
      </c>
      <c r="B823" s="11">
        <v>11641</v>
      </c>
      <c r="C823" s="12"/>
      <c r="D823" s="13">
        <v>42822</v>
      </c>
      <c r="E823" s="10">
        <v>253</v>
      </c>
      <c r="F823" s="10" t="s">
        <v>14</v>
      </c>
    </row>
    <row r="824" spans="1:6" ht="20.100000000000001" customHeight="1">
      <c r="A824" s="206" t="s">
        <v>7</v>
      </c>
      <c r="B824" s="207"/>
      <c r="C824" s="207"/>
      <c r="D824" s="208"/>
      <c r="E824" s="10">
        <f>SUM(E799:E823)</f>
        <v>6225</v>
      </c>
      <c r="F824" s="10"/>
    </row>
    <row r="825" spans="1:6" ht="20.100000000000001" customHeight="1">
      <c r="D825" s="32"/>
    </row>
    <row r="827" spans="1:6" ht="20.100000000000001" customHeight="1">
      <c r="A827" s="23">
        <v>24</v>
      </c>
      <c r="B827" s="24" t="s">
        <v>0</v>
      </c>
      <c r="C827" s="25"/>
      <c r="D827" s="26"/>
      <c r="E827" s="24"/>
      <c r="F827" s="24"/>
    </row>
    <row r="828" spans="1:6" ht="20.100000000000001" customHeight="1">
      <c r="A828" s="27" t="s">
        <v>1</v>
      </c>
      <c r="B828" s="27" t="s">
        <v>2</v>
      </c>
      <c r="C828" s="28"/>
      <c r="D828" s="29" t="s">
        <v>3</v>
      </c>
      <c r="E828" s="27" t="s">
        <v>4</v>
      </c>
      <c r="F828" s="27" t="s">
        <v>5</v>
      </c>
    </row>
    <row r="829" spans="1:6" ht="20.100000000000001" customHeight="1">
      <c r="A829" s="10">
        <v>1</v>
      </c>
      <c r="B829" s="11">
        <v>10737</v>
      </c>
      <c r="C829" s="12"/>
      <c r="D829" s="13">
        <v>42822</v>
      </c>
      <c r="E829" s="10">
        <v>253</v>
      </c>
      <c r="F829" s="10" t="s">
        <v>14</v>
      </c>
    </row>
    <row r="830" spans="1:6" ht="20.100000000000001" customHeight="1">
      <c r="A830" s="10">
        <v>2</v>
      </c>
      <c r="B830" s="11">
        <v>6734</v>
      </c>
      <c r="C830" s="12"/>
      <c r="D830" s="13">
        <v>42822</v>
      </c>
      <c r="E830" s="10">
        <v>253</v>
      </c>
      <c r="F830" s="10" t="s">
        <v>14</v>
      </c>
    </row>
    <row r="831" spans="1:6" ht="20.100000000000001" customHeight="1">
      <c r="A831" s="10">
        <v>3</v>
      </c>
      <c r="B831" s="11">
        <v>52081</v>
      </c>
      <c r="C831" s="12"/>
      <c r="D831" s="13">
        <v>42822</v>
      </c>
      <c r="E831" s="10">
        <v>253</v>
      </c>
      <c r="F831" s="10" t="s">
        <v>14</v>
      </c>
    </row>
    <row r="832" spans="1:6" ht="20.100000000000001" customHeight="1">
      <c r="A832" s="10">
        <v>4</v>
      </c>
      <c r="B832" s="11">
        <v>52082</v>
      </c>
      <c r="C832" s="12"/>
      <c r="D832" s="13">
        <v>42822</v>
      </c>
      <c r="E832" s="10">
        <v>253</v>
      </c>
      <c r="F832" s="10" t="s">
        <v>14</v>
      </c>
    </row>
    <row r="833" spans="1:6" ht="20.100000000000001" customHeight="1">
      <c r="A833" s="10">
        <v>5</v>
      </c>
      <c r="B833" s="11">
        <v>52083</v>
      </c>
      <c r="C833" s="12"/>
      <c r="D833" s="13">
        <v>42822</v>
      </c>
      <c r="E833" s="10">
        <v>253</v>
      </c>
      <c r="F833" s="10" t="s">
        <v>14</v>
      </c>
    </row>
    <row r="834" spans="1:6" ht="20.100000000000001" customHeight="1">
      <c r="A834" s="10">
        <v>6</v>
      </c>
      <c r="B834" s="11">
        <v>52084</v>
      </c>
      <c r="C834" s="12"/>
      <c r="D834" s="13">
        <v>42822</v>
      </c>
      <c r="E834" s="10">
        <v>253</v>
      </c>
      <c r="F834" s="10" t="s">
        <v>14</v>
      </c>
    </row>
    <row r="835" spans="1:6" ht="20.100000000000001" customHeight="1">
      <c r="A835" s="10">
        <v>7</v>
      </c>
      <c r="B835" s="11">
        <v>52085</v>
      </c>
      <c r="C835" s="12"/>
      <c r="D835" s="13">
        <v>42822</v>
      </c>
      <c r="E835" s="10">
        <v>253</v>
      </c>
      <c r="F835" s="10" t="s">
        <v>14</v>
      </c>
    </row>
    <row r="836" spans="1:6" ht="20.100000000000001" customHeight="1">
      <c r="A836" s="10">
        <v>8</v>
      </c>
      <c r="B836" s="11">
        <v>11644</v>
      </c>
      <c r="C836" s="12"/>
      <c r="D836" s="13">
        <v>42822</v>
      </c>
      <c r="E836" s="10">
        <v>253</v>
      </c>
      <c r="F836" s="10" t="s">
        <v>14</v>
      </c>
    </row>
    <row r="837" spans="1:6" ht="20.100000000000001" customHeight="1">
      <c r="A837" s="10">
        <v>9</v>
      </c>
      <c r="B837" s="11">
        <v>11643</v>
      </c>
      <c r="C837" s="12"/>
      <c r="D837" s="13">
        <v>42822</v>
      </c>
      <c r="E837" s="10">
        <v>253</v>
      </c>
      <c r="F837" s="10" t="s">
        <v>14</v>
      </c>
    </row>
    <row r="838" spans="1:6" ht="20.100000000000001" customHeight="1">
      <c r="A838" s="10">
        <v>10</v>
      </c>
      <c r="B838" s="11">
        <v>11642</v>
      </c>
      <c r="C838" s="12"/>
      <c r="D838" s="13">
        <v>42822</v>
      </c>
      <c r="E838" s="10">
        <v>253</v>
      </c>
      <c r="F838" s="10" t="s">
        <v>14</v>
      </c>
    </row>
    <row r="839" spans="1:6" ht="20.100000000000001" customHeight="1">
      <c r="A839" s="10">
        <v>11</v>
      </c>
      <c r="B839" s="11">
        <v>52080</v>
      </c>
      <c r="C839" s="12"/>
      <c r="D839" s="13">
        <v>42822</v>
      </c>
      <c r="E839" s="10">
        <v>253</v>
      </c>
      <c r="F839" s="10" t="s">
        <v>14</v>
      </c>
    </row>
    <row r="840" spans="1:6" ht="20.100000000000001" customHeight="1">
      <c r="A840" s="10">
        <v>12</v>
      </c>
      <c r="B840" s="11">
        <v>89181</v>
      </c>
      <c r="C840" s="12"/>
      <c r="D840" s="13">
        <v>42822</v>
      </c>
      <c r="E840" s="10">
        <v>253</v>
      </c>
      <c r="F840" s="10" t="s">
        <v>14</v>
      </c>
    </row>
    <row r="841" spans="1:6" ht="20.100000000000001" customHeight="1">
      <c r="A841" s="10">
        <v>13</v>
      </c>
      <c r="B841" s="11">
        <v>89545</v>
      </c>
      <c r="C841" s="12"/>
      <c r="D841" s="13">
        <v>42822</v>
      </c>
      <c r="E841" s="10">
        <v>253</v>
      </c>
      <c r="F841" s="10" t="s">
        <v>14</v>
      </c>
    </row>
    <row r="842" spans="1:6" ht="20.100000000000001" customHeight="1">
      <c r="A842" s="10">
        <v>14</v>
      </c>
      <c r="B842" s="11">
        <v>89546</v>
      </c>
      <c r="C842" s="12"/>
      <c r="D842" s="13">
        <v>42822</v>
      </c>
      <c r="E842" s="10">
        <v>253</v>
      </c>
      <c r="F842" s="10" t="s">
        <v>14</v>
      </c>
    </row>
    <row r="843" spans="1:6" ht="20.100000000000001" customHeight="1">
      <c r="A843" s="10">
        <v>15</v>
      </c>
      <c r="B843" s="11">
        <v>89552</v>
      </c>
      <c r="C843" s="12"/>
      <c r="D843" s="13">
        <v>42822</v>
      </c>
      <c r="E843" s="10">
        <v>253</v>
      </c>
      <c r="F843" s="10" t="s">
        <v>14</v>
      </c>
    </row>
    <row r="844" spans="1:6" ht="20.100000000000001" customHeight="1">
      <c r="A844" s="10">
        <v>16</v>
      </c>
      <c r="B844" s="11">
        <v>89553</v>
      </c>
      <c r="C844" s="12"/>
      <c r="D844" s="13">
        <v>42822</v>
      </c>
      <c r="E844" s="10">
        <v>253</v>
      </c>
      <c r="F844" s="10" t="s">
        <v>14</v>
      </c>
    </row>
    <row r="845" spans="1:6" ht="20.100000000000001" customHeight="1">
      <c r="A845" s="10">
        <v>17</v>
      </c>
      <c r="B845" s="11">
        <v>89563</v>
      </c>
      <c r="C845" s="12"/>
      <c r="D845" s="13">
        <v>42822</v>
      </c>
      <c r="E845" s="10">
        <v>253</v>
      </c>
      <c r="F845" s="10" t="s">
        <v>14</v>
      </c>
    </row>
    <row r="846" spans="1:6" ht="20.100000000000001" customHeight="1">
      <c r="A846" s="10">
        <v>18</v>
      </c>
      <c r="B846" s="11">
        <v>89567</v>
      </c>
      <c r="C846" s="12"/>
      <c r="D846" s="13">
        <v>42822</v>
      </c>
      <c r="E846" s="10">
        <v>253</v>
      </c>
      <c r="F846" s="10" t="s">
        <v>14</v>
      </c>
    </row>
    <row r="847" spans="1:6" ht="20.100000000000001" customHeight="1">
      <c r="A847" s="10">
        <v>19</v>
      </c>
      <c r="B847" s="11">
        <v>89564</v>
      </c>
      <c r="C847" s="12"/>
      <c r="D847" s="13">
        <v>42822</v>
      </c>
      <c r="E847" s="10">
        <v>253</v>
      </c>
      <c r="F847" s="10" t="s">
        <v>14</v>
      </c>
    </row>
    <row r="848" spans="1:6" ht="20.100000000000001" customHeight="1">
      <c r="A848" s="10">
        <v>20</v>
      </c>
      <c r="B848" s="11">
        <v>52090</v>
      </c>
      <c r="C848" s="12"/>
      <c r="D848" s="13">
        <v>42822</v>
      </c>
      <c r="E848" s="10">
        <v>253</v>
      </c>
      <c r="F848" s="10" t="s">
        <v>14</v>
      </c>
    </row>
    <row r="849" spans="1:6" ht="20.100000000000001" customHeight="1">
      <c r="A849" s="10">
        <v>21</v>
      </c>
      <c r="B849" s="11">
        <v>52092</v>
      </c>
      <c r="C849" s="12"/>
      <c r="D849" s="13">
        <v>42822</v>
      </c>
      <c r="E849" s="10">
        <v>253</v>
      </c>
      <c r="F849" s="10" t="s">
        <v>14</v>
      </c>
    </row>
    <row r="850" spans="1:6" ht="20.100000000000001" customHeight="1">
      <c r="A850" s="10">
        <v>22</v>
      </c>
      <c r="B850" s="11">
        <v>78562</v>
      </c>
      <c r="C850" s="12"/>
      <c r="D850" s="13">
        <v>42822</v>
      </c>
      <c r="E850" s="10">
        <v>253</v>
      </c>
      <c r="F850" s="10" t="s">
        <v>14</v>
      </c>
    </row>
    <row r="851" spans="1:6" ht="20.100000000000001" customHeight="1">
      <c r="A851" s="10">
        <v>23</v>
      </c>
      <c r="B851" s="11">
        <v>78527</v>
      </c>
      <c r="C851" s="12"/>
      <c r="D851" s="13">
        <v>42822</v>
      </c>
      <c r="E851" s="10">
        <v>253</v>
      </c>
      <c r="F851" s="10" t="s">
        <v>14</v>
      </c>
    </row>
    <row r="852" spans="1:6" ht="20.100000000000001" customHeight="1">
      <c r="A852" s="10">
        <v>24</v>
      </c>
      <c r="B852" s="11">
        <v>78557</v>
      </c>
      <c r="C852" s="12"/>
      <c r="D852" s="13">
        <v>42822</v>
      </c>
      <c r="E852" s="10">
        <v>253</v>
      </c>
      <c r="F852" s="10" t="s">
        <v>14</v>
      </c>
    </row>
    <row r="853" spans="1:6" ht="20.100000000000001" customHeight="1">
      <c r="A853" s="10">
        <v>25</v>
      </c>
      <c r="B853" s="11">
        <v>78575</v>
      </c>
      <c r="C853" s="12"/>
      <c r="D853" s="13">
        <v>42822</v>
      </c>
      <c r="E853" s="10">
        <v>253</v>
      </c>
      <c r="F853" s="10" t="s">
        <v>14</v>
      </c>
    </row>
    <row r="854" spans="1:6" ht="20.100000000000001" customHeight="1">
      <c r="A854" s="206" t="s">
        <v>7</v>
      </c>
      <c r="B854" s="207"/>
      <c r="C854" s="207"/>
      <c r="D854" s="208"/>
      <c r="E854" s="10">
        <f>SUM(E829:E853)</f>
        <v>6325</v>
      </c>
      <c r="F854" s="10"/>
    </row>
    <row r="855" spans="1:6" ht="20.100000000000001" customHeight="1">
      <c r="D855" s="32"/>
    </row>
    <row r="857" spans="1:6" ht="20.100000000000001" customHeight="1">
      <c r="A857" s="23">
        <v>25</v>
      </c>
      <c r="B857" s="24" t="s">
        <v>0</v>
      </c>
      <c r="C857" s="25"/>
      <c r="D857" s="26"/>
      <c r="E857" s="24"/>
      <c r="F857" s="24"/>
    </row>
    <row r="858" spans="1:6" ht="20.100000000000001" customHeight="1">
      <c r="A858" s="27" t="s">
        <v>1</v>
      </c>
      <c r="B858" s="27" t="s">
        <v>2</v>
      </c>
      <c r="C858" s="28"/>
      <c r="D858" s="29" t="s">
        <v>3</v>
      </c>
      <c r="E858" s="27" t="s">
        <v>4</v>
      </c>
      <c r="F858" s="27" t="s">
        <v>5</v>
      </c>
    </row>
    <row r="859" spans="1:6" ht="20.100000000000001" customHeight="1">
      <c r="A859" s="10">
        <v>1</v>
      </c>
      <c r="B859" s="11">
        <v>253</v>
      </c>
      <c r="C859" s="12"/>
      <c r="D859" s="13">
        <v>42823</v>
      </c>
      <c r="E859" s="10">
        <v>253</v>
      </c>
      <c r="F859" s="10" t="s">
        <v>14</v>
      </c>
    </row>
    <row r="860" spans="1:6" ht="20.100000000000001" customHeight="1">
      <c r="A860" s="10">
        <v>2</v>
      </c>
      <c r="B860" s="33">
        <v>12322</v>
      </c>
      <c r="C860" s="38"/>
      <c r="D860" s="36">
        <v>42826</v>
      </c>
      <c r="E860" s="19">
        <v>253</v>
      </c>
      <c r="F860" s="10" t="s">
        <v>14</v>
      </c>
    </row>
    <row r="861" spans="1:6" ht="20.100000000000001" customHeight="1">
      <c r="A861" s="10">
        <v>3</v>
      </c>
      <c r="B861" s="33">
        <v>12323</v>
      </c>
      <c r="C861" s="38"/>
      <c r="D861" s="36">
        <v>42826</v>
      </c>
      <c r="E861" s="19">
        <v>253</v>
      </c>
      <c r="F861" s="10" t="s">
        <v>14</v>
      </c>
    </row>
    <row r="862" spans="1:6" ht="20.100000000000001" customHeight="1">
      <c r="A862" s="10">
        <v>4</v>
      </c>
      <c r="B862" s="33">
        <v>12326</v>
      </c>
      <c r="C862" s="38"/>
      <c r="D862" s="36">
        <v>42826</v>
      </c>
      <c r="E862" s="19">
        <v>253</v>
      </c>
      <c r="F862" s="10" t="s">
        <v>14</v>
      </c>
    </row>
    <row r="863" spans="1:6" ht="20.100000000000001" customHeight="1">
      <c r="A863" s="10">
        <v>5</v>
      </c>
      <c r="B863" s="11">
        <v>78668</v>
      </c>
      <c r="C863" s="12"/>
      <c r="D863" s="13">
        <v>42826</v>
      </c>
      <c r="E863" s="10">
        <v>253</v>
      </c>
      <c r="F863" s="10" t="s">
        <v>14</v>
      </c>
    </row>
    <row r="864" spans="1:6" ht="20.100000000000001" customHeight="1">
      <c r="A864" s="10">
        <v>6</v>
      </c>
      <c r="B864" s="33">
        <v>12343</v>
      </c>
      <c r="C864" s="38"/>
      <c r="D864" s="36">
        <v>42826</v>
      </c>
      <c r="E864" s="19">
        <v>253</v>
      </c>
      <c r="F864" s="19" t="s">
        <v>14</v>
      </c>
    </row>
    <row r="865" spans="1:6" ht="20.100000000000001" customHeight="1">
      <c r="A865" s="10">
        <v>7</v>
      </c>
      <c r="B865" s="33">
        <v>12356</v>
      </c>
      <c r="C865" s="38"/>
      <c r="D865" s="36">
        <v>42826</v>
      </c>
      <c r="E865" s="19">
        <v>253</v>
      </c>
      <c r="F865" s="10" t="s">
        <v>14</v>
      </c>
    </row>
    <row r="866" spans="1:6" ht="20.100000000000001" customHeight="1">
      <c r="A866" s="10">
        <v>8</v>
      </c>
      <c r="B866" s="33">
        <v>12401</v>
      </c>
      <c r="C866" s="38"/>
      <c r="D866" s="36">
        <v>42826</v>
      </c>
      <c r="E866" s="19">
        <v>253</v>
      </c>
      <c r="F866" s="10" t="s">
        <v>14</v>
      </c>
    </row>
    <row r="867" spans="1:6" ht="20.100000000000001" customHeight="1">
      <c r="A867" s="10">
        <v>9</v>
      </c>
      <c r="B867" s="11">
        <v>12345</v>
      </c>
      <c r="C867" s="12"/>
      <c r="D867" s="13">
        <v>42826</v>
      </c>
      <c r="E867" s="10">
        <v>253</v>
      </c>
      <c r="F867" s="10" t="s">
        <v>14</v>
      </c>
    </row>
    <row r="868" spans="1:6" ht="20.100000000000001" customHeight="1">
      <c r="A868" s="10">
        <v>10</v>
      </c>
      <c r="B868" s="11">
        <v>72723</v>
      </c>
      <c r="C868" s="12"/>
      <c r="D868" s="13">
        <v>42826</v>
      </c>
      <c r="E868" s="10">
        <v>253</v>
      </c>
      <c r="F868" s="10" t="s">
        <v>14</v>
      </c>
    </row>
    <row r="869" spans="1:6" ht="20.100000000000001" customHeight="1">
      <c r="A869" s="10">
        <v>11</v>
      </c>
      <c r="B869" s="11">
        <v>72586</v>
      </c>
      <c r="C869" s="12"/>
      <c r="D869" s="13">
        <v>42826</v>
      </c>
      <c r="E869" s="10">
        <v>253</v>
      </c>
      <c r="F869" s="10" t="s">
        <v>14</v>
      </c>
    </row>
    <row r="870" spans="1:6" ht="20.100000000000001" customHeight="1">
      <c r="A870" s="10">
        <v>12</v>
      </c>
      <c r="B870" s="11">
        <v>72559</v>
      </c>
      <c r="C870" s="12"/>
      <c r="D870" s="13">
        <v>42826</v>
      </c>
      <c r="E870" s="10">
        <v>253</v>
      </c>
      <c r="F870" s="10" t="s">
        <v>14</v>
      </c>
    </row>
    <row r="871" spans="1:6" ht="20.100000000000001" customHeight="1">
      <c r="A871" s="10">
        <v>13</v>
      </c>
      <c r="B871" s="11">
        <v>72565</v>
      </c>
      <c r="C871" s="12"/>
      <c r="D871" s="13">
        <v>42826</v>
      </c>
      <c r="E871" s="10">
        <v>253</v>
      </c>
      <c r="F871" s="10" t="s">
        <v>14</v>
      </c>
    </row>
    <row r="872" spans="1:6" ht="20.100000000000001" customHeight="1">
      <c r="A872" s="10">
        <v>14</v>
      </c>
      <c r="B872" s="11">
        <v>78588</v>
      </c>
      <c r="C872" s="12"/>
      <c r="D872" s="13">
        <v>42826</v>
      </c>
      <c r="E872" s="10">
        <v>253</v>
      </c>
      <c r="F872" s="10" t="s">
        <v>14</v>
      </c>
    </row>
    <row r="873" spans="1:6" ht="20.100000000000001" customHeight="1">
      <c r="A873" s="10">
        <v>15</v>
      </c>
      <c r="B873" s="11">
        <v>70345</v>
      </c>
      <c r="C873" s="12"/>
      <c r="D873" s="13">
        <v>42827</v>
      </c>
      <c r="E873" s="10">
        <v>253</v>
      </c>
      <c r="F873" s="10" t="s">
        <v>14</v>
      </c>
    </row>
    <row r="874" spans="1:6" ht="20.100000000000001" customHeight="1">
      <c r="A874" s="10">
        <v>16</v>
      </c>
      <c r="B874" s="11">
        <v>78586</v>
      </c>
      <c r="C874" s="12"/>
      <c r="D874" s="13">
        <v>42827</v>
      </c>
      <c r="E874" s="10">
        <v>253</v>
      </c>
      <c r="F874" s="10" t="s">
        <v>14</v>
      </c>
    </row>
    <row r="875" spans="1:6" ht="20.100000000000001" customHeight="1">
      <c r="A875" s="10">
        <v>17</v>
      </c>
      <c r="B875" s="11">
        <v>78587</v>
      </c>
      <c r="C875" s="12"/>
      <c r="D875" s="13">
        <v>42827</v>
      </c>
      <c r="E875" s="10">
        <v>253</v>
      </c>
      <c r="F875" s="10" t="s">
        <v>14</v>
      </c>
    </row>
    <row r="876" spans="1:6" ht="20.100000000000001" customHeight="1">
      <c r="A876" s="10">
        <v>18</v>
      </c>
      <c r="B876" s="11">
        <v>10760</v>
      </c>
      <c r="C876" s="12"/>
      <c r="D876" s="13">
        <v>42827</v>
      </c>
      <c r="E876" s="10">
        <v>253</v>
      </c>
      <c r="F876" s="10" t="s">
        <v>14</v>
      </c>
    </row>
    <row r="877" spans="1:6" ht="20.100000000000001" customHeight="1">
      <c r="A877" s="10">
        <v>19</v>
      </c>
      <c r="B877" s="11">
        <v>12312</v>
      </c>
      <c r="C877" s="12"/>
      <c r="D877" s="13">
        <v>42827</v>
      </c>
      <c r="E877" s="10">
        <v>253</v>
      </c>
      <c r="F877" s="10" t="s">
        <v>14</v>
      </c>
    </row>
    <row r="878" spans="1:6" ht="20.100000000000001" customHeight="1">
      <c r="A878" s="10">
        <v>20</v>
      </c>
      <c r="B878" s="11">
        <v>10767</v>
      </c>
      <c r="C878" s="12"/>
      <c r="D878" s="13">
        <v>42827</v>
      </c>
      <c r="E878" s="10">
        <v>253</v>
      </c>
      <c r="F878" s="10" t="s">
        <v>14</v>
      </c>
    </row>
    <row r="879" spans="1:6" ht="20.100000000000001" customHeight="1">
      <c r="A879" s="10">
        <v>21</v>
      </c>
      <c r="B879" s="11">
        <v>6716</v>
      </c>
      <c r="C879" s="12"/>
      <c r="D879" s="13">
        <v>42827</v>
      </c>
      <c r="E879" s="10">
        <v>253</v>
      </c>
      <c r="F879" s="10" t="s">
        <v>14</v>
      </c>
    </row>
    <row r="880" spans="1:6" ht="20.100000000000001" customHeight="1">
      <c r="A880" s="10">
        <v>22</v>
      </c>
      <c r="B880" s="11">
        <v>5951</v>
      </c>
      <c r="C880" s="12"/>
      <c r="D880" s="13">
        <v>42827</v>
      </c>
      <c r="E880" s="10">
        <v>253</v>
      </c>
      <c r="F880" s="10" t="s">
        <v>14</v>
      </c>
    </row>
    <row r="881" spans="1:6" ht="20.100000000000001" customHeight="1">
      <c r="A881" s="10">
        <v>23</v>
      </c>
      <c r="B881" s="11">
        <v>10731</v>
      </c>
      <c r="C881" s="12"/>
      <c r="D881" s="13">
        <v>42827</v>
      </c>
      <c r="E881" s="10">
        <v>253</v>
      </c>
      <c r="F881" s="10" t="s">
        <v>14</v>
      </c>
    </row>
    <row r="882" spans="1:6" ht="20.100000000000001" customHeight="1">
      <c r="A882" s="10">
        <v>24</v>
      </c>
      <c r="B882" s="11">
        <v>87504</v>
      </c>
      <c r="C882" s="12"/>
      <c r="D882" s="13">
        <v>42827</v>
      </c>
      <c r="E882" s="10">
        <v>153</v>
      </c>
      <c r="F882" s="10" t="s">
        <v>14</v>
      </c>
    </row>
    <row r="883" spans="1:6" ht="20.100000000000001" customHeight="1">
      <c r="A883" s="10">
        <v>25</v>
      </c>
      <c r="B883" s="11">
        <v>747</v>
      </c>
      <c r="C883" s="12"/>
      <c r="D883" s="13">
        <v>42827</v>
      </c>
      <c r="E883" s="10">
        <v>253</v>
      </c>
      <c r="F883" s="10" t="s">
        <v>14</v>
      </c>
    </row>
    <row r="884" spans="1:6" ht="20.100000000000001" customHeight="1">
      <c r="A884" s="206" t="s">
        <v>7</v>
      </c>
      <c r="B884" s="207"/>
      <c r="C884" s="207"/>
      <c r="D884" s="208"/>
      <c r="E884" s="10">
        <f>SUM(E859:E883)</f>
        <v>6225</v>
      </c>
      <c r="F884" s="10"/>
    </row>
    <row r="885" spans="1:6" ht="20.100000000000001" customHeight="1">
      <c r="D885" s="32"/>
    </row>
    <row r="887" spans="1:6" ht="20.100000000000001" customHeight="1">
      <c r="A887" s="23">
        <v>26</v>
      </c>
      <c r="B887" s="24" t="s">
        <v>0</v>
      </c>
      <c r="C887" s="25"/>
      <c r="D887" s="26"/>
      <c r="E887" s="24"/>
      <c r="F887" s="24"/>
    </row>
    <row r="888" spans="1:6" ht="20.100000000000001" customHeight="1">
      <c r="A888" s="27" t="s">
        <v>1</v>
      </c>
      <c r="B888" s="27" t="s">
        <v>2</v>
      </c>
      <c r="C888" s="28"/>
      <c r="D888" s="29" t="s">
        <v>3</v>
      </c>
      <c r="E888" s="27" t="s">
        <v>4</v>
      </c>
      <c r="F888" s="27" t="s">
        <v>5</v>
      </c>
    </row>
    <row r="889" spans="1:6" ht="20.100000000000001" customHeight="1">
      <c r="A889" s="10">
        <v>1</v>
      </c>
      <c r="B889" s="11">
        <v>535</v>
      </c>
      <c r="C889" s="12"/>
      <c r="D889" s="13">
        <v>42828</v>
      </c>
      <c r="E889" s="10">
        <v>253</v>
      </c>
      <c r="F889" s="10" t="s">
        <v>14</v>
      </c>
    </row>
    <row r="890" spans="1:6" ht="20.100000000000001" customHeight="1">
      <c r="A890" s="10">
        <v>2</v>
      </c>
      <c r="B890" s="11">
        <v>10744</v>
      </c>
      <c r="C890" s="12"/>
      <c r="D890" s="13">
        <v>42828</v>
      </c>
      <c r="E890" s="10">
        <v>253</v>
      </c>
      <c r="F890" s="10" t="s">
        <v>14</v>
      </c>
    </row>
    <row r="891" spans="1:6" ht="20.100000000000001" customHeight="1">
      <c r="A891" s="10">
        <v>3</v>
      </c>
      <c r="B891" s="11">
        <v>51071</v>
      </c>
      <c r="C891" s="12"/>
      <c r="D891" s="13">
        <v>42828</v>
      </c>
      <c r="E891" s="10">
        <v>253</v>
      </c>
      <c r="F891" s="10" t="s">
        <v>14</v>
      </c>
    </row>
    <row r="892" spans="1:6" ht="20.100000000000001" customHeight="1">
      <c r="A892" s="10">
        <v>4</v>
      </c>
      <c r="B892" s="11">
        <v>6764</v>
      </c>
      <c r="C892" s="12"/>
      <c r="D892" s="13">
        <v>42828</v>
      </c>
      <c r="E892" s="10">
        <v>253</v>
      </c>
      <c r="F892" s="10" t="s">
        <v>14</v>
      </c>
    </row>
    <row r="893" spans="1:6" ht="20.100000000000001" customHeight="1">
      <c r="A893" s="10">
        <v>5</v>
      </c>
      <c r="B893" s="11">
        <v>60696</v>
      </c>
      <c r="C893" s="12"/>
      <c r="D893" s="13">
        <v>42828</v>
      </c>
      <c r="E893" s="10">
        <v>253</v>
      </c>
      <c r="F893" s="10" t="s">
        <v>14</v>
      </c>
    </row>
    <row r="894" spans="1:6" ht="20.100000000000001" customHeight="1">
      <c r="A894" s="10">
        <v>6</v>
      </c>
      <c r="B894" s="11">
        <v>10165</v>
      </c>
      <c r="C894" s="12"/>
      <c r="D894" s="13">
        <v>42829</v>
      </c>
      <c r="E894" s="10">
        <v>253</v>
      </c>
      <c r="F894" s="10" t="s">
        <v>14</v>
      </c>
    </row>
    <row r="895" spans="1:6" ht="20.100000000000001" customHeight="1">
      <c r="A895" s="10">
        <v>7</v>
      </c>
      <c r="B895" s="11">
        <v>2271</v>
      </c>
      <c r="C895" s="12"/>
      <c r="D895" s="13">
        <v>42829</v>
      </c>
      <c r="E895" s="10">
        <v>253</v>
      </c>
      <c r="F895" s="10" t="s">
        <v>14</v>
      </c>
    </row>
    <row r="896" spans="1:6" ht="20.100000000000001" customHeight="1">
      <c r="A896" s="10">
        <v>8</v>
      </c>
      <c r="B896" s="11">
        <v>72858</v>
      </c>
      <c r="C896" s="12"/>
      <c r="D896" s="13">
        <v>42829</v>
      </c>
      <c r="E896" s="10">
        <v>253</v>
      </c>
      <c r="F896" s="10" t="s">
        <v>14</v>
      </c>
    </row>
    <row r="897" spans="1:6" ht="20.100000000000001" customHeight="1">
      <c r="A897" s="10">
        <v>9</v>
      </c>
      <c r="B897" s="11">
        <v>3072</v>
      </c>
      <c r="C897" s="12"/>
      <c r="D897" s="13">
        <v>42829</v>
      </c>
      <c r="E897" s="10">
        <v>253</v>
      </c>
      <c r="F897" s="10" t="s">
        <v>14</v>
      </c>
    </row>
    <row r="898" spans="1:6" ht="20.100000000000001" customHeight="1">
      <c r="A898" s="10">
        <v>10</v>
      </c>
      <c r="B898" s="11">
        <v>72589</v>
      </c>
      <c r="C898" s="12"/>
      <c r="D898" s="13">
        <v>42829</v>
      </c>
      <c r="E898" s="10">
        <v>253</v>
      </c>
      <c r="F898" s="10" t="s">
        <v>14</v>
      </c>
    </row>
    <row r="899" spans="1:6" ht="20.100000000000001" customHeight="1">
      <c r="A899" s="10">
        <v>11</v>
      </c>
      <c r="B899" s="11">
        <v>72627</v>
      </c>
      <c r="C899" s="12"/>
      <c r="D899" s="13">
        <v>42829</v>
      </c>
      <c r="E899" s="10">
        <v>253</v>
      </c>
      <c r="F899" s="10" t="s">
        <v>14</v>
      </c>
    </row>
    <row r="900" spans="1:6" ht="20.100000000000001" customHeight="1">
      <c r="A900" s="10">
        <v>12</v>
      </c>
      <c r="B900" s="11">
        <v>72701</v>
      </c>
      <c r="C900" s="12"/>
      <c r="D900" s="13">
        <v>42829</v>
      </c>
      <c r="E900" s="10">
        <v>253</v>
      </c>
      <c r="F900" s="10" t="s">
        <v>14</v>
      </c>
    </row>
    <row r="901" spans="1:6" ht="20.100000000000001" customHeight="1">
      <c r="A901" s="10">
        <v>13</v>
      </c>
      <c r="B901" s="11">
        <v>78563</v>
      </c>
      <c r="C901" s="12"/>
      <c r="D901" s="13">
        <v>42829</v>
      </c>
      <c r="E901" s="10">
        <v>253</v>
      </c>
      <c r="F901" s="10" t="s">
        <v>14</v>
      </c>
    </row>
    <row r="902" spans="1:6" ht="20.100000000000001" customHeight="1">
      <c r="A902" s="10">
        <v>14</v>
      </c>
      <c r="B902" s="11">
        <v>72465</v>
      </c>
      <c r="C902" s="12"/>
      <c r="D902" s="13">
        <v>42829</v>
      </c>
      <c r="E902" s="10">
        <v>253</v>
      </c>
      <c r="F902" s="10" t="s">
        <v>14</v>
      </c>
    </row>
    <row r="903" spans="1:6" ht="20.100000000000001" customHeight="1">
      <c r="A903" s="10">
        <v>15</v>
      </c>
      <c r="B903" s="11">
        <v>78548</v>
      </c>
      <c r="C903" s="12"/>
      <c r="D903" s="13">
        <v>42829</v>
      </c>
      <c r="E903" s="10">
        <v>253</v>
      </c>
      <c r="F903" s="10" t="s">
        <v>14</v>
      </c>
    </row>
    <row r="904" spans="1:6" ht="20.100000000000001" customHeight="1">
      <c r="A904" s="10">
        <v>16</v>
      </c>
      <c r="B904" s="11">
        <v>78550</v>
      </c>
      <c r="C904" s="12"/>
      <c r="D904" s="13">
        <v>42829</v>
      </c>
      <c r="E904" s="10">
        <v>253</v>
      </c>
      <c r="F904" s="10" t="s">
        <v>14</v>
      </c>
    </row>
    <row r="905" spans="1:6" ht="20.100000000000001" customHeight="1">
      <c r="A905" s="10">
        <v>17</v>
      </c>
      <c r="B905" s="11">
        <v>10529</v>
      </c>
      <c r="C905" s="12"/>
      <c r="D905" s="13">
        <v>42829</v>
      </c>
      <c r="E905" s="10">
        <v>253</v>
      </c>
      <c r="F905" s="10" t="s">
        <v>14</v>
      </c>
    </row>
    <row r="906" spans="1:6" ht="20.100000000000001" customHeight="1">
      <c r="A906" s="10">
        <v>18</v>
      </c>
      <c r="B906" s="11">
        <v>72800</v>
      </c>
      <c r="C906" s="12"/>
      <c r="D906" s="13">
        <v>42829</v>
      </c>
      <c r="E906" s="10">
        <v>253</v>
      </c>
      <c r="F906" s="10" t="s">
        <v>14</v>
      </c>
    </row>
    <row r="907" spans="1:6" ht="20.100000000000001" customHeight="1">
      <c r="A907" s="10">
        <v>19</v>
      </c>
      <c r="B907" s="11">
        <v>72827</v>
      </c>
      <c r="C907" s="12"/>
      <c r="D907" s="13">
        <v>42829</v>
      </c>
      <c r="E907" s="10">
        <v>253</v>
      </c>
      <c r="F907" s="10" t="s">
        <v>14</v>
      </c>
    </row>
    <row r="908" spans="1:6" ht="20.100000000000001" customHeight="1">
      <c r="A908" s="10">
        <v>20</v>
      </c>
      <c r="B908" s="11">
        <v>78558</v>
      </c>
      <c r="C908" s="12"/>
      <c r="D908" s="13">
        <v>42829</v>
      </c>
      <c r="E908" s="10">
        <v>253</v>
      </c>
      <c r="F908" s="10" t="s">
        <v>14</v>
      </c>
    </row>
    <row r="909" spans="1:6" ht="20.100000000000001" customHeight="1">
      <c r="A909" s="10">
        <v>21</v>
      </c>
      <c r="B909" s="11">
        <v>72673</v>
      </c>
      <c r="C909" s="12"/>
      <c r="D909" s="13">
        <v>42829</v>
      </c>
      <c r="E909" s="10">
        <v>253</v>
      </c>
      <c r="F909" s="10" t="s">
        <v>14</v>
      </c>
    </row>
    <row r="910" spans="1:6" ht="20.100000000000001" customHeight="1">
      <c r="A910" s="10">
        <v>22</v>
      </c>
      <c r="B910" s="11">
        <v>72489</v>
      </c>
      <c r="C910" s="12"/>
      <c r="D910" s="13">
        <v>42829</v>
      </c>
      <c r="E910" s="10">
        <v>253</v>
      </c>
      <c r="F910" s="10" t="s">
        <v>14</v>
      </c>
    </row>
    <row r="911" spans="1:6" ht="20.100000000000001" customHeight="1">
      <c r="A911" s="10">
        <v>23</v>
      </c>
      <c r="B911" s="11">
        <v>158</v>
      </c>
      <c r="C911" s="12"/>
      <c r="D911" s="13">
        <v>42829</v>
      </c>
      <c r="E911" s="10">
        <v>253</v>
      </c>
      <c r="F911" s="10" t="s">
        <v>14</v>
      </c>
    </row>
    <row r="912" spans="1:6" ht="20.100000000000001" customHeight="1">
      <c r="A912" s="10">
        <v>24</v>
      </c>
      <c r="B912" s="11">
        <v>78561</v>
      </c>
      <c r="C912" s="12"/>
      <c r="D912" s="13">
        <v>42829</v>
      </c>
      <c r="E912" s="10">
        <v>253</v>
      </c>
      <c r="F912" s="10" t="s">
        <v>14</v>
      </c>
    </row>
    <row r="913" spans="1:6" ht="20.100000000000001" customHeight="1">
      <c r="A913" s="10">
        <v>25</v>
      </c>
      <c r="B913" s="11">
        <v>5824</v>
      </c>
      <c r="C913" s="12"/>
      <c r="D913" s="13">
        <v>42829</v>
      </c>
      <c r="E913" s="10">
        <v>253</v>
      </c>
      <c r="F913" s="10" t="s">
        <v>14</v>
      </c>
    </row>
    <row r="914" spans="1:6" ht="20.100000000000001" customHeight="1">
      <c r="A914" s="206" t="s">
        <v>7</v>
      </c>
      <c r="B914" s="207"/>
      <c r="C914" s="207"/>
      <c r="D914" s="208"/>
      <c r="E914" s="10">
        <f>SUM(E889:E913)</f>
        <v>6325</v>
      </c>
      <c r="F914" s="10"/>
    </row>
    <row r="915" spans="1:6" ht="20.100000000000001" customHeight="1">
      <c r="D915" s="32"/>
    </row>
    <row r="917" spans="1:6" ht="20.100000000000001" customHeight="1">
      <c r="A917" s="23">
        <v>27</v>
      </c>
      <c r="B917" s="24" t="s">
        <v>0</v>
      </c>
      <c r="C917" s="25"/>
      <c r="D917" s="26"/>
      <c r="E917" s="24"/>
      <c r="F917" s="24"/>
    </row>
    <row r="918" spans="1:6" ht="20.100000000000001" customHeight="1">
      <c r="A918" s="27" t="s">
        <v>1</v>
      </c>
      <c r="B918" s="27" t="s">
        <v>2</v>
      </c>
      <c r="C918" s="28"/>
      <c r="D918" s="29" t="s">
        <v>3</v>
      </c>
      <c r="E918" s="27" t="s">
        <v>4</v>
      </c>
      <c r="F918" s="27" t="s">
        <v>5</v>
      </c>
    </row>
    <row r="919" spans="1:6" ht="20.100000000000001" customHeight="1">
      <c r="A919" s="10">
        <v>1</v>
      </c>
      <c r="B919" s="11">
        <v>78552</v>
      </c>
      <c r="C919" s="12"/>
      <c r="D919" s="13">
        <v>42831</v>
      </c>
      <c r="E919" s="10">
        <v>253</v>
      </c>
      <c r="F919" s="10" t="s">
        <v>14</v>
      </c>
    </row>
    <row r="920" spans="1:6" ht="20.100000000000001" customHeight="1">
      <c r="A920" s="10">
        <v>2</v>
      </c>
      <c r="B920" s="11">
        <v>78571</v>
      </c>
      <c r="C920" s="12"/>
      <c r="D920" s="13">
        <v>42831</v>
      </c>
      <c r="E920" s="10">
        <v>253</v>
      </c>
      <c r="F920" s="10" t="s">
        <v>14</v>
      </c>
    </row>
    <row r="921" spans="1:6" ht="20.100000000000001" customHeight="1">
      <c r="A921" s="10">
        <v>3</v>
      </c>
      <c r="B921" s="11">
        <v>12332</v>
      </c>
      <c r="C921" s="12"/>
      <c r="D921" s="13">
        <v>42831</v>
      </c>
      <c r="E921" s="10">
        <v>253</v>
      </c>
      <c r="F921" s="10" t="s">
        <v>14</v>
      </c>
    </row>
    <row r="922" spans="1:6" ht="20.100000000000001" customHeight="1">
      <c r="A922" s="10">
        <v>4</v>
      </c>
      <c r="B922" s="11">
        <v>2161</v>
      </c>
      <c r="C922" s="12"/>
      <c r="D922" s="13">
        <v>42831</v>
      </c>
      <c r="E922" s="10">
        <v>253</v>
      </c>
      <c r="F922" s="10" t="s">
        <v>14</v>
      </c>
    </row>
    <row r="923" spans="1:6" ht="20.100000000000001" customHeight="1">
      <c r="A923" s="10">
        <v>5</v>
      </c>
      <c r="B923" s="11">
        <v>72515</v>
      </c>
      <c r="C923" s="12"/>
      <c r="D923" s="13">
        <v>42831</v>
      </c>
      <c r="E923" s="10">
        <v>253</v>
      </c>
      <c r="F923" s="10" t="s">
        <v>14</v>
      </c>
    </row>
    <row r="924" spans="1:6" ht="20.100000000000001" customHeight="1">
      <c r="A924" s="10">
        <v>6</v>
      </c>
      <c r="B924" s="11">
        <v>4754</v>
      </c>
      <c r="C924" s="12"/>
      <c r="D924" s="13">
        <v>42831</v>
      </c>
      <c r="E924" s="10">
        <v>253</v>
      </c>
      <c r="F924" s="10" t="s">
        <v>14</v>
      </c>
    </row>
    <row r="925" spans="1:6" ht="20.100000000000001" customHeight="1">
      <c r="A925" s="10">
        <v>7</v>
      </c>
      <c r="B925" s="11">
        <v>72654</v>
      </c>
      <c r="C925" s="12"/>
      <c r="D925" s="13">
        <v>42831</v>
      </c>
      <c r="E925" s="10">
        <v>253</v>
      </c>
      <c r="F925" s="10" t="s">
        <v>14</v>
      </c>
    </row>
    <row r="926" spans="1:6" ht="20.100000000000001" customHeight="1">
      <c r="A926" s="10">
        <v>8</v>
      </c>
      <c r="B926" s="11">
        <v>72802</v>
      </c>
      <c r="C926" s="12"/>
      <c r="D926" s="13">
        <v>42831</v>
      </c>
      <c r="E926" s="10">
        <v>253</v>
      </c>
      <c r="F926" s="10" t="s">
        <v>14</v>
      </c>
    </row>
    <row r="927" spans="1:6" ht="20.100000000000001" customHeight="1">
      <c r="A927" s="10">
        <v>9</v>
      </c>
      <c r="B927" s="11">
        <v>78538</v>
      </c>
      <c r="C927" s="12"/>
      <c r="D927" s="13">
        <v>42831</v>
      </c>
      <c r="E927" s="10">
        <v>253</v>
      </c>
      <c r="F927" s="10" t="s">
        <v>14</v>
      </c>
    </row>
    <row r="928" spans="1:6" ht="20.100000000000001" customHeight="1">
      <c r="A928" s="10">
        <v>10</v>
      </c>
      <c r="B928" s="11">
        <v>78566</v>
      </c>
      <c r="C928" s="12"/>
      <c r="D928" s="13">
        <v>42831</v>
      </c>
      <c r="E928" s="10">
        <v>253</v>
      </c>
      <c r="F928" s="10" t="s">
        <v>14</v>
      </c>
    </row>
    <row r="929" spans="1:6" ht="20.100000000000001" customHeight="1">
      <c r="A929" s="10">
        <v>11</v>
      </c>
      <c r="B929" s="11">
        <v>72832</v>
      </c>
      <c r="C929" s="12"/>
      <c r="D929" s="13">
        <v>42831</v>
      </c>
      <c r="E929" s="10">
        <v>253</v>
      </c>
      <c r="F929" s="10" t="s">
        <v>14</v>
      </c>
    </row>
    <row r="930" spans="1:6" ht="20.100000000000001" customHeight="1">
      <c r="A930" s="10">
        <v>12</v>
      </c>
      <c r="B930" s="11">
        <v>6755</v>
      </c>
      <c r="C930" s="12"/>
      <c r="D930" s="13">
        <v>42831</v>
      </c>
      <c r="E930" s="10">
        <v>253</v>
      </c>
      <c r="F930" s="10" t="s">
        <v>14</v>
      </c>
    </row>
    <row r="931" spans="1:6" ht="20.100000000000001" customHeight="1">
      <c r="A931" s="10">
        <v>13</v>
      </c>
      <c r="B931" s="11">
        <v>6773</v>
      </c>
      <c r="C931" s="12"/>
      <c r="D931" s="13">
        <v>42831</v>
      </c>
      <c r="E931" s="10">
        <v>253</v>
      </c>
      <c r="F931" s="10" t="s">
        <v>14</v>
      </c>
    </row>
    <row r="932" spans="1:6" ht="20.100000000000001" customHeight="1">
      <c r="A932" s="10">
        <v>14</v>
      </c>
      <c r="B932" s="11">
        <v>6754</v>
      </c>
      <c r="C932" s="12"/>
      <c r="D932" s="13">
        <v>42831</v>
      </c>
      <c r="E932" s="10">
        <v>253</v>
      </c>
      <c r="F932" s="10" t="s">
        <v>14</v>
      </c>
    </row>
    <row r="933" spans="1:6" ht="20.100000000000001" customHeight="1">
      <c r="A933" s="10">
        <v>15</v>
      </c>
      <c r="B933" s="11">
        <v>10766</v>
      </c>
      <c r="C933" s="12"/>
      <c r="D933" s="13">
        <v>42831</v>
      </c>
      <c r="E933" s="10">
        <v>253</v>
      </c>
      <c r="F933" s="10" t="s">
        <v>14</v>
      </c>
    </row>
    <row r="934" spans="1:6" ht="20.100000000000001" customHeight="1">
      <c r="A934" s="10">
        <v>16</v>
      </c>
      <c r="B934" s="11">
        <v>6762</v>
      </c>
      <c r="C934" s="12"/>
      <c r="D934" s="13">
        <v>42831</v>
      </c>
      <c r="E934" s="10">
        <v>253</v>
      </c>
      <c r="F934" s="10" t="s">
        <v>14</v>
      </c>
    </row>
    <row r="935" spans="1:6" ht="20.100000000000001" customHeight="1">
      <c r="A935" s="10">
        <v>17</v>
      </c>
      <c r="B935" s="11">
        <v>72716</v>
      </c>
      <c r="C935" s="12"/>
      <c r="D935" s="13">
        <v>42831</v>
      </c>
      <c r="E935" s="10">
        <v>253</v>
      </c>
      <c r="F935" s="10" t="s">
        <v>14</v>
      </c>
    </row>
    <row r="936" spans="1:6" ht="20.100000000000001" customHeight="1">
      <c r="A936" s="10">
        <v>18</v>
      </c>
      <c r="B936" s="11">
        <v>10156</v>
      </c>
      <c r="C936" s="12"/>
      <c r="D936" s="13">
        <v>42831</v>
      </c>
      <c r="E936" s="10">
        <v>253</v>
      </c>
      <c r="F936" s="10" t="s">
        <v>14</v>
      </c>
    </row>
    <row r="937" spans="1:6" ht="20.100000000000001" customHeight="1">
      <c r="A937" s="10">
        <v>19</v>
      </c>
      <c r="B937" s="11">
        <v>4819</v>
      </c>
      <c r="C937" s="12"/>
      <c r="D937" s="13">
        <v>42831</v>
      </c>
      <c r="E937" s="10">
        <v>253</v>
      </c>
      <c r="F937" s="10" t="s">
        <v>14</v>
      </c>
    </row>
    <row r="938" spans="1:6" ht="20.100000000000001" customHeight="1">
      <c r="A938" s="10">
        <v>20</v>
      </c>
      <c r="B938" s="11">
        <v>10756</v>
      </c>
      <c r="C938" s="12"/>
      <c r="D938" s="13">
        <v>42831</v>
      </c>
      <c r="E938" s="10">
        <v>253</v>
      </c>
      <c r="F938" s="10" t="s">
        <v>14</v>
      </c>
    </row>
    <row r="939" spans="1:6" ht="20.100000000000001" customHeight="1">
      <c r="A939" s="10">
        <v>21</v>
      </c>
      <c r="B939" s="11">
        <v>15577</v>
      </c>
      <c r="C939" s="12"/>
      <c r="D939" s="13">
        <v>42831</v>
      </c>
      <c r="E939" s="10">
        <v>253</v>
      </c>
      <c r="F939" s="10" t="s">
        <v>14</v>
      </c>
    </row>
    <row r="940" spans="1:6" ht="20.100000000000001" customHeight="1">
      <c r="A940" s="10">
        <v>22</v>
      </c>
      <c r="B940" s="11">
        <v>7304</v>
      </c>
      <c r="C940" s="12"/>
      <c r="D940" s="13">
        <v>42835</v>
      </c>
      <c r="E940" s="10">
        <v>253</v>
      </c>
      <c r="F940" s="10" t="s">
        <v>14</v>
      </c>
    </row>
    <row r="941" spans="1:6" ht="20.100000000000001" customHeight="1">
      <c r="A941" s="10">
        <v>23</v>
      </c>
      <c r="B941" s="11">
        <v>5831</v>
      </c>
      <c r="C941" s="12"/>
      <c r="D941" s="13">
        <v>42835</v>
      </c>
      <c r="E941" s="10">
        <v>253</v>
      </c>
      <c r="F941" s="10" t="s">
        <v>14</v>
      </c>
    </row>
    <row r="942" spans="1:6" ht="20.100000000000001" customHeight="1">
      <c r="A942" s="10">
        <v>24</v>
      </c>
      <c r="B942" s="11">
        <v>334</v>
      </c>
      <c r="C942" s="12"/>
      <c r="D942" s="13">
        <v>42835</v>
      </c>
      <c r="E942" s="10">
        <v>253</v>
      </c>
      <c r="F942" s="10" t="s">
        <v>14</v>
      </c>
    </row>
    <row r="943" spans="1:6" ht="20.100000000000001" customHeight="1">
      <c r="A943" s="10">
        <v>25</v>
      </c>
      <c r="B943" s="11">
        <v>10778</v>
      </c>
      <c r="C943" s="12"/>
      <c r="D943" s="13">
        <v>42835</v>
      </c>
      <c r="E943" s="10">
        <v>253</v>
      </c>
      <c r="F943" s="10" t="s">
        <v>14</v>
      </c>
    </row>
    <row r="944" spans="1:6" ht="20.100000000000001" customHeight="1">
      <c r="A944" s="206" t="s">
        <v>7</v>
      </c>
      <c r="B944" s="207"/>
      <c r="C944" s="207"/>
      <c r="D944" s="208"/>
      <c r="E944" s="10">
        <f>SUM(E919:E943)</f>
        <v>6325</v>
      </c>
      <c r="F944" s="10"/>
    </row>
    <row r="945" spans="1:6" ht="20.100000000000001" customHeight="1">
      <c r="D945" s="32"/>
    </row>
    <row r="948" spans="1:6" ht="20.100000000000001" customHeight="1">
      <c r="A948" s="23">
        <v>28</v>
      </c>
      <c r="B948" s="24" t="s">
        <v>0</v>
      </c>
      <c r="C948" s="25"/>
      <c r="D948" s="26"/>
      <c r="E948" s="24"/>
      <c r="F948" s="24"/>
    </row>
    <row r="949" spans="1:6" ht="20.100000000000001" customHeight="1">
      <c r="A949" s="27" t="s">
        <v>1</v>
      </c>
      <c r="B949" s="27" t="s">
        <v>2</v>
      </c>
      <c r="C949" s="28"/>
      <c r="D949" s="29" t="s">
        <v>3</v>
      </c>
      <c r="E949" s="27" t="s">
        <v>4</v>
      </c>
      <c r="F949" s="27" t="s">
        <v>5</v>
      </c>
    </row>
    <row r="950" spans="1:6" ht="20.100000000000001" customHeight="1">
      <c r="A950" s="10">
        <v>1</v>
      </c>
      <c r="B950" s="11">
        <v>72582</v>
      </c>
      <c r="C950" s="12"/>
      <c r="D950" s="13">
        <v>42835</v>
      </c>
      <c r="E950" s="10">
        <v>253</v>
      </c>
      <c r="F950" s="10" t="s">
        <v>14</v>
      </c>
    </row>
    <row r="951" spans="1:6" ht="20.100000000000001" customHeight="1">
      <c r="A951" s="10">
        <v>2</v>
      </c>
      <c r="B951" s="11">
        <v>6774</v>
      </c>
      <c r="C951" s="12"/>
      <c r="D951" s="13">
        <v>42835</v>
      </c>
      <c r="E951" s="10">
        <v>253</v>
      </c>
      <c r="F951" s="10" t="s">
        <v>14</v>
      </c>
    </row>
    <row r="952" spans="1:6" ht="20.100000000000001" customHeight="1">
      <c r="A952" s="10">
        <v>3</v>
      </c>
      <c r="B952" s="11">
        <v>10751</v>
      </c>
      <c r="C952" s="12"/>
      <c r="D952" s="13">
        <v>42835</v>
      </c>
      <c r="E952" s="10">
        <v>253</v>
      </c>
      <c r="F952" s="10" t="s">
        <v>14</v>
      </c>
    </row>
    <row r="953" spans="1:6" ht="20.100000000000001" customHeight="1">
      <c r="A953" s="10">
        <v>4</v>
      </c>
      <c r="B953" s="11">
        <v>78532</v>
      </c>
      <c r="C953" s="12"/>
      <c r="D953" s="13">
        <v>42835</v>
      </c>
      <c r="E953" s="10">
        <v>253</v>
      </c>
      <c r="F953" s="10" t="s">
        <v>14</v>
      </c>
    </row>
    <row r="954" spans="1:6" ht="20.100000000000001" customHeight="1">
      <c r="A954" s="10">
        <v>5</v>
      </c>
      <c r="B954" s="11">
        <v>52094</v>
      </c>
      <c r="C954" s="12"/>
      <c r="D954" s="13">
        <v>42835</v>
      </c>
      <c r="E954" s="10">
        <v>253</v>
      </c>
      <c r="F954" s="10" t="s">
        <v>14</v>
      </c>
    </row>
    <row r="955" spans="1:6" ht="20.100000000000001" customHeight="1">
      <c r="A955" s="10">
        <v>6</v>
      </c>
      <c r="B955" s="11">
        <v>52095</v>
      </c>
      <c r="C955" s="12"/>
      <c r="D955" s="13">
        <v>42835</v>
      </c>
      <c r="E955" s="10">
        <v>253</v>
      </c>
      <c r="F955" s="10" t="s">
        <v>14</v>
      </c>
    </row>
    <row r="956" spans="1:6" ht="20.100000000000001" customHeight="1">
      <c r="A956" s="10">
        <v>7</v>
      </c>
      <c r="B956" s="11">
        <v>70348</v>
      </c>
      <c r="C956" s="12"/>
      <c r="D956" s="13">
        <v>42835</v>
      </c>
      <c r="E956" s="10">
        <v>253</v>
      </c>
      <c r="F956" s="10" t="s">
        <v>14</v>
      </c>
    </row>
    <row r="957" spans="1:6" ht="20.100000000000001" customHeight="1">
      <c r="A957" s="10">
        <v>8</v>
      </c>
      <c r="B957" s="11">
        <v>90665</v>
      </c>
      <c r="C957" s="12"/>
      <c r="D957" s="13">
        <v>42835</v>
      </c>
      <c r="E957" s="10">
        <v>253</v>
      </c>
      <c r="F957" s="10" t="s">
        <v>14</v>
      </c>
    </row>
    <row r="958" spans="1:6" ht="20.100000000000001" customHeight="1">
      <c r="A958" s="10">
        <v>9</v>
      </c>
      <c r="B958" s="11">
        <v>78551</v>
      </c>
      <c r="C958" s="12"/>
      <c r="D958" s="13">
        <v>42835</v>
      </c>
      <c r="E958" s="10">
        <v>253</v>
      </c>
      <c r="F958" s="10" t="s">
        <v>14</v>
      </c>
    </row>
    <row r="959" spans="1:6" ht="20.100000000000001" customHeight="1">
      <c r="A959" s="10">
        <v>10</v>
      </c>
      <c r="B959" s="11">
        <v>10765</v>
      </c>
      <c r="C959" s="12"/>
      <c r="D959" s="13">
        <v>42835</v>
      </c>
      <c r="E959" s="10">
        <v>253</v>
      </c>
      <c r="F959" s="10" t="s">
        <v>14</v>
      </c>
    </row>
    <row r="960" spans="1:6" ht="20.100000000000001" customHeight="1">
      <c r="A960" s="10">
        <v>11</v>
      </c>
      <c r="B960" s="11">
        <v>78573</v>
      </c>
      <c r="C960" s="12"/>
      <c r="D960" s="13">
        <v>42835</v>
      </c>
      <c r="E960" s="10">
        <v>253</v>
      </c>
      <c r="F960" s="10" t="s">
        <v>14</v>
      </c>
    </row>
    <row r="961" spans="1:6" ht="20.100000000000001" customHeight="1">
      <c r="A961" s="10">
        <v>12</v>
      </c>
      <c r="B961" s="11">
        <v>60729</v>
      </c>
      <c r="C961" s="12"/>
      <c r="D961" s="13">
        <v>42835</v>
      </c>
      <c r="E961" s="10">
        <v>253</v>
      </c>
      <c r="F961" s="10" t="s">
        <v>14</v>
      </c>
    </row>
    <row r="962" spans="1:6" ht="20.100000000000001" customHeight="1">
      <c r="A962" s="10">
        <v>13</v>
      </c>
      <c r="B962" s="11">
        <v>60728</v>
      </c>
      <c r="C962" s="12"/>
      <c r="D962" s="13">
        <v>42835</v>
      </c>
      <c r="E962" s="10">
        <v>253</v>
      </c>
      <c r="F962" s="10" t="s">
        <v>14</v>
      </c>
    </row>
    <row r="963" spans="1:6" ht="20.100000000000001" customHeight="1">
      <c r="A963" s="10">
        <v>14</v>
      </c>
      <c r="B963" s="11">
        <v>72487</v>
      </c>
      <c r="C963" s="12"/>
      <c r="D963" s="13">
        <v>42835</v>
      </c>
      <c r="E963" s="10">
        <v>253</v>
      </c>
      <c r="F963" s="10" t="s">
        <v>14</v>
      </c>
    </row>
    <row r="964" spans="1:6" ht="20.100000000000001" customHeight="1">
      <c r="A964" s="10">
        <v>15</v>
      </c>
      <c r="B964" s="11">
        <v>292</v>
      </c>
      <c r="C964" s="12"/>
      <c r="D964" s="13">
        <v>42835</v>
      </c>
      <c r="E964" s="10">
        <v>253</v>
      </c>
      <c r="F964" s="10" t="s">
        <v>14</v>
      </c>
    </row>
    <row r="965" spans="1:6" ht="20.100000000000001" customHeight="1">
      <c r="A965" s="10">
        <v>16</v>
      </c>
      <c r="B965" s="11">
        <v>52096</v>
      </c>
      <c r="C965" s="12"/>
      <c r="D965" s="13">
        <v>42835</v>
      </c>
      <c r="E965" s="10">
        <v>253</v>
      </c>
      <c r="F965" s="10" t="s">
        <v>14</v>
      </c>
    </row>
    <row r="966" spans="1:6" ht="20.100000000000001" customHeight="1">
      <c r="A966" s="10">
        <v>17</v>
      </c>
      <c r="B966" s="11">
        <v>52097</v>
      </c>
      <c r="C966" s="12"/>
      <c r="D966" s="13">
        <v>42835</v>
      </c>
      <c r="E966" s="10">
        <v>253</v>
      </c>
      <c r="F966" s="10" t="s">
        <v>14</v>
      </c>
    </row>
    <row r="967" spans="1:6" ht="20.100000000000001" customHeight="1">
      <c r="A967" s="10">
        <v>18</v>
      </c>
      <c r="B967" s="11">
        <v>52098</v>
      </c>
      <c r="C967" s="12"/>
      <c r="D967" s="13">
        <v>42835</v>
      </c>
      <c r="E967" s="10">
        <v>253</v>
      </c>
      <c r="F967" s="10" t="s">
        <v>14</v>
      </c>
    </row>
    <row r="968" spans="1:6" ht="20.100000000000001" customHeight="1">
      <c r="A968" s="10">
        <v>19</v>
      </c>
      <c r="B968" s="11">
        <v>52099</v>
      </c>
      <c r="C968" s="12"/>
      <c r="D968" s="13">
        <v>42835</v>
      </c>
      <c r="E968" s="10">
        <v>253</v>
      </c>
      <c r="F968" s="10" t="s">
        <v>14</v>
      </c>
    </row>
    <row r="969" spans="1:6" ht="20.100000000000001" customHeight="1">
      <c r="A969" s="10">
        <v>20</v>
      </c>
      <c r="B969" s="11">
        <v>52102</v>
      </c>
      <c r="C969" s="12"/>
      <c r="D969" s="13">
        <v>42835</v>
      </c>
      <c r="E969" s="10">
        <v>253</v>
      </c>
      <c r="F969" s="10" t="s">
        <v>14</v>
      </c>
    </row>
    <row r="970" spans="1:6" ht="20.100000000000001" customHeight="1">
      <c r="A970" s="10">
        <v>21</v>
      </c>
      <c r="B970" s="11">
        <v>52101</v>
      </c>
      <c r="C970" s="12"/>
      <c r="D970" s="13">
        <v>42835</v>
      </c>
      <c r="E970" s="10">
        <v>253</v>
      </c>
      <c r="F970" s="10" t="s">
        <v>14</v>
      </c>
    </row>
    <row r="971" spans="1:6" ht="20.100000000000001" customHeight="1">
      <c r="A971" s="10">
        <v>22</v>
      </c>
      <c r="B971" s="11">
        <v>72992</v>
      </c>
      <c r="C971" s="12"/>
      <c r="D971" s="13">
        <v>42835</v>
      </c>
      <c r="E971" s="10">
        <v>253</v>
      </c>
      <c r="F971" s="10" t="s">
        <v>14</v>
      </c>
    </row>
    <row r="972" spans="1:6" ht="20.100000000000001" customHeight="1">
      <c r="A972" s="10">
        <v>23</v>
      </c>
      <c r="B972" s="11">
        <v>12187</v>
      </c>
      <c r="C972" s="12"/>
      <c r="D972" s="13">
        <v>42835</v>
      </c>
      <c r="E972" s="10">
        <v>253</v>
      </c>
      <c r="F972" s="10" t="s">
        <v>14</v>
      </c>
    </row>
    <row r="973" spans="1:6" ht="20.100000000000001" customHeight="1">
      <c r="A973" s="10">
        <v>24</v>
      </c>
      <c r="B973" s="11">
        <v>9266</v>
      </c>
      <c r="C973" s="12"/>
      <c r="D973" s="13">
        <v>42835</v>
      </c>
      <c r="E973" s="10">
        <v>253</v>
      </c>
      <c r="F973" s="10" t="s">
        <v>14</v>
      </c>
    </row>
    <row r="974" spans="1:6" ht="20.100000000000001" customHeight="1">
      <c r="A974" s="10">
        <v>25</v>
      </c>
      <c r="B974" s="11">
        <v>52103</v>
      </c>
      <c r="C974" s="12"/>
      <c r="D974" s="13">
        <v>42835</v>
      </c>
      <c r="E974" s="10">
        <v>253</v>
      </c>
      <c r="F974" s="10" t="s">
        <v>14</v>
      </c>
    </row>
    <row r="975" spans="1:6" ht="20.100000000000001" customHeight="1">
      <c r="A975" s="206" t="s">
        <v>7</v>
      </c>
      <c r="B975" s="207"/>
      <c r="C975" s="207"/>
      <c r="D975" s="208"/>
      <c r="E975" s="10">
        <f>SUM(E950:E974)</f>
        <v>6325</v>
      </c>
      <c r="F975" s="10"/>
    </row>
    <row r="976" spans="1:6" ht="20.100000000000001" customHeight="1">
      <c r="D976" s="32"/>
    </row>
    <row r="979" spans="1:6" ht="20.100000000000001" customHeight="1">
      <c r="A979" s="23">
        <v>29</v>
      </c>
      <c r="B979" s="24" t="s">
        <v>0</v>
      </c>
      <c r="C979" s="25"/>
      <c r="D979" s="26"/>
      <c r="E979" s="24"/>
      <c r="F979" s="24"/>
    </row>
    <row r="980" spans="1:6" ht="20.100000000000001" customHeight="1">
      <c r="A980" s="27" t="s">
        <v>1</v>
      </c>
      <c r="B980" s="27" t="s">
        <v>2</v>
      </c>
      <c r="C980" s="28"/>
      <c r="D980" s="29" t="s">
        <v>3</v>
      </c>
      <c r="E980" s="27" t="s">
        <v>4</v>
      </c>
      <c r="F980" s="27" t="s">
        <v>5</v>
      </c>
    </row>
    <row r="981" spans="1:6" ht="20.100000000000001" customHeight="1">
      <c r="A981" s="10">
        <v>1</v>
      </c>
      <c r="B981" s="11">
        <v>12400</v>
      </c>
      <c r="C981" s="12"/>
      <c r="D981" s="13">
        <v>42837</v>
      </c>
      <c r="E981" s="10">
        <v>253</v>
      </c>
      <c r="F981" s="10" t="s">
        <v>14</v>
      </c>
    </row>
    <row r="982" spans="1:6" ht="20.100000000000001" customHeight="1">
      <c r="A982" s="10">
        <v>2</v>
      </c>
      <c r="B982" s="11">
        <v>12335</v>
      </c>
      <c r="C982" s="12"/>
      <c r="D982" s="13">
        <v>42837</v>
      </c>
      <c r="E982" s="10">
        <v>1253</v>
      </c>
      <c r="F982" s="10" t="s">
        <v>14</v>
      </c>
    </row>
    <row r="983" spans="1:6" ht="20.100000000000001" customHeight="1">
      <c r="A983" s="10">
        <v>3</v>
      </c>
      <c r="B983" s="11">
        <v>10772</v>
      </c>
      <c r="C983" s="12"/>
      <c r="D983" s="13">
        <v>42837</v>
      </c>
      <c r="E983" s="10">
        <v>253</v>
      </c>
      <c r="F983" s="10" t="s">
        <v>14</v>
      </c>
    </row>
    <row r="984" spans="1:6" ht="20.100000000000001" customHeight="1">
      <c r="A984" s="10">
        <v>4</v>
      </c>
      <c r="B984" s="11">
        <v>72519</v>
      </c>
      <c r="C984" s="12"/>
      <c r="D984" s="13">
        <v>42837</v>
      </c>
      <c r="E984" s="10">
        <v>253</v>
      </c>
      <c r="F984" s="10" t="s">
        <v>14</v>
      </c>
    </row>
    <row r="985" spans="1:6" ht="20.100000000000001" customHeight="1">
      <c r="A985" s="10">
        <v>5</v>
      </c>
      <c r="B985" s="11">
        <v>10748</v>
      </c>
      <c r="C985" s="12"/>
      <c r="D985" s="13">
        <v>42837</v>
      </c>
      <c r="E985" s="10">
        <v>253</v>
      </c>
      <c r="F985" s="10" t="s">
        <v>14</v>
      </c>
    </row>
    <row r="986" spans="1:6" ht="20.100000000000001" customHeight="1">
      <c r="A986" s="10">
        <v>6</v>
      </c>
      <c r="B986" s="11">
        <v>52104</v>
      </c>
      <c r="C986" s="12"/>
      <c r="D986" s="13">
        <v>42837</v>
      </c>
      <c r="E986" s="10">
        <v>253</v>
      </c>
      <c r="F986" s="10" t="s">
        <v>14</v>
      </c>
    </row>
    <row r="987" spans="1:6" ht="20.100000000000001" customHeight="1">
      <c r="A987" s="10">
        <v>7</v>
      </c>
      <c r="B987" s="34">
        <v>52105</v>
      </c>
      <c r="C987" s="35"/>
      <c r="D987" s="13">
        <v>42837</v>
      </c>
      <c r="E987" s="10">
        <v>253</v>
      </c>
      <c r="F987" s="10" t="s">
        <v>14</v>
      </c>
    </row>
    <row r="988" spans="1:6" ht="20.100000000000001" customHeight="1">
      <c r="A988" s="10">
        <v>8</v>
      </c>
      <c r="B988" s="11">
        <v>52106</v>
      </c>
      <c r="C988" s="12"/>
      <c r="D988" s="13">
        <v>42837</v>
      </c>
      <c r="E988" s="10">
        <v>253</v>
      </c>
      <c r="F988" s="10" t="s">
        <v>14</v>
      </c>
    </row>
    <row r="989" spans="1:6" ht="20.100000000000001" customHeight="1">
      <c r="A989" s="10">
        <v>9</v>
      </c>
      <c r="B989" s="11">
        <v>52107</v>
      </c>
      <c r="C989" s="12"/>
      <c r="D989" s="13">
        <v>42837</v>
      </c>
      <c r="E989" s="10">
        <v>253</v>
      </c>
      <c r="F989" s="10" t="s">
        <v>14</v>
      </c>
    </row>
    <row r="990" spans="1:6" ht="20.100000000000001" customHeight="1">
      <c r="A990" s="10">
        <v>10</v>
      </c>
      <c r="B990" s="11">
        <v>52108</v>
      </c>
      <c r="C990" s="12"/>
      <c r="D990" s="13">
        <v>42837</v>
      </c>
      <c r="E990" s="10">
        <v>253</v>
      </c>
      <c r="F990" s="10" t="s">
        <v>14</v>
      </c>
    </row>
    <row r="991" spans="1:6" ht="20.100000000000001" customHeight="1">
      <c r="A991" s="10">
        <v>11</v>
      </c>
      <c r="B991" s="11">
        <v>52109</v>
      </c>
      <c r="C991" s="12"/>
      <c r="D991" s="13">
        <v>42837</v>
      </c>
      <c r="E991" s="10">
        <v>253</v>
      </c>
      <c r="F991" s="10" t="s">
        <v>14</v>
      </c>
    </row>
    <row r="992" spans="1:6" ht="20.100000000000001" customHeight="1">
      <c r="A992" s="10">
        <v>12</v>
      </c>
      <c r="B992" s="11">
        <v>52110</v>
      </c>
      <c r="C992" s="12"/>
      <c r="D992" s="13">
        <v>42837</v>
      </c>
      <c r="E992" s="10">
        <v>253</v>
      </c>
      <c r="F992" s="10" t="s">
        <v>14</v>
      </c>
    </row>
    <row r="993" spans="1:6" ht="20.100000000000001" customHeight="1">
      <c r="A993" s="10">
        <v>13</v>
      </c>
      <c r="B993" s="11">
        <v>6761</v>
      </c>
      <c r="C993" s="12"/>
      <c r="D993" s="13">
        <v>42837</v>
      </c>
      <c r="E993" s="10">
        <v>253</v>
      </c>
      <c r="F993" s="10" t="s">
        <v>14</v>
      </c>
    </row>
    <row r="994" spans="1:6" ht="20.100000000000001" customHeight="1">
      <c r="A994" s="10">
        <v>14</v>
      </c>
      <c r="B994" s="11">
        <v>10745</v>
      </c>
      <c r="C994" s="12"/>
      <c r="D994" s="13">
        <v>42837</v>
      </c>
      <c r="E994" s="10">
        <v>253</v>
      </c>
      <c r="F994" s="10" t="s">
        <v>14</v>
      </c>
    </row>
    <row r="995" spans="1:6" ht="20.100000000000001" customHeight="1">
      <c r="A995" s="10">
        <v>15</v>
      </c>
      <c r="B995" s="11">
        <v>9275</v>
      </c>
      <c r="C995" s="12"/>
      <c r="D995" s="13">
        <v>42840</v>
      </c>
      <c r="E995" s="10">
        <v>253</v>
      </c>
      <c r="F995" s="10" t="s">
        <v>14</v>
      </c>
    </row>
    <row r="996" spans="1:6" ht="20.100000000000001" customHeight="1">
      <c r="A996" s="10">
        <v>16</v>
      </c>
      <c r="B996" s="11">
        <v>89183</v>
      </c>
      <c r="C996" s="12"/>
      <c r="D996" s="13">
        <v>42840</v>
      </c>
      <c r="E996" s="10">
        <v>253</v>
      </c>
      <c r="F996" s="10" t="s">
        <v>14</v>
      </c>
    </row>
    <row r="997" spans="1:6" ht="20.100000000000001" customHeight="1">
      <c r="A997" s="10">
        <v>17</v>
      </c>
      <c r="B997" s="11">
        <v>89106</v>
      </c>
      <c r="C997" s="12"/>
      <c r="D997" s="13">
        <v>42840</v>
      </c>
      <c r="E997" s="10">
        <v>253</v>
      </c>
      <c r="F997" s="10" t="s">
        <v>14</v>
      </c>
    </row>
    <row r="998" spans="1:6" ht="20.100000000000001" customHeight="1">
      <c r="A998" s="10">
        <v>18</v>
      </c>
      <c r="B998" s="11">
        <v>9276</v>
      </c>
      <c r="C998" s="12"/>
      <c r="D998" s="13">
        <v>42840</v>
      </c>
      <c r="E998" s="10">
        <v>253</v>
      </c>
      <c r="F998" s="10" t="s">
        <v>14</v>
      </c>
    </row>
    <row r="999" spans="1:6" ht="20.100000000000001" customHeight="1">
      <c r="A999" s="10">
        <v>19</v>
      </c>
      <c r="B999" s="11">
        <v>72666</v>
      </c>
      <c r="C999" s="12"/>
      <c r="D999" s="13">
        <v>42840</v>
      </c>
      <c r="E999" s="10">
        <v>253</v>
      </c>
      <c r="F999" s="10" t="s">
        <v>14</v>
      </c>
    </row>
    <row r="1000" spans="1:6" ht="20.100000000000001" customHeight="1">
      <c r="A1000" s="10">
        <v>20</v>
      </c>
      <c r="B1000" s="11">
        <v>60739</v>
      </c>
      <c r="C1000" s="12"/>
      <c r="D1000" s="13">
        <v>42840</v>
      </c>
      <c r="E1000" s="10">
        <v>253</v>
      </c>
      <c r="F1000" s="10" t="s">
        <v>14</v>
      </c>
    </row>
    <row r="1001" spans="1:6" ht="20.100000000000001" customHeight="1">
      <c r="A1001" s="10">
        <v>21</v>
      </c>
      <c r="B1001" s="11">
        <v>80426</v>
      </c>
      <c r="C1001" s="12"/>
      <c r="D1001" s="13">
        <v>42840</v>
      </c>
      <c r="E1001" s="10">
        <v>253</v>
      </c>
      <c r="F1001" s="10" t="s">
        <v>14</v>
      </c>
    </row>
    <row r="1002" spans="1:6" ht="20.100000000000001" customHeight="1">
      <c r="A1002" s="10">
        <v>22</v>
      </c>
      <c r="B1002" s="11">
        <v>60730</v>
      </c>
      <c r="C1002" s="12"/>
      <c r="D1002" s="13">
        <v>42840</v>
      </c>
      <c r="E1002" s="10">
        <v>253</v>
      </c>
      <c r="F1002" s="10" t="s">
        <v>14</v>
      </c>
    </row>
    <row r="1003" spans="1:6" ht="20.100000000000001" customHeight="1">
      <c r="A1003" s="10">
        <v>23</v>
      </c>
      <c r="B1003" s="11">
        <v>90668</v>
      </c>
      <c r="C1003" s="12"/>
      <c r="D1003" s="13">
        <v>42840</v>
      </c>
      <c r="E1003" s="10">
        <v>253</v>
      </c>
      <c r="F1003" s="10" t="s">
        <v>14</v>
      </c>
    </row>
    <row r="1004" spans="1:6" ht="20.100000000000001" customHeight="1">
      <c r="A1004" s="10">
        <v>24</v>
      </c>
      <c r="B1004" s="11">
        <v>78658</v>
      </c>
      <c r="C1004" s="12"/>
      <c r="D1004" s="13">
        <v>42840</v>
      </c>
      <c r="E1004" s="10">
        <v>253</v>
      </c>
      <c r="F1004" s="10" t="s">
        <v>14</v>
      </c>
    </row>
    <row r="1005" spans="1:6" ht="20.100000000000001" customHeight="1">
      <c r="A1005" s="10">
        <v>25</v>
      </c>
      <c r="B1005" s="11">
        <v>90313</v>
      </c>
      <c r="C1005" s="12"/>
      <c r="D1005" s="13">
        <v>42840</v>
      </c>
      <c r="E1005" s="10">
        <v>253</v>
      </c>
      <c r="F1005" s="10" t="s">
        <v>14</v>
      </c>
    </row>
    <row r="1006" spans="1:6" ht="20.100000000000001" customHeight="1">
      <c r="A1006" s="206" t="s">
        <v>7</v>
      </c>
      <c r="B1006" s="207"/>
      <c r="C1006" s="207"/>
      <c r="D1006" s="208"/>
      <c r="E1006" s="10">
        <f>SUM(E981:E1005)</f>
        <v>7325</v>
      </c>
      <c r="F1006" s="10"/>
    </row>
    <row r="1007" spans="1:6" ht="20.100000000000001" customHeight="1">
      <c r="D1007" s="32"/>
    </row>
    <row r="1009" spans="1:6" ht="20.100000000000001" customHeight="1">
      <c r="A1009" s="23">
        <v>30</v>
      </c>
      <c r="B1009" s="24" t="s">
        <v>0</v>
      </c>
      <c r="C1009" s="25"/>
      <c r="D1009" s="26"/>
      <c r="E1009" s="24"/>
      <c r="F1009" s="24"/>
    </row>
    <row r="1010" spans="1:6" ht="20.100000000000001" customHeight="1">
      <c r="A1010" s="27" t="s">
        <v>1</v>
      </c>
      <c r="B1010" s="27" t="s">
        <v>2</v>
      </c>
      <c r="C1010" s="28"/>
      <c r="D1010" s="29" t="s">
        <v>3</v>
      </c>
      <c r="E1010" s="27" t="s">
        <v>4</v>
      </c>
      <c r="F1010" s="27" t="s">
        <v>5</v>
      </c>
    </row>
    <row r="1011" spans="1:6" ht="20.100000000000001" customHeight="1">
      <c r="A1011" s="10">
        <v>1</v>
      </c>
      <c r="B1011" s="11">
        <v>87507</v>
      </c>
      <c r="C1011" s="12"/>
      <c r="D1011" s="13">
        <v>42842</v>
      </c>
      <c r="E1011" s="10">
        <v>253</v>
      </c>
      <c r="F1011" s="10" t="s">
        <v>14</v>
      </c>
    </row>
    <row r="1012" spans="1:6" ht="20.100000000000001" customHeight="1">
      <c r="A1012" s="10">
        <v>2</v>
      </c>
      <c r="B1012" s="11">
        <v>72637</v>
      </c>
      <c r="C1012" s="12"/>
      <c r="D1012" s="13">
        <v>42842</v>
      </c>
      <c r="E1012" s="10">
        <v>253</v>
      </c>
      <c r="F1012" s="10" t="s">
        <v>14</v>
      </c>
    </row>
    <row r="1013" spans="1:6" ht="20.100000000000001" customHeight="1">
      <c r="A1013" s="10">
        <v>3</v>
      </c>
      <c r="B1013" s="11">
        <v>72609</v>
      </c>
      <c r="C1013" s="12"/>
      <c r="D1013" s="13">
        <v>42842</v>
      </c>
      <c r="E1013" s="10">
        <v>253</v>
      </c>
      <c r="F1013" s="10" t="s">
        <v>14</v>
      </c>
    </row>
    <row r="1014" spans="1:6" ht="20.100000000000001" customHeight="1">
      <c r="A1014" s="10">
        <v>4</v>
      </c>
      <c r="B1014" s="11">
        <v>72594</v>
      </c>
      <c r="C1014" s="12"/>
      <c r="D1014" s="13">
        <v>42842</v>
      </c>
      <c r="E1014" s="10">
        <v>253</v>
      </c>
      <c r="F1014" s="10" t="s">
        <v>14</v>
      </c>
    </row>
    <row r="1015" spans="1:6" ht="20.100000000000001" customHeight="1">
      <c r="A1015" s="10">
        <v>5</v>
      </c>
      <c r="B1015" s="11">
        <v>72610</v>
      </c>
      <c r="C1015" s="12"/>
      <c r="D1015" s="13">
        <v>42842</v>
      </c>
      <c r="E1015" s="10">
        <v>253</v>
      </c>
      <c r="F1015" s="10" t="s">
        <v>14</v>
      </c>
    </row>
    <row r="1016" spans="1:6" ht="20.100000000000001" customHeight="1">
      <c r="A1016" s="10">
        <v>6</v>
      </c>
      <c r="B1016" s="11">
        <v>89555</v>
      </c>
      <c r="C1016" s="12"/>
      <c r="D1016" s="13">
        <v>42842</v>
      </c>
      <c r="E1016" s="10">
        <v>253</v>
      </c>
      <c r="F1016" s="10" t="s">
        <v>14</v>
      </c>
    </row>
    <row r="1017" spans="1:6" ht="20.100000000000001" customHeight="1">
      <c r="A1017" s="10">
        <v>7</v>
      </c>
      <c r="B1017" s="11">
        <v>302</v>
      </c>
      <c r="C1017" s="12"/>
      <c r="D1017" s="13">
        <v>42842</v>
      </c>
      <c r="E1017" s="10">
        <v>253</v>
      </c>
      <c r="F1017" s="10" t="s">
        <v>14</v>
      </c>
    </row>
    <row r="1018" spans="1:6" ht="20.100000000000001" customHeight="1">
      <c r="A1018" s="10">
        <v>8</v>
      </c>
      <c r="B1018" s="11">
        <v>90314</v>
      </c>
      <c r="C1018" s="12"/>
      <c r="D1018" s="13">
        <v>42842</v>
      </c>
      <c r="E1018" s="10">
        <v>253</v>
      </c>
      <c r="F1018" s="10" t="s">
        <v>14</v>
      </c>
    </row>
    <row r="1019" spans="1:6" ht="20.100000000000001" customHeight="1">
      <c r="A1019" s="10">
        <v>9</v>
      </c>
      <c r="B1019" s="11">
        <v>4760</v>
      </c>
      <c r="C1019" s="12"/>
      <c r="D1019" s="13">
        <v>42842</v>
      </c>
      <c r="E1019" s="10">
        <v>253</v>
      </c>
      <c r="F1019" s="10" t="s">
        <v>14</v>
      </c>
    </row>
    <row r="1020" spans="1:6" ht="20.100000000000001" customHeight="1">
      <c r="A1020" s="10">
        <v>10</v>
      </c>
      <c r="B1020" s="11">
        <v>72615</v>
      </c>
      <c r="C1020" s="12"/>
      <c r="D1020" s="13">
        <v>42842</v>
      </c>
      <c r="E1020" s="10">
        <v>253</v>
      </c>
      <c r="F1020" s="10" t="s">
        <v>14</v>
      </c>
    </row>
    <row r="1021" spans="1:6" ht="20.100000000000001" customHeight="1">
      <c r="A1021" s="10">
        <v>11</v>
      </c>
      <c r="B1021" s="11">
        <v>3112</v>
      </c>
      <c r="C1021" s="12"/>
      <c r="D1021" s="13">
        <v>42842</v>
      </c>
      <c r="E1021" s="10">
        <v>253</v>
      </c>
      <c r="F1021" s="10" t="s">
        <v>14</v>
      </c>
    </row>
    <row r="1022" spans="1:6" ht="20.100000000000001" customHeight="1">
      <c r="A1022" s="10">
        <v>12</v>
      </c>
      <c r="B1022" s="11">
        <v>12358</v>
      </c>
      <c r="C1022" s="12"/>
      <c r="D1022" s="13">
        <v>42842</v>
      </c>
      <c r="E1022" s="10">
        <v>253</v>
      </c>
      <c r="F1022" s="10" t="s">
        <v>14</v>
      </c>
    </row>
    <row r="1023" spans="1:6" ht="20.100000000000001" customHeight="1">
      <c r="A1023" s="10">
        <v>13</v>
      </c>
      <c r="B1023" s="11">
        <v>72590</v>
      </c>
      <c r="C1023" s="12"/>
      <c r="D1023" s="13">
        <v>42842</v>
      </c>
      <c r="E1023" s="10">
        <v>253</v>
      </c>
      <c r="F1023" s="10" t="s">
        <v>14</v>
      </c>
    </row>
    <row r="1024" spans="1:6" ht="20.100000000000001" customHeight="1">
      <c r="A1024" s="10">
        <v>14</v>
      </c>
      <c r="B1024" s="11">
        <v>4806</v>
      </c>
      <c r="C1024" s="12"/>
      <c r="D1024" s="13">
        <v>42842</v>
      </c>
      <c r="E1024" s="10">
        <v>253</v>
      </c>
      <c r="F1024" s="10" t="s">
        <v>14</v>
      </c>
    </row>
    <row r="1025" spans="1:8" ht="20.100000000000001" customHeight="1">
      <c r="A1025" s="10">
        <v>15</v>
      </c>
      <c r="B1025" s="11">
        <v>72516</v>
      </c>
      <c r="C1025" s="12"/>
      <c r="D1025" s="13">
        <v>42842</v>
      </c>
      <c r="E1025" s="10">
        <v>253</v>
      </c>
      <c r="F1025" s="10" t="s">
        <v>14</v>
      </c>
    </row>
    <row r="1026" spans="1:8" ht="20.100000000000001" customHeight="1">
      <c r="A1026" s="10">
        <v>16</v>
      </c>
      <c r="B1026" s="11">
        <v>78593</v>
      </c>
      <c r="C1026" s="12"/>
      <c r="D1026" s="13">
        <v>42842</v>
      </c>
      <c r="E1026" s="10">
        <v>253</v>
      </c>
      <c r="F1026" s="10" t="s">
        <v>14</v>
      </c>
    </row>
    <row r="1027" spans="1:8" ht="20.100000000000001" customHeight="1">
      <c r="A1027" s="10">
        <v>17</v>
      </c>
      <c r="B1027" s="11">
        <v>5821</v>
      </c>
      <c r="C1027" s="12"/>
      <c r="D1027" s="13">
        <v>42842</v>
      </c>
      <c r="E1027" s="10">
        <v>253</v>
      </c>
      <c r="F1027" s="10" t="s">
        <v>14</v>
      </c>
    </row>
    <row r="1028" spans="1:8" ht="20.100000000000001" customHeight="1">
      <c r="A1028" s="10">
        <v>18</v>
      </c>
      <c r="B1028" s="11">
        <v>5521</v>
      </c>
      <c r="C1028" s="12"/>
      <c r="D1028" s="13">
        <v>42842</v>
      </c>
      <c r="E1028" s="10">
        <v>253</v>
      </c>
      <c r="F1028" s="10" t="s">
        <v>14</v>
      </c>
      <c r="H1028" s="51"/>
    </row>
    <row r="1029" spans="1:8" ht="20.100000000000001" customHeight="1">
      <c r="A1029" s="10">
        <v>19</v>
      </c>
      <c r="B1029" s="11">
        <v>78592</v>
      </c>
      <c r="C1029" s="12"/>
      <c r="D1029" s="13">
        <v>42842</v>
      </c>
      <c r="E1029" s="10">
        <v>253</v>
      </c>
      <c r="F1029" s="10" t="s">
        <v>14</v>
      </c>
      <c r="H1029" s="51"/>
    </row>
    <row r="1030" spans="1:8" ht="20.100000000000001" customHeight="1">
      <c r="A1030" s="10">
        <v>20</v>
      </c>
      <c r="B1030" s="11">
        <v>72622</v>
      </c>
      <c r="C1030" s="12"/>
      <c r="D1030" s="13">
        <v>42842</v>
      </c>
      <c r="E1030" s="10">
        <v>253</v>
      </c>
      <c r="F1030" s="10" t="s">
        <v>14</v>
      </c>
    </row>
    <row r="1031" spans="1:8" ht="20.100000000000001" customHeight="1">
      <c r="A1031" s="10">
        <v>21</v>
      </c>
      <c r="B1031" s="11">
        <v>9280</v>
      </c>
      <c r="C1031" s="12"/>
      <c r="D1031" s="13">
        <v>42842</v>
      </c>
      <c r="E1031" s="10">
        <v>253</v>
      </c>
      <c r="F1031" s="10" t="s">
        <v>14</v>
      </c>
    </row>
    <row r="1032" spans="1:8" ht="20.100000000000001" customHeight="1">
      <c r="A1032" s="10">
        <v>22</v>
      </c>
      <c r="B1032" s="11">
        <v>9278</v>
      </c>
      <c r="C1032" s="12"/>
      <c r="D1032" s="13">
        <v>42842</v>
      </c>
      <c r="E1032" s="10">
        <v>253</v>
      </c>
      <c r="F1032" s="10" t="s">
        <v>14</v>
      </c>
    </row>
    <row r="1033" spans="1:8" ht="20.100000000000001" customHeight="1">
      <c r="A1033" s="10">
        <v>23</v>
      </c>
      <c r="B1033" s="11">
        <v>9279</v>
      </c>
      <c r="C1033" s="12"/>
      <c r="D1033" s="13">
        <v>42842</v>
      </c>
      <c r="E1033" s="10">
        <v>253</v>
      </c>
      <c r="F1033" s="10" t="s">
        <v>14</v>
      </c>
    </row>
    <row r="1034" spans="1:8" ht="20.100000000000001" customHeight="1">
      <c r="A1034" s="10">
        <v>24</v>
      </c>
      <c r="B1034" s="11">
        <v>78572</v>
      </c>
      <c r="C1034" s="12"/>
      <c r="D1034" s="13">
        <v>42842</v>
      </c>
      <c r="E1034" s="10">
        <v>253</v>
      </c>
      <c r="F1034" s="10" t="s">
        <v>14</v>
      </c>
    </row>
    <row r="1035" spans="1:8" ht="20.100000000000001" customHeight="1">
      <c r="A1035" s="10">
        <v>25</v>
      </c>
      <c r="B1035" s="11">
        <v>78578</v>
      </c>
      <c r="C1035" s="12"/>
      <c r="D1035" s="13">
        <v>42842</v>
      </c>
      <c r="E1035" s="10">
        <v>253</v>
      </c>
      <c r="F1035" s="10" t="s">
        <v>14</v>
      </c>
    </row>
    <row r="1036" spans="1:8" ht="20.100000000000001" customHeight="1">
      <c r="A1036" s="206" t="s">
        <v>7</v>
      </c>
      <c r="B1036" s="207"/>
      <c r="C1036" s="207"/>
      <c r="D1036" s="208"/>
      <c r="E1036" s="10">
        <f>SUM(E1011:E1035)</f>
        <v>6325</v>
      </c>
      <c r="F1036" s="10"/>
    </row>
    <row r="1037" spans="1:8" ht="20.100000000000001" customHeight="1">
      <c r="D1037" s="32"/>
    </row>
    <row r="1039" spans="1:8" ht="20.100000000000001" customHeight="1">
      <c r="A1039" s="23">
        <v>31</v>
      </c>
      <c r="B1039" s="24" t="s">
        <v>0</v>
      </c>
      <c r="C1039" s="25"/>
      <c r="D1039" s="26"/>
      <c r="E1039" s="24"/>
      <c r="F1039" s="24"/>
    </row>
    <row r="1040" spans="1:8" ht="20.100000000000001" customHeight="1">
      <c r="A1040" s="27" t="s">
        <v>1</v>
      </c>
      <c r="B1040" s="27" t="s">
        <v>2</v>
      </c>
      <c r="C1040" s="28"/>
      <c r="D1040" s="29" t="s">
        <v>3</v>
      </c>
      <c r="E1040" s="27" t="s">
        <v>4</v>
      </c>
      <c r="F1040" s="27" t="s">
        <v>5</v>
      </c>
    </row>
    <row r="1041" spans="1:6" ht="20.100000000000001" customHeight="1">
      <c r="A1041" s="10">
        <v>1</v>
      </c>
      <c r="B1041" s="11">
        <v>78574</v>
      </c>
      <c r="C1041" s="12"/>
      <c r="D1041" s="13">
        <v>42843</v>
      </c>
      <c r="E1041" s="10">
        <v>253</v>
      </c>
      <c r="F1041" s="10" t="s">
        <v>14</v>
      </c>
    </row>
    <row r="1042" spans="1:6" ht="20.100000000000001" customHeight="1">
      <c r="A1042" s="10">
        <v>2</v>
      </c>
      <c r="B1042" s="11">
        <v>78584</v>
      </c>
      <c r="C1042" s="12"/>
      <c r="D1042" s="13">
        <v>42843</v>
      </c>
      <c r="E1042" s="10">
        <v>253</v>
      </c>
      <c r="F1042" s="10" t="s">
        <v>14</v>
      </c>
    </row>
    <row r="1043" spans="1:6" ht="20.100000000000001" customHeight="1">
      <c r="A1043" s="10">
        <v>3</v>
      </c>
      <c r="B1043" s="11">
        <v>60754</v>
      </c>
      <c r="C1043" s="12"/>
      <c r="D1043" s="13">
        <v>42843</v>
      </c>
      <c r="E1043" s="10">
        <v>253</v>
      </c>
      <c r="F1043" s="10" t="s">
        <v>14</v>
      </c>
    </row>
    <row r="1044" spans="1:6" ht="20.100000000000001" customHeight="1">
      <c r="A1044" s="10">
        <v>4</v>
      </c>
      <c r="B1044" s="11">
        <v>11645</v>
      </c>
      <c r="C1044" s="12"/>
      <c r="D1044" s="13">
        <v>42843</v>
      </c>
      <c r="E1044" s="10">
        <v>253</v>
      </c>
      <c r="F1044" s="10" t="s">
        <v>14</v>
      </c>
    </row>
    <row r="1045" spans="1:6" ht="20.100000000000001" customHeight="1">
      <c r="A1045" s="10">
        <v>5</v>
      </c>
      <c r="B1045" s="11">
        <v>11646</v>
      </c>
      <c r="C1045" s="12"/>
      <c r="D1045" s="13">
        <v>42843</v>
      </c>
      <c r="E1045" s="10">
        <v>253</v>
      </c>
      <c r="F1045" s="10" t="s">
        <v>14</v>
      </c>
    </row>
    <row r="1046" spans="1:6" ht="20.100000000000001" customHeight="1">
      <c r="A1046" s="10">
        <v>6</v>
      </c>
      <c r="B1046" s="11">
        <v>14198</v>
      </c>
      <c r="C1046" s="12"/>
      <c r="D1046" s="13">
        <v>42843</v>
      </c>
      <c r="E1046" s="10">
        <v>253</v>
      </c>
      <c r="F1046" s="10" t="s">
        <v>14</v>
      </c>
    </row>
    <row r="1047" spans="1:6" ht="20.100000000000001" customHeight="1">
      <c r="A1047" s="10">
        <v>7</v>
      </c>
      <c r="B1047" s="11">
        <v>7129</v>
      </c>
      <c r="C1047" s="12"/>
      <c r="D1047" s="36">
        <v>42843</v>
      </c>
      <c r="E1047" s="10">
        <v>253</v>
      </c>
      <c r="F1047" s="10" t="s">
        <v>14</v>
      </c>
    </row>
    <row r="1048" spans="1:6" ht="20.100000000000001" customHeight="1">
      <c r="A1048" s="10">
        <v>8</v>
      </c>
      <c r="B1048" s="11">
        <v>72571</v>
      </c>
      <c r="C1048" s="12"/>
      <c r="D1048" s="13">
        <v>42843</v>
      </c>
      <c r="E1048" s="10">
        <v>253</v>
      </c>
      <c r="F1048" s="10" t="s">
        <v>14</v>
      </c>
    </row>
    <row r="1049" spans="1:6" ht="20.100000000000001" customHeight="1">
      <c r="A1049" s="10">
        <v>9</v>
      </c>
      <c r="B1049" s="11">
        <v>11647</v>
      </c>
      <c r="C1049" s="12"/>
      <c r="D1049" s="13">
        <v>42843</v>
      </c>
      <c r="E1049" s="10">
        <v>253</v>
      </c>
      <c r="F1049" s="10" t="s">
        <v>14</v>
      </c>
    </row>
    <row r="1050" spans="1:6" ht="20.100000000000001" customHeight="1">
      <c r="A1050" s="10">
        <v>10</v>
      </c>
      <c r="B1050" s="11">
        <v>52100</v>
      </c>
      <c r="C1050" s="12"/>
      <c r="D1050" s="13">
        <v>42843</v>
      </c>
      <c r="E1050" s="10">
        <v>253</v>
      </c>
      <c r="F1050" s="10" t="s">
        <v>14</v>
      </c>
    </row>
    <row r="1051" spans="1:6" ht="20.100000000000001" customHeight="1">
      <c r="A1051" s="10">
        <v>11</v>
      </c>
      <c r="B1051" s="11">
        <v>9269</v>
      </c>
      <c r="C1051" s="12"/>
      <c r="D1051" s="13">
        <v>42843</v>
      </c>
      <c r="E1051" s="10">
        <v>253</v>
      </c>
      <c r="F1051" s="10" t="s">
        <v>14</v>
      </c>
    </row>
    <row r="1052" spans="1:6" ht="20.100000000000001" customHeight="1">
      <c r="A1052" s="10">
        <v>12</v>
      </c>
      <c r="B1052" s="11">
        <v>9268</v>
      </c>
      <c r="C1052" s="12"/>
      <c r="D1052" s="13">
        <v>42843</v>
      </c>
      <c r="E1052" s="10">
        <v>253</v>
      </c>
      <c r="F1052" s="10" t="s">
        <v>14</v>
      </c>
    </row>
    <row r="1053" spans="1:6" ht="20.100000000000001" customHeight="1">
      <c r="A1053" s="10">
        <v>13</v>
      </c>
      <c r="B1053" s="11">
        <v>9267</v>
      </c>
      <c r="C1053" s="12"/>
      <c r="D1053" s="13">
        <v>42843</v>
      </c>
      <c r="E1053" s="10">
        <v>253</v>
      </c>
      <c r="F1053" s="10" t="s">
        <v>14</v>
      </c>
    </row>
    <row r="1054" spans="1:6" ht="20.100000000000001" customHeight="1">
      <c r="A1054" s="10">
        <v>14</v>
      </c>
      <c r="B1054" s="11">
        <v>9274</v>
      </c>
      <c r="C1054" s="12"/>
      <c r="D1054" s="13">
        <v>42843</v>
      </c>
      <c r="E1054" s="10">
        <v>253</v>
      </c>
      <c r="F1054" s="10" t="s">
        <v>14</v>
      </c>
    </row>
    <row r="1055" spans="1:6" ht="20.100000000000001" customHeight="1">
      <c r="A1055" s="10">
        <v>15</v>
      </c>
      <c r="B1055" s="11">
        <v>9270</v>
      </c>
      <c r="C1055" s="12"/>
      <c r="D1055" s="13">
        <v>42843</v>
      </c>
      <c r="E1055" s="10">
        <v>253</v>
      </c>
      <c r="F1055" s="10" t="s">
        <v>14</v>
      </c>
    </row>
    <row r="1056" spans="1:6" ht="20.100000000000001" customHeight="1">
      <c r="A1056" s="10">
        <v>16</v>
      </c>
      <c r="B1056" s="11">
        <v>9271</v>
      </c>
      <c r="C1056" s="12"/>
      <c r="D1056" s="13">
        <v>42843</v>
      </c>
      <c r="E1056" s="10">
        <v>253</v>
      </c>
      <c r="F1056" s="10" t="s">
        <v>14</v>
      </c>
    </row>
    <row r="1057" spans="1:6" ht="20.100000000000001" customHeight="1">
      <c r="A1057" s="10">
        <v>17</v>
      </c>
      <c r="B1057" s="11">
        <v>9272</v>
      </c>
      <c r="C1057" s="12"/>
      <c r="D1057" s="13">
        <v>42843</v>
      </c>
      <c r="E1057" s="10">
        <v>253</v>
      </c>
      <c r="F1057" s="10" t="s">
        <v>14</v>
      </c>
    </row>
    <row r="1058" spans="1:6" ht="20.100000000000001" customHeight="1">
      <c r="A1058" s="10">
        <v>18</v>
      </c>
      <c r="B1058" s="34">
        <v>9273</v>
      </c>
      <c r="C1058" s="35"/>
      <c r="D1058" s="13">
        <v>42843</v>
      </c>
      <c r="E1058" s="10">
        <v>253</v>
      </c>
      <c r="F1058" s="10" t="s">
        <v>14</v>
      </c>
    </row>
    <row r="1059" spans="1:6" ht="20.100000000000001" customHeight="1">
      <c r="A1059" s="10">
        <v>19</v>
      </c>
      <c r="B1059" s="11">
        <v>72765</v>
      </c>
      <c r="C1059" s="12"/>
      <c r="D1059" s="13">
        <v>42843</v>
      </c>
      <c r="E1059" s="10">
        <v>253</v>
      </c>
      <c r="F1059" s="10" t="s">
        <v>14</v>
      </c>
    </row>
    <row r="1060" spans="1:6" ht="20.100000000000001" customHeight="1">
      <c r="A1060" s="10">
        <v>20</v>
      </c>
      <c r="B1060" s="11">
        <v>78649</v>
      </c>
      <c r="C1060" s="12"/>
      <c r="D1060" s="13">
        <v>42843</v>
      </c>
      <c r="E1060" s="10">
        <v>100</v>
      </c>
      <c r="F1060" s="10" t="s">
        <v>14</v>
      </c>
    </row>
    <row r="1061" spans="1:6" ht="20.100000000000001" customHeight="1">
      <c r="A1061" s="10">
        <v>21</v>
      </c>
      <c r="B1061" s="11">
        <v>536</v>
      </c>
      <c r="C1061" s="12"/>
      <c r="D1061" s="13">
        <v>42843</v>
      </c>
      <c r="E1061" s="10">
        <v>253</v>
      </c>
      <c r="F1061" s="10" t="s">
        <v>14</v>
      </c>
    </row>
    <row r="1062" spans="1:6" ht="20.100000000000001" customHeight="1">
      <c r="A1062" s="10">
        <v>22</v>
      </c>
      <c r="B1062" s="33">
        <v>12323</v>
      </c>
      <c r="C1062" s="38"/>
      <c r="D1062" s="13">
        <v>42843</v>
      </c>
      <c r="E1062" s="10">
        <v>1000</v>
      </c>
      <c r="F1062" s="10" t="s">
        <v>14</v>
      </c>
    </row>
    <row r="1063" spans="1:6" ht="20.100000000000001" customHeight="1">
      <c r="A1063" s="10">
        <v>23</v>
      </c>
      <c r="B1063" s="11">
        <v>11648</v>
      </c>
      <c r="C1063" s="12"/>
      <c r="D1063" s="13">
        <v>42843</v>
      </c>
      <c r="E1063" s="10">
        <v>253</v>
      </c>
      <c r="F1063" s="10" t="s">
        <v>14</v>
      </c>
    </row>
    <row r="1064" spans="1:6" ht="20.100000000000001" customHeight="1">
      <c r="A1064" s="10">
        <v>24</v>
      </c>
      <c r="B1064" s="11">
        <v>12336</v>
      </c>
      <c r="C1064" s="12"/>
      <c r="D1064" s="13">
        <v>42843</v>
      </c>
      <c r="E1064" s="10">
        <v>1253</v>
      </c>
      <c r="F1064" s="10" t="s">
        <v>14</v>
      </c>
    </row>
    <row r="1065" spans="1:6" ht="20.100000000000001" customHeight="1">
      <c r="A1065" s="10">
        <v>25</v>
      </c>
      <c r="B1065" s="11">
        <v>9281</v>
      </c>
      <c r="C1065" s="12"/>
      <c r="D1065" s="13">
        <v>42844</v>
      </c>
      <c r="E1065" s="10">
        <v>253</v>
      </c>
      <c r="F1065" s="10" t="s">
        <v>14</v>
      </c>
    </row>
    <row r="1066" spans="1:6" ht="20.100000000000001" customHeight="1">
      <c r="A1066" s="206" t="s">
        <v>7</v>
      </c>
      <c r="B1066" s="207"/>
      <c r="C1066" s="207"/>
      <c r="D1066" s="208"/>
      <c r="E1066" s="10">
        <f>SUM(E1041:E1065)</f>
        <v>7919</v>
      </c>
      <c r="F1066" s="10"/>
    </row>
    <row r="1067" spans="1:6" ht="20.100000000000001" customHeight="1">
      <c r="D1067" s="32"/>
    </row>
    <row r="1069" spans="1:6" ht="20.100000000000001" customHeight="1">
      <c r="A1069" s="23">
        <v>32</v>
      </c>
      <c r="B1069" s="24" t="s">
        <v>0</v>
      </c>
      <c r="C1069" s="25"/>
      <c r="D1069" s="26"/>
      <c r="E1069" s="24"/>
      <c r="F1069" s="24"/>
    </row>
    <row r="1070" spans="1:6" ht="20.100000000000001" customHeight="1">
      <c r="A1070" s="27" t="s">
        <v>1</v>
      </c>
      <c r="B1070" s="27" t="s">
        <v>2</v>
      </c>
      <c r="C1070" s="28"/>
      <c r="D1070" s="29" t="s">
        <v>3</v>
      </c>
      <c r="E1070" s="27" t="s">
        <v>4</v>
      </c>
      <c r="F1070" s="27" t="s">
        <v>5</v>
      </c>
    </row>
    <row r="1071" spans="1:6" ht="20.100000000000001" customHeight="1">
      <c r="A1071" s="10">
        <v>1</v>
      </c>
      <c r="B1071" s="11">
        <v>9282</v>
      </c>
      <c r="C1071" s="12"/>
      <c r="D1071" s="13">
        <v>42844</v>
      </c>
      <c r="E1071" s="10">
        <v>253</v>
      </c>
      <c r="F1071" s="10" t="s">
        <v>14</v>
      </c>
    </row>
    <row r="1072" spans="1:6" ht="20.100000000000001" customHeight="1">
      <c r="A1072" s="10">
        <v>2</v>
      </c>
      <c r="B1072" s="11">
        <v>78603</v>
      </c>
      <c r="C1072" s="12"/>
      <c r="D1072" s="13">
        <v>42844</v>
      </c>
      <c r="E1072" s="10">
        <v>253</v>
      </c>
      <c r="F1072" s="10" t="s">
        <v>14</v>
      </c>
    </row>
    <row r="1073" spans="1:6" ht="20.100000000000001" customHeight="1">
      <c r="A1073" s="10">
        <v>3</v>
      </c>
      <c r="B1073" s="11">
        <v>4775</v>
      </c>
      <c r="C1073" s="12"/>
      <c r="D1073" s="13">
        <v>42844</v>
      </c>
      <c r="E1073" s="10">
        <v>253</v>
      </c>
      <c r="F1073" s="10" t="s">
        <v>14</v>
      </c>
    </row>
    <row r="1074" spans="1:6" ht="20.100000000000001" customHeight="1">
      <c r="A1074" s="10">
        <v>4</v>
      </c>
      <c r="B1074" s="11">
        <v>7283</v>
      </c>
      <c r="C1074" s="12"/>
      <c r="D1074" s="13">
        <v>42844</v>
      </c>
      <c r="E1074" s="10">
        <v>253</v>
      </c>
      <c r="F1074" s="10" t="s">
        <v>14</v>
      </c>
    </row>
    <row r="1075" spans="1:6" ht="20.100000000000001" customHeight="1">
      <c r="A1075" s="10">
        <v>5</v>
      </c>
      <c r="B1075" s="11">
        <v>10785</v>
      </c>
      <c r="C1075" s="12"/>
      <c r="D1075" s="13">
        <v>42844</v>
      </c>
      <c r="E1075" s="10">
        <v>253</v>
      </c>
      <c r="F1075" s="10" t="s">
        <v>14</v>
      </c>
    </row>
    <row r="1076" spans="1:6" ht="20.100000000000001" customHeight="1">
      <c r="A1076" s="10">
        <v>6</v>
      </c>
      <c r="B1076" s="11">
        <v>12347</v>
      </c>
      <c r="C1076" s="12"/>
      <c r="D1076" s="13">
        <v>42844</v>
      </c>
      <c r="E1076" s="10">
        <v>253</v>
      </c>
      <c r="F1076" s="10" t="s">
        <v>14</v>
      </c>
    </row>
    <row r="1077" spans="1:6" ht="20.100000000000001" customHeight="1">
      <c r="A1077" s="10">
        <v>7</v>
      </c>
      <c r="B1077" s="11">
        <v>9283</v>
      </c>
      <c r="C1077" s="12"/>
      <c r="D1077" s="13">
        <v>42845</v>
      </c>
      <c r="E1077" s="10">
        <v>253</v>
      </c>
      <c r="F1077" s="10" t="s">
        <v>14</v>
      </c>
    </row>
    <row r="1078" spans="1:6" ht="20.100000000000001" customHeight="1">
      <c r="A1078" s="10">
        <v>8</v>
      </c>
      <c r="B1078" s="11">
        <v>9284</v>
      </c>
      <c r="C1078" s="12"/>
      <c r="D1078" s="13">
        <v>42845</v>
      </c>
      <c r="E1078" s="10">
        <v>253</v>
      </c>
      <c r="F1078" s="10" t="s">
        <v>14</v>
      </c>
    </row>
    <row r="1079" spans="1:6" ht="20.100000000000001" customHeight="1">
      <c r="A1079" s="10">
        <v>9</v>
      </c>
      <c r="B1079" s="11">
        <v>78614</v>
      </c>
      <c r="C1079" s="12"/>
      <c r="D1079" s="13">
        <v>42845</v>
      </c>
      <c r="E1079" s="10">
        <v>253</v>
      </c>
      <c r="F1079" s="10" t="s">
        <v>14</v>
      </c>
    </row>
    <row r="1080" spans="1:6" ht="20.100000000000001" customHeight="1">
      <c r="A1080" s="10">
        <v>10</v>
      </c>
      <c r="B1080" s="11">
        <v>4798</v>
      </c>
      <c r="C1080" s="12"/>
      <c r="D1080" s="13">
        <v>42845</v>
      </c>
      <c r="E1080" s="10">
        <v>253</v>
      </c>
      <c r="F1080" s="10" t="s">
        <v>14</v>
      </c>
    </row>
    <row r="1081" spans="1:6" ht="20.100000000000001" customHeight="1">
      <c r="A1081" s="10">
        <v>11</v>
      </c>
      <c r="B1081" s="11">
        <v>3163</v>
      </c>
      <c r="C1081" s="12"/>
      <c r="D1081" s="13">
        <v>42845</v>
      </c>
      <c r="E1081" s="10">
        <v>253</v>
      </c>
      <c r="F1081" s="10" t="s">
        <v>14</v>
      </c>
    </row>
    <row r="1082" spans="1:6" ht="20.100000000000001" customHeight="1">
      <c r="A1082" s="10">
        <v>12</v>
      </c>
      <c r="B1082" s="11">
        <v>78600</v>
      </c>
      <c r="C1082" s="12"/>
      <c r="D1082" s="13">
        <v>42845</v>
      </c>
      <c r="E1082" s="10">
        <v>253</v>
      </c>
      <c r="F1082" s="10" t="s">
        <v>14</v>
      </c>
    </row>
    <row r="1083" spans="1:6" ht="20.100000000000001" customHeight="1">
      <c r="A1083" s="10">
        <v>13</v>
      </c>
      <c r="B1083" s="11">
        <v>78632</v>
      </c>
      <c r="C1083" s="12"/>
      <c r="D1083" s="13">
        <v>42845</v>
      </c>
      <c r="E1083" s="10">
        <v>253</v>
      </c>
      <c r="F1083" s="10" t="s">
        <v>14</v>
      </c>
    </row>
    <row r="1084" spans="1:6" ht="20.100000000000001" customHeight="1">
      <c r="A1084" s="10">
        <v>14</v>
      </c>
      <c r="B1084" s="11">
        <v>12296</v>
      </c>
      <c r="C1084" s="12"/>
      <c r="D1084" s="13">
        <v>42845</v>
      </c>
      <c r="E1084" s="10">
        <v>253</v>
      </c>
      <c r="F1084" s="10" t="s">
        <v>14</v>
      </c>
    </row>
    <row r="1085" spans="1:6" ht="20.100000000000001" customHeight="1">
      <c r="A1085" s="10">
        <v>15</v>
      </c>
      <c r="B1085" s="11">
        <v>78635</v>
      </c>
      <c r="C1085" s="12"/>
      <c r="D1085" s="13">
        <v>42845</v>
      </c>
      <c r="E1085" s="10">
        <v>253</v>
      </c>
      <c r="F1085" s="10" t="s">
        <v>14</v>
      </c>
    </row>
    <row r="1086" spans="1:6" ht="20.100000000000001" customHeight="1">
      <c r="A1086" s="10">
        <v>16</v>
      </c>
      <c r="B1086" s="11">
        <v>78633</v>
      </c>
      <c r="C1086" s="12"/>
      <c r="D1086" s="13">
        <v>42845</v>
      </c>
      <c r="E1086" s="10">
        <v>253</v>
      </c>
      <c r="F1086" s="10" t="s">
        <v>14</v>
      </c>
    </row>
    <row r="1087" spans="1:6" ht="20.100000000000001" customHeight="1">
      <c r="A1087" s="10">
        <v>17</v>
      </c>
      <c r="B1087" s="11">
        <v>78650</v>
      </c>
      <c r="C1087" s="12"/>
      <c r="D1087" s="13">
        <v>42845</v>
      </c>
      <c r="E1087" s="10">
        <v>253</v>
      </c>
      <c r="F1087" s="10" t="s">
        <v>14</v>
      </c>
    </row>
    <row r="1088" spans="1:6" ht="20.100000000000001" customHeight="1">
      <c r="A1088" s="10">
        <v>18</v>
      </c>
      <c r="B1088" s="11">
        <v>72862</v>
      </c>
      <c r="C1088" s="12"/>
      <c r="D1088" s="13">
        <v>42845</v>
      </c>
      <c r="E1088" s="10">
        <v>253</v>
      </c>
      <c r="F1088" s="10" t="s">
        <v>14</v>
      </c>
    </row>
    <row r="1089" spans="1:6" ht="20.100000000000001" customHeight="1">
      <c r="A1089" s="10">
        <v>19</v>
      </c>
      <c r="B1089" s="11">
        <v>12340</v>
      </c>
      <c r="C1089" s="12"/>
      <c r="D1089" s="13">
        <v>42845</v>
      </c>
      <c r="E1089" s="10">
        <v>253</v>
      </c>
      <c r="F1089" s="10" t="s">
        <v>14</v>
      </c>
    </row>
    <row r="1090" spans="1:6" ht="20.100000000000001" customHeight="1">
      <c r="A1090" s="10">
        <v>20</v>
      </c>
      <c r="B1090" s="11">
        <v>78631</v>
      </c>
      <c r="C1090" s="12"/>
      <c r="D1090" s="13">
        <v>42845</v>
      </c>
      <c r="E1090" s="10">
        <v>253</v>
      </c>
      <c r="F1090" s="10" t="s">
        <v>14</v>
      </c>
    </row>
    <row r="1091" spans="1:6" ht="20.100000000000001" customHeight="1">
      <c r="A1091" s="10">
        <v>21</v>
      </c>
      <c r="B1091" s="11">
        <v>78605</v>
      </c>
      <c r="C1091" s="12"/>
      <c r="D1091" s="13">
        <v>42845</v>
      </c>
      <c r="E1091" s="10">
        <v>253</v>
      </c>
      <c r="F1091" s="10" t="s">
        <v>14</v>
      </c>
    </row>
    <row r="1092" spans="1:6" ht="20.100000000000001" customHeight="1">
      <c r="A1092" s="10">
        <v>22</v>
      </c>
      <c r="B1092" s="11">
        <v>72508</v>
      </c>
      <c r="C1092" s="12"/>
      <c r="D1092" s="13">
        <v>42845</v>
      </c>
      <c r="E1092" s="10">
        <v>253</v>
      </c>
      <c r="F1092" s="10" t="s">
        <v>14</v>
      </c>
    </row>
    <row r="1093" spans="1:6" ht="20.100000000000001" customHeight="1">
      <c r="A1093" s="10">
        <v>23</v>
      </c>
      <c r="B1093" s="11">
        <v>89196</v>
      </c>
      <c r="C1093" s="12"/>
      <c r="D1093" s="13">
        <v>42845</v>
      </c>
      <c r="E1093" s="10">
        <v>253</v>
      </c>
      <c r="F1093" s="10" t="s">
        <v>14</v>
      </c>
    </row>
    <row r="1094" spans="1:6" ht="20.100000000000001" customHeight="1">
      <c r="A1094" s="10">
        <v>24</v>
      </c>
      <c r="B1094" s="11">
        <v>60735</v>
      </c>
      <c r="C1094" s="12"/>
      <c r="D1094" s="13">
        <v>42845</v>
      </c>
      <c r="E1094" s="10">
        <v>253</v>
      </c>
      <c r="F1094" s="10" t="s">
        <v>14</v>
      </c>
    </row>
    <row r="1095" spans="1:6" ht="20.100000000000001" customHeight="1">
      <c r="A1095" s="10">
        <v>25</v>
      </c>
      <c r="B1095" s="11">
        <v>12407</v>
      </c>
      <c r="C1095" s="12"/>
      <c r="D1095" s="13">
        <v>42845</v>
      </c>
      <c r="E1095" s="10">
        <v>253</v>
      </c>
      <c r="F1095" s="10" t="s">
        <v>14</v>
      </c>
    </row>
    <row r="1096" spans="1:6" ht="20.100000000000001" customHeight="1">
      <c r="A1096" s="206" t="s">
        <v>7</v>
      </c>
      <c r="B1096" s="207"/>
      <c r="C1096" s="207"/>
      <c r="D1096" s="208"/>
      <c r="E1096" s="10">
        <f>SUM(E1071:E1095)</f>
        <v>6325</v>
      </c>
      <c r="F1096" s="10"/>
    </row>
    <row r="1097" spans="1:6" ht="20.100000000000001" customHeight="1">
      <c r="D1097" s="32"/>
    </row>
    <row r="1099" spans="1:6" ht="20.100000000000001" customHeight="1">
      <c r="A1099" s="23">
        <v>33</v>
      </c>
      <c r="B1099" s="24" t="s">
        <v>0</v>
      </c>
      <c r="C1099" s="25"/>
      <c r="D1099" s="26"/>
      <c r="E1099" s="24"/>
      <c r="F1099" s="24"/>
    </row>
    <row r="1100" spans="1:6" ht="20.100000000000001" customHeight="1">
      <c r="A1100" s="27" t="s">
        <v>1</v>
      </c>
      <c r="B1100" s="27" t="s">
        <v>2</v>
      </c>
      <c r="C1100" s="28"/>
      <c r="D1100" s="29" t="s">
        <v>3</v>
      </c>
      <c r="E1100" s="27" t="s">
        <v>4</v>
      </c>
      <c r="F1100" s="27" t="s">
        <v>5</v>
      </c>
    </row>
    <row r="1101" spans="1:6" ht="20.100000000000001" customHeight="1">
      <c r="A1101" s="10">
        <v>1</v>
      </c>
      <c r="B1101" s="11">
        <v>541</v>
      </c>
      <c r="C1101" s="12"/>
      <c r="D1101" s="13">
        <v>42851</v>
      </c>
      <c r="E1101" s="10">
        <v>253</v>
      </c>
      <c r="F1101" s="10" t="s">
        <v>14</v>
      </c>
    </row>
    <row r="1102" spans="1:6" ht="20.100000000000001" customHeight="1">
      <c r="A1102" s="10">
        <v>2</v>
      </c>
      <c r="B1102" s="11">
        <v>537</v>
      </c>
      <c r="C1102" s="12"/>
      <c r="D1102" s="13">
        <v>42852</v>
      </c>
      <c r="E1102" s="10">
        <v>253</v>
      </c>
      <c r="F1102" s="10" t="s">
        <v>14</v>
      </c>
    </row>
    <row r="1103" spans="1:6" ht="20.100000000000001" customHeight="1">
      <c r="A1103" s="10">
        <v>3</v>
      </c>
      <c r="B1103" s="11">
        <v>538</v>
      </c>
      <c r="C1103" s="12"/>
      <c r="D1103" s="13">
        <v>42852</v>
      </c>
      <c r="E1103" s="10">
        <v>253</v>
      </c>
      <c r="F1103" s="10" t="s">
        <v>14</v>
      </c>
    </row>
    <row r="1104" spans="1:6" ht="20.100000000000001" customHeight="1">
      <c r="A1104" s="10">
        <v>4</v>
      </c>
      <c r="B1104" s="11">
        <v>539</v>
      </c>
      <c r="C1104" s="12"/>
      <c r="D1104" s="13">
        <v>42852</v>
      </c>
      <c r="E1104" s="10">
        <v>253</v>
      </c>
      <c r="F1104" s="10" t="s">
        <v>14</v>
      </c>
    </row>
    <row r="1105" spans="1:6" ht="20.100000000000001" customHeight="1">
      <c r="A1105" s="10">
        <v>5</v>
      </c>
      <c r="B1105" s="11">
        <v>540</v>
      </c>
      <c r="C1105" s="12"/>
      <c r="D1105" s="13">
        <v>42852</v>
      </c>
      <c r="E1105" s="10">
        <v>253</v>
      </c>
      <c r="F1105" s="10" t="s">
        <v>14</v>
      </c>
    </row>
    <row r="1106" spans="1:6" ht="20.100000000000001" customHeight="1">
      <c r="A1106" s="10">
        <v>6</v>
      </c>
      <c r="B1106" s="11">
        <v>12326</v>
      </c>
      <c r="C1106" s="12"/>
      <c r="D1106" s="36">
        <v>42852</v>
      </c>
      <c r="E1106" s="19">
        <v>1000</v>
      </c>
      <c r="F1106" s="10" t="s">
        <v>14</v>
      </c>
    </row>
    <row r="1107" spans="1:6" ht="20.100000000000001" customHeight="1">
      <c r="A1107" s="10">
        <v>7</v>
      </c>
      <c r="B1107" s="11">
        <v>72845</v>
      </c>
      <c r="C1107" s="12"/>
      <c r="D1107" s="13">
        <v>42852</v>
      </c>
      <c r="E1107" s="10">
        <v>253</v>
      </c>
      <c r="F1107" s="10" t="s">
        <v>14</v>
      </c>
    </row>
    <row r="1108" spans="1:6" ht="20.100000000000001" customHeight="1">
      <c r="A1108" s="10">
        <v>8</v>
      </c>
      <c r="B1108" s="11">
        <v>72541</v>
      </c>
      <c r="C1108" s="12"/>
      <c r="D1108" s="13">
        <v>42852</v>
      </c>
      <c r="E1108" s="10">
        <v>253</v>
      </c>
      <c r="F1108" s="10" t="s">
        <v>14</v>
      </c>
    </row>
    <row r="1109" spans="1:6" ht="20.100000000000001" customHeight="1">
      <c r="A1109" s="10">
        <v>9</v>
      </c>
      <c r="B1109" s="11">
        <v>1514</v>
      </c>
      <c r="C1109" s="12"/>
      <c r="D1109" s="13">
        <v>42852</v>
      </c>
      <c r="E1109" s="10">
        <v>253</v>
      </c>
      <c r="F1109" s="10" t="s">
        <v>14</v>
      </c>
    </row>
    <row r="1110" spans="1:6" ht="20.100000000000001" customHeight="1">
      <c r="A1110" s="10">
        <v>10</v>
      </c>
      <c r="B1110" s="11">
        <v>13486</v>
      </c>
      <c r="C1110" s="12"/>
      <c r="D1110" s="13">
        <v>42852</v>
      </c>
      <c r="E1110" s="10">
        <v>1253</v>
      </c>
      <c r="F1110" s="10" t="s">
        <v>14</v>
      </c>
    </row>
    <row r="1111" spans="1:6" ht="20.100000000000001" customHeight="1">
      <c r="A1111" s="10">
        <v>11</v>
      </c>
      <c r="B1111" s="11">
        <v>72697</v>
      </c>
      <c r="C1111" s="12"/>
      <c r="D1111" s="13">
        <v>42852</v>
      </c>
      <c r="E1111" s="10">
        <v>253</v>
      </c>
      <c r="F1111" s="10" t="s">
        <v>14</v>
      </c>
    </row>
    <row r="1112" spans="1:6" ht="20.100000000000001" customHeight="1">
      <c r="A1112" s="10">
        <v>12</v>
      </c>
      <c r="B1112" s="11">
        <v>87508</v>
      </c>
      <c r="C1112" s="12"/>
      <c r="D1112" s="13">
        <v>42854</v>
      </c>
      <c r="E1112" s="10">
        <v>253</v>
      </c>
      <c r="F1112" s="10" t="s">
        <v>9</v>
      </c>
    </row>
    <row r="1113" spans="1:6" ht="20.100000000000001" customHeight="1">
      <c r="A1113" s="10">
        <v>13</v>
      </c>
      <c r="B1113" s="11">
        <v>52111</v>
      </c>
      <c r="C1113" s="12"/>
      <c r="D1113" s="13">
        <v>42854</v>
      </c>
      <c r="E1113" s="10">
        <v>253</v>
      </c>
      <c r="F1113" s="10" t="s">
        <v>14</v>
      </c>
    </row>
    <row r="1114" spans="1:6" ht="20.100000000000001" customHeight="1">
      <c r="A1114" s="10">
        <v>14</v>
      </c>
      <c r="B1114" s="11">
        <v>12339</v>
      </c>
      <c r="C1114" s="12"/>
      <c r="D1114" s="13">
        <v>42854</v>
      </c>
      <c r="E1114" s="10">
        <v>253</v>
      </c>
      <c r="F1114" s="10" t="s">
        <v>14</v>
      </c>
    </row>
    <row r="1115" spans="1:6" ht="20.100000000000001" customHeight="1">
      <c r="A1115" s="10">
        <v>15</v>
      </c>
      <c r="B1115" s="11">
        <v>12402</v>
      </c>
      <c r="C1115" s="12"/>
      <c r="D1115" s="13">
        <v>42854</v>
      </c>
      <c r="E1115" s="10">
        <v>253</v>
      </c>
      <c r="F1115" s="10" t="s">
        <v>14</v>
      </c>
    </row>
    <row r="1116" spans="1:6" ht="20.100000000000001" customHeight="1">
      <c r="A1116" s="10">
        <v>16</v>
      </c>
      <c r="B1116" s="33">
        <v>12343</v>
      </c>
      <c r="C1116" s="38"/>
      <c r="D1116" s="36">
        <v>42854</v>
      </c>
      <c r="E1116" s="19">
        <v>1000</v>
      </c>
      <c r="F1116" s="19" t="s">
        <v>14</v>
      </c>
    </row>
    <row r="1117" spans="1:6" ht="20.100000000000001" customHeight="1">
      <c r="A1117" s="10">
        <v>17</v>
      </c>
      <c r="B1117" s="11">
        <v>12352</v>
      </c>
      <c r="C1117" s="12"/>
      <c r="D1117" s="13">
        <v>42854</v>
      </c>
      <c r="E1117" s="10">
        <v>253</v>
      </c>
      <c r="F1117" s="10" t="s">
        <v>14</v>
      </c>
    </row>
    <row r="1118" spans="1:6" ht="20.100000000000001" customHeight="1">
      <c r="A1118" s="10">
        <v>18</v>
      </c>
      <c r="B1118" s="11">
        <v>12390</v>
      </c>
      <c r="C1118" s="12"/>
      <c r="D1118" s="13">
        <v>42854</v>
      </c>
      <c r="E1118" s="10">
        <v>253</v>
      </c>
      <c r="F1118" s="10" t="s">
        <v>14</v>
      </c>
    </row>
    <row r="1119" spans="1:6" ht="20.100000000000001" customHeight="1">
      <c r="A1119" s="10">
        <v>19</v>
      </c>
      <c r="B1119" s="11">
        <v>12278</v>
      </c>
      <c r="C1119" s="12"/>
      <c r="D1119" s="13">
        <v>42854</v>
      </c>
      <c r="E1119" s="10">
        <v>253</v>
      </c>
      <c r="F1119" s="10" t="s">
        <v>14</v>
      </c>
    </row>
    <row r="1120" spans="1:6" ht="20.100000000000001" customHeight="1">
      <c r="A1120" s="10">
        <v>20</v>
      </c>
      <c r="B1120" s="11">
        <v>7318</v>
      </c>
      <c r="C1120" s="12"/>
      <c r="D1120" s="13">
        <v>42854</v>
      </c>
      <c r="E1120" s="10">
        <v>253</v>
      </c>
      <c r="F1120" s="10" t="s">
        <v>14</v>
      </c>
    </row>
    <row r="1121" spans="1:6" ht="20.100000000000001" customHeight="1">
      <c r="A1121" s="10">
        <v>21</v>
      </c>
      <c r="B1121" s="11">
        <v>1476</v>
      </c>
      <c r="C1121" s="12"/>
      <c r="D1121" s="13">
        <v>42854</v>
      </c>
      <c r="E1121" s="10">
        <v>253</v>
      </c>
      <c r="F1121" s="10" t="s">
        <v>14</v>
      </c>
    </row>
    <row r="1122" spans="1:6" ht="20.100000000000001" customHeight="1">
      <c r="A1122" s="10">
        <v>22</v>
      </c>
      <c r="B1122" s="11">
        <v>3159</v>
      </c>
      <c r="C1122" s="12"/>
      <c r="D1122" s="13">
        <v>42854</v>
      </c>
      <c r="E1122" s="10">
        <v>253</v>
      </c>
      <c r="F1122" s="10" t="s">
        <v>14</v>
      </c>
    </row>
    <row r="1123" spans="1:6" ht="20.100000000000001" customHeight="1">
      <c r="A1123" s="10">
        <v>23</v>
      </c>
      <c r="B1123" s="11">
        <v>13485</v>
      </c>
      <c r="C1123" s="12"/>
      <c r="D1123" s="13">
        <v>42854</v>
      </c>
      <c r="E1123" s="10">
        <v>1253</v>
      </c>
      <c r="F1123" s="10" t="s">
        <v>14</v>
      </c>
    </row>
    <row r="1124" spans="1:6" ht="20.100000000000001" customHeight="1">
      <c r="A1124" s="10">
        <v>24</v>
      </c>
      <c r="B1124" s="11">
        <v>3115</v>
      </c>
      <c r="C1124" s="12"/>
      <c r="D1124" s="13">
        <v>42854</v>
      </c>
      <c r="E1124" s="10">
        <v>253</v>
      </c>
      <c r="F1124" s="10" t="s">
        <v>14</v>
      </c>
    </row>
    <row r="1125" spans="1:6" ht="20.100000000000001" customHeight="1">
      <c r="A1125" s="10">
        <v>25</v>
      </c>
      <c r="B1125" s="11">
        <v>6001</v>
      </c>
      <c r="C1125" s="12"/>
      <c r="D1125" s="13">
        <v>42854</v>
      </c>
      <c r="E1125" s="10">
        <v>253</v>
      </c>
      <c r="F1125" s="10" t="s">
        <v>14</v>
      </c>
    </row>
    <row r="1126" spans="1:6" ht="20.100000000000001" customHeight="1">
      <c r="A1126" s="206" t="s">
        <v>7</v>
      </c>
      <c r="B1126" s="207"/>
      <c r="C1126" s="207"/>
      <c r="D1126" s="208"/>
      <c r="E1126" s="10">
        <f>SUM(E1101:E1125)</f>
        <v>9819</v>
      </c>
      <c r="F1126" s="10"/>
    </row>
    <row r="1127" spans="1:6" ht="20.100000000000001" customHeight="1">
      <c r="D1127" s="32"/>
    </row>
    <row r="1129" spans="1:6" ht="20.100000000000001" customHeight="1">
      <c r="A1129" s="23">
        <v>34</v>
      </c>
      <c r="B1129" s="24" t="s">
        <v>0</v>
      </c>
      <c r="C1129" s="25"/>
      <c r="D1129" s="26"/>
      <c r="E1129" s="24"/>
      <c r="F1129" s="24"/>
    </row>
    <row r="1130" spans="1:6" ht="20.100000000000001" customHeight="1">
      <c r="A1130" s="27" t="s">
        <v>1</v>
      </c>
      <c r="B1130" s="27" t="s">
        <v>2</v>
      </c>
      <c r="C1130" s="28"/>
      <c r="D1130" s="29" t="s">
        <v>3</v>
      </c>
      <c r="E1130" s="27" t="s">
        <v>4</v>
      </c>
      <c r="F1130" s="27" t="s">
        <v>5</v>
      </c>
    </row>
    <row r="1131" spans="1:6" ht="20.100000000000001" customHeight="1">
      <c r="A1131" s="10">
        <v>1</v>
      </c>
      <c r="B1131" s="11">
        <v>5558</v>
      </c>
      <c r="C1131" s="12"/>
      <c r="D1131" s="13">
        <v>42854</v>
      </c>
      <c r="E1131" s="10">
        <v>253</v>
      </c>
      <c r="F1131" s="10" t="s">
        <v>14</v>
      </c>
    </row>
    <row r="1132" spans="1:6" ht="20.100000000000001" customHeight="1">
      <c r="A1132" s="10">
        <v>2</v>
      </c>
      <c r="B1132" s="11">
        <v>829</v>
      </c>
      <c r="C1132" s="12"/>
      <c r="D1132" s="13">
        <v>42854</v>
      </c>
      <c r="E1132" s="10">
        <v>253</v>
      </c>
      <c r="F1132" s="10" t="s">
        <v>14</v>
      </c>
    </row>
    <row r="1133" spans="1:6" ht="20.100000000000001" customHeight="1">
      <c r="A1133" s="10">
        <v>3</v>
      </c>
      <c r="B1133" s="11">
        <v>5520</v>
      </c>
      <c r="C1133" s="12"/>
      <c r="D1133" s="13">
        <v>42854</v>
      </c>
      <c r="E1133" s="10">
        <v>253</v>
      </c>
      <c r="F1133" s="10" t="s">
        <v>14</v>
      </c>
    </row>
    <row r="1134" spans="1:6" ht="20.100000000000001" customHeight="1">
      <c r="A1134" s="10">
        <v>4</v>
      </c>
      <c r="B1134" s="11">
        <v>72737</v>
      </c>
      <c r="C1134" s="12"/>
      <c r="D1134" s="13">
        <v>42854</v>
      </c>
      <c r="E1134" s="10">
        <v>253</v>
      </c>
      <c r="F1134" s="10" t="s">
        <v>14</v>
      </c>
    </row>
    <row r="1135" spans="1:6" ht="20.100000000000001" customHeight="1">
      <c r="A1135" s="10">
        <v>5</v>
      </c>
      <c r="B1135" s="11">
        <v>72612</v>
      </c>
      <c r="C1135" s="12"/>
      <c r="D1135" s="13">
        <v>42854</v>
      </c>
      <c r="E1135" s="10">
        <v>1253</v>
      </c>
      <c r="F1135" s="10" t="s">
        <v>14</v>
      </c>
    </row>
    <row r="1136" spans="1:6" ht="20.100000000000001" customHeight="1">
      <c r="A1136" s="10">
        <v>6</v>
      </c>
      <c r="B1136" s="11">
        <v>78619</v>
      </c>
      <c r="C1136" s="12"/>
      <c r="D1136" s="13">
        <v>42854</v>
      </c>
      <c r="E1136" s="10">
        <v>253</v>
      </c>
      <c r="F1136" s="10" t="s">
        <v>14</v>
      </c>
    </row>
    <row r="1137" spans="1:6" ht="20.100000000000001" customHeight="1">
      <c r="A1137" s="10">
        <v>7</v>
      </c>
      <c r="B1137" s="11">
        <v>78616</v>
      </c>
      <c r="C1137" s="12"/>
      <c r="D1137" s="13">
        <v>42854</v>
      </c>
      <c r="E1137" s="10">
        <v>253</v>
      </c>
      <c r="F1137" s="10" t="s">
        <v>14</v>
      </c>
    </row>
    <row r="1138" spans="1:6" ht="20.100000000000001" customHeight="1">
      <c r="A1138" s="10">
        <v>8</v>
      </c>
      <c r="B1138" s="11">
        <v>78602</v>
      </c>
      <c r="C1138" s="12"/>
      <c r="D1138" s="13">
        <v>42854</v>
      </c>
      <c r="E1138" s="10">
        <v>253</v>
      </c>
      <c r="F1138" s="10" t="s">
        <v>14</v>
      </c>
    </row>
    <row r="1139" spans="1:6" ht="20.100000000000001" customHeight="1">
      <c r="A1139" s="10">
        <v>9</v>
      </c>
      <c r="B1139" s="11">
        <v>78610</v>
      </c>
      <c r="C1139" s="12"/>
      <c r="D1139" s="13">
        <v>42854</v>
      </c>
      <c r="E1139" s="10">
        <v>253</v>
      </c>
      <c r="F1139" s="10" t="s">
        <v>14</v>
      </c>
    </row>
    <row r="1140" spans="1:6" ht="20.100000000000001" customHeight="1">
      <c r="A1140" s="10">
        <v>10</v>
      </c>
      <c r="B1140" s="11">
        <v>72733</v>
      </c>
      <c r="C1140" s="12"/>
      <c r="D1140" s="13">
        <v>42854</v>
      </c>
      <c r="E1140" s="10">
        <v>253</v>
      </c>
      <c r="F1140" s="10" t="s">
        <v>14</v>
      </c>
    </row>
    <row r="1141" spans="1:6" ht="20.100000000000001" customHeight="1">
      <c r="A1141" s="10">
        <v>11</v>
      </c>
      <c r="B1141" s="11">
        <v>72702</v>
      </c>
      <c r="C1141" s="12"/>
      <c r="D1141" s="13">
        <v>42854</v>
      </c>
      <c r="E1141" s="10">
        <v>253</v>
      </c>
      <c r="F1141" s="10" t="s">
        <v>14</v>
      </c>
    </row>
    <row r="1142" spans="1:6" ht="20.100000000000001" customHeight="1">
      <c r="A1142" s="10">
        <v>12</v>
      </c>
      <c r="B1142" s="11">
        <v>10769</v>
      </c>
      <c r="C1142" s="12"/>
      <c r="D1142" s="13">
        <v>42854</v>
      </c>
      <c r="E1142" s="10">
        <v>253</v>
      </c>
      <c r="F1142" s="10" t="s">
        <v>14</v>
      </c>
    </row>
    <row r="1143" spans="1:6" ht="20.100000000000001" customHeight="1">
      <c r="A1143" s="10">
        <v>13</v>
      </c>
      <c r="B1143" s="11">
        <v>5993</v>
      </c>
      <c r="C1143" s="12"/>
      <c r="D1143" s="13">
        <v>42855</v>
      </c>
      <c r="E1143" s="10">
        <v>253</v>
      </c>
      <c r="F1143" s="10" t="s">
        <v>14</v>
      </c>
    </row>
    <row r="1144" spans="1:6" ht="20.100000000000001" customHeight="1">
      <c r="A1144" s="10">
        <v>14</v>
      </c>
      <c r="B1144" s="11">
        <v>10764</v>
      </c>
      <c r="C1144" s="12"/>
      <c r="D1144" s="13">
        <v>42855</v>
      </c>
      <c r="E1144" s="10">
        <v>253</v>
      </c>
      <c r="F1144" s="10" t="s">
        <v>14</v>
      </c>
    </row>
    <row r="1145" spans="1:6" ht="20.100000000000001" customHeight="1">
      <c r="A1145" s="10">
        <v>15</v>
      </c>
      <c r="B1145" s="11">
        <v>12376</v>
      </c>
      <c r="C1145" s="12"/>
      <c r="D1145" s="13">
        <v>42855</v>
      </c>
      <c r="E1145" s="10">
        <v>253</v>
      </c>
      <c r="F1145" s="10" t="s">
        <v>14</v>
      </c>
    </row>
    <row r="1146" spans="1:6" ht="20.100000000000001" customHeight="1">
      <c r="A1146" s="10">
        <v>16</v>
      </c>
      <c r="B1146" s="11">
        <v>12295</v>
      </c>
      <c r="C1146" s="12"/>
      <c r="D1146" s="13">
        <v>42855</v>
      </c>
      <c r="E1146" s="10">
        <v>1253</v>
      </c>
      <c r="F1146" s="10" t="s">
        <v>14</v>
      </c>
    </row>
    <row r="1147" spans="1:6" ht="20.100000000000001" customHeight="1">
      <c r="A1147" s="10">
        <v>17</v>
      </c>
      <c r="B1147" s="11">
        <v>78615</v>
      </c>
      <c r="C1147" s="12"/>
      <c r="D1147" s="13">
        <v>42855</v>
      </c>
      <c r="E1147" s="10">
        <v>253</v>
      </c>
      <c r="F1147" s="10" t="s">
        <v>14</v>
      </c>
    </row>
    <row r="1148" spans="1:6" ht="20.100000000000001" customHeight="1">
      <c r="A1148" s="10">
        <v>18</v>
      </c>
      <c r="B1148" s="11">
        <v>78646</v>
      </c>
      <c r="C1148" s="12"/>
      <c r="D1148" s="13">
        <v>42855</v>
      </c>
      <c r="E1148" s="10">
        <v>253</v>
      </c>
      <c r="F1148" s="10" t="s">
        <v>14</v>
      </c>
    </row>
    <row r="1149" spans="1:6" ht="20.100000000000001" customHeight="1">
      <c r="A1149" s="10">
        <v>19</v>
      </c>
      <c r="B1149" s="11">
        <v>78627</v>
      </c>
      <c r="C1149" s="12"/>
      <c r="D1149" s="13">
        <v>42855</v>
      </c>
      <c r="E1149" s="10">
        <v>253</v>
      </c>
      <c r="F1149" s="10" t="s">
        <v>14</v>
      </c>
    </row>
    <row r="1150" spans="1:6" ht="20.100000000000001" customHeight="1">
      <c r="A1150" s="10">
        <v>20</v>
      </c>
      <c r="B1150" s="11">
        <v>78608</v>
      </c>
      <c r="C1150" s="12"/>
      <c r="D1150" s="13">
        <v>42855</v>
      </c>
      <c r="E1150" s="10">
        <v>253</v>
      </c>
      <c r="F1150" s="10" t="s">
        <v>14</v>
      </c>
    </row>
    <row r="1151" spans="1:6" ht="20.100000000000001" customHeight="1">
      <c r="A1151" s="10">
        <v>21</v>
      </c>
      <c r="B1151" s="11">
        <v>78609</v>
      </c>
      <c r="C1151" s="12"/>
      <c r="D1151" s="13">
        <v>42855</v>
      </c>
      <c r="E1151" s="10">
        <v>253</v>
      </c>
      <c r="F1151" s="10" t="s">
        <v>14</v>
      </c>
    </row>
    <row r="1152" spans="1:6" ht="20.100000000000001" customHeight="1">
      <c r="A1152" s="10">
        <v>22</v>
      </c>
      <c r="B1152" s="11">
        <v>78625</v>
      </c>
      <c r="C1152" s="12"/>
      <c r="D1152" s="13">
        <v>42855</v>
      </c>
      <c r="E1152" s="10">
        <v>253</v>
      </c>
      <c r="F1152" s="10" t="s">
        <v>14</v>
      </c>
    </row>
    <row r="1153" spans="1:6" ht="20.100000000000001" customHeight="1">
      <c r="A1153" s="10">
        <v>23</v>
      </c>
      <c r="B1153" s="11">
        <v>90517</v>
      </c>
      <c r="C1153" s="12"/>
      <c r="D1153" s="13">
        <v>42855</v>
      </c>
      <c r="E1153" s="10">
        <v>253</v>
      </c>
      <c r="F1153" s="10" t="s">
        <v>14</v>
      </c>
    </row>
    <row r="1154" spans="1:6" ht="20.100000000000001" customHeight="1">
      <c r="A1154" s="10">
        <v>24</v>
      </c>
      <c r="B1154" s="11">
        <v>7359</v>
      </c>
      <c r="C1154" s="12"/>
      <c r="D1154" s="13">
        <v>42855</v>
      </c>
      <c r="E1154" s="10">
        <v>253</v>
      </c>
      <c r="F1154" s="10" t="s">
        <v>14</v>
      </c>
    </row>
    <row r="1155" spans="1:6" ht="20.100000000000001" customHeight="1">
      <c r="A1155" s="10">
        <v>25</v>
      </c>
      <c r="B1155" s="11">
        <v>10750</v>
      </c>
      <c r="C1155" s="12"/>
      <c r="D1155" s="13">
        <v>42855</v>
      </c>
      <c r="E1155" s="10">
        <v>253</v>
      </c>
      <c r="F1155" s="10" t="s">
        <v>14</v>
      </c>
    </row>
    <row r="1156" spans="1:6" ht="20.100000000000001" customHeight="1">
      <c r="A1156" s="206" t="s">
        <v>7</v>
      </c>
      <c r="B1156" s="207"/>
      <c r="C1156" s="207"/>
      <c r="D1156" s="208"/>
      <c r="E1156" s="10">
        <f>SUM(E1131:E1155)</f>
        <v>8325</v>
      </c>
      <c r="F1156" s="10"/>
    </row>
    <row r="1157" spans="1:6" ht="20.100000000000001" customHeight="1">
      <c r="D1157" s="32" t="s">
        <v>17</v>
      </c>
    </row>
    <row r="1159" spans="1:6" ht="20.100000000000001" customHeight="1">
      <c r="A1159" s="23">
        <v>35</v>
      </c>
      <c r="B1159" s="24" t="s">
        <v>0</v>
      </c>
      <c r="C1159" s="25"/>
      <c r="D1159" s="26"/>
      <c r="E1159" s="24"/>
      <c r="F1159" s="24"/>
    </row>
    <row r="1160" spans="1:6" ht="20.100000000000001" customHeight="1">
      <c r="A1160" s="27" t="s">
        <v>1</v>
      </c>
      <c r="B1160" s="27" t="s">
        <v>2</v>
      </c>
      <c r="C1160" s="28"/>
      <c r="D1160" s="29" t="s">
        <v>3</v>
      </c>
      <c r="E1160" s="27" t="s">
        <v>4</v>
      </c>
      <c r="F1160" s="27" t="s">
        <v>5</v>
      </c>
    </row>
    <row r="1161" spans="1:6" ht="20.100000000000001" customHeight="1">
      <c r="A1161" s="10">
        <v>1</v>
      </c>
      <c r="B1161" s="11">
        <v>12327</v>
      </c>
      <c r="C1161" s="12"/>
      <c r="D1161" s="13">
        <v>42855</v>
      </c>
      <c r="E1161" s="10">
        <v>253</v>
      </c>
      <c r="F1161" s="10" t="s">
        <v>14</v>
      </c>
    </row>
    <row r="1162" spans="1:6" ht="20.100000000000001" customHeight="1">
      <c r="A1162" s="10">
        <v>2</v>
      </c>
      <c r="B1162" s="11">
        <v>78804</v>
      </c>
      <c r="C1162" s="12"/>
      <c r="D1162" s="13">
        <v>42855</v>
      </c>
      <c r="E1162" s="10">
        <v>253</v>
      </c>
      <c r="F1162" s="10" t="s">
        <v>14</v>
      </c>
    </row>
    <row r="1163" spans="1:6" ht="20.100000000000001" customHeight="1">
      <c r="A1163" s="10">
        <v>3</v>
      </c>
      <c r="B1163" s="11">
        <v>12411</v>
      </c>
      <c r="C1163" s="12"/>
      <c r="D1163" s="13">
        <v>42855</v>
      </c>
      <c r="E1163" s="10">
        <v>253</v>
      </c>
      <c r="F1163" s="10" t="s">
        <v>14</v>
      </c>
    </row>
    <row r="1164" spans="1:6" ht="20.100000000000001" customHeight="1">
      <c r="A1164" s="10">
        <v>4</v>
      </c>
      <c r="B1164" s="11">
        <v>12379</v>
      </c>
      <c r="C1164" s="12"/>
      <c r="D1164" s="13">
        <v>42855</v>
      </c>
      <c r="E1164" s="10">
        <v>253</v>
      </c>
      <c r="F1164" s="10" t="s">
        <v>14</v>
      </c>
    </row>
    <row r="1165" spans="1:6" ht="20.100000000000001" customHeight="1">
      <c r="A1165" s="10">
        <v>5</v>
      </c>
      <c r="B1165" s="11">
        <v>12365</v>
      </c>
      <c r="C1165" s="12"/>
      <c r="D1165" s="13">
        <v>42855</v>
      </c>
      <c r="E1165" s="10">
        <v>253</v>
      </c>
      <c r="F1165" s="10" t="s">
        <v>14</v>
      </c>
    </row>
    <row r="1166" spans="1:6" ht="20.100000000000001" customHeight="1">
      <c r="A1166" s="10">
        <v>6</v>
      </c>
      <c r="B1166" s="11">
        <v>78671</v>
      </c>
      <c r="C1166" s="12"/>
      <c r="D1166" s="13">
        <v>42855</v>
      </c>
      <c r="E1166" s="10">
        <v>253</v>
      </c>
      <c r="F1166" s="10" t="s">
        <v>14</v>
      </c>
    </row>
    <row r="1167" spans="1:6" ht="20.100000000000001" customHeight="1">
      <c r="A1167" s="10">
        <v>7</v>
      </c>
      <c r="B1167" s="11">
        <v>13484</v>
      </c>
      <c r="C1167" s="12"/>
      <c r="D1167" s="13">
        <v>42855</v>
      </c>
      <c r="E1167" s="10">
        <v>253</v>
      </c>
      <c r="F1167" s="10" t="s">
        <v>14</v>
      </c>
    </row>
    <row r="1168" spans="1:6" ht="20.100000000000001" customHeight="1">
      <c r="A1168" s="10">
        <v>8</v>
      </c>
      <c r="B1168" s="11">
        <v>1485</v>
      </c>
      <c r="C1168" s="12"/>
      <c r="D1168" s="13">
        <v>42855</v>
      </c>
      <c r="E1168" s="10">
        <v>253</v>
      </c>
      <c r="F1168" s="10" t="s">
        <v>14</v>
      </c>
    </row>
    <row r="1169" spans="1:6" ht="20.100000000000001" customHeight="1">
      <c r="A1169" s="10">
        <v>9</v>
      </c>
      <c r="B1169" s="11">
        <v>87509</v>
      </c>
      <c r="C1169" s="12"/>
      <c r="D1169" s="13">
        <v>42855</v>
      </c>
      <c r="E1169" s="10">
        <v>253</v>
      </c>
      <c r="F1169" s="10" t="s">
        <v>11</v>
      </c>
    </row>
    <row r="1170" spans="1:6" ht="20.100000000000001" customHeight="1">
      <c r="A1170" s="10">
        <v>10</v>
      </c>
      <c r="B1170" s="11">
        <v>12292</v>
      </c>
      <c r="C1170" s="12"/>
      <c r="D1170" s="13">
        <v>42856</v>
      </c>
      <c r="E1170" s="10">
        <v>1253</v>
      </c>
      <c r="F1170" s="10" t="s">
        <v>14</v>
      </c>
    </row>
    <row r="1171" spans="1:6" ht="20.100000000000001" customHeight="1">
      <c r="A1171" s="10">
        <v>11</v>
      </c>
      <c r="B1171" s="11">
        <v>78642</v>
      </c>
      <c r="C1171" s="12"/>
      <c r="D1171" s="13">
        <v>42856</v>
      </c>
      <c r="E1171" s="10">
        <v>253</v>
      </c>
      <c r="F1171" s="10" t="s">
        <v>14</v>
      </c>
    </row>
    <row r="1172" spans="1:6" ht="20.100000000000001" customHeight="1">
      <c r="A1172" s="10">
        <v>12</v>
      </c>
      <c r="B1172" s="11">
        <v>78656</v>
      </c>
      <c r="C1172" s="12"/>
      <c r="D1172" s="13">
        <v>42856</v>
      </c>
      <c r="E1172" s="10">
        <v>253</v>
      </c>
      <c r="F1172" s="10" t="s">
        <v>14</v>
      </c>
    </row>
    <row r="1173" spans="1:6" ht="20.100000000000001" customHeight="1">
      <c r="A1173" s="10">
        <v>13</v>
      </c>
      <c r="B1173" s="11">
        <v>78634</v>
      </c>
      <c r="C1173" s="12"/>
      <c r="D1173" s="13">
        <v>42856</v>
      </c>
      <c r="E1173" s="10">
        <v>253</v>
      </c>
      <c r="F1173" s="10" t="s">
        <v>14</v>
      </c>
    </row>
    <row r="1174" spans="1:6" ht="20.100000000000001" customHeight="1">
      <c r="A1174" s="10">
        <v>14</v>
      </c>
      <c r="B1174" s="11">
        <v>78655</v>
      </c>
      <c r="C1174" s="12"/>
      <c r="D1174" s="13">
        <v>42856</v>
      </c>
      <c r="E1174" s="10">
        <v>253</v>
      </c>
      <c r="F1174" s="10" t="s">
        <v>14</v>
      </c>
    </row>
    <row r="1175" spans="1:6" ht="20.100000000000001" customHeight="1">
      <c r="A1175" s="10">
        <v>15</v>
      </c>
      <c r="B1175" s="11">
        <v>78636</v>
      </c>
      <c r="C1175" s="12"/>
      <c r="D1175" s="13">
        <v>42856</v>
      </c>
      <c r="E1175" s="10">
        <v>253</v>
      </c>
      <c r="F1175" s="10" t="s">
        <v>14</v>
      </c>
    </row>
    <row r="1176" spans="1:6" ht="20.100000000000001" customHeight="1">
      <c r="A1176" s="10">
        <v>16</v>
      </c>
      <c r="B1176" s="11">
        <v>78641</v>
      </c>
      <c r="C1176" s="12"/>
      <c r="D1176" s="13">
        <v>42856</v>
      </c>
      <c r="E1176" s="10">
        <v>253</v>
      </c>
      <c r="F1176" s="10" t="s">
        <v>14</v>
      </c>
    </row>
    <row r="1177" spans="1:6" ht="20.100000000000001" customHeight="1">
      <c r="A1177" s="10">
        <v>17</v>
      </c>
      <c r="B1177" s="11">
        <v>78640</v>
      </c>
      <c r="C1177" s="12"/>
      <c r="D1177" s="13">
        <v>42856</v>
      </c>
      <c r="E1177" s="10">
        <v>253</v>
      </c>
      <c r="F1177" s="10" t="s">
        <v>14</v>
      </c>
    </row>
    <row r="1178" spans="1:6" ht="20.100000000000001" customHeight="1">
      <c r="A1178" s="10">
        <v>18</v>
      </c>
      <c r="B1178" s="11">
        <v>78638</v>
      </c>
      <c r="C1178" s="12"/>
      <c r="D1178" s="13">
        <v>42856</v>
      </c>
      <c r="E1178" s="10">
        <v>253</v>
      </c>
      <c r="F1178" s="10" t="s">
        <v>14</v>
      </c>
    </row>
    <row r="1179" spans="1:6" ht="20.100000000000001" customHeight="1">
      <c r="A1179" s="10">
        <v>19</v>
      </c>
      <c r="B1179" s="11">
        <v>78624</v>
      </c>
      <c r="C1179" s="12"/>
      <c r="D1179" s="13">
        <v>42856</v>
      </c>
      <c r="E1179" s="10">
        <v>253</v>
      </c>
      <c r="F1179" s="10" t="s">
        <v>14</v>
      </c>
    </row>
    <row r="1180" spans="1:6" ht="20.100000000000001" customHeight="1">
      <c r="A1180" s="10">
        <v>20</v>
      </c>
      <c r="B1180" s="33">
        <v>12322</v>
      </c>
      <c r="C1180" s="38"/>
      <c r="D1180" s="36">
        <v>42856</v>
      </c>
      <c r="E1180" s="19">
        <v>1000</v>
      </c>
      <c r="F1180" s="10" t="s">
        <v>14</v>
      </c>
    </row>
    <row r="1181" spans="1:6" ht="20.100000000000001" customHeight="1">
      <c r="A1181" s="10">
        <v>21</v>
      </c>
      <c r="B1181" s="11">
        <v>12354</v>
      </c>
      <c r="C1181" s="12"/>
      <c r="D1181" s="13">
        <v>42856</v>
      </c>
      <c r="E1181" s="10">
        <v>253</v>
      </c>
      <c r="F1181" s="10" t="s">
        <v>14</v>
      </c>
    </row>
    <row r="1182" spans="1:6" ht="20.100000000000001" customHeight="1">
      <c r="A1182" s="10">
        <v>22</v>
      </c>
      <c r="B1182" s="11">
        <v>78639</v>
      </c>
      <c r="C1182" s="12"/>
      <c r="D1182" s="13">
        <v>42856</v>
      </c>
      <c r="E1182" s="10">
        <v>253</v>
      </c>
      <c r="F1182" s="10" t="s">
        <v>14</v>
      </c>
    </row>
    <row r="1183" spans="1:6" ht="20.100000000000001" customHeight="1">
      <c r="A1183" s="10">
        <v>23</v>
      </c>
      <c r="B1183" s="11">
        <v>72946</v>
      </c>
      <c r="C1183" s="12"/>
      <c r="D1183" s="13">
        <v>42856</v>
      </c>
      <c r="E1183" s="10">
        <v>253</v>
      </c>
      <c r="F1183" s="10" t="s">
        <v>14</v>
      </c>
    </row>
    <row r="1184" spans="1:6" ht="20.100000000000001" customHeight="1">
      <c r="A1184" s="10">
        <v>24</v>
      </c>
      <c r="B1184" s="11">
        <v>72774</v>
      </c>
      <c r="C1184" s="12"/>
      <c r="D1184" s="13">
        <v>42856</v>
      </c>
      <c r="E1184" s="10">
        <v>253</v>
      </c>
      <c r="F1184" s="10" t="s">
        <v>14</v>
      </c>
    </row>
    <row r="1185" spans="1:6" ht="20.100000000000001" customHeight="1">
      <c r="A1185" s="10">
        <v>25</v>
      </c>
      <c r="B1185" s="11">
        <v>72791</v>
      </c>
      <c r="C1185" s="12"/>
      <c r="D1185" s="13">
        <v>42856</v>
      </c>
      <c r="E1185" s="10">
        <v>253</v>
      </c>
      <c r="F1185" s="10" t="s">
        <v>14</v>
      </c>
    </row>
    <row r="1186" spans="1:6" ht="20.100000000000001" customHeight="1">
      <c r="A1186" s="206" t="s">
        <v>7</v>
      </c>
      <c r="B1186" s="207"/>
      <c r="C1186" s="207"/>
      <c r="D1186" s="208"/>
      <c r="E1186" s="10">
        <f>SUM(E1161:E1185)</f>
        <v>8072</v>
      </c>
      <c r="F1186" s="10"/>
    </row>
    <row r="1187" spans="1:6" ht="20.100000000000001" customHeight="1">
      <c r="D1187" s="32"/>
    </row>
    <row r="1188" spans="1:6" ht="20.100000000000001" customHeight="1">
      <c r="A1188" s="23">
        <v>36</v>
      </c>
      <c r="B1188" s="24" t="s">
        <v>0</v>
      </c>
      <c r="C1188" s="25"/>
      <c r="D1188" s="26"/>
      <c r="E1188" s="24"/>
      <c r="F1188" s="24"/>
    </row>
    <row r="1189" spans="1:6" ht="20.100000000000001" customHeight="1">
      <c r="A1189" s="27" t="s">
        <v>1</v>
      </c>
      <c r="B1189" s="27" t="s">
        <v>2</v>
      </c>
      <c r="C1189" s="28"/>
      <c r="D1189" s="29" t="s">
        <v>3</v>
      </c>
      <c r="E1189" s="27" t="s">
        <v>4</v>
      </c>
      <c r="F1189" s="27" t="s">
        <v>5</v>
      </c>
    </row>
    <row r="1190" spans="1:6" ht="20.100000000000001" customHeight="1">
      <c r="A1190" s="10">
        <v>1</v>
      </c>
      <c r="B1190" s="11">
        <v>4830</v>
      </c>
      <c r="C1190" s="12"/>
      <c r="D1190" s="13">
        <v>42856</v>
      </c>
      <c r="E1190" s="10">
        <v>253</v>
      </c>
      <c r="F1190" s="10" t="s">
        <v>14</v>
      </c>
    </row>
    <row r="1191" spans="1:6" ht="20.100000000000001" customHeight="1">
      <c r="A1191" s="10">
        <v>2</v>
      </c>
      <c r="B1191" s="11">
        <v>90691</v>
      </c>
      <c r="C1191" s="12"/>
      <c r="D1191" s="13">
        <v>42856</v>
      </c>
      <c r="E1191" s="10">
        <v>253</v>
      </c>
      <c r="F1191" s="10" t="s">
        <v>14</v>
      </c>
    </row>
    <row r="1192" spans="1:6" ht="20.100000000000001" customHeight="1">
      <c r="A1192" s="10">
        <v>3</v>
      </c>
      <c r="B1192" s="11">
        <v>4789</v>
      </c>
      <c r="C1192" s="12"/>
      <c r="D1192" s="13">
        <v>42856</v>
      </c>
      <c r="E1192" s="10">
        <v>253</v>
      </c>
      <c r="F1192" s="10" t="s">
        <v>14</v>
      </c>
    </row>
    <row r="1193" spans="1:6" ht="20.100000000000001" customHeight="1">
      <c r="A1193" s="10">
        <v>4</v>
      </c>
      <c r="B1193" s="11">
        <v>76071</v>
      </c>
      <c r="C1193" s="12"/>
      <c r="D1193" s="13">
        <v>42856</v>
      </c>
      <c r="E1193" s="10">
        <v>253</v>
      </c>
      <c r="F1193" s="10" t="s">
        <v>14</v>
      </c>
    </row>
    <row r="1194" spans="1:6" ht="20.100000000000001" customHeight="1">
      <c r="A1194" s="10">
        <v>5</v>
      </c>
      <c r="B1194" s="11">
        <v>9288</v>
      </c>
      <c r="C1194" s="12"/>
      <c r="D1194" s="13">
        <v>42856</v>
      </c>
      <c r="E1194" s="10">
        <v>253</v>
      </c>
      <c r="F1194" s="10" t="s">
        <v>14</v>
      </c>
    </row>
    <row r="1195" spans="1:6" ht="20.100000000000001" customHeight="1">
      <c r="A1195" s="10">
        <v>6</v>
      </c>
      <c r="B1195" s="11">
        <v>1146</v>
      </c>
      <c r="C1195" s="12"/>
      <c r="D1195" s="13">
        <v>42856</v>
      </c>
      <c r="E1195" s="10">
        <v>253</v>
      </c>
      <c r="F1195" s="10" t="s">
        <v>14</v>
      </c>
    </row>
    <row r="1196" spans="1:6" ht="20.100000000000001" customHeight="1">
      <c r="A1196" s="10">
        <v>7</v>
      </c>
      <c r="B1196" s="11">
        <v>60856</v>
      </c>
      <c r="C1196" s="12"/>
      <c r="D1196" s="13">
        <v>42859</v>
      </c>
      <c r="E1196" s="10">
        <v>253</v>
      </c>
      <c r="F1196" s="10" t="s">
        <v>14</v>
      </c>
    </row>
    <row r="1197" spans="1:6" ht="20.100000000000001" customHeight="1">
      <c r="A1197" s="10">
        <v>8</v>
      </c>
      <c r="B1197" s="11">
        <v>10794</v>
      </c>
      <c r="C1197" s="12"/>
      <c r="D1197" s="13">
        <v>42859</v>
      </c>
      <c r="E1197" s="10">
        <v>253</v>
      </c>
      <c r="F1197" s="10" t="s">
        <v>14</v>
      </c>
    </row>
    <row r="1198" spans="1:6" ht="20.100000000000001" customHeight="1">
      <c r="A1198" s="10">
        <v>9</v>
      </c>
      <c r="B1198" s="11">
        <v>10379</v>
      </c>
      <c r="C1198" s="12"/>
      <c r="D1198" s="13">
        <v>42859</v>
      </c>
      <c r="E1198" s="10">
        <v>253</v>
      </c>
      <c r="F1198" s="10" t="s">
        <v>14</v>
      </c>
    </row>
    <row r="1199" spans="1:6" ht="20.100000000000001" customHeight="1">
      <c r="A1199" s="10">
        <v>10</v>
      </c>
      <c r="B1199" s="11">
        <v>10400</v>
      </c>
      <c r="C1199" s="12"/>
      <c r="D1199" s="13">
        <v>42859</v>
      </c>
      <c r="E1199" s="10">
        <v>253</v>
      </c>
      <c r="F1199" s="10" t="s">
        <v>14</v>
      </c>
    </row>
    <row r="1200" spans="1:6" ht="20.100000000000001" customHeight="1">
      <c r="A1200" s="10">
        <v>11</v>
      </c>
      <c r="B1200" s="11">
        <v>10777</v>
      </c>
      <c r="C1200" s="12"/>
      <c r="D1200" s="13">
        <v>42859</v>
      </c>
      <c r="E1200" s="10">
        <v>253</v>
      </c>
      <c r="F1200" s="10" t="s">
        <v>14</v>
      </c>
    </row>
    <row r="1201" spans="1:6" ht="20.100000000000001" customHeight="1">
      <c r="A1201" s="10">
        <v>12</v>
      </c>
      <c r="B1201" s="11">
        <v>10791</v>
      </c>
      <c r="C1201" s="12"/>
      <c r="D1201" s="13">
        <v>42859</v>
      </c>
      <c r="E1201" s="10">
        <v>253</v>
      </c>
      <c r="F1201" s="10" t="s">
        <v>14</v>
      </c>
    </row>
    <row r="1202" spans="1:6" ht="20.100000000000001" customHeight="1">
      <c r="A1202" s="10">
        <v>13</v>
      </c>
      <c r="B1202" s="11">
        <v>544</v>
      </c>
      <c r="C1202" s="12"/>
      <c r="D1202" s="13">
        <v>42859</v>
      </c>
      <c r="E1202" s="10">
        <v>253</v>
      </c>
      <c r="F1202" s="10" t="s">
        <v>14</v>
      </c>
    </row>
    <row r="1203" spans="1:6" ht="20.100000000000001" customHeight="1">
      <c r="A1203" s="10">
        <v>14</v>
      </c>
      <c r="B1203" s="11">
        <v>543</v>
      </c>
      <c r="C1203" s="12"/>
      <c r="D1203" s="13">
        <v>42859</v>
      </c>
      <c r="E1203" s="10">
        <v>253</v>
      </c>
      <c r="F1203" s="10" t="s">
        <v>14</v>
      </c>
    </row>
    <row r="1204" spans="1:6" ht="20.100000000000001" customHeight="1">
      <c r="A1204" s="10">
        <v>15</v>
      </c>
      <c r="B1204" s="11">
        <v>337</v>
      </c>
      <c r="C1204" s="12"/>
      <c r="D1204" s="13">
        <v>42859</v>
      </c>
      <c r="E1204" s="10">
        <v>253</v>
      </c>
      <c r="F1204" s="10" t="s">
        <v>14</v>
      </c>
    </row>
    <row r="1205" spans="1:6" ht="20.100000000000001" customHeight="1">
      <c r="A1205" s="10">
        <v>16</v>
      </c>
      <c r="B1205" s="11">
        <v>90700</v>
      </c>
      <c r="C1205" s="12"/>
      <c r="D1205" s="13">
        <v>42859</v>
      </c>
      <c r="E1205" s="10">
        <v>253</v>
      </c>
      <c r="F1205" s="10" t="s">
        <v>14</v>
      </c>
    </row>
    <row r="1206" spans="1:6" ht="20.100000000000001" customHeight="1">
      <c r="A1206" s="10">
        <v>17</v>
      </c>
      <c r="B1206" s="11">
        <v>90692</v>
      </c>
      <c r="C1206" s="12"/>
      <c r="D1206" s="13">
        <v>42859</v>
      </c>
      <c r="E1206" s="10">
        <v>253</v>
      </c>
      <c r="F1206" s="10" t="s">
        <v>14</v>
      </c>
    </row>
    <row r="1207" spans="1:6" ht="20.100000000000001" customHeight="1">
      <c r="A1207" s="10">
        <v>18</v>
      </c>
      <c r="B1207" s="33">
        <v>12401</v>
      </c>
      <c r="C1207" s="38"/>
      <c r="D1207" s="36">
        <v>42859</v>
      </c>
      <c r="E1207" s="19">
        <v>1000</v>
      </c>
      <c r="F1207" s="19" t="s">
        <v>14</v>
      </c>
    </row>
    <row r="1208" spans="1:6" ht="20.100000000000001" customHeight="1">
      <c r="A1208" s="10">
        <v>19</v>
      </c>
      <c r="B1208" s="11">
        <v>5575</v>
      </c>
      <c r="C1208" s="12"/>
      <c r="D1208" s="13">
        <v>42861</v>
      </c>
      <c r="E1208" s="10">
        <v>253</v>
      </c>
      <c r="F1208" s="10" t="s">
        <v>14</v>
      </c>
    </row>
    <row r="1209" spans="1:6" ht="20.100000000000001" customHeight="1">
      <c r="A1209" s="10">
        <v>20</v>
      </c>
      <c r="B1209" s="11">
        <v>72941</v>
      </c>
      <c r="C1209" s="12"/>
      <c r="D1209" s="13">
        <v>42861</v>
      </c>
      <c r="E1209" s="10">
        <v>253</v>
      </c>
      <c r="F1209" s="10" t="s">
        <v>14</v>
      </c>
    </row>
    <row r="1210" spans="1:6" ht="20.100000000000001" customHeight="1">
      <c r="A1210" s="10">
        <v>21</v>
      </c>
      <c r="B1210" s="34" t="s">
        <v>18</v>
      </c>
      <c r="C1210" s="35"/>
      <c r="D1210" s="13">
        <v>42861</v>
      </c>
      <c r="E1210" s="10">
        <v>253</v>
      </c>
      <c r="F1210" s="10" t="s">
        <v>9</v>
      </c>
    </row>
    <row r="1211" spans="1:6" ht="20.100000000000001" customHeight="1">
      <c r="A1211" s="10">
        <v>22</v>
      </c>
      <c r="B1211" s="34" t="s">
        <v>19</v>
      </c>
      <c r="C1211" s="35"/>
      <c r="D1211" s="13">
        <v>42861</v>
      </c>
      <c r="E1211" s="10">
        <v>253</v>
      </c>
      <c r="F1211" s="10" t="s">
        <v>9</v>
      </c>
    </row>
    <row r="1212" spans="1:6" ht="20.100000000000001" customHeight="1">
      <c r="A1212" s="10">
        <v>23</v>
      </c>
      <c r="B1212" s="11">
        <v>72947</v>
      </c>
      <c r="C1212" s="12"/>
      <c r="D1212" s="13">
        <v>42861</v>
      </c>
      <c r="E1212" s="10">
        <v>253</v>
      </c>
      <c r="F1212" s="10" t="s">
        <v>14</v>
      </c>
    </row>
    <row r="1213" spans="1:6" ht="20.100000000000001" customHeight="1">
      <c r="A1213" s="10">
        <v>24</v>
      </c>
      <c r="B1213" s="11">
        <v>60504</v>
      </c>
      <c r="C1213" s="12"/>
      <c r="D1213" s="13">
        <v>42861</v>
      </c>
      <c r="E1213" s="10">
        <v>253</v>
      </c>
      <c r="F1213" s="10" t="s">
        <v>14</v>
      </c>
    </row>
    <row r="1214" spans="1:6" ht="20.100000000000001" customHeight="1">
      <c r="A1214" s="10">
        <v>25</v>
      </c>
      <c r="B1214" s="11">
        <v>52112</v>
      </c>
      <c r="C1214" s="12"/>
      <c r="D1214" s="13">
        <v>42861</v>
      </c>
      <c r="E1214" s="10">
        <v>253</v>
      </c>
      <c r="F1214" s="10" t="s">
        <v>9</v>
      </c>
    </row>
    <row r="1215" spans="1:6" ht="20.100000000000001" customHeight="1">
      <c r="A1215" s="206" t="s">
        <v>7</v>
      </c>
      <c r="B1215" s="207"/>
      <c r="C1215" s="207"/>
      <c r="D1215" s="208"/>
      <c r="E1215" s="10">
        <f>SUM(E1190:E1214)</f>
        <v>7072</v>
      </c>
      <c r="F1215" s="10"/>
    </row>
    <row r="1216" spans="1:6" ht="20.100000000000001" customHeight="1">
      <c r="D1216" s="32"/>
    </row>
    <row r="1217" spans="1:10" ht="20.100000000000001" customHeight="1">
      <c r="A1217" s="23">
        <v>37</v>
      </c>
      <c r="B1217" s="24" t="s">
        <v>0</v>
      </c>
      <c r="C1217" s="25"/>
      <c r="D1217" s="26"/>
      <c r="E1217" s="24"/>
      <c r="F1217" s="24"/>
    </row>
    <row r="1218" spans="1:10" ht="20.100000000000001" customHeight="1">
      <c r="A1218" s="27" t="s">
        <v>1</v>
      </c>
      <c r="B1218" s="27" t="s">
        <v>2</v>
      </c>
      <c r="C1218" s="28"/>
      <c r="D1218" s="29" t="s">
        <v>3</v>
      </c>
      <c r="E1218" s="27" t="s">
        <v>4</v>
      </c>
      <c r="F1218" s="27" t="s">
        <v>5</v>
      </c>
    </row>
    <row r="1219" spans="1:10" ht="20.100000000000001" customHeight="1">
      <c r="A1219" s="10">
        <v>1</v>
      </c>
      <c r="B1219" s="11">
        <v>72844</v>
      </c>
      <c r="C1219" s="12"/>
      <c r="D1219" s="13">
        <v>42861</v>
      </c>
      <c r="E1219" s="10">
        <v>253</v>
      </c>
      <c r="F1219" s="10" t="s">
        <v>6</v>
      </c>
    </row>
    <row r="1220" spans="1:10" ht="20.100000000000001" customHeight="1">
      <c r="A1220" s="10">
        <v>2</v>
      </c>
      <c r="B1220" s="11">
        <v>11650</v>
      </c>
      <c r="C1220" s="12"/>
      <c r="D1220" s="13">
        <v>42861</v>
      </c>
      <c r="E1220" s="10">
        <v>253</v>
      </c>
      <c r="F1220" s="10" t="s">
        <v>6</v>
      </c>
      <c r="G1220" s="15" t="s">
        <v>20</v>
      </c>
    </row>
    <row r="1221" spans="1:10" ht="20.100000000000001" customHeight="1">
      <c r="A1221" s="10">
        <v>3</v>
      </c>
      <c r="B1221" s="11">
        <v>5530</v>
      </c>
      <c r="C1221" s="12"/>
      <c r="D1221" s="13">
        <v>42861</v>
      </c>
      <c r="E1221" s="10">
        <v>253</v>
      </c>
      <c r="F1221" s="10" t="s">
        <v>6</v>
      </c>
    </row>
    <row r="1222" spans="1:10" ht="20.100000000000001" customHeight="1">
      <c r="A1222" s="10">
        <v>4</v>
      </c>
      <c r="B1222" s="11">
        <v>87510</v>
      </c>
      <c r="C1222" s="12"/>
      <c r="D1222" s="13">
        <v>42861</v>
      </c>
      <c r="E1222" s="10">
        <v>253</v>
      </c>
      <c r="F1222" s="10" t="s">
        <v>11</v>
      </c>
    </row>
    <row r="1223" spans="1:10" ht="20.100000000000001" customHeight="1">
      <c r="A1223" s="10">
        <v>5</v>
      </c>
      <c r="B1223" s="11">
        <v>60833</v>
      </c>
      <c r="C1223" s="12"/>
      <c r="D1223" s="13">
        <v>42861</v>
      </c>
      <c r="E1223" s="10">
        <v>253</v>
      </c>
      <c r="F1223" s="10" t="s">
        <v>6</v>
      </c>
    </row>
    <row r="1224" spans="1:10" ht="20.100000000000001" customHeight="1">
      <c r="A1224" s="10">
        <v>6</v>
      </c>
      <c r="B1224" s="11">
        <v>9290</v>
      </c>
      <c r="C1224" s="12"/>
      <c r="D1224" s="13">
        <v>42861</v>
      </c>
      <c r="E1224" s="10">
        <v>253</v>
      </c>
      <c r="F1224" s="10" t="s">
        <v>9</v>
      </c>
      <c r="G1224" s="52"/>
    </row>
    <row r="1225" spans="1:10" ht="20.100000000000001" customHeight="1">
      <c r="A1225" s="10">
        <v>7</v>
      </c>
      <c r="B1225" s="11">
        <v>9289</v>
      </c>
      <c r="C1225" s="12"/>
      <c r="D1225" s="13">
        <v>42861</v>
      </c>
      <c r="E1225" s="10">
        <v>253</v>
      </c>
      <c r="F1225" s="10" t="s">
        <v>9</v>
      </c>
      <c r="G1225" s="52"/>
    </row>
    <row r="1226" spans="1:10" ht="20.100000000000001" customHeight="1">
      <c r="A1226" s="10">
        <v>8</v>
      </c>
      <c r="B1226" s="11">
        <v>9291</v>
      </c>
      <c r="C1226" s="12"/>
      <c r="D1226" s="13">
        <v>42861</v>
      </c>
      <c r="E1226" s="10">
        <v>253</v>
      </c>
      <c r="F1226" s="10" t="s">
        <v>9</v>
      </c>
      <c r="G1226" s="53"/>
    </row>
    <row r="1227" spans="1:10" ht="20.100000000000001" customHeight="1">
      <c r="A1227" s="10">
        <v>9</v>
      </c>
      <c r="B1227" s="11">
        <v>78693</v>
      </c>
      <c r="C1227" s="12"/>
      <c r="D1227" s="13">
        <v>42862</v>
      </c>
      <c r="E1227" s="10">
        <v>253</v>
      </c>
      <c r="F1227" s="10" t="s">
        <v>6</v>
      </c>
      <c r="G1227" s="53"/>
    </row>
    <row r="1228" spans="1:10" ht="20.100000000000001" customHeight="1">
      <c r="A1228" s="10">
        <v>10</v>
      </c>
      <c r="B1228" s="11">
        <v>188</v>
      </c>
      <c r="C1228" s="12"/>
      <c r="D1228" s="13">
        <v>42863</v>
      </c>
      <c r="E1228" s="10">
        <v>253</v>
      </c>
      <c r="F1228" s="10" t="s">
        <v>6</v>
      </c>
      <c r="G1228" s="53"/>
    </row>
    <row r="1229" spans="1:10" ht="20.100000000000001" customHeight="1">
      <c r="A1229" s="10">
        <v>11</v>
      </c>
      <c r="B1229" s="11">
        <v>78654</v>
      </c>
      <c r="C1229" s="12"/>
      <c r="D1229" s="13">
        <v>42863</v>
      </c>
      <c r="E1229" s="10">
        <v>253</v>
      </c>
      <c r="F1229" s="10" t="s">
        <v>6</v>
      </c>
      <c r="G1229" s="54"/>
    </row>
    <row r="1230" spans="1:10" ht="20.100000000000001" customHeight="1">
      <c r="A1230" s="10">
        <v>12</v>
      </c>
      <c r="B1230" s="11">
        <v>78652</v>
      </c>
      <c r="C1230" s="12"/>
      <c r="D1230" s="13">
        <v>42863</v>
      </c>
      <c r="E1230" s="10">
        <v>253</v>
      </c>
      <c r="F1230" s="10" t="s">
        <v>6</v>
      </c>
      <c r="G1230" s="54"/>
    </row>
    <row r="1231" spans="1:10" ht="20.100000000000001" customHeight="1">
      <c r="A1231" s="10">
        <v>13</v>
      </c>
      <c r="B1231" s="11">
        <v>60798</v>
      </c>
      <c r="C1231" s="12"/>
      <c r="D1231" s="13">
        <v>42863</v>
      </c>
      <c r="E1231" s="10">
        <v>253</v>
      </c>
      <c r="F1231" s="10" t="s">
        <v>6</v>
      </c>
      <c r="G1231" s="55"/>
      <c r="J1231" s="16" t="s">
        <v>17</v>
      </c>
    </row>
    <row r="1232" spans="1:10" ht="20.100000000000001" customHeight="1">
      <c r="A1232" s="10">
        <v>14</v>
      </c>
      <c r="B1232" s="11">
        <v>324</v>
      </c>
      <c r="C1232" s="12"/>
      <c r="D1232" s="13">
        <v>42863</v>
      </c>
      <c r="E1232" s="10">
        <v>253</v>
      </c>
      <c r="F1232" s="10" t="s">
        <v>11</v>
      </c>
      <c r="G1232" s="55"/>
    </row>
    <row r="1233" spans="1:12" ht="20.100000000000001" customHeight="1">
      <c r="A1233" s="10">
        <v>15</v>
      </c>
      <c r="B1233" s="11">
        <v>196</v>
      </c>
      <c r="C1233" s="12"/>
      <c r="D1233" s="13">
        <v>42863</v>
      </c>
      <c r="E1233" s="10">
        <v>253</v>
      </c>
      <c r="F1233" s="10" t="s">
        <v>11</v>
      </c>
      <c r="G1233" s="55"/>
    </row>
    <row r="1234" spans="1:12" ht="20.100000000000001" customHeight="1">
      <c r="A1234" s="10">
        <v>16</v>
      </c>
      <c r="B1234" s="11">
        <v>72885</v>
      </c>
      <c r="C1234" s="12"/>
      <c r="D1234" s="13">
        <v>42863</v>
      </c>
      <c r="E1234" s="10">
        <v>253</v>
      </c>
      <c r="F1234" s="10" t="s">
        <v>6</v>
      </c>
    </row>
    <row r="1235" spans="1:12" ht="20.100000000000001" customHeight="1">
      <c r="A1235" s="10">
        <v>17</v>
      </c>
      <c r="B1235" s="11">
        <v>72896</v>
      </c>
      <c r="C1235" s="12"/>
      <c r="D1235" s="13">
        <v>42863</v>
      </c>
      <c r="E1235" s="10">
        <v>253</v>
      </c>
      <c r="F1235" s="10" t="s">
        <v>6</v>
      </c>
    </row>
    <row r="1236" spans="1:12" ht="20.100000000000001" customHeight="1">
      <c r="A1236" s="10">
        <v>18</v>
      </c>
      <c r="B1236" s="11">
        <v>2189</v>
      </c>
      <c r="C1236" s="12"/>
      <c r="D1236" s="13">
        <v>42863</v>
      </c>
      <c r="E1236" s="10">
        <v>253</v>
      </c>
      <c r="F1236" s="10" t="s">
        <v>6</v>
      </c>
    </row>
    <row r="1237" spans="1:12" ht="20.100000000000001" customHeight="1">
      <c r="A1237" s="10">
        <v>19</v>
      </c>
      <c r="B1237" s="11">
        <v>10368</v>
      </c>
      <c r="C1237" s="12"/>
      <c r="D1237" s="13">
        <v>42863</v>
      </c>
      <c r="E1237" s="10">
        <v>253</v>
      </c>
      <c r="F1237" s="10" t="s">
        <v>6</v>
      </c>
    </row>
    <row r="1238" spans="1:12" ht="20.100000000000001" customHeight="1">
      <c r="A1238" s="10">
        <v>20</v>
      </c>
      <c r="B1238" s="11">
        <v>5507</v>
      </c>
      <c r="C1238" s="12"/>
      <c r="D1238" s="13">
        <v>42863</v>
      </c>
      <c r="E1238" s="10">
        <v>253</v>
      </c>
      <c r="F1238" s="10" t="s">
        <v>6</v>
      </c>
    </row>
    <row r="1239" spans="1:12" ht="20.100000000000001" customHeight="1">
      <c r="A1239" s="10">
        <v>21</v>
      </c>
      <c r="B1239" s="11">
        <v>70389</v>
      </c>
      <c r="C1239" s="12"/>
      <c r="D1239" s="13">
        <v>42863</v>
      </c>
      <c r="E1239" s="10">
        <v>253</v>
      </c>
      <c r="F1239" s="10" t="s">
        <v>6</v>
      </c>
      <c r="H1239" s="27"/>
      <c r="I1239" s="27"/>
      <c r="J1239" s="56"/>
      <c r="K1239" s="27"/>
      <c r="L1239" s="27"/>
    </row>
    <row r="1240" spans="1:12" ht="20.100000000000001" customHeight="1">
      <c r="A1240" s="10">
        <v>22</v>
      </c>
      <c r="B1240" s="11">
        <v>10780</v>
      </c>
      <c r="C1240" s="12"/>
      <c r="D1240" s="13">
        <v>42863</v>
      </c>
      <c r="E1240" s="10">
        <v>253</v>
      </c>
      <c r="F1240" s="10" t="s">
        <v>6</v>
      </c>
      <c r="H1240" s="10"/>
      <c r="I1240" s="10"/>
      <c r="J1240" s="57"/>
      <c r="K1240" s="57"/>
      <c r="L1240" s="10"/>
    </row>
    <row r="1241" spans="1:12" ht="20.100000000000001" customHeight="1">
      <c r="A1241" s="10">
        <v>23</v>
      </c>
      <c r="B1241" s="11">
        <v>3226</v>
      </c>
      <c r="C1241" s="12"/>
      <c r="D1241" s="13">
        <v>42863</v>
      </c>
      <c r="E1241" s="10">
        <v>253</v>
      </c>
      <c r="F1241" s="10" t="s">
        <v>6</v>
      </c>
    </row>
    <row r="1242" spans="1:12" ht="20.100000000000001" customHeight="1">
      <c r="A1242" s="10">
        <v>24</v>
      </c>
      <c r="B1242" s="11">
        <v>7362</v>
      </c>
      <c r="C1242" s="12"/>
      <c r="D1242" s="13">
        <v>42863</v>
      </c>
      <c r="E1242" s="10">
        <v>253</v>
      </c>
      <c r="F1242" s="10" t="s">
        <v>6</v>
      </c>
    </row>
    <row r="1243" spans="1:12" ht="20.100000000000001" customHeight="1">
      <c r="A1243" s="10">
        <v>25</v>
      </c>
      <c r="B1243" s="33">
        <v>12356</v>
      </c>
      <c r="C1243" s="38"/>
      <c r="D1243" s="13">
        <v>42863</v>
      </c>
      <c r="E1243" s="10">
        <v>1000</v>
      </c>
      <c r="F1243" s="10" t="s">
        <v>6</v>
      </c>
    </row>
    <row r="1244" spans="1:12" ht="20.100000000000001" customHeight="1">
      <c r="A1244" s="206" t="s">
        <v>7</v>
      </c>
      <c r="B1244" s="207"/>
      <c r="C1244" s="207"/>
      <c r="D1244" s="208"/>
      <c r="E1244" s="10">
        <f>SUM(E1219:E1243)</f>
        <v>7072</v>
      </c>
      <c r="F1244" s="10"/>
    </row>
    <row r="1245" spans="1:12" ht="20.100000000000001" customHeight="1">
      <c r="D1245" s="32"/>
    </row>
    <row r="1246" spans="1:12" ht="20.100000000000001" customHeight="1">
      <c r="A1246" s="23">
        <v>38</v>
      </c>
      <c r="B1246" s="24" t="s">
        <v>0</v>
      </c>
      <c r="C1246" s="25"/>
      <c r="D1246" s="26"/>
      <c r="E1246" s="24"/>
      <c r="F1246" s="24"/>
    </row>
    <row r="1247" spans="1:12" ht="20.100000000000001" customHeight="1">
      <c r="A1247" s="27" t="s">
        <v>1</v>
      </c>
      <c r="B1247" s="27" t="s">
        <v>2</v>
      </c>
      <c r="C1247" s="28"/>
      <c r="D1247" s="29" t="s">
        <v>3</v>
      </c>
      <c r="E1247" s="27" t="s">
        <v>4</v>
      </c>
      <c r="F1247" s="27" t="s">
        <v>5</v>
      </c>
    </row>
    <row r="1248" spans="1:12" ht="20.100000000000001" customHeight="1">
      <c r="A1248" s="10">
        <v>1</v>
      </c>
      <c r="B1248" s="11">
        <v>1185</v>
      </c>
      <c r="C1248" s="12"/>
      <c r="D1248" s="13">
        <v>42863</v>
      </c>
      <c r="E1248" s="10">
        <v>253</v>
      </c>
      <c r="F1248" s="10" t="s">
        <v>6</v>
      </c>
    </row>
    <row r="1249" spans="1:6" ht="20.100000000000001" customHeight="1">
      <c r="A1249" s="10">
        <v>2</v>
      </c>
      <c r="B1249" s="11">
        <v>90698</v>
      </c>
      <c r="C1249" s="12"/>
      <c r="D1249" s="13">
        <v>42863</v>
      </c>
      <c r="E1249" s="10">
        <v>253</v>
      </c>
      <c r="F1249" s="10" t="s">
        <v>6</v>
      </c>
    </row>
    <row r="1250" spans="1:6" ht="20.100000000000001" customHeight="1">
      <c r="A1250" s="10">
        <v>3</v>
      </c>
      <c r="B1250" s="11">
        <v>72923</v>
      </c>
      <c r="C1250" s="12"/>
      <c r="D1250" s="13">
        <v>42865</v>
      </c>
      <c r="E1250" s="10">
        <v>253</v>
      </c>
      <c r="F1250" s="10" t="s">
        <v>6</v>
      </c>
    </row>
    <row r="1251" spans="1:6" ht="20.100000000000001" customHeight="1">
      <c r="A1251" s="10">
        <v>4</v>
      </c>
      <c r="B1251" s="11">
        <v>72889</v>
      </c>
      <c r="C1251" s="12"/>
      <c r="D1251" s="13">
        <v>42865</v>
      </c>
      <c r="E1251" s="10">
        <v>253</v>
      </c>
      <c r="F1251" s="10" t="s">
        <v>6</v>
      </c>
    </row>
    <row r="1252" spans="1:6" ht="20.100000000000001" customHeight="1">
      <c r="A1252" s="10">
        <v>5</v>
      </c>
      <c r="B1252" s="11">
        <v>72886</v>
      </c>
      <c r="C1252" s="12"/>
      <c r="D1252" s="13">
        <v>42865</v>
      </c>
      <c r="E1252" s="10">
        <v>253</v>
      </c>
      <c r="F1252" s="10" t="s">
        <v>6</v>
      </c>
    </row>
    <row r="1253" spans="1:6" ht="20.100000000000001" customHeight="1">
      <c r="A1253" s="10">
        <v>6</v>
      </c>
      <c r="B1253" s="11">
        <v>72882</v>
      </c>
      <c r="C1253" s="12"/>
      <c r="D1253" s="13">
        <v>42865</v>
      </c>
      <c r="E1253" s="10">
        <v>253</v>
      </c>
      <c r="F1253" s="10" t="s">
        <v>6</v>
      </c>
    </row>
    <row r="1254" spans="1:6" ht="20.100000000000001" customHeight="1">
      <c r="A1254" s="10">
        <v>7</v>
      </c>
      <c r="B1254" s="11">
        <v>72881</v>
      </c>
      <c r="C1254" s="12"/>
      <c r="D1254" s="13">
        <v>42865</v>
      </c>
      <c r="E1254" s="10">
        <v>253</v>
      </c>
      <c r="F1254" s="10" t="s">
        <v>6</v>
      </c>
    </row>
    <row r="1255" spans="1:6" ht="20.100000000000001" customHeight="1">
      <c r="A1255" s="10">
        <v>8</v>
      </c>
      <c r="B1255" s="11">
        <v>72873</v>
      </c>
      <c r="C1255" s="12"/>
      <c r="D1255" s="13">
        <v>42865</v>
      </c>
      <c r="E1255" s="10">
        <v>253</v>
      </c>
      <c r="F1255" s="10" t="s">
        <v>6</v>
      </c>
    </row>
    <row r="1256" spans="1:6" ht="20.100000000000001" customHeight="1">
      <c r="A1256" s="10">
        <v>9</v>
      </c>
      <c r="B1256" s="11">
        <v>72915</v>
      </c>
      <c r="C1256" s="12"/>
      <c r="D1256" s="13">
        <v>42865</v>
      </c>
      <c r="E1256" s="10">
        <v>253</v>
      </c>
      <c r="F1256" s="10" t="s">
        <v>6</v>
      </c>
    </row>
    <row r="1257" spans="1:6" ht="20.100000000000001" customHeight="1">
      <c r="A1257" s="10">
        <v>10</v>
      </c>
      <c r="B1257" s="11">
        <v>72925</v>
      </c>
      <c r="C1257" s="12"/>
      <c r="D1257" s="13">
        <v>42865</v>
      </c>
      <c r="E1257" s="10">
        <v>253</v>
      </c>
      <c r="F1257" s="10" t="s">
        <v>6</v>
      </c>
    </row>
    <row r="1258" spans="1:6" ht="20.100000000000001" customHeight="1">
      <c r="A1258" s="10">
        <v>11</v>
      </c>
      <c r="B1258" s="11">
        <v>78715</v>
      </c>
      <c r="C1258" s="12"/>
      <c r="D1258" s="13">
        <v>42865</v>
      </c>
      <c r="E1258" s="10">
        <v>1253</v>
      </c>
      <c r="F1258" s="10" t="s">
        <v>6</v>
      </c>
    </row>
    <row r="1259" spans="1:6" ht="20.100000000000001" customHeight="1">
      <c r="A1259" s="10">
        <v>12</v>
      </c>
      <c r="B1259" s="11">
        <v>72909</v>
      </c>
      <c r="C1259" s="12"/>
      <c r="D1259" s="13">
        <v>42868</v>
      </c>
      <c r="E1259" s="10">
        <v>253</v>
      </c>
      <c r="F1259" s="10" t="s">
        <v>6</v>
      </c>
    </row>
    <row r="1260" spans="1:6" ht="20.100000000000001" customHeight="1">
      <c r="A1260" s="10">
        <v>13</v>
      </c>
      <c r="B1260" s="11">
        <v>72929</v>
      </c>
      <c r="C1260" s="12"/>
      <c r="D1260" s="13">
        <v>42868</v>
      </c>
      <c r="E1260" s="10">
        <v>253</v>
      </c>
      <c r="F1260" s="10" t="s">
        <v>6</v>
      </c>
    </row>
    <row r="1261" spans="1:6" ht="20.100000000000001" customHeight="1">
      <c r="A1261" s="10">
        <v>14</v>
      </c>
      <c r="B1261" s="11">
        <v>72926</v>
      </c>
      <c r="C1261" s="12"/>
      <c r="D1261" s="13">
        <v>42868</v>
      </c>
      <c r="E1261" s="10">
        <v>253</v>
      </c>
      <c r="F1261" s="10" t="s">
        <v>6</v>
      </c>
    </row>
    <row r="1262" spans="1:6" ht="20.100000000000001" customHeight="1">
      <c r="A1262" s="10">
        <v>15</v>
      </c>
      <c r="B1262" s="11">
        <v>72890</v>
      </c>
      <c r="C1262" s="12"/>
      <c r="D1262" s="13">
        <v>42868</v>
      </c>
      <c r="E1262" s="10">
        <v>253</v>
      </c>
      <c r="F1262" s="10" t="s">
        <v>6</v>
      </c>
    </row>
    <row r="1263" spans="1:6" ht="20.100000000000001" customHeight="1">
      <c r="A1263" s="10">
        <v>16</v>
      </c>
      <c r="B1263" s="11">
        <v>72898</v>
      </c>
      <c r="C1263" s="12"/>
      <c r="D1263" s="13">
        <v>42868</v>
      </c>
      <c r="E1263" s="10">
        <v>253</v>
      </c>
      <c r="F1263" s="10" t="s">
        <v>6</v>
      </c>
    </row>
    <row r="1264" spans="1:6" ht="20.100000000000001" customHeight="1">
      <c r="A1264" s="10">
        <v>17</v>
      </c>
      <c r="B1264" s="11">
        <v>72907</v>
      </c>
      <c r="C1264" s="12"/>
      <c r="D1264" s="13">
        <v>42868</v>
      </c>
      <c r="E1264" s="10">
        <v>253</v>
      </c>
      <c r="F1264" s="10" t="s">
        <v>6</v>
      </c>
    </row>
    <row r="1265" spans="1:6" ht="20.100000000000001" customHeight="1">
      <c r="A1265" s="10">
        <v>18</v>
      </c>
      <c r="B1265" s="11">
        <v>72931</v>
      </c>
      <c r="C1265" s="12"/>
      <c r="D1265" s="13">
        <v>42868</v>
      </c>
      <c r="E1265" s="10">
        <v>253</v>
      </c>
      <c r="F1265" s="10" t="s">
        <v>6</v>
      </c>
    </row>
    <row r="1266" spans="1:6" ht="20.100000000000001" customHeight="1">
      <c r="A1266" s="10">
        <v>19</v>
      </c>
      <c r="B1266" s="11">
        <v>5579</v>
      </c>
      <c r="C1266" s="12"/>
      <c r="D1266" s="13">
        <v>42868</v>
      </c>
      <c r="E1266" s="10">
        <v>253</v>
      </c>
      <c r="F1266" s="10" t="s">
        <v>6</v>
      </c>
    </row>
    <row r="1267" spans="1:6" ht="20.100000000000001" customHeight="1">
      <c r="A1267" s="10">
        <v>20</v>
      </c>
      <c r="B1267" s="11">
        <v>78799</v>
      </c>
      <c r="C1267" s="12"/>
      <c r="D1267" s="13">
        <v>42868</v>
      </c>
      <c r="E1267" s="10">
        <v>253</v>
      </c>
      <c r="F1267" s="10" t="s">
        <v>6</v>
      </c>
    </row>
    <row r="1268" spans="1:6" ht="20.100000000000001" customHeight="1">
      <c r="A1268" s="10">
        <v>21</v>
      </c>
      <c r="B1268" s="11">
        <v>78800</v>
      </c>
      <c r="C1268" s="12"/>
      <c r="D1268" s="13">
        <v>42868</v>
      </c>
      <c r="E1268" s="10">
        <v>253</v>
      </c>
      <c r="F1268" s="10" t="s">
        <v>6</v>
      </c>
    </row>
    <row r="1269" spans="1:6" ht="20.100000000000001" customHeight="1">
      <c r="A1269" s="10">
        <v>22</v>
      </c>
      <c r="B1269" s="11">
        <v>547</v>
      </c>
      <c r="C1269" s="12"/>
      <c r="D1269" s="13">
        <v>42868</v>
      </c>
      <c r="E1269" s="10">
        <v>253</v>
      </c>
      <c r="F1269" s="10" t="s">
        <v>6</v>
      </c>
    </row>
    <row r="1270" spans="1:6" ht="20.100000000000001" customHeight="1">
      <c r="A1270" s="10">
        <v>23</v>
      </c>
      <c r="B1270" s="11">
        <v>60387</v>
      </c>
      <c r="C1270" s="12"/>
      <c r="D1270" s="13">
        <v>42868</v>
      </c>
      <c r="E1270" s="10">
        <v>253</v>
      </c>
      <c r="F1270" s="10" t="s">
        <v>6</v>
      </c>
    </row>
    <row r="1271" spans="1:6" ht="20.100000000000001" customHeight="1">
      <c r="A1271" s="10">
        <v>24</v>
      </c>
      <c r="B1271" s="11">
        <v>72883</v>
      </c>
      <c r="C1271" s="12"/>
      <c r="D1271" s="13">
        <v>42868</v>
      </c>
      <c r="E1271" s="10">
        <v>253</v>
      </c>
      <c r="F1271" s="10" t="s">
        <v>6</v>
      </c>
    </row>
    <row r="1272" spans="1:6" ht="20.100000000000001" customHeight="1">
      <c r="A1272" s="10">
        <v>25</v>
      </c>
      <c r="B1272" s="11">
        <v>72932</v>
      </c>
      <c r="C1272" s="12"/>
      <c r="D1272" s="13">
        <v>42868</v>
      </c>
      <c r="E1272" s="10">
        <v>253</v>
      </c>
      <c r="F1272" s="10" t="s">
        <v>6</v>
      </c>
    </row>
    <row r="1273" spans="1:6" ht="20.100000000000001" customHeight="1">
      <c r="A1273" s="206" t="s">
        <v>7</v>
      </c>
      <c r="B1273" s="207"/>
      <c r="C1273" s="207"/>
      <c r="D1273" s="208"/>
      <c r="E1273" s="10">
        <f>SUM(E1248:E1272)</f>
        <v>7325</v>
      </c>
      <c r="F1273" s="10"/>
    </row>
    <row r="1274" spans="1:6" ht="20.100000000000001" customHeight="1">
      <c r="D1274" s="32"/>
    </row>
    <row r="1275" spans="1:6" ht="20.100000000000001" customHeight="1">
      <c r="A1275" s="23">
        <v>39</v>
      </c>
      <c r="B1275" s="24" t="s">
        <v>0</v>
      </c>
      <c r="C1275" s="25"/>
      <c r="D1275" s="26"/>
      <c r="E1275" s="24"/>
      <c r="F1275" s="24"/>
    </row>
    <row r="1276" spans="1:6" ht="20.100000000000001" customHeight="1">
      <c r="A1276" s="27" t="s">
        <v>1</v>
      </c>
      <c r="B1276" s="27" t="s">
        <v>2</v>
      </c>
      <c r="C1276" s="28"/>
      <c r="D1276" s="29" t="s">
        <v>3</v>
      </c>
      <c r="E1276" s="27" t="s">
        <v>4</v>
      </c>
      <c r="F1276" s="27" t="s">
        <v>5</v>
      </c>
    </row>
    <row r="1277" spans="1:6" ht="20.100000000000001" customHeight="1">
      <c r="A1277" s="10">
        <v>1</v>
      </c>
      <c r="B1277" s="11">
        <v>70017</v>
      </c>
      <c r="C1277" s="12"/>
      <c r="D1277" s="13">
        <v>42868</v>
      </c>
      <c r="E1277" s="10">
        <v>253</v>
      </c>
      <c r="F1277" s="10" t="s">
        <v>6</v>
      </c>
    </row>
    <row r="1278" spans="1:6" ht="20.100000000000001" customHeight="1">
      <c r="A1278" s="10">
        <v>2</v>
      </c>
      <c r="B1278" s="11">
        <v>72949</v>
      </c>
      <c r="C1278" s="12"/>
      <c r="D1278" s="13">
        <v>42868</v>
      </c>
      <c r="E1278" s="10">
        <v>253</v>
      </c>
      <c r="F1278" s="10" t="s">
        <v>6</v>
      </c>
    </row>
    <row r="1279" spans="1:6" ht="20.100000000000001" customHeight="1">
      <c r="A1279" s="10">
        <v>3</v>
      </c>
      <c r="B1279" s="11">
        <v>72958</v>
      </c>
      <c r="C1279" s="12"/>
      <c r="D1279" s="13">
        <v>42868</v>
      </c>
      <c r="E1279" s="10">
        <v>253</v>
      </c>
      <c r="F1279" s="10" t="s">
        <v>6</v>
      </c>
    </row>
    <row r="1280" spans="1:6" ht="20.100000000000001" customHeight="1">
      <c r="A1280" s="10">
        <v>4</v>
      </c>
      <c r="B1280" s="11">
        <v>72961</v>
      </c>
      <c r="C1280" s="12"/>
      <c r="D1280" s="13">
        <v>42868</v>
      </c>
      <c r="E1280" s="10">
        <v>253</v>
      </c>
      <c r="F1280" s="10" t="s">
        <v>6</v>
      </c>
    </row>
    <row r="1281" spans="1:6" ht="20.100000000000001" customHeight="1">
      <c r="A1281" s="10">
        <v>5</v>
      </c>
      <c r="B1281" s="11">
        <v>10377</v>
      </c>
      <c r="C1281" s="12"/>
      <c r="D1281" s="13">
        <v>42868</v>
      </c>
      <c r="E1281" s="10">
        <v>253</v>
      </c>
      <c r="F1281" s="10" t="s">
        <v>6</v>
      </c>
    </row>
    <row r="1282" spans="1:6" ht="20.100000000000001" customHeight="1">
      <c r="A1282" s="10">
        <v>6</v>
      </c>
      <c r="B1282" s="11">
        <v>10370</v>
      </c>
      <c r="C1282" s="12"/>
      <c r="D1282" s="13">
        <v>42868</v>
      </c>
      <c r="E1282" s="10">
        <v>253</v>
      </c>
      <c r="F1282" s="10" t="s">
        <v>6</v>
      </c>
    </row>
    <row r="1283" spans="1:6" ht="20.100000000000001" customHeight="1">
      <c r="A1283" s="10">
        <v>7</v>
      </c>
      <c r="B1283" s="11">
        <v>72914</v>
      </c>
      <c r="C1283" s="12"/>
      <c r="D1283" s="13">
        <v>42868</v>
      </c>
      <c r="E1283" s="10">
        <v>253</v>
      </c>
      <c r="F1283" s="10" t="s">
        <v>6</v>
      </c>
    </row>
    <row r="1284" spans="1:6" ht="20.100000000000001" customHeight="1">
      <c r="A1284" s="10">
        <v>8</v>
      </c>
      <c r="B1284" s="11">
        <v>72879</v>
      </c>
      <c r="C1284" s="12"/>
      <c r="D1284" s="13">
        <v>42868</v>
      </c>
      <c r="E1284" s="10">
        <v>253</v>
      </c>
      <c r="F1284" s="10" t="s">
        <v>6</v>
      </c>
    </row>
    <row r="1285" spans="1:6" ht="20.100000000000001" customHeight="1">
      <c r="A1285" s="10">
        <v>9</v>
      </c>
      <c r="B1285" s="11">
        <v>78679</v>
      </c>
      <c r="C1285" s="12"/>
      <c r="D1285" s="13">
        <v>42868</v>
      </c>
      <c r="E1285" s="10">
        <v>253</v>
      </c>
      <c r="F1285" s="10" t="s">
        <v>6</v>
      </c>
    </row>
    <row r="1286" spans="1:6" ht="20.100000000000001" customHeight="1">
      <c r="A1286" s="10">
        <v>10</v>
      </c>
      <c r="B1286" s="11">
        <v>78673</v>
      </c>
      <c r="C1286" s="12"/>
      <c r="D1286" s="13">
        <v>42868</v>
      </c>
      <c r="E1286" s="10">
        <v>253</v>
      </c>
      <c r="F1286" s="10" t="s">
        <v>6</v>
      </c>
    </row>
    <row r="1287" spans="1:6" ht="20.100000000000001" customHeight="1">
      <c r="A1287" s="10">
        <v>11</v>
      </c>
      <c r="B1287" s="11">
        <v>78677</v>
      </c>
      <c r="C1287" s="12"/>
      <c r="D1287" s="13">
        <v>42868</v>
      </c>
      <c r="E1287" s="10">
        <v>253</v>
      </c>
      <c r="F1287" s="10" t="s">
        <v>6</v>
      </c>
    </row>
    <row r="1288" spans="1:6" ht="20.100000000000001" customHeight="1">
      <c r="A1288" s="10">
        <v>12</v>
      </c>
      <c r="B1288" s="11">
        <v>72887</v>
      </c>
      <c r="C1288" s="12"/>
      <c r="D1288" s="13">
        <v>42868</v>
      </c>
      <c r="E1288" s="10">
        <v>253</v>
      </c>
      <c r="F1288" s="10" t="s">
        <v>6</v>
      </c>
    </row>
    <row r="1289" spans="1:6" ht="20.100000000000001" customHeight="1">
      <c r="A1289" s="10">
        <v>13</v>
      </c>
      <c r="B1289" s="11">
        <v>72874</v>
      </c>
      <c r="C1289" s="12"/>
      <c r="D1289" s="13">
        <v>42868</v>
      </c>
      <c r="E1289" s="10">
        <v>253</v>
      </c>
      <c r="F1289" s="10" t="s">
        <v>6</v>
      </c>
    </row>
    <row r="1290" spans="1:6" ht="20.100000000000001" customHeight="1">
      <c r="A1290" s="10">
        <v>14</v>
      </c>
      <c r="B1290" s="11">
        <v>72901</v>
      </c>
      <c r="C1290" s="12"/>
      <c r="D1290" s="13">
        <v>42868</v>
      </c>
      <c r="E1290" s="10">
        <v>253</v>
      </c>
      <c r="F1290" s="10" t="s">
        <v>6</v>
      </c>
    </row>
    <row r="1291" spans="1:6" ht="20.100000000000001" customHeight="1">
      <c r="A1291" s="10">
        <v>15</v>
      </c>
      <c r="B1291" s="11">
        <v>13705</v>
      </c>
      <c r="C1291" s="12"/>
      <c r="D1291" s="13">
        <v>42868</v>
      </c>
      <c r="E1291" s="10">
        <v>253</v>
      </c>
      <c r="F1291" s="10" t="s">
        <v>6</v>
      </c>
    </row>
    <row r="1292" spans="1:6" ht="20.100000000000001" customHeight="1">
      <c r="A1292" s="10">
        <v>16</v>
      </c>
      <c r="B1292" s="11">
        <v>70353</v>
      </c>
      <c r="C1292" s="12"/>
      <c r="D1292" s="13">
        <v>42868</v>
      </c>
      <c r="E1292" s="10">
        <v>253</v>
      </c>
      <c r="F1292" s="10" t="s">
        <v>6</v>
      </c>
    </row>
    <row r="1293" spans="1:6" ht="20.100000000000001" customHeight="1">
      <c r="A1293" s="10">
        <v>17</v>
      </c>
      <c r="B1293" s="11">
        <v>90706</v>
      </c>
      <c r="C1293" s="12"/>
      <c r="D1293" s="13">
        <v>42868</v>
      </c>
      <c r="E1293" s="10">
        <v>253</v>
      </c>
      <c r="F1293" s="10" t="s">
        <v>6</v>
      </c>
    </row>
    <row r="1294" spans="1:6" ht="20.100000000000001" customHeight="1">
      <c r="A1294" s="10">
        <v>18</v>
      </c>
      <c r="B1294" s="11">
        <v>78761</v>
      </c>
      <c r="C1294" s="12"/>
      <c r="D1294" s="13">
        <v>42868</v>
      </c>
      <c r="E1294" s="10">
        <v>253</v>
      </c>
      <c r="F1294" s="10" t="s">
        <v>6</v>
      </c>
    </row>
    <row r="1295" spans="1:6" ht="20.100000000000001" customHeight="1">
      <c r="A1295" s="10">
        <v>19</v>
      </c>
      <c r="B1295" s="11">
        <v>70014</v>
      </c>
      <c r="C1295" s="12"/>
      <c r="D1295" s="13">
        <v>42868</v>
      </c>
      <c r="E1295" s="10">
        <v>253</v>
      </c>
      <c r="F1295" s="10" t="s">
        <v>6</v>
      </c>
    </row>
    <row r="1296" spans="1:6" ht="20.100000000000001" customHeight="1">
      <c r="A1296" s="10">
        <v>20</v>
      </c>
      <c r="B1296" s="11">
        <v>9293</v>
      </c>
      <c r="C1296" s="12"/>
      <c r="D1296" s="13">
        <v>42870</v>
      </c>
      <c r="E1296" s="10">
        <v>253</v>
      </c>
      <c r="F1296" s="10" t="s">
        <v>6</v>
      </c>
    </row>
    <row r="1297" spans="1:6" ht="20.100000000000001" customHeight="1">
      <c r="A1297" s="10">
        <v>21</v>
      </c>
      <c r="B1297" s="11">
        <v>5577</v>
      </c>
      <c r="C1297" s="12"/>
      <c r="D1297" s="13">
        <v>42870</v>
      </c>
      <c r="E1297" s="10">
        <v>253</v>
      </c>
      <c r="F1297" s="10" t="s">
        <v>6</v>
      </c>
    </row>
    <row r="1298" spans="1:6" ht="20.100000000000001" customHeight="1">
      <c r="A1298" s="10">
        <v>22</v>
      </c>
      <c r="B1298" s="11">
        <v>7373</v>
      </c>
      <c r="C1298" s="12"/>
      <c r="D1298" s="13">
        <v>42870</v>
      </c>
      <c r="E1298" s="10">
        <v>253</v>
      </c>
      <c r="F1298" s="10" t="s">
        <v>6</v>
      </c>
    </row>
    <row r="1299" spans="1:6" ht="20.100000000000001" customHeight="1">
      <c r="A1299" s="10">
        <v>23</v>
      </c>
      <c r="B1299" s="11">
        <v>10768</v>
      </c>
      <c r="C1299" s="12"/>
      <c r="D1299" s="13">
        <v>42870</v>
      </c>
      <c r="E1299" s="10">
        <v>253</v>
      </c>
      <c r="F1299" s="10" t="s">
        <v>6</v>
      </c>
    </row>
    <row r="1300" spans="1:6" ht="20.100000000000001" customHeight="1">
      <c r="A1300" s="10">
        <v>24</v>
      </c>
      <c r="B1300" s="11">
        <v>78684</v>
      </c>
      <c r="C1300" s="12"/>
      <c r="D1300" s="13">
        <v>42870</v>
      </c>
      <c r="E1300" s="10">
        <v>253</v>
      </c>
      <c r="F1300" s="10" t="s">
        <v>6</v>
      </c>
    </row>
    <row r="1301" spans="1:6" ht="20.100000000000001" customHeight="1">
      <c r="A1301" s="10">
        <v>25</v>
      </c>
      <c r="B1301" s="11">
        <v>5580</v>
      </c>
      <c r="C1301" s="12"/>
      <c r="D1301" s="13">
        <v>42870</v>
      </c>
      <c r="E1301" s="10">
        <v>253</v>
      </c>
      <c r="F1301" s="10" t="s">
        <v>6</v>
      </c>
    </row>
    <row r="1302" spans="1:6" ht="20.100000000000001" customHeight="1">
      <c r="A1302" s="206" t="s">
        <v>7</v>
      </c>
      <c r="B1302" s="207"/>
      <c r="C1302" s="207"/>
      <c r="D1302" s="208"/>
      <c r="E1302" s="10">
        <f>SUM(E1277:E1301)</f>
        <v>6325</v>
      </c>
      <c r="F1302" s="10"/>
    </row>
    <row r="1303" spans="1:6" ht="20.100000000000001" customHeight="1">
      <c r="D1303" s="32"/>
    </row>
    <row r="1305" spans="1:6" ht="20.100000000000001" customHeight="1">
      <c r="A1305" s="23">
        <v>40</v>
      </c>
      <c r="B1305" s="24" t="s">
        <v>0</v>
      </c>
      <c r="C1305" s="25"/>
      <c r="D1305" s="26"/>
      <c r="E1305" s="24"/>
      <c r="F1305" s="24"/>
    </row>
    <row r="1306" spans="1:6" ht="20.100000000000001" customHeight="1">
      <c r="A1306" s="27" t="s">
        <v>1</v>
      </c>
      <c r="B1306" s="27" t="s">
        <v>2</v>
      </c>
      <c r="C1306" s="28"/>
      <c r="D1306" s="29" t="s">
        <v>3</v>
      </c>
      <c r="E1306" s="27" t="s">
        <v>4</v>
      </c>
      <c r="F1306" s="27" t="s">
        <v>5</v>
      </c>
    </row>
    <row r="1307" spans="1:6" ht="20.100000000000001" customHeight="1">
      <c r="A1307" s="10">
        <v>1</v>
      </c>
      <c r="B1307" s="11">
        <v>7384</v>
      </c>
      <c r="C1307" s="12"/>
      <c r="D1307" s="13">
        <v>42870</v>
      </c>
      <c r="E1307" s="10">
        <v>253</v>
      </c>
      <c r="F1307" s="10" t="s">
        <v>6</v>
      </c>
    </row>
    <row r="1308" spans="1:6" ht="20.100000000000001" customHeight="1">
      <c r="A1308" s="10">
        <v>2</v>
      </c>
      <c r="B1308" s="11">
        <v>72967</v>
      </c>
      <c r="C1308" s="12"/>
      <c r="D1308" s="13">
        <v>42870</v>
      </c>
      <c r="E1308" s="10">
        <v>253</v>
      </c>
      <c r="F1308" s="10" t="s">
        <v>6</v>
      </c>
    </row>
    <row r="1309" spans="1:6" ht="20.100000000000001" customHeight="1">
      <c r="A1309" s="10">
        <v>3</v>
      </c>
      <c r="B1309" s="11">
        <v>90708</v>
      </c>
      <c r="C1309" s="12"/>
      <c r="D1309" s="13">
        <v>42870</v>
      </c>
      <c r="E1309" s="10">
        <v>253</v>
      </c>
      <c r="F1309" s="10" t="s">
        <v>6</v>
      </c>
    </row>
    <row r="1310" spans="1:6" ht="20.100000000000001" customHeight="1">
      <c r="A1310" s="10">
        <v>4</v>
      </c>
      <c r="B1310" s="11">
        <v>90704</v>
      </c>
      <c r="C1310" s="12"/>
      <c r="D1310" s="13">
        <v>42870</v>
      </c>
      <c r="E1310" s="10">
        <v>253</v>
      </c>
      <c r="F1310" s="10" t="s">
        <v>6</v>
      </c>
    </row>
    <row r="1311" spans="1:6" ht="20.100000000000001" customHeight="1">
      <c r="A1311" s="10">
        <v>5</v>
      </c>
      <c r="B1311" s="11">
        <v>12378</v>
      </c>
      <c r="C1311" s="12"/>
      <c r="D1311" s="13">
        <v>42870</v>
      </c>
      <c r="E1311" s="10">
        <v>253</v>
      </c>
      <c r="F1311" s="10" t="s">
        <v>6</v>
      </c>
    </row>
    <row r="1312" spans="1:6" ht="20.100000000000001" customHeight="1">
      <c r="A1312" s="10">
        <v>6</v>
      </c>
      <c r="B1312" s="11">
        <v>78760</v>
      </c>
      <c r="C1312" s="12"/>
      <c r="D1312" s="13">
        <v>42870</v>
      </c>
      <c r="E1312" s="10">
        <v>253</v>
      </c>
      <c r="F1312" s="10" t="s">
        <v>6</v>
      </c>
    </row>
    <row r="1313" spans="1:6" ht="20.100000000000001" customHeight="1">
      <c r="A1313" s="10">
        <v>7</v>
      </c>
      <c r="B1313" s="11">
        <v>78683</v>
      </c>
      <c r="C1313" s="12"/>
      <c r="D1313" s="13">
        <v>42870</v>
      </c>
      <c r="E1313" s="10">
        <v>253</v>
      </c>
      <c r="F1313" s="10" t="s">
        <v>6</v>
      </c>
    </row>
    <row r="1314" spans="1:6" ht="20.100000000000001" customHeight="1">
      <c r="A1314" s="10">
        <v>8</v>
      </c>
      <c r="B1314" s="11">
        <v>12441</v>
      </c>
      <c r="C1314" s="12"/>
      <c r="D1314" s="13">
        <v>42870</v>
      </c>
      <c r="E1314" s="10">
        <v>253</v>
      </c>
      <c r="F1314" s="10" t="s">
        <v>6</v>
      </c>
    </row>
    <row r="1315" spans="1:6" ht="20.100000000000001" customHeight="1">
      <c r="A1315" s="10">
        <v>9</v>
      </c>
      <c r="B1315" s="11">
        <v>78740</v>
      </c>
      <c r="C1315" s="12"/>
      <c r="D1315" s="13">
        <v>42870</v>
      </c>
      <c r="E1315" s="10">
        <v>253</v>
      </c>
      <c r="F1315" s="10" t="s">
        <v>6</v>
      </c>
    </row>
    <row r="1316" spans="1:6" ht="20.100000000000001" customHeight="1">
      <c r="A1316" s="10">
        <v>10</v>
      </c>
      <c r="B1316" s="11">
        <v>78694</v>
      </c>
      <c r="C1316" s="12"/>
      <c r="D1316" s="13">
        <v>42870</v>
      </c>
      <c r="E1316" s="10">
        <v>253</v>
      </c>
      <c r="F1316" s="10" t="s">
        <v>6</v>
      </c>
    </row>
    <row r="1317" spans="1:6" ht="20.100000000000001" customHeight="1">
      <c r="A1317" s="10">
        <v>11</v>
      </c>
      <c r="B1317" s="11">
        <v>78692</v>
      </c>
      <c r="C1317" s="12"/>
      <c r="D1317" s="13">
        <v>42870</v>
      </c>
      <c r="E1317" s="10">
        <v>253</v>
      </c>
      <c r="F1317" s="10" t="s">
        <v>6</v>
      </c>
    </row>
    <row r="1318" spans="1:6" ht="20.100000000000001" customHeight="1">
      <c r="A1318" s="10">
        <v>12</v>
      </c>
      <c r="B1318" s="11">
        <v>72904</v>
      </c>
      <c r="C1318" s="12"/>
      <c r="D1318" s="13">
        <v>42870</v>
      </c>
      <c r="E1318" s="10">
        <v>253</v>
      </c>
      <c r="F1318" s="10" t="s">
        <v>6</v>
      </c>
    </row>
    <row r="1319" spans="1:6" ht="20.100000000000001" customHeight="1">
      <c r="A1319" s="10">
        <v>13</v>
      </c>
      <c r="B1319" s="11">
        <v>5522</v>
      </c>
      <c r="C1319" s="12"/>
      <c r="D1319" s="13">
        <v>42870</v>
      </c>
      <c r="E1319" s="10">
        <v>253</v>
      </c>
      <c r="F1319" s="10" t="s">
        <v>6</v>
      </c>
    </row>
    <row r="1320" spans="1:6" ht="20.100000000000001" customHeight="1">
      <c r="A1320" s="10">
        <v>14</v>
      </c>
      <c r="B1320" s="11">
        <v>70352</v>
      </c>
      <c r="C1320" s="12"/>
      <c r="D1320" s="13">
        <v>42870</v>
      </c>
      <c r="E1320" s="10">
        <v>253</v>
      </c>
      <c r="F1320" s="10" t="s">
        <v>6</v>
      </c>
    </row>
    <row r="1321" spans="1:6" ht="20.100000000000001" customHeight="1">
      <c r="A1321" s="10">
        <v>15</v>
      </c>
      <c r="B1321" s="11">
        <v>7355</v>
      </c>
      <c r="C1321" s="12"/>
      <c r="D1321" s="13">
        <v>42870</v>
      </c>
      <c r="E1321" s="10">
        <v>253</v>
      </c>
      <c r="F1321" s="10" t="s">
        <v>6</v>
      </c>
    </row>
    <row r="1322" spans="1:6" ht="20.100000000000001" customHeight="1">
      <c r="A1322" s="10">
        <v>16</v>
      </c>
      <c r="B1322" s="11">
        <v>5591</v>
      </c>
      <c r="C1322" s="12"/>
      <c r="D1322" s="13">
        <v>42870</v>
      </c>
      <c r="E1322" s="10">
        <v>253</v>
      </c>
      <c r="F1322" s="10" t="s">
        <v>6</v>
      </c>
    </row>
    <row r="1323" spans="1:6" ht="20.100000000000001" customHeight="1">
      <c r="A1323" s="10">
        <v>17</v>
      </c>
      <c r="B1323" s="11">
        <v>78713</v>
      </c>
      <c r="C1323" s="12"/>
      <c r="D1323" s="13">
        <v>42870</v>
      </c>
      <c r="E1323" s="10">
        <v>253</v>
      </c>
      <c r="F1323" s="10" t="s">
        <v>6</v>
      </c>
    </row>
    <row r="1324" spans="1:6" ht="20.100000000000001" customHeight="1">
      <c r="A1324" s="10">
        <v>18</v>
      </c>
      <c r="B1324" s="11">
        <v>87503</v>
      </c>
      <c r="C1324" s="12"/>
      <c r="D1324" s="13">
        <v>42870</v>
      </c>
      <c r="E1324" s="10">
        <v>253</v>
      </c>
      <c r="F1324" s="10" t="s">
        <v>6</v>
      </c>
    </row>
    <row r="1325" spans="1:6" ht="20.100000000000001" customHeight="1">
      <c r="A1325" s="10">
        <v>19</v>
      </c>
      <c r="B1325" s="11">
        <v>546</v>
      </c>
      <c r="C1325" s="12"/>
      <c r="D1325" s="13">
        <v>42870</v>
      </c>
      <c r="E1325" s="10">
        <v>253</v>
      </c>
      <c r="F1325" s="10" t="s">
        <v>6</v>
      </c>
    </row>
    <row r="1326" spans="1:6" ht="20.100000000000001" customHeight="1">
      <c r="A1326" s="10">
        <v>20</v>
      </c>
      <c r="B1326" s="11">
        <v>548</v>
      </c>
      <c r="C1326" s="12"/>
      <c r="D1326" s="13">
        <v>42870</v>
      </c>
      <c r="E1326" s="10">
        <v>253</v>
      </c>
      <c r="F1326" s="10" t="s">
        <v>6</v>
      </c>
    </row>
    <row r="1327" spans="1:6" ht="20.100000000000001" customHeight="1">
      <c r="A1327" s="10">
        <v>21</v>
      </c>
      <c r="B1327" s="11">
        <v>78706</v>
      </c>
      <c r="C1327" s="12"/>
      <c r="D1327" s="13">
        <v>42870</v>
      </c>
      <c r="E1327" s="10">
        <v>253</v>
      </c>
      <c r="F1327" s="10" t="s">
        <v>6</v>
      </c>
    </row>
    <row r="1328" spans="1:6" ht="20.100000000000001" customHeight="1">
      <c r="A1328" s="10">
        <v>22</v>
      </c>
      <c r="B1328" s="11">
        <v>78703</v>
      </c>
      <c r="C1328" s="12"/>
      <c r="D1328" s="13">
        <v>42870</v>
      </c>
      <c r="E1328" s="10">
        <v>253</v>
      </c>
      <c r="F1328" s="10" t="s">
        <v>6</v>
      </c>
    </row>
    <row r="1329" spans="1:6" ht="20.100000000000001" customHeight="1">
      <c r="A1329" s="10">
        <v>23</v>
      </c>
      <c r="B1329" s="11">
        <v>78705</v>
      </c>
      <c r="C1329" s="12"/>
      <c r="D1329" s="13">
        <v>42870</v>
      </c>
      <c r="E1329" s="10">
        <v>253</v>
      </c>
      <c r="F1329" s="10" t="s">
        <v>6</v>
      </c>
    </row>
    <row r="1330" spans="1:6" ht="20.100000000000001" customHeight="1">
      <c r="A1330" s="10">
        <v>24</v>
      </c>
      <c r="B1330" s="11">
        <v>72986</v>
      </c>
      <c r="C1330" s="12"/>
      <c r="D1330" s="13">
        <v>42870</v>
      </c>
      <c r="E1330" s="10">
        <v>253</v>
      </c>
      <c r="F1330" s="10" t="s">
        <v>6</v>
      </c>
    </row>
    <row r="1331" spans="1:6" ht="20.100000000000001" customHeight="1">
      <c r="A1331" s="10">
        <v>25</v>
      </c>
      <c r="B1331" s="11">
        <v>72970</v>
      </c>
      <c r="C1331" s="12"/>
      <c r="D1331" s="13">
        <v>42872</v>
      </c>
      <c r="E1331" s="10">
        <v>253</v>
      </c>
      <c r="F1331" s="10"/>
    </row>
    <row r="1332" spans="1:6" ht="20.100000000000001" customHeight="1">
      <c r="A1332" s="206" t="s">
        <v>7</v>
      </c>
      <c r="B1332" s="207"/>
      <c r="C1332" s="207"/>
      <c r="D1332" s="208"/>
      <c r="E1332" s="10">
        <f>SUM(E1307:E1331)</f>
        <v>6325</v>
      </c>
      <c r="F1332" s="10"/>
    </row>
    <row r="1333" spans="1:6" ht="20.100000000000001" customHeight="1">
      <c r="D1333" s="32"/>
    </row>
    <row r="1334" spans="1:6" ht="20.100000000000001" customHeight="1">
      <c r="A1334" s="23">
        <v>41</v>
      </c>
      <c r="B1334" s="24" t="s">
        <v>0</v>
      </c>
      <c r="C1334" s="25"/>
      <c r="D1334" s="26"/>
      <c r="E1334" s="24"/>
      <c r="F1334" s="24"/>
    </row>
    <row r="1335" spans="1:6" ht="20.100000000000001" customHeight="1">
      <c r="A1335" s="27" t="s">
        <v>1</v>
      </c>
      <c r="B1335" s="27" t="s">
        <v>2</v>
      </c>
      <c r="C1335" s="28"/>
      <c r="D1335" s="29" t="s">
        <v>3</v>
      </c>
      <c r="E1335" s="27" t="s">
        <v>4</v>
      </c>
      <c r="F1335" s="27" t="s">
        <v>5</v>
      </c>
    </row>
    <row r="1336" spans="1:6" ht="20.100000000000001" customHeight="1">
      <c r="A1336" s="10">
        <v>1</v>
      </c>
      <c r="B1336" s="11">
        <v>7440</v>
      </c>
      <c r="C1336" s="12"/>
      <c r="D1336" s="13">
        <v>42872</v>
      </c>
      <c r="E1336" s="10">
        <v>253</v>
      </c>
      <c r="F1336" s="10" t="s">
        <v>6</v>
      </c>
    </row>
    <row r="1337" spans="1:6" ht="20.100000000000001" customHeight="1">
      <c r="A1337" s="10">
        <v>2</v>
      </c>
      <c r="B1337" s="11">
        <v>80427</v>
      </c>
      <c r="C1337" s="12"/>
      <c r="D1337" s="13">
        <v>42872</v>
      </c>
      <c r="E1337" s="10">
        <v>253</v>
      </c>
      <c r="F1337" s="10" t="s">
        <v>9</v>
      </c>
    </row>
    <row r="1338" spans="1:6" ht="20.100000000000001" customHeight="1">
      <c r="A1338" s="10">
        <v>3</v>
      </c>
      <c r="B1338" s="11">
        <v>90714</v>
      </c>
      <c r="C1338" s="12"/>
      <c r="D1338" s="13">
        <v>42873</v>
      </c>
      <c r="E1338" s="10">
        <v>253</v>
      </c>
      <c r="F1338" s="10" t="s">
        <v>6</v>
      </c>
    </row>
    <row r="1339" spans="1:6" ht="20.100000000000001" customHeight="1">
      <c r="A1339" s="10">
        <v>4</v>
      </c>
      <c r="B1339" s="11">
        <v>78672</v>
      </c>
      <c r="C1339" s="12"/>
      <c r="D1339" s="13">
        <v>42873</v>
      </c>
      <c r="E1339" s="10">
        <v>253</v>
      </c>
      <c r="F1339" s="10" t="s">
        <v>6</v>
      </c>
    </row>
    <row r="1340" spans="1:6" ht="20.100000000000001" customHeight="1">
      <c r="A1340" s="10">
        <v>5</v>
      </c>
      <c r="B1340" s="11">
        <v>78729</v>
      </c>
      <c r="C1340" s="12"/>
      <c r="D1340" s="13">
        <v>42873</v>
      </c>
      <c r="E1340" s="10">
        <v>253</v>
      </c>
      <c r="F1340" s="10" t="s">
        <v>6</v>
      </c>
    </row>
    <row r="1341" spans="1:6" ht="20.100000000000001" customHeight="1">
      <c r="A1341" s="10">
        <v>6</v>
      </c>
      <c r="B1341" s="11">
        <v>78674</v>
      </c>
      <c r="C1341" s="12"/>
      <c r="D1341" s="13">
        <v>42873</v>
      </c>
      <c r="E1341" s="10">
        <v>253</v>
      </c>
      <c r="F1341" s="10" t="s">
        <v>6</v>
      </c>
    </row>
    <row r="1342" spans="1:6" ht="20.100000000000001" customHeight="1">
      <c r="A1342" s="10">
        <v>7</v>
      </c>
      <c r="B1342" s="11">
        <v>90434</v>
      </c>
      <c r="C1342" s="12"/>
      <c r="D1342" s="13">
        <v>42873</v>
      </c>
      <c r="E1342" s="10">
        <v>253</v>
      </c>
      <c r="F1342" s="10" t="s">
        <v>6</v>
      </c>
    </row>
    <row r="1343" spans="1:6" ht="20.100000000000001" customHeight="1">
      <c r="A1343" s="10">
        <v>8</v>
      </c>
      <c r="B1343" s="11">
        <v>70012</v>
      </c>
      <c r="C1343" s="12"/>
      <c r="D1343" s="13">
        <v>42873</v>
      </c>
      <c r="E1343" s="10">
        <v>253</v>
      </c>
      <c r="F1343" s="10" t="s">
        <v>6</v>
      </c>
    </row>
    <row r="1344" spans="1:6" ht="20.100000000000001" customHeight="1">
      <c r="A1344" s="10">
        <v>9</v>
      </c>
      <c r="B1344" s="11">
        <v>73008</v>
      </c>
      <c r="C1344" s="12"/>
      <c r="D1344" s="13">
        <v>42873</v>
      </c>
      <c r="E1344" s="10">
        <v>253</v>
      </c>
      <c r="F1344" s="10" t="s">
        <v>6</v>
      </c>
    </row>
    <row r="1345" spans="1:6" ht="20.100000000000001" customHeight="1">
      <c r="A1345" s="10">
        <v>10</v>
      </c>
      <c r="B1345" s="11">
        <v>90320</v>
      </c>
      <c r="C1345" s="12"/>
      <c r="D1345" s="13">
        <v>42873</v>
      </c>
      <c r="E1345" s="10">
        <v>253</v>
      </c>
      <c r="F1345" s="10" t="s">
        <v>6</v>
      </c>
    </row>
    <row r="1346" spans="1:6" ht="20.100000000000001" customHeight="1">
      <c r="A1346" s="10">
        <v>11</v>
      </c>
      <c r="B1346" s="11">
        <v>70021</v>
      </c>
      <c r="C1346" s="12"/>
      <c r="D1346" s="13">
        <v>42873</v>
      </c>
      <c r="E1346" s="10">
        <v>253</v>
      </c>
      <c r="F1346" s="10" t="s">
        <v>6</v>
      </c>
    </row>
    <row r="1347" spans="1:6" ht="20.100000000000001" customHeight="1">
      <c r="A1347" s="10">
        <v>12</v>
      </c>
      <c r="B1347" s="11">
        <v>1552</v>
      </c>
      <c r="C1347" s="12"/>
      <c r="D1347" s="13">
        <v>42873</v>
      </c>
      <c r="E1347" s="10">
        <v>253</v>
      </c>
      <c r="F1347" s="10" t="s">
        <v>6</v>
      </c>
    </row>
    <row r="1348" spans="1:6" ht="20.100000000000001" customHeight="1">
      <c r="A1348" s="10">
        <v>13</v>
      </c>
      <c r="B1348" s="11">
        <v>90321</v>
      </c>
      <c r="C1348" s="12"/>
      <c r="D1348" s="13">
        <v>42873</v>
      </c>
      <c r="E1348" s="10">
        <v>253</v>
      </c>
      <c r="F1348" s="10" t="s">
        <v>6</v>
      </c>
    </row>
    <row r="1349" spans="1:6" ht="20.100000000000001" customHeight="1">
      <c r="A1349" s="10">
        <v>14</v>
      </c>
      <c r="B1349" s="11">
        <v>72981</v>
      </c>
      <c r="C1349" s="12"/>
      <c r="D1349" s="13">
        <v>42873</v>
      </c>
      <c r="E1349" s="10">
        <v>253</v>
      </c>
      <c r="F1349" s="10" t="s">
        <v>6</v>
      </c>
    </row>
    <row r="1350" spans="1:6" ht="20.100000000000001" customHeight="1">
      <c r="A1350" s="10">
        <v>15</v>
      </c>
      <c r="B1350" s="11">
        <v>90697</v>
      </c>
      <c r="C1350" s="12"/>
      <c r="D1350" s="13">
        <v>42873</v>
      </c>
      <c r="E1350" s="10">
        <v>253</v>
      </c>
      <c r="F1350" s="10" t="s">
        <v>6</v>
      </c>
    </row>
    <row r="1351" spans="1:6" ht="20.100000000000001" customHeight="1">
      <c r="A1351" s="10">
        <v>16</v>
      </c>
      <c r="B1351" s="11">
        <v>73014</v>
      </c>
      <c r="C1351" s="12"/>
      <c r="D1351" s="13">
        <v>42873</v>
      </c>
      <c r="E1351" s="10">
        <v>253</v>
      </c>
      <c r="F1351" s="10" t="s">
        <v>6</v>
      </c>
    </row>
    <row r="1352" spans="1:6" ht="20.100000000000001" customHeight="1">
      <c r="A1352" s="10">
        <v>17</v>
      </c>
      <c r="B1352" s="11" t="s">
        <v>21</v>
      </c>
      <c r="C1352" s="12"/>
      <c r="D1352" s="13">
        <v>42875</v>
      </c>
      <c r="E1352" s="10">
        <v>253</v>
      </c>
      <c r="F1352" s="10" t="s">
        <v>6</v>
      </c>
    </row>
    <row r="1353" spans="1:6" ht="20.100000000000001" customHeight="1">
      <c r="A1353" s="10">
        <v>18</v>
      </c>
      <c r="B1353" s="11">
        <v>3235</v>
      </c>
      <c r="C1353" s="12"/>
      <c r="D1353" s="13">
        <v>42875</v>
      </c>
      <c r="E1353" s="10">
        <v>253</v>
      </c>
      <c r="F1353" s="10" t="s">
        <v>6</v>
      </c>
    </row>
    <row r="1354" spans="1:6" ht="20.100000000000001" customHeight="1">
      <c r="A1354" s="10">
        <v>19</v>
      </c>
      <c r="B1354" s="11">
        <v>78741</v>
      </c>
      <c r="C1354" s="12"/>
      <c r="D1354" s="13">
        <v>42875</v>
      </c>
      <c r="E1354" s="10">
        <v>253</v>
      </c>
      <c r="F1354" s="10" t="s">
        <v>6</v>
      </c>
    </row>
    <row r="1355" spans="1:6" ht="20.100000000000001" customHeight="1">
      <c r="A1355" s="10">
        <v>20</v>
      </c>
      <c r="B1355" s="11">
        <v>12410</v>
      </c>
      <c r="C1355" s="12"/>
      <c r="D1355" s="13">
        <v>42875</v>
      </c>
      <c r="E1355" s="10">
        <v>253</v>
      </c>
      <c r="F1355" s="10" t="s">
        <v>6</v>
      </c>
    </row>
    <row r="1356" spans="1:6" ht="20.100000000000001" customHeight="1">
      <c r="A1356" s="10">
        <v>21</v>
      </c>
      <c r="B1356" s="11">
        <v>78737</v>
      </c>
      <c r="C1356" s="12"/>
      <c r="D1356" s="13">
        <v>42875</v>
      </c>
      <c r="E1356" s="10">
        <v>253</v>
      </c>
      <c r="F1356" s="10" t="s">
        <v>6</v>
      </c>
    </row>
    <row r="1357" spans="1:6" ht="20.100000000000001" customHeight="1">
      <c r="A1357" s="10">
        <v>22</v>
      </c>
      <c r="B1357" s="11">
        <v>7378</v>
      </c>
      <c r="C1357" s="12"/>
      <c r="D1357" s="13">
        <v>42875</v>
      </c>
      <c r="E1357" s="10">
        <v>253</v>
      </c>
      <c r="F1357" s="10" t="s">
        <v>6</v>
      </c>
    </row>
    <row r="1358" spans="1:6" ht="20.100000000000001" customHeight="1">
      <c r="A1358" s="10">
        <v>23</v>
      </c>
      <c r="B1358" s="11">
        <v>12430</v>
      </c>
      <c r="C1358" s="12"/>
      <c r="D1358" s="13">
        <v>42875</v>
      </c>
      <c r="E1358" s="10">
        <v>253</v>
      </c>
      <c r="F1358" s="10" t="s">
        <v>6</v>
      </c>
    </row>
    <row r="1359" spans="1:6" ht="20.100000000000001" customHeight="1">
      <c r="A1359" s="10">
        <v>24</v>
      </c>
      <c r="B1359" s="11">
        <v>78768</v>
      </c>
      <c r="C1359" s="12"/>
      <c r="D1359" s="13">
        <v>42875</v>
      </c>
      <c r="E1359" s="10">
        <v>253</v>
      </c>
      <c r="F1359" s="10" t="s">
        <v>6</v>
      </c>
    </row>
    <row r="1360" spans="1:6" ht="20.100000000000001" customHeight="1">
      <c r="A1360" s="10">
        <v>25</v>
      </c>
      <c r="B1360" s="11">
        <v>78702</v>
      </c>
      <c r="C1360" s="12"/>
      <c r="D1360" s="13">
        <v>42875</v>
      </c>
      <c r="E1360" s="10">
        <v>253</v>
      </c>
      <c r="F1360" s="10" t="s">
        <v>6</v>
      </c>
    </row>
    <row r="1361" spans="1:6" ht="20.100000000000001" customHeight="1">
      <c r="A1361" s="206" t="s">
        <v>7</v>
      </c>
      <c r="B1361" s="207"/>
      <c r="C1361" s="207"/>
      <c r="D1361" s="208"/>
      <c r="E1361" s="10">
        <f>SUM(E1336:E1360)</f>
        <v>6325</v>
      </c>
      <c r="F1361" s="10"/>
    </row>
    <row r="1362" spans="1:6" ht="20.100000000000001" customHeight="1">
      <c r="D1362" s="32"/>
    </row>
    <row r="1364" spans="1:6" ht="20.100000000000001" customHeight="1">
      <c r="A1364" s="23">
        <v>42</v>
      </c>
      <c r="B1364" s="24" t="s">
        <v>0</v>
      </c>
      <c r="C1364" s="25"/>
      <c r="D1364" s="26"/>
      <c r="E1364" s="24"/>
      <c r="F1364" s="24"/>
    </row>
    <row r="1365" spans="1:6" ht="20.100000000000001" customHeight="1">
      <c r="A1365" s="27" t="s">
        <v>1</v>
      </c>
      <c r="B1365" s="27" t="s">
        <v>2</v>
      </c>
      <c r="C1365" s="28"/>
      <c r="D1365" s="29" t="s">
        <v>3</v>
      </c>
      <c r="E1365" s="27" t="s">
        <v>4</v>
      </c>
      <c r="F1365" s="27" t="s">
        <v>5</v>
      </c>
    </row>
    <row r="1366" spans="1:6" ht="20.100000000000001" customHeight="1">
      <c r="A1366" s="10">
        <v>1</v>
      </c>
      <c r="B1366" s="11">
        <v>10779</v>
      </c>
      <c r="C1366" s="12"/>
      <c r="D1366" s="13">
        <v>42875</v>
      </c>
      <c r="E1366" s="10">
        <v>253</v>
      </c>
      <c r="F1366" s="10" t="s">
        <v>6</v>
      </c>
    </row>
    <row r="1367" spans="1:6" ht="20.100000000000001" customHeight="1">
      <c r="A1367" s="10">
        <v>2</v>
      </c>
      <c r="B1367" s="11">
        <v>5601</v>
      </c>
      <c r="C1367" s="12"/>
      <c r="D1367" s="13">
        <v>42875</v>
      </c>
      <c r="E1367" s="10">
        <v>253</v>
      </c>
      <c r="F1367" s="10" t="s">
        <v>6</v>
      </c>
    </row>
    <row r="1368" spans="1:6" ht="20.100000000000001" customHeight="1">
      <c r="A1368" s="10">
        <v>3</v>
      </c>
      <c r="B1368" s="11">
        <v>6451</v>
      </c>
      <c r="C1368" s="12"/>
      <c r="D1368" s="13">
        <v>42875</v>
      </c>
      <c r="E1368" s="10">
        <v>253</v>
      </c>
      <c r="F1368" s="10" t="s">
        <v>6</v>
      </c>
    </row>
    <row r="1369" spans="1:6" ht="20.100000000000001" customHeight="1">
      <c r="A1369" s="10">
        <v>4</v>
      </c>
      <c r="B1369" s="11">
        <v>6438</v>
      </c>
      <c r="C1369" s="12"/>
      <c r="D1369" s="13">
        <v>42875</v>
      </c>
      <c r="E1369" s="10">
        <v>253</v>
      </c>
      <c r="F1369" s="10" t="s">
        <v>6</v>
      </c>
    </row>
    <row r="1370" spans="1:6" ht="20.100000000000001" customHeight="1">
      <c r="A1370" s="10">
        <v>5</v>
      </c>
      <c r="B1370" s="11">
        <v>10797</v>
      </c>
      <c r="C1370" s="12"/>
      <c r="D1370" s="13">
        <v>42875</v>
      </c>
      <c r="E1370" s="10">
        <v>253</v>
      </c>
      <c r="F1370" s="10" t="s">
        <v>6</v>
      </c>
    </row>
    <row r="1371" spans="1:6" ht="20.100000000000001" customHeight="1">
      <c r="A1371" s="10">
        <v>6</v>
      </c>
      <c r="B1371" s="11">
        <v>5593</v>
      </c>
      <c r="C1371" s="12"/>
      <c r="D1371" s="13">
        <v>42875</v>
      </c>
      <c r="E1371" s="10">
        <v>253</v>
      </c>
      <c r="F1371" s="10" t="s">
        <v>6</v>
      </c>
    </row>
    <row r="1372" spans="1:6" ht="20.100000000000001" customHeight="1">
      <c r="A1372" s="10">
        <v>7</v>
      </c>
      <c r="B1372" s="11">
        <v>12299</v>
      </c>
      <c r="C1372" s="12"/>
      <c r="D1372" s="13">
        <v>42875</v>
      </c>
      <c r="E1372" s="10">
        <v>253</v>
      </c>
      <c r="F1372" s="10" t="s">
        <v>6</v>
      </c>
    </row>
    <row r="1373" spans="1:6" ht="20.100000000000001" customHeight="1">
      <c r="A1373" s="10">
        <v>8</v>
      </c>
      <c r="B1373" s="11">
        <v>12406</v>
      </c>
      <c r="C1373" s="12"/>
      <c r="D1373" s="13">
        <v>42875</v>
      </c>
      <c r="E1373" s="10">
        <v>253</v>
      </c>
      <c r="F1373" s="10" t="s">
        <v>6</v>
      </c>
    </row>
    <row r="1374" spans="1:6" ht="20.100000000000001" customHeight="1">
      <c r="A1374" s="10">
        <v>9</v>
      </c>
      <c r="B1374" s="11">
        <v>4837</v>
      </c>
      <c r="C1374" s="12"/>
      <c r="D1374" s="13">
        <v>42875</v>
      </c>
      <c r="E1374" s="10">
        <v>253</v>
      </c>
      <c r="F1374" s="10" t="s">
        <v>6</v>
      </c>
    </row>
    <row r="1375" spans="1:6" ht="20.100000000000001" customHeight="1">
      <c r="A1375" s="10">
        <v>10</v>
      </c>
      <c r="B1375" s="11">
        <v>13500</v>
      </c>
      <c r="C1375" s="12"/>
      <c r="D1375" s="13">
        <v>42875</v>
      </c>
      <c r="E1375" s="10">
        <v>253</v>
      </c>
      <c r="F1375" s="10" t="s">
        <v>6</v>
      </c>
    </row>
    <row r="1376" spans="1:6" ht="20.100000000000001" customHeight="1">
      <c r="A1376" s="10">
        <v>11</v>
      </c>
      <c r="B1376" s="11">
        <v>78758</v>
      </c>
      <c r="C1376" s="12"/>
      <c r="D1376" s="13">
        <v>42875</v>
      </c>
      <c r="E1376" s="10">
        <v>253</v>
      </c>
      <c r="F1376" s="10" t="s">
        <v>6</v>
      </c>
    </row>
    <row r="1377" spans="1:6" ht="20.100000000000001" customHeight="1">
      <c r="A1377" s="10">
        <v>12</v>
      </c>
      <c r="B1377" s="11">
        <v>73003</v>
      </c>
      <c r="C1377" s="12"/>
      <c r="D1377" s="13">
        <v>42875</v>
      </c>
      <c r="E1377" s="10">
        <v>253</v>
      </c>
      <c r="F1377" s="10" t="s">
        <v>6</v>
      </c>
    </row>
    <row r="1378" spans="1:6" ht="20.100000000000001" customHeight="1">
      <c r="A1378" s="10">
        <v>13</v>
      </c>
      <c r="B1378" s="11">
        <v>10166</v>
      </c>
      <c r="C1378" s="12"/>
      <c r="D1378" s="13">
        <v>42875</v>
      </c>
      <c r="E1378" s="10">
        <v>253</v>
      </c>
      <c r="F1378" s="10" t="s">
        <v>6</v>
      </c>
    </row>
    <row r="1379" spans="1:6" ht="20.100000000000001" customHeight="1">
      <c r="A1379" s="10">
        <v>14</v>
      </c>
      <c r="B1379" s="11">
        <v>78902</v>
      </c>
      <c r="C1379" s="12"/>
      <c r="D1379" s="13">
        <v>42875</v>
      </c>
      <c r="E1379" s="10">
        <v>253</v>
      </c>
      <c r="F1379" s="10" t="s">
        <v>6</v>
      </c>
    </row>
    <row r="1380" spans="1:6" ht="20.100000000000001" customHeight="1">
      <c r="A1380" s="10">
        <v>15</v>
      </c>
      <c r="B1380" s="11">
        <v>78754</v>
      </c>
      <c r="C1380" s="12"/>
      <c r="D1380" s="13">
        <v>42875</v>
      </c>
      <c r="E1380" s="10">
        <v>253</v>
      </c>
      <c r="F1380" s="10" t="s">
        <v>6</v>
      </c>
    </row>
    <row r="1381" spans="1:6" ht="20.100000000000001" customHeight="1">
      <c r="A1381" s="10">
        <v>16</v>
      </c>
      <c r="B1381" s="11">
        <v>7398</v>
      </c>
      <c r="C1381" s="12"/>
      <c r="D1381" s="13">
        <v>42875</v>
      </c>
      <c r="E1381" s="10">
        <v>253</v>
      </c>
      <c r="F1381" s="10" t="s">
        <v>6</v>
      </c>
    </row>
    <row r="1382" spans="1:6" ht="20.100000000000001" customHeight="1">
      <c r="A1382" s="10">
        <v>17</v>
      </c>
      <c r="B1382" s="11">
        <v>60879</v>
      </c>
      <c r="C1382" s="12"/>
      <c r="D1382" s="13">
        <v>42875</v>
      </c>
      <c r="E1382" s="10">
        <v>253</v>
      </c>
      <c r="F1382" s="10" t="s">
        <v>6</v>
      </c>
    </row>
    <row r="1383" spans="1:6" ht="20.100000000000001" customHeight="1">
      <c r="A1383" s="10">
        <v>18</v>
      </c>
      <c r="B1383" s="11">
        <v>70026</v>
      </c>
      <c r="C1383" s="12"/>
      <c r="D1383" s="13">
        <v>42875</v>
      </c>
      <c r="E1383" s="10">
        <v>253</v>
      </c>
      <c r="F1383" s="10" t="s">
        <v>6</v>
      </c>
    </row>
    <row r="1384" spans="1:6" ht="20.100000000000001" customHeight="1">
      <c r="A1384" s="10">
        <v>19</v>
      </c>
      <c r="B1384" s="11">
        <v>72975</v>
      </c>
      <c r="C1384" s="12"/>
      <c r="D1384" s="13">
        <v>42875</v>
      </c>
      <c r="E1384" s="10">
        <v>253</v>
      </c>
      <c r="F1384" s="10" t="s">
        <v>6</v>
      </c>
    </row>
    <row r="1385" spans="1:6" ht="20.100000000000001" customHeight="1">
      <c r="A1385" s="10">
        <v>20</v>
      </c>
      <c r="B1385" s="11">
        <v>78698</v>
      </c>
      <c r="C1385" s="12"/>
      <c r="D1385" s="13">
        <v>42875</v>
      </c>
      <c r="E1385" s="10">
        <v>253</v>
      </c>
      <c r="F1385" s="10" t="s">
        <v>6</v>
      </c>
    </row>
    <row r="1386" spans="1:6" ht="20.100000000000001" customHeight="1">
      <c r="A1386" s="10">
        <v>21</v>
      </c>
      <c r="B1386" s="11">
        <v>73004</v>
      </c>
      <c r="C1386" s="12"/>
      <c r="D1386" s="13">
        <v>42875</v>
      </c>
      <c r="E1386" s="10">
        <v>253</v>
      </c>
      <c r="F1386" s="10" t="s">
        <v>6</v>
      </c>
    </row>
    <row r="1387" spans="1:6" ht="20.100000000000001" customHeight="1">
      <c r="A1387" s="10">
        <v>22</v>
      </c>
      <c r="B1387" s="11">
        <v>1225</v>
      </c>
      <c r="C1387" s="12"/>
      <c r="D1387" s="13">
        <v>42875</v>
      </c>
      <c r="E1387" s="10">
        <v>253</v>
      </c>
      <c r="F1387" s="10" t="s">
        <v>6</v>
      </c>
    </row>
    <row r="1388" spans="1:6" ht="20.100000000000001" customHeight="1">
      <c r="A1388" s="10">
        <v>23</v>
      </c>
      <c r="B1388" s="11">
        <v>78710</v>
      </c>
      <c r="C1388" s="12"/>
      <c r="D1388" s="13">
        <v>42875</v>
      </c>
      <c r="E1388" s="10">
        <v>253</v>
      </c>
      <c r="F1388" s="10" t="s">
        <v>6</v>
      </c>
    </row>
    <row r="1389" spans="1:6" ht="20.100000000000001" customHeight="1">
      <c r="A1389" s="10">
        <v>24</v>
      </c>
      <c r="B1389" s="11">
        <v>78727</v>
      </c>
      <c r="C1389" s="12"/>
      <c r="D1389" s="13">
        <v>42876</v>
      </c>
      <c r="E1389" s="10">
        <v>253</v>
      </c>
      <c r="F1389" s="10" t="s">
        <v>6</v>
      </c>
    </row>
    <row r="1390" spans="1:6" ht="20.100000000000001" customHeight="1">
      <c r="A1390" s="10">
        <v>25</v>
      </c>
      <c r="B1390" s="11">
        <v>78722</v>
      </c>
      <c r="C1390" s="12"/>
      <c r="D1390" s="13">
        <v>42876</v>
      </c>
      <c r="E1390" s="10">
        <v>253</v>
      </c>
      <c r="F1390" s="10" t="s">
        <v>6</v>
      </c>
    </row>
    <row r="1391" spans="1:6" ht="20.100000000000001" customHeight="1">
      <c r="A1391" s="206" t="s">
        <v>7</v>
      </c>
      <c r="B1391" s="207"/>
      <c r="C1391" s="207"/>
      <c r="D1391" s="208"/>
      <c r="E1391" s="10">
        <f>SUM(E1366:E1390)</f>
        <v>6325</v>
      </c>
      <c r="F1391" s="10"/>
    </row>
    <row r="1392" spans="1:6" ht="20.100000000000001" customHeight="1">
      <c r="D1392" s="32"/>
    </row>
    <row r="1393" spans="1:6" ht="20.100000000000001" customHeight="1">
      <c r="A1393" s="23">
        <v>43</v>
      </c>
      <c r="B1393" s="24" t="s">
        <v>0</v>
      </c>
      <c r="C1393" s="25"/>
      <c r="D1393" s="26"/>
      <c r="E1393" s="24"/>
      <c r="F1393" s="24"/>
    </row>
    <row r="1394" spans="1:6" ht="20.100000000000001" customHeight="1">
      <c r="A1394" s="27" t="s">
        <v>1</v>
      </c>
      <c r="B1394" s="27" t="s">
        <v>2</v>
      </c>
      <c r="C1394" s="28"/>
      <c r="D1394" s="29" t="s">
        <v>3</v>
      </c>
      <c r="E1394" s="27" t="s">
        <v>4</v>
      </c>
      <c r="F1394" s="27" t="s">
        <v>5</v>
      </c>
    </row>
    <row r="1395" spans="1:6" ht="20.100000000000001" customHeight="1">
      <c r="A1395" s="10">
        <v>1</v>
      </c>
      <c r="B1395" s="11">
        <v>78745</v>
      </c>
      <c r="C1395" s="12"/>
      <c r="D1395" s="13">
        <v>42877</v>
      </c>
      <c r="E1395" s="10">
        <v>253</v>
      </c>
      <c r="F1395" s="10" t="s">
        <v>6</v>
      </c>
    </row>
    <row r="1396" spans="1:6" ht="20.100000000000001" customHeight="1">
      <c r="A1396" s="10">
        <v>2</v>
      </c>
      <c r="B1396" s="11">
        <v>78718</v>
      </c>
      <c r="C1396" s="12"/>
      <c r="D1396" s="13">
        <v>42877</v>
      </c>
      <c r="E1396" s="10">
        <v>253</v>
      </c>
      <c r="F1396" s="10" t="s">
        <v>6</v>
      </c>
    </row>
    <row r="1397" spans="1:6" ht="20.100000000000001" customHeight="1">
      <c r="A1397" s="10">
        <v>3</v>
      </c>
      <c r="B1397" s="11">
        <v>78723</v>
      </c>
      <c r="C1397" s="12"/>
      <c r="D1397" s="13">
        <v>42877</v>
      </c>
      <c r="E1397" s="10">
        <v>253</v>
      </c>
      <c r="F1397" s="10" t="s">
        <v>6</v>
      </c>
    </row>
    <row r="1398" spans="1:6" ht="20.100000000000001" customHeight="1">
      <c r="A1398" s="10">
        <v>4</v>
      </c>
      <c r="B1398" s="11">
        <v>78700</v>
      </c>
      <c r="C1398" s="12"/>
      <c r="D1398" s="13">
        <v>42877</v>
      </c>
      <c r="E1398" s="10">
        <v>253</v>
      </c>
      <c r="F1398" s="10" t="s">
        <v>6</v>
      </c>
    </row>
    <row r="1399" spans="1:6" ht="20.100000000000001" customHeight="1">
      <c r="A1399" s="10">
        <v>5</v>
      </c>
      <c r="B1399" s="11">
        <v>80428</v>
      </c>
      <c r="C1399" s="12"/>
      <c r="D1399" s="13">
        <v>42877</v>
      </c>
      <c r="E1399" s="10">
        <v>253</v>
      </c>
      <c r="F1399" s="10" t="s">
        <v>6</v>
      </c>
    </row>
    <row r="1400" spans="1:6" ht="20.100000000000001" customHeight="1">
      <c r="A1400" s="10">
        <v>6</v>
      </c>
      <c r="B1400" s="11">
        <v>73047</v>
      </c>
      <c r="C1400" s="12"/>
      <c r="D1400" s="13">
        <v>42877</v>
      </c>
      <c r="E1400" s="10">
        <v>253</v>
      </c>
      <c r="F1400" s="10" t="s">
        <v>6</v>
      </c>
    </row>
    <row r="1401" spans="1:6" ht="20.100000000000001" customHeight="1">
      <c r="A1401" s="10">
        <v>7</v>
      </c>
      <c r="B1401" s="11">
        <v>11652</v>
      </c>
      <c r="C1401" s="12"/>
      <c r="D1401" s="13">
        <v>42877</v>
      </c>
      <c r="E1401" s="10">
        <v>253</v>
      </c>
      <c r="F1401" s="10" t="s">
        <v>6</v>
      </c>
    </row>
    <row r="1402" spans="1:6" ht="20.100000000000001" customHeight="1">
      <c r="A1402" s="10">
        <v>8</v>
      </c>
      <c r="B1402" s="11">
        <v>78788</v>
      </c>
      <c r="C1402" s="12"/>
      <c r="D1402" s="13">
        <v>42877</v>
      </c>
      <c r="E1402" s="10">
        <v>253</v>
      </c>
      <c r="F1402" s="10" t="s">
        <v>6</v>
      </c>
    </row>
    <row r="1403" spans="1:6" ht="20.100000000000001" customHeight="1">
      <c r="A1403" s="10">
        <v>9</v>
      </c>
      <c r="B1403" s="11">
        <v>5596</v>
      </c>
      <c r="C1403" s="12"/>
      <c r="D1403" s="13">
        <v>42877</v>
      </c>
      <c r="E1403" s="10">
        <v>253</v>
      </c>
      <c r="F1403" s="10" t="s">
        <v>6</v>
      </c>
    </row>
    <row r="1404" spans="1:6" ht="20.100000000000001" customHeight="1">
      <c r="A1404" s="10">
        <v>10</v>
      </c>
      <c r="B1404" s="11">
        <v>11651</v>
      </c>
      <c r="C1404" s="12"/>
      <c r="D1404" s="13">
        <v>42877</v>
      </c>
      <c r="E1404" s="10">
        <v>253</v>
      </c>
      <c r="F1404" s="10" t="s">
        <v>6</v>
      </c>
    </row>
    <row r="1405" spans="1:6" ht="20.100000000000001" customHeight="1">
      <c r="A1405" s="10">
        <v>11</v>
      </c>
      <c r="B1405" s="11">
        <v>78697</v>
      </c>
      <c r="C1405" s="12"/>
      <c r="D1405" s="13">
        <v>42877</v>
      </c>
      <c r="E1405" s="10">
        <v>253</v>
      </c>
      <c r="F1405" s="10" t="s">
        <v>6</v>
      </c>
    </row>
    <row r="1406" spans="1:6" ht="20.100000000000001" customHeight="1">
      <c r="A1406" s="10">
        <v>12</v>
      </c>
      <c r="B1406" s="11">
        <v>73082</v>
      </c>
      <c r="C1406" s="12"/>
      <c r="D1406" s="13">
        <v>42877</v>
      </c>
      <c r="E1406" s="10">
        <v>253</v>
      </c>
      <c r="F1406" s="10" t="s">
        <v>6</v>
      </c>
    </row>
    <row r="1407" spans="1:6" ht="20.100000000000001" customHeight="1">
      <c r="A1407" s="10">
        <v>13</v>
      </c>
      <c r="B1407" s="11">
        <v>3373</v>
      </c>
      <c r="C1407" s="12"/>
      <c r="D1407" s="13">
        <v>42877</v>
      </c>
      <c r="E1407" s="10">
        <v>253</v>
      </c>
      <c r="F1407" s="10" t="s">
        <v>6</v>
      </c>
    </row>
    <row r="1408" spans="1:6" ht="20.100000000000001" customHeight="1">
      <c r="A1408" s="10">
        <v>14</v>
      </c>
      <c r="B1408" s="11">
        <v>78748</v>
      </c>
      <c r="C1408" s="12"/>
      <c r="D1408" s="13">
        <v>42877</v>
      </c>
      <c r="E1408" s="10">
        <v>253</v>
      </c>
      <c r="F1408" s="10" t="s">
        <v>6</v>
      </c>
    </row>
    <row r="1409" spans="1:6" ht="20.100000000000001" customHeight="1">
      <c r="A1409" s="10">
        <v>15</v>
      </c>
      <c r="B1409" s="11">
        <v>78720</v>
      </c>
      <c r="C1409" s="12"/>
      <c r="D1409" s="13">
        <v>42877</v>
      </c>
      <c r="E1409" s="10">
        <v>253</v>
      </c>
      <c r="F1409" s="10" t="s">
        <v>6</v>
      </c>
    </row>
    <row r="1410" spans="1:6" ht="20.100000000000001" customHeight="1">
      <c r="A1410" s="10">
        <v>16</v>
      </c>
      <c r="B1410" s="11">
        <v>9184</v>
      </c>
      <c r="C1410" s="12"/>
      <c r="D1410" s="13">
        <v>42877</v>
      </c>
      <c r="E1410" s="10">
        <v>253</v>
      </c>
      <c r="F1410" s="10" t="s">
        <v>6</v>
      </c>
    </row>
    <row r="1411" spans="1:6" ht="20.100000000000001" customHeight="1">
      <c r="A1411" s="10">
        <v>17</v>
      </c>
      <c r="B1411" s="11">
        <v>9182</v>
      </c>
      <c r="C1411" s="12"/>
      <c r="D1411" s="13">
        <v>42877</v>
      </c>
      <c r="E1411" s="10">
        <v>253</v>
      </c>
      <c r="F1411" s="10" t="s">
        <v>6</v>
      </c>
    </row>
    <row r="1412" spans="1:6" ht="20.100000000000001" customHeight="1">
      <c r="A1412" s="10">
        <v>18</v>
      </c>
      <c r="B1412" s="11">
        <v>78717</v>
      </c>
      <c r="C1412" s="12"/>
      <c r="D1412" s="13">
        <v>42877</v>
      </c>
      <c r="E1412" s="10">
        <v>253</v>
      </c>
      <c r="F1412" s="10" t="s">
        <v>6</v>
      </c>
    </row>
    <row r="1413" spans="1:6" ht="20.100000000000001" customHeight="1">
      <c r="A1413" s="10">
        <v>19</v>
      </c>
      <c r="B1413" s="11">
        <v>60821</v>
      </c>
      <c r="C1413" s="12"/>
      <c r="D1413" s="13">
        <v>42877</v>
      </c>
      <c r="E1413" s="10">
        <v>253</v>
      </c>
      <c r="F1413" s="10" t="s">
        <v>6</v>
      </c>
    </row>
    <row r="1414" spans="1:6" ht="20.100000000000001" customHeight="1">
      <c r="A1414" s="10">
        <v>20</v>
      </c>
      <c r="B1414" s="11">
        <v>78695</v>
      </c>
      <c r="C1414" s="12"/>
      <c r="D1414" s="13">
        <v>42877</v>
      </c>
      <c r="E1414" s="10">
        <v>253</v>
      </c>
      <c r="F1414" s="10" t="s">
        <v>6</v>
      </c>
    </row>
    <row r="1415" spans="1:6" ht="20.100000000000001" customHeight="1">
      <c r="A1415" s="10">
        <v>21</v>
      </c>
      <c r="B1415" s="11">
        <v>78699</v>
      </c>
      <c r="C1415" s="12"/>
      <c r="D1415" s="13">
        <v>42877</v>
      </c>
      <c r="E1415" s="10">
        <v>253</v>
      </c>
      <c r="F1415" s="10" t="s">
        <v>6</v>
      </c>
    </row>
    <row r="1416" spans="1:6" ht="20.100000000000001" customHeight="1">
      <c r="A1416" s="10">
        <v>22</v>
      </c>
      <c r="B1416" s="11">
        <v>78724</v>
      </c>
      <c r="C1416" s="12"/>
      <c r="D1416" s="13">
        <v>42877</v>
      </c>
      <c r="E1416" s="10">
        <v>253</v>
      </c>
      <c r="F1416" s="10" t="s">
        <v>6</v>
      </c>
    </row>
    <row r="1417" spans="1:6" ht="20.100000000000001" customHeight="1">
      <c r="A1417" s="10">
        <v>23</v>
      </c>
      <c r="B1417" s="11">
        <v>4825</v>
      </c>
      <c r="C1417" s="12"/>
      <c r="D1417" s="13">
        <v>42877</v>
      </c>
      <c r="E1417" s="10">
        <v>253</v>
      </c>
      <c r="F1417" s="10" t="s">
        <v>6</v>
      </c>
    </row>
    <row r="1418" spans="1:6" ht="20.100000000000001" customHeight="1">
      <c r="A1418" s="10">
        <v>24</v>
      </c>
      <c r="B1418" s="11">
        <v>78734</v>
      </c>
      <c r="C1418" s="12"/>
      <c r="D1418" s="13">
        <v>42877</v>
      </c>
      <c r="E1418" s="10">
        <v>253</v>
      </c>
      <c r="F1418" s="10" t="s">
        <v>6</v>
      </c>
    </row>
    <row r="1419" spans="1:6" ht="20.100000000000001" customHeight="1">
      <c r="A1419" s="10">
        <v>25</v>
      </c>
      <c r="B1419" s="11">
        <v>10827</v>
      </c>
      <c r="C1419" s="12"/>
      <c r="D1419" s="13">
        <v>42877</v>
      </c>
      <c r="E1419" s="10">
        <v>253</v>
      </c>
      <c r="F1419" s="10" t="s">
        <v>6</v>
      </c>
    </row>
    <row r="1420" spans="1:6" ht="20.100000000000001" customHeight="1">
      <c r="A1420" s="206" t="s">
        <v>7</v>
      </c>
      <c r="B1420" s="207"/>
      <c r="C1420" s="207"/>
      <c r="D1420" s="208"/>
      <c r="E1420" s="10">
        <f>SUM(E1395:E1419)</f>
        <v>6325</v>
      </c>
      <c r="F1420" s="10"/>
    </row>
    <row r="1421" spans="1:6" ht="20.100000000000001" customHeight="1">
      <c r="D1421" s="32"/>
    </row>
    <row r="1422" spans="1:6" ht="20.100000000000001" customHeight="1">
      <c r="A1422" s="23">
        <v>44</v>
      </c>
      <c r="B1422" s="24" t="s">
        <v>0</v>
      </c>
      <c r="C1422" s="25"/>
      <c r="D1422" s="26"/>
      <c r="E1422" s="24"/>
      <c r="F1422" s="24"/>
    </row>
    <row r="1423" spans="1:6" ht="20.100000000000001" customHeight="1">
      <c r="A1423" s="27" t="s">
        <v>1</v>
      </c>
      <c r="B1423" s="27" t="s">
        <v>2</v>
      </c>
      <c r="C1423" s="28"/>
      <c r="D1423" s="29" t="s">
        <v>3</v>
      </c>
      <c r="E1423" s="27" t="s">
        <v>4</v>
      </c>
      <c r="F1423" s="27" t="s">
        <v>5</v>
      </c>
    </row>
    <row r="1424" spans="1:6" ht="20.100000000000001" customHeight="1">
      <c r="A1424" s="10">
        <v>1</v>
      </c>
      <c r="B1424" s="11">
        <v>2318</v>
      </c>
      <c r="C1424" s="12"/>
      <c r="D1424" s="13">
        <v>42882</v>
      </c>
      <c r="E1424" s="10">
        <v>253</v>
      </c>
      <c r="F1424" s="10" t="s">
        <v>6</v>
      </c>
    </row>
    <row r="1425" spans="1:6" ht="20.100000000000001" customHeight="1">
      <c r="A1425" s="10">
        <v>2</v>
      </c>
      <c r="B1425" s="11">
        <v>9176</v>
      </c>
      <c r="C1425" s="12"/>
      <c r="D1425" s="13">
        <v>42882</v>
      </c>
      <c r="E1425" s="10">
        <v>253</v>
      </c>
      <c r="F1425" s="10" t="s">
        <v>6</v>
      </c>
    </row>
    <row r="1426" spans="1:6" ht="20.100000000000001" customHeight="1">
      <c r="A1426" s="10">
        <v>3</v>
      </c>
      <c r="B1426" s="11">
        <v>78716</v>
      </c>
      <c r="C1426" s="12"/>
      <c r="D1426" s="13">
        <v>42882</v>
      </c>
      <c r="E1426" s="10">
        <v>253</v>
      </c>
      <c r="F1426" s="10" t="s">
        <v>6</v>
      </c>
    </row>
    <row r="1427" spans="1:6" ht="20.100000000000001" customHeight="1">
      <c r="A1427" s="10">
        <v>4</v>
      </c>
      <c r="B1427" s="11">
        <v>78790</v>
      </c>
      <c r="C1427" s="12"/>
      <c r="D1427" s="13">
        <v>42882</v>
      </c>
      <c r="E1427" s="10">
        <v>253</v>
      </c>
      <c r="F1427" s="10" t="s">
        <v>6</v>
      </c>
    </row>
    <row r="1428" spans="1:6" ht="20.100000000000001" customHeight="1">
      <c r="A1428" s="10">
        <v>5</v>
      </c>
      <c r="B1428" s="11">
        <v>10403</v>
      </c>
      <c r="C1428" s="12"/>
      <c r="D1428" s="13">
        <v>42882</v>
      </c>
      <c r="E1428" s="10">
        <v>253</v>
      </c>
      <c r="F1428" s="10" t="s">
        <v>6</v>
      </c>
    </row>
    <row r="1429" spans="1:6" ht="20.100000000000001" customHeight="1">
      <c r="A1429" s="10">
        <v>6</v>
      </c>
      <c r="B1429" s="11">
        <v>72943</v>
      </c>
      <c r="C1429" s="12"/>
      <c r="D1429" s="13">
        <v>42882</v>
      </c>
      <c r="E1429" s="10">
        <v>253</v>
      </c>
      <c r="F1429" s="10" t="s">
        <v>6</v>
      </c>
    </row>
    <row r="1430" spans="1:6" ht="20.100000000000001" customHeight="1">
      <c r="A1430" s="10">
        <v>7</v>
      </c>
      <c r="B1430" s="11">
        <v>78726</v>
      </c>
      <c r="C1430" s="12"/>
      <c r="D1430" s="13">
        <v>42882</v>
      </c>
      <c r="E1430" s="10">
        <v>253</v>
      </c>
      <c r="F1430" s="10" t="s">
        <v>6</v>
      </c>
    </row>
    <row r="1431" spans="1:6" ht="20.100000000000001" customHeight="1">
      <c r="A1431" s="10">
        <v>8</v>
      </c>
      <c r="B1431" s="11">
        <v>80431</v>
      </c>
      <c r="C1431" s="12"/>
      <c r="D1431" s="13">
        <v>42882</v>
      </c>
      <c r="E1431" s="10">
        <v>253</v>
      </c>
      <c r="F1431" s="10" t="s">
        <v>6</v>
      </c>
    </row>
    <row r="1432" spans="1:6" ht="20.100000000000001" customHeight="1">
      <c r="A1432" s="10">
        <v>9</v>
      </c>
      <c r="B1432" s="11">
        <v>10810</v>
      </c>
      <c r="C1432" s="12"/>
      <c r="D1432" s="13">
        <v>42884</v>
      </c>
      <c r="E1432" s="10">
        <v>253</v>
      </c>
      <c r="F1432" s="10" t="s">
        <v>6</v>
      </c>
    </row>
    <row r="1433" spans="1:6" ht="20.100000000000001" customHeight="1">
      <c r="A1433" s="10">
        <v>10</v>
      </c>
      <c r="B1433" s="11">
        <v>90727</v>
      </c>
      <c r="C1433" s="12"/>
      <c r="D1433" s="13">
        <v>42884</v>
      </c>
      <c r="E1433" s="10">
        <v>253</v>
      </c>
      <c r="F1433" s="10" t="s">
        <v>6</v>
      </c>
    </row>
    <row r="1434" spans="1:6" ht="20.100000000000001" customHeight="1">
      <c r="A1434" s="10">
        <v>11</v>
      </c>
      <c r="B1434" s="11">
        <v>2245</v>
      </c>
      <c r="C1434" s="12"/>
      <c r="D1434" s="13">
        <v>42884</v>
      </c>
      <c r="E1434" s="10">
        <v>253</v>
      </c>
      <c r="F1434" s="10" t="s">
        <v>6</v>
      </c>
    </row>
    <row r="1435" spans="1:6" ht="20.100000000000001" customHeight="1">
      <c r="A1435" s="10">
        <v>12</v>
      </c>
      <c r="B1435" s="11">
        <v>10781</v>
      </c>
      <c r="C1435" s="12"/>
      <c r="D1435" s="13">
        <v>42884</v>
      </c>
      <c r="E1435" s="10">
        <v>253</v>
      </c>
      <c r="F1435" s="10" t="s">
        <v>6</v>
      </c>
    </row>
    <row r="1436" spans="1:6" ht="20.100000000000001" customHeight="1">
      <c r="A1436" s="10">
        <v>13</v>
      </c>
      <c r="B1436" s="11">
        <v>80429</v>
      </c>
      <c r="C1436" s="12"/>
      <c r="D1436" s="13">
        <v>42884</v>
      </c>
      <c r="E1436" s="10">
        <v>253</v>
      </c>
      <c r="F1436" s="10" t="s">
        <v>6</v>
      </c>
    </row>
    <row r="1437" spans="1:6" ht="20.100000000000001" customHeight="1">
      <c r="A1437" s="10">
        <v>14</v>
      </c>
      <c r="B1437" s="11">
        <v>80430</v>
      </c>
      <c r="C1437" s="12"/>
      <c r="D1437" s="13">
        <v>42884</v>
      </c>
      <c r="E1437" s="10">
        <v>253</v>
      </c>
      <c r="F1437" s="10" t="s">
        <v>6</v>
      </c>
    </row>
    <row r="1438" spans="1:6" ht="20.100000000000001" customHeight="1">
      <c r="A1438" s="10">
        <v>15</v>
      </c>
      <c r="B1438" s="11" t="s">
        <v>22</v>
      </c>
      <c r="C1438" s="12"/>
      <c r="D1438" s="13">
        <v>42884</v>
      </c>
      <c r="E1438" s="10">
        <v>253</v>
      </c>
      <c r="F1438" s="10" t="s">
        <v>6</v>
      </c>
    </row>
    <row r="1439" spans="1:6" ht="20.100000000000001" customHeight="1">
      <c r="A1439" s="10">
        <v>16</v>
      </c>
      <c r="B1439" s="11">
        <v>5547</v>
      </c>
      <c r="C1439" s="12"/>
      <c r="D1439" s="13">
        <v>42884</v>
      </c>
      <c r="E1439" s="10">
        <v>253</v>
      </c>
      <c r="F1439" s="10" t="s">
        <v>6</v>
      </c>
    </row>
    <row r="1440" spans="1:6" ht="20.100000000000001" customHeight="1">
      <c r="A1440" s="10">
        <v>17</v>
      </c>
      <c r="B1440" s="11">
        <v>78812</v>
      </c>
      <c r="C1440" s="12"/>
      <c r="D1440" s="13">
        <v>42884</v>
      </c>
      <c r="E1440" s="10">
        <v>253</v>
      </c>
      <c r="F1440" s="10" t="s">
        <v>6</v>
      </c>
    </row>
    <row r="1441" spans="1:6" ht="20.100000000000001" customHeight="1">
      <c r="A1441" s="10">
        <v>18</v>
      </c>
      <c r="B1441" s="11">
        <v>78801</v>
      </c>
      <c r="C1441" s="12"/>
      <c r="D1441" s="13">
        <v>42884</v>
      </c>
      <c r="E1441" s="10">
        <v>253</v>
      </c>
      <c r="F1441" s="10" t="s">
        <v>6</v>
      </c>
    </row>
    <row r="1442" spans="1:6" ht="20.100000000000001" customHeight="1">
      <c r="A1442" s="10">
        <v>19</v>
      </c>
      <c r="B1442" s="11">
        <v>86079</v>
      </c>
      <c r="C1442" s="12"/>
      <c r="D1442" s="13">
        <v>42884</v>
      </c>
      <c r="E1442" s="10">
        <v>253</v>
      </c>
      <c r="F1442" s="10" t="s">
        <v>6</v>
      </c>
    </row>
    <row r="1443" spans="1:6" ht="20.100000000000001" customHeight="1">
      <c r="A1443" s="10">
        <v>20</v>
      </c>
      <c r="B1443" s="11">
        <v>78730</v>
      </c>
      <c r="C1443" s="12"/>
      <c r="D1443" s="13">
        <v>42884</v>
      </c>
      <c r="E1443" s="10">
        <v>253</v>
      </c>
      <c r="F1443" s="10" t="s">
        <v>6</v>
      </c>
    </row>
    <row r="1444" spans="1:6" ht="20.100000000000001" customHeight="1">
      <c r="A1444" s="10">
        <v>21</v>
      </c>
      <c r="B1444" s="11">
        <v>78843</v>
      </c>
      <c r="C1444" s="12"/>
      <c r="D1444" s="13">
        <v>42884</v>
      </c>
      <c r="E1444" s="10">
        <v>253</v>
      </c>
      <c r="F1444" s="10" t="s">
        <v>6</v>
      </c>
    </row>
    <row r="1445" spans="1:6" ht="20.100000000000001" customHeight="1">
      <c r="A1445" s="10">
        <v>22</v>
      </c>
      <c r="B1445" s="11">
        <v>78750</v>
      </c>
      <c r="C1445" s="12"/>
      <c r="D1445" s="13">
        <v>42884</v>
      </c>
      <c r="E1445" s="10">
        <v>253</v>
      </c>
      <c r="F1445" s="10" t="s">
        <v>6</v>
      </c>
    </row>
    <row r="1446" spans="1:6" ht="20.100000000000001" customHeight="1">
      <c r="A1446" s="10">
        <v>23</v>
      </c>
      <c r="B1446" s="11">
        <v>78749</v>
      </c>
      <c r="C1446" s="12"/>
      <c r="D1446" s="13">
        <v>42884</v>
      </c>
      <c r="E1446" s="10">
        <v>253</v>
      </c>
      <c r="F1446" s="10" t="s">
        <v>6</v>
      </c>
    </row>
    <row r="1447" spans="1:6" ht="20.100000000000001" customHeight="1">
      <c r="A1447" s="10">
        <v>24</v>
      </c>
      <c r="B1447" s="11">
        <v>90323</v>
      </c>
      <c r="C1447" s="12"/>
      <c r="D1447" s="13">
        <v>42884</v>
      </c>
      <c r="E1447" s="10">
        <v>253</v>
      </c>
      <c r="F1447" s="10" t="s">
        <v>6</v>
      </c>
    </row>
    <row r="1448" spans="1:6" ht="20.100000000000001" customHeight="1">
      <c r="A1448" s="10">
        <v>25</v>
      </c>
      <c r="B1448" s="11">
        <v>89589</v>
      </c>
      <c r="C1448" s="12"/>
      <c r="D1448" s="13">
        <v>42885</v>
      </c>
      <c r="E1448" s="10">
        <v>253</v>
      </c>
      <c r="F1448" s="10" t="s">
        <v>6</v>
      </c>
    </row>
    <row r="1449" spans="1:6" ht="20.100000000000001" customHeight="1">
      <c r="A1449" s="206" t="s">
        <v>7</v>
      </c>
      <c r="B1449" s="207"/>
      <c r="C1449" s="207"/>
      <c r="D1449" s="208"/>
      <c r="E1449" s="10">
        <f>SUM(E1424:E1448)</f>
        <v>6325</v>
      </c>
      <c r="F1449" s="10"/>
    </row>
    <row r="1450" spans="1:6" ht="20.100000000000001" customHeight="1">
      <c r="D1450" s="32"/>
    </row>
    <row r="1451" spans="1:6" ht="20.100000000000001" customHeight="1">
      <c r="A1451" s="23">
        <v>45</v>
      </c>
      <c r="B1451" s="24" t="s">
        <v>0</v>
      </c>
      <c r="C1451" s="25"/>
      <c r="D1451" s="26"/>
      <c r="E1451" s="24"/>
      <c r="F1451" s="24"/>
    </row>
    <row r="1452" spans="1:6" ht="20.100000000000001" customHeight="1">
      <c r="A1452" s="27" t="s">
        <v>1</v>
      </c>
      <c r="B1452" s="27" t="s">
        <v>2</v>
      </c>
      <c r="C1452" s="28"/>
      <c r="D1452" s="29" t="s">
        <v>3</v>
      </c>
      <c r="E1452" s="27" t="s">
        <v>4</v>
      </c>
      <c r="F1452" s="27" t="s">
        <v>5</v>
      </c>
    </row>
    <row r="1453" spans="1:6" ht="20.100000000000001" customHeight="1">
      <c r="A1453" s="10">
        <v>1</v>
      </c>
      <c r="B1453" s="11">
        <v>89587</v>
      </c>
      <c r="C1453" s="12"/>
      <c r="D1453" s="13">
        <v>42885</v>
      </c>
      <c r="E1453" s="10">
        <v>253</v>
      </c>
      <c r="F1453" s="10" t="s">
        <v>6</v>
      </c>
    </row>
    <row r="1454" spans="1:6" ht="20.100000000000001" customHeight="1">
      <c r="A1454" s="10">
        <v>2</v>
      </c>
      <c r="B1454" s="11">
        <v>89586</v>
      </c>
      <c r="C1454" s="12"/>
      <c r="D1454" s="13">
        <v>42885</v>
      </c>
      <c r="E1454" s="10">
        <v>253</v>
      </c>
      <c r="F1454" s="10" t="s">
        <v>6</v>
      </c>
    </row>
    <row r="1455" spans="1:6" ht="20.100000000000001" customHeight="1">
      <c r="A1455" s="10">
        <v>3</v>
      </c>
      <c r="B1455" s="11">
        <v>89580</v>
      </c>
      <c r="C1455" s="12"/>
      <c r="D1455" s="13">
        <v>42885</v>
      </c>
      <c r="E1455" s="10">
        <v>253</v>
      </c>
      <c r="F1455" s="10" t="s">
        <v>6</v>
      </c>
    </row>
    <row r="1456" spans="1:6" ht="20.100000000000001" customHeight="1">
      <c r="A1456" s="10">
        <v>4</v>
      </c>
      <c r="B1456" s="11">
        <v>89584</v>
      </c>
      <c r="C1456" s="12"/>
      <c r="D1456" s="13">
        <v>42885</v>
      </c>
      <c r="E1456" s="10">
        <v>253</v>
      </c>
      <c r="F1456" s="10" t="s">
        <v>6</v>
      </c>
    </row>
    <row r="1457" spans="1:6" ht="20.100000000000001" customHeight="1">
      <c r="A1457" s="10">
        <v>5</v>
      </c>
      <c r="B1457" s="11">
        <v>89583</v>
      </c>
      <c r="C1457" s="12"/>
      <c r="D1457" s="13">
        <v>42885</v>
      </c>
      <c r="E1457" s="10">
        <v>253</v>
      </c>
      <c r="F1457" s="10" t="s">
        <v>6</v>
      </c>
    </row>
    <row r="1458" spans="1:6" ht="20.100000000000001" customHeight="1">
      <c r="A1458" s="10">
        <v>6</v>
      </c>
      <c r="B1458" s="11">
        <v>89577</v>
      </c>
      <c r="C1458" s="12"/>
      <c r="D1458" s="13">
        <v>42885</v>
      </c>
      <c r="E1458" s="10">
        <v>253</v>
      </c>
      <c r="F1458" s="10" t="s">
        <v>6</v>
      </c>
    </row>
    <row r="1459" spans="1:6" ht="20.100000000000001" customHeight="1">
      <c r="A1459" s="10">
        <v>7</v>
      </c>
      <c r="B1459" s="11">
        <v>60768</v>
      </c>
      <c r="C1459" s="12"/>
      <c r="D1459" s="13">
        <v>42885</v>
      </c>
      <c r="E1459" s="10">
        <v>253</v>
      </c>
      <c r="F1459" s="10" t="s">
        <v>6</v>
      </c>
    </row>
    <row r="1460" spans="1:6" ht="20.100000000000001" customHeight="1">
      <c r="A1460" s="10">
        <v>8</v>
      </c>
      <c r="B1460" s="11">
        <v>2320</v>
      </c>
      <c r="C1460" s="12"/>
      <c r="D1460" s="13">
        <v>42885</v>
      </c>
      <c r="E1460" s="10">
        <v>253</v>
      </c>
      <c r="F1460" s="10" t="s">
        <v>6</v>
      </c>
    </row>
    <row r="1461" spans="1:6" ht="20.100000000000001" customHeight="1">
      <c r="A1461" s="10">
        <v>9</v>
      </c>
      <c r="B1461" s="11">
        <v>1171</v>
      </c>
      <c r="C1461" s="12"/>
      <c r="D1461" s="13">
        <v>42885</v>
      </c>
      <c r="E1461" s="10">
        <v>253</v>
      </c>
      <c r="F1461" s="10" t="s">
        <v>6</v>
      </c>
    </row>
    <row r="1462" spans="1:6" ht="20.100000000000001" customHeight="1">
      <c r="A1462" s="10">
        <v>10</v>
      </c>
      <c r="B1462" s="11">
        <v>13551</v>
      </c>
      <c r="C1462" s="12"/>
      <c r="D1462" s="13">
        <v>42885</v>
      </c>
      <c r="E1462" s="10">
        <v>253</v>
      </c>
      <c r="F1462" s="10" t="s">
        <v>6</v>
      </c>
    </row>
    <row r="1463" spans="1:6" ht="20.100000000000001" customHeight="1">
      <c r="A1463" s="10">
        <v>11</v>
      </c>
      <c r="B1463" s="11">
        <v>78744</v>
      </c>
      <c r="C1463" s="12"/>
      <c r="D1463" s="13">
        <v>42885</v>
      </c>
      <c r="E1463" s="10">
        <v>253</v>
      </c>
      <c r="F1463" s="10" t="s">
        <v>6</v>
      </c>
    </row>
    <row r="1464" spans="1:6" ht="20.100000000000001" customHeight="1">
      <c r="A1464" s="10">
        <v>12</v>
      </c>
      <c r="B1464" s="11">
        <v>78802</v>
      </c>
      <c r="C1464" s="12"/>
      <c r="D1464" s="13">
        <v>42885</v>
      </c>
      <c r="E1464" s="10">
        <v>253</v>
      </c>
      <c r="F1464" s="10" t="s">
        <v>6</v>
      </c>
    </row>
    <row r="1465" spans="1:6" ht="20.100000000000001" customHeight="1">
      <c r="A1465" s="10">
        <v>13</v>
      </c>
      <c r="B1465" s="11">
        <v>78836</v>
      </c>
      <c r="C1465" s="12"/>
      <c r="D1465" s="13">
        <v>42885</v>
      </c>
      <c r="E1465" s="10">
        <v>253</v>
      </c>
      <c r="F1465" s="10" t="s">
        <v>6</v>
      </c>
    </row>
    <row r="1466" spans="1:6" ht="20.100000000000001" customHeight="1">
      <c r="A1466" s="10">
        <v>14</v>
      </c>
      <c r="B1466" s="11">
        <v>10808</v>
      </c>
      <c r="C1466" s="12"/>
      <c r="D1466" s="13">
        <v>42885</v>
      </c>
      <c r="E1466" s="10">
        <v>253</v>
      </c>
      <c r="F1466" s="10" t="s">
        <v>6</v>
      </c>
    </row>
    <row r="1467" spans="1:6" ht="20.100000000000001" customHeight="1">
      <c r="A1467" s="10">
        <v>15</v>
      </c>
      <c r="B1467" s="11">
        <v>10813</v>
      </c>
      <c r="C1467" s="12"/>
      <c r="D1467" s="13">
        <v>42885</v>
      </c>
      <c r="E1467" s="10">
        <v>253</v>
      </c>
      <c r="F1467" s="10" t="s">
        <v>6</v>
      </c>
    </row>
    <row r="1468" spans="1:6" ht="20.100000000000001" customHeight="1">
      <c r="A1468" s="10">
        <v>16</v>
      </c>
      <c r="B1468" s="11">
        <v>13579</v>
      </c>
      <c r="C1468" s="12"/>
      <c r="D1468" s="13">
        <v>42885</v>
      </c>
      <c r="E1468" s="10">
        <v>253</v>
      </c>
      <c r="F1468" s="10" t="s">
        <v>6</v>
      </c>
    </row>
    <row r="1469" spans="1:6" ht="20.100000000000001" customHeight="1">
      <c r="A1469" s="10">
        <v>17</v>
      </c>
      <c r="B1469" s="11">
        <v>10812</v>
      </c>
      <c r="C1469" s="12"/>
      <c r="D1469" s="13">
        <v>42885</v>
      </c>
      <c r="E1469" s="10">
        <v>253</v>
      </c>
      <c r="F1469" s="10" t="s">
        <v>6</v>
      </c>
    </row>
    <row r="1470" spans="1:6" ht="20.100000000000001" customHeight="1">
      <c r="A1470" s="10">
        <v>18</v>
      </c>
      <c r="B1470" s="11">
        <v>78771</v>
      </c>
      <c r="C1470" s="12"/>
      <c r="D1470" s="13">
        <v>42885</v>
      </c>
      <c r="E1470" s="10">
        <v>253</v>
      </c>
      <c r="F1470" s="10" t="s">
        <v>6</v>
      </c>
    </row>
    <row r="1471" spans="1:6" ht="20.100000000000001" customHeight="1">
      <c r="A1471" s="10">
        <v>19</v>
      </c>
      <c r="B1471" s="11">
        <v>78775</v>
      </c>
      <c r="C1471" s="12"/>
      <c r="D1471" s="13">
        <v>42885</v>
      </c>
      <c r="E1471" s="10">
        <v>253</v>
      </c>
      <c r="F1471" s="10" t="s">
        <v>6</v>
      </c>
    </row>
    <row r="1472" spans="1:6" ht="20.100000000000001" customHeight="1">
      <c r="A1472" s="10">
        <v>20</v>
      </c>
      <c r="B1472" s="11">
        <v>78731</v>
      </c>
      <c r="C1472" s="12"/>
      <c r="D1472" s="13">
        <v>42885</v>
      </c>
      <c r="E1472" s="10">
        <v>253</v>
      </c>
      <c r="F1472" s="10" t="s">
        <v>6</v>
      </c>
    </row>
    <row r="1473" spans="1:6" ht="20.100000000000001" customHeight="1">
      <c r="A1473" s="10">
        <v>21</v>
      </c>
      <c r="B1473" s="11">
        <v>89576</v>
      </c>
      <c r="C1473" s="12"/>
      <c r="D1473" s="13">
        <v>42886</v>
      </c>
      <c r="E1473" s="10">
        <v>253</v>
      </c>
      <c r="F1473" s="10" t="s">
        <v>6</v>
      </c>
    </row>
    <row r="1474" spans="1:6" ht="20.100000000000001" customHeight="1">
      <c r="A1474" s="10">
        <v>22</v>
      </c>
      <c r="B1474" s="11">
        <v>78773</v>
      </c>
      <c r="C1474" s="12"/>
      <c r="D1474" s="13">
        <v>42886</v>
      </c>
      <c r="E1474" s="10">
        <v>253</v>
      </c>
      <c r="F1474" s="10" t="s">
        <v>6</v>
      </c>
    </row>
    <row r="1475" spans="1:6" ht="20.100000000000001" customHeight="1">
      <c r="A1475" s="10">
        <v>23</v>
      </c>
      <c r="B1475" s="11">
        <v>78850</v>
      </c>
      <c r="C1475" s="12"/>
      <c r="D1475" s="13">
        <v>42886</v>
      </c>
      <c r="E1475" s="10">
        <v>253</v>
      </c>
      <c r="F1475" s="10" t="s">
        <v>6</v>
      </c>
    </row>
    <row r="1476" spans="1:6" ht="20.100000000000001" customHeight="1">
      <c r="A1476" s="10">
        <v>24</v>
      </c>
      <c r="B1476" s="11">
        <v>78842</v>
      </c>
      <c r="C1476" s="12"/>
      <c r="D1476" s="13">
        <v>42886</v>
      </c>
      <c r="E1476" s="10">
        <v>253</v>
      </c>
      <c r="F1476" s="10" t="s">
        <v>6</v>
      </c>
    </row>
    <row r="1477" spans="1:6" ht="20.100000000000001" customHeight="1">
      <c r="A1477" s="10">
        <v>25</v>
      </c>
      <c r="B1477" s="11">
        <v>78840</v>
      </c>
      <c r="C1477" s="12"/>
      <c r="D1477" s="13">
        <v>42886</v>
      </c>
      <c r="E1477" s="10">
        <v>253</v>
      </c>
      <c r="F1477" s="10" t="s">
        <v>6</v>
      </c>
    </row>
    <row r="1478" spans="1:6" ht="20.100000000000001" customHeight="1">
      <c r="A1478" s="206" t="s">
        <v>7</v>
      </c>
      <c r="B1478" s="207"/>
      <c r="C1478" s="207"/>
      <c r="D1478" s="208"/>
      <c r="E1478" s="10">
        <f>SUM(E1453:E1477)</f>
        <v>6325</v>
      </c>
      <c r="F1478" s="10"/>
    </row>
    <row r="1479" spans="1:6" ht="20.100000000000001" customHeight="1">
      <c r="D1479" s="32"/>
    </row>
    <row r="1481" spans="1:6" ht="20.100000000000001" customHeight="1">
      <c r="A1481" s="23">
        <v>46</v>
      </c>
      <c r="B1481" s="24" t="s">
        <v>0</v>
      </c>
      <c r="C1481" s="25"/>
      <c r="D1481" s="26"/>
      <c r="E1481" s="24"/>
      <c r="F1481" s="24"/>
    </row>
    <row r="1482" spans="1:6" ht="20.100000000000001" customHeight="1">
      <c r="A1482" s="27" t="s">
        <v>1</v>
      </c>
      <c r="B1482" s="27" t="s">
        <v>2</v>
      </c>
      <c r="C1482" s="28"/>
      <c r="D1482" s="29" t="s">
        <v>3</v>
      </c>
      <c r="E1482" s="27" t="s">
        <v>4</v>
      </c>
      <c r="F1482" s="27" t="s">
        <v>5</v>
      </c>
    </row>
    <row r="1483" spans="1:6" ht="20.100000000000001" customHeight="1">
      <c r="A1483" s="10">
        <v>1</v>
      </c>
      <c r="B1483" s="11">
        <v>9178</v>
      </c>
      <c r="C1483" s="12"/>
      <c r="D1483" s="13">
        <v>42887</v>
      </c>
      <c r="E1483" s="10">
        <v>253</v>
      </c>
      <c r="F1483" s="10" t="s">
        <v>6</v>
      </c>
    </row>
    <row r="1484" spans="1:6" ht="20.100000000000001" customHeight="1">
      <c r="A1484" s="10">
        <v>2</v>
      </c>
      <c r="B1484" s="11">
        <v>13550</v>
      </c>
      <c r="C1484" s="12"/>
      <c r="D1484" s="13">
        <v>42887</v>
      </c>
      <c r="E1484" s="10">
        <v>253</v>
      </c>
      <c r="F1484" s="10" t="s">
        <v>6</v>
      </c>
    </row>
    <row r="1485" spans="1:6" ht="20.100000000000001" customHeight="1">
      <c r="A1485" s="10">
        <v>3</v>
      </c>
      <c r="B1485" s="11">
        <v>89596</v>
      </c>
      <c r="C1485" s="12"/>
      <c r="D1485" s="13">
        <v>42887</v>
      </c>
      <c r="E1485" s="10">
        <v>253</v>
      </c>
      <c r="F1485" s="10" t="s">
        <v>6</v>
      </c>
    </row>
    <row r="1486" spans="1:6" ht="20.100000000000001" customHeight="1">
      <c r="A1486" s="10">
        <v>4</v>
      </c>
      <c r="B1486" s="11">
        <v>78786</v>
      </c>
      <c r="C1486" s="12"/>
      <c r="D1486" s="13">
        <v>42887</v>
      </c>
      <c r="E1486" s="10">
        <v>253</v>
      </c>
      <c r="F1486" s="10" t="s">
        <v>6</v>
      </c>
    </row>
    <row r="1487" spans="1:6" ht="20.100000000000001" customHeight="1">
      <c r="A1487" s="10">
        <v>5</v>
      </c>
      <c r="B1487" s="11">
        <v>78782</v>
      </c>
      <c r="C1487" s="12"/>
      <c r="D1487" s="13">
        <v>42887</v>
      </c>
      <c r="E1487" s="10">
        <v>253</v>
      </c>
      <c r="F1487" s="10" t="s">
        <v>6</v>
      </c>
    </row>
    <row r="1488" spans="1:6" ht="20.100000000000001" customHeight="1">
      <c r="A1488" s="10">
        <v>6</v>
      </c>
      <c r="B1488" s="11">
        <v>78803</v>
      </c>
      <c r="C1488" s="12"/>
      <c r="D1488" s="13">
        <v>42887</v>
      </c>
      <c r="E1488" s="10">
        <v>253</v>
      </c>
      <c r="F1488" s="10" t="s">
        <v>6</v>
      </c>
    </row>
    <row r="1489" spans="1:6" ht="20.100000000000001" customHeight="1">
      <c r="A1489" s="10">
        <v>7</v>
      </c>
      <c r="B1489" s="11">
        <v>78867</v>
      </c>
      <c r="C1489" s="12"/>
      <c r="D1489" s="13">
        <v>42887</v>
      </c>
      <c r="E1489" s="10">
        <v>253</v>
      </c>
      <c r="F1489" s="10" t="s">
        <v>6</v>
      </c>
    </row>
    <row r="1490" spans="1:6" ht="20.100000000000001" customHeight="1">
      <c r="A1490" s="10">
        <v>8</v>
      </c>
      <c r="B1490" s="11">
        <v>78783</v>
      </c>
      <c r="C1490" s="12"/>
      <c r="D1490" s="13">
        <v>42887</v>
      </c>
      <c r="E1490" s="10">
        <v>253</v>
      </c>
      <c r="F1490" s="10" t="s">
        <v>6</v>
      </c>
    </row>
    <row r="1491" spans="1:6" ht="20.100000000000001" customHeight="1">
      <c r="A1491" s="10">
        <v>9</v>
      </c>
      <c r="B1491" s="11">
        <v>78841</v>
      </c>
      <c r="C1491" s="12"/>
      <c r="D1491" s="13">
        <v>42887</v>
      </c>
      <c r="E1491" s="10">
        <v>253</v>
      </c>
      <c r="F1491" s="10" t="s">
        <v>6</v>
      </c>
    </row>
    <row r="1492" spans="1:6" ht="20.100000000000001" customHeight="1">
      <c r="A1492" s="10">
        <v>10</v>
      </c>
      <c r="B1492" s="11">
        <v>78791</v>
      </c>
      <c r="C1492" s="12"/>
      <c r="D1492" s="13">
        <v>42887</v>
      </c>
      <c r="E1492" s="10">
        <v>253</v>
      </c>
      <c r="F1492" s="10" t="s">
        <v>6</v>
      </c>
    </row>
    <row r="1493" spans="1:6" ht="20.100000000000001" customHeight="1">
      <c r="A1493" s="10">
        <v>11</v>
      </c>
      <c r="B1493" s="11">
        <v>78793</v>
      </c>
      <c r="C1493" s="12"/>
      <c r="D1493" s="13">
        <v>42887</v>
      </c>
      <c r="E1493" s="10">
        <v>253</v>
      </c>
      <c r="F1493" s="10" t="s">
        <v>6</v>
      </c>
    </row>
    <row r="1494" spans="1:6" ht="20.100000000000001" customHeight="1">
      <c r="A1494" s="10">
        <v>12</v>
      </c>
      <c r="B1494" s="11">
        <v>10823</v>
      </c>
      <c r="C1494" s="12"/>
      <c r="D1494" s="13">
        <v>42887</v>
      </c>
      <c r="E1494" s="10">
        <v>253</v>
      </c>
      <c r="F1494" s="10" t="s">
        <v>6</v>
      </c>
    </row>
    <row r="1495" spans="1:6" ht="20.100000000000001" customHeight="1">
      <c r="A1495" s="10">
        <v>13</v>
      </c>
      <c r="B1495" s="11" t="s">
        <v>23</v>
      </c>
      <c r="C1495" s="12"/>
      <c r="D1495" s="13">
        <v>42887</v>
      </c>
      <c r="E1495" s="10">
        <v>253</v>
      </c>
      <c r="F1495" s="10" t="s">
        <v>6</v>
      </c>
    </row>
    <row r="1496" spans="1:6" ht="20.100000000000001" customHeight="1">
      <c r="A1496" s="10">
        <v>14</v>
      </c>
      <c r="B1496" s="11">
        <v>80435</v>
      </c>
      <c r="C1496" s="12"/>
      <c r="D1496" s="13">
        <v>42887</v>
      </c>
      <c r="E1496" s="10">
        <v>253</v>
      </c>
      <c r="F1496" s="10" t="s">
        <v>6</v>
      </c>
    </row>
    <row r="1497" spans="1:6" ht="20.100000000000001" customHeight="1">
      <c r="A1497" s="10">
        <v>15</v>
      </c>
      <c r="B1497" s="11">
        <v>80436</v>
      </c>
      <c r="C1497" s="12"/>
      <c r="D1497" s="13">
        <v>42887</v>
      </c>
      <c r="E1497" s="10">
        <v>253</v>
      </c>
      <c r="F1497" s="10" t="s">
        <v>6</v>
      </c>
    </row>
    <row r="1498" spans="1:6" ht="20.100000000000001" customHeight="1">
      <c r="A1498" s="10">
        <v>16</v>
      </c>
      <c r="B1498" s="11">
        <v>80432</v>
      </c>
      <c r="C1498" s="12"/>
      <c r="D1498" s="13">
        <v>42887</v>
      </c>
      <c r="E1498" s="10">
        <v>253</v>
      </c>
      <c r="F1498" s="10" t="s">
        <v>6</v>
      </c>
    </row>
    <row r="1499" spans="1:6" ht="20.100000000000001" customHeight="1">
      <c r="A1499" s="10">
        <v>17</v>
      </c>
      <c r="B1499" s="11">
        <v>80433</v>
      </c>
      <c r="C1499" s="12"/>
      <c r="D1499" s="13">
        <v>42887</v>
      </c>
      <c r="E1499" s="10">
        <v>253</v>
      </c>
      <c r="F1499" s="10" t="s">
        <v>6</v>
      </c>
    </row>
    <row r="1500" spans="1:6" ht="20.100000000000001" customHeight="1">
      <c r="A1500" s="10">
        <v>18</v>
      </c>
      <c r="B1500" s="11">
        <v>80434</v>
      </c>
      <c r="C1500" s="12"/>
      <c r="D1500" s="13">
        <v>42887</v>
      </c>
      <c r="E1500" s="10">
        <v>253</v>
      </c>
      <c r="F1500" s="10" t="s">
        <v>6</v>
      </c>
    </row>
    <row r="1501" spans="1:6" ht="20.100000000000001" customHeight="1">
      <c r="A1501" s="10">
        <v>19</v>
      </c>
      <c r="B1501" s="11" t="s">
        <v>24</v>
      </c>
      <c r="C1501" s="12"/>
      <c r="D1501" s="13">
        <v>42887</v>
      </c>
      <c r="E1501" s="10">
        <v>253</v>
      </c>
      <c r="F1501" s="10" t="s">
        <v>6</v>
      </c>
    </row>
    <row r="1502" spans="1:6" ht="20.100000000000001" customHeight="1">
      <c r="A1502" s="10">
        <v>20</v>
      </c>
      <c r="B1502" s="11">
        <v>60928</v>
      </c>
      <c r="C1502" s="12"/>
      <c r="D1502" s="13">
        <v>42887</v>
      </c>
      <c r="E1502" s="10">
        <v>253</v>
      </c>
      <c r="F1502" s="10" t="s">
        <v>6</v>
      </c>
    </row>
    <row r="1503" spans="1:6" ht="20.100000000000001" customHeight="1">
      <c r="A1503" s="10">
        <v>21</v>
      </c>
      <c r="B1503" s="11">
        <v>9294</v>
      </c>
      <c r="C1503" s="12"/>
      <c r="D1503" s="13">
        <v>42887</v>
      </c>
      <c r="E1503" s="10">
        <v>253</v>
      </c>
      <c r="F1503" s="10" t="s">
        <v>6</v>
      </c>
    </row>
    <row r="1504" spans="1:6" ht="20.100000000000001" customHeight="1">
      <c r="A1504" s="10">
        <v>22</v>
      </c>
      <c r="B1504" s="11">
        <v>16763</v>
      </c>
      <c r="C1504" s="12"/>
      <c r="D1504" s="13">
        <v>42887</v>
      </c>
      <c r="E1504" s="10">
        <v>253</v>
      </c>
      <c r="F1504" s="10" t="s">
        <v>6</v>
      </c>
    </row>
    <row r="1505" spans="1:6" ht="20.100000000000001" customHeight="1">
      <c r="A1505" s="10">
        <v>23</v>
      </c>
      <c r="B1505" s="11">
        <v>70033</v>
      </c>
      <c r="C1505" s="12"/>
      <c r="D1505" s="13">
        <v>42887</v>
      </c>
      <c r="E1505" s="10">
        <v>253</v>
      </c>
      <c r="F1505" s="10" t="s">
        <v>6</v>
      </c>
    </row>
    <row r="1506" spans="1:6" ht="20.100000000000001" customHeight="1">
      <c r="A1506" s="10">
        <v>24</v>
      </c>
      <c r="B1506" s="11">
        <v>73088</v>
      </c>
      <c r="C1506" s="12"/>
      <c r="D1506" s="13">
        <v>42887</v>
      </c>
      <c r="E1506" s="10">
        <v>253</v>
      </c>
      <c r="F1506" s="10" t="s">
        <v>6</v>
      </c>
    </row>
    <row r="1507" spans="1:6" ht="20.100000000000001" customHeight="1">
      <c r="A1507" s="10">
        <v>25</v>
      </c>
      <c r="B1507" s="11">
        <v>78763</v>
      </c>
      <c r="C1507" s="12"/>
      <c r="D1507" s="13">
        <v>42887</v>
      </c>
      <c r="E1507" s="10">
        <v>253</v>
      </c>
      <c r="F1507" s="10" t="s">
        <v>6</v>
      </c>
    </row>
    <row r="1508" spans="1:6" ht="20.100000000000001" customHeight="1">
      <c r="A1508" s="206" t="s">
        <v>7</v>
      </c>
      <c r="B1508" s="207"/>
      <c r="C1508" s="207"/>
      <c r="D1508" s="208"/>
      <c r="E1508" s="10">
        <f>SUM(E1483:E1507)</f>
        <v>6325</v>
      </c>
      <c r="F1508" s="10"/>
    </row>
    <row r="1509" spans="1:6" ht="20.100000000000001" customHeight="1">
      <c r="D1509" s="32"/>
    </row>
    <row r="1510" spans="1:6" ht="20.100000000000001" customHeight="1">
      <c r="A1510" s="23">
        <v>47</v>
      </c>
      <c r="B1510" s="24" t="s">
        <v>0</v>
      </c>
      <c r="C1510" s="25"/>
      <c r="D1510" s="26"/>
      <c r="E1510" s="24"/>
      <c r="F1510" s="24"/>
    </row>
    <row r="1511" spans="1:6" ht="20.100000000000001" customHeight="1">
      <c r="A1511" s="27" t="s">
        <v>1</v>
      </c>
      <c r="B1511" s="27" t="s">
        <v>2</v>
      </c>
      <c r="C1511" s="28"/>
      <c r="D1511" s="29" t="s">
        <v>3</v>
      </c>
      <c r="E1511" s="27" t="s">
        <v>4</v>
      </c>
      <c r="F1511" s="27" t="s">
        <v>5</v>
      </c>
    </row>
    <row r="1512" spans="1:6" ht="20.100000000000001" customHeight="1">
      <c r="A1512" s="10">
        <v>1</v>
      </c>
      <c r="B1512" s="11">
        <v>78762</v>
      </c>
      <c r="C1512" s="12"/>
      <c r="D1512" s="13">
        <v>42890</v>
      </c>
      <c r="E1512" s="10">
        <v>253</v>
      </c>
      <c r="F1512" s="10" t="s">
        <v>6</v>
      </c>
    </row>
    <row r="1513" spans="1:6" ht="20.100000000000001" customHeight="1">
      <c r="A1513" s="10">
        <v>2</v>
      </c>
      <c r="B1513" s="11">
        <v>78785</v>
      </c>
      <c r="C1513" s="12"/>
      <c r="D1513" s="13">
        <v>42890</v>
      </c>
      <c r="E1513" s="10">
        <v>253</v>
      </c>
      <c r="F1513" s="10" t="s">
        <v>6</v>
      </c>
    </row>
    <row r="1514" spans="1:6" ht="20.100000000000001" customHeight="1">
      <c r="A1514" s="10">
        <v>3</v>
      </c>
      <c r="B1514" s="11">
        <v>78806</v>
      </c>
      <c r="C1514" s="12"/>
      <c r="D1514" s="13">
        <v>42890</v>
      </c>
      <c r="E1514" s="10">
        <v>253</v>
      </c>
      <c r="F1514" s="10" t="s">
        <v>6</v>
      </c>
    </row>
    <row r="1515" spans="1:6" ht="20.100000000000001" customHeight="1">
      <c r="A1515" s="10">
        <v>4</v>
      </c>
      <c r="B1515" s="11">
        <v>78833</v>
      </c>
      <c r="C1515" s="12"/>
      <c r="D1515" s="13">
        <v>42890</v>
      </c>
      <c r="E1515" s="10">
        <v>253</v>
      </c>
      <c r="F1515" s="10" t="s">
        <v>6</v>
      </c>
    </row>
    <row r="1516" spans="1:6" ht="20.100000000000001" customHeight="1">
      <c r="A1516" s="10">
        <v>5</v>
      </c>
      <c r="B1516" s="11">
        <v>9186</v>
      </c>
      <c r="C1516" s="12"/>
      <c r="D1516" s="13">
        <v>42890</v>
      </c>
      <c r="E1516" s="10">
        <v>253</v>
      </c>
      <c r="F1516" s="10" t="s">
        <v>6</v>
      </c>
    </row>
    <row r="1517" spans="1:6" ht="20.100000000000001" customHeight="1">
      <c r="A1517" s="10">
        <v>6</v>
      </c>
      <c r="B1517" s="11">
        <v>78778</v>
      </c>
      <c r="C1517" s="12"/>
      <c r="D1517" s="13">
        <v>42890</v>
      </c>
      <c r="E1517" s="10">
        <v>253</v>
      </c>
      <c r="F1517" s="10" t="s">
        <v>6</v>
      </c>
    </row>
    <row r="1518" spans="1:6" ht="20.100000000000001" customHeight="1">
      <c r="A1518" s="10">
        <v>7</v>
      </c>
      <c r="B1518" s="11">
        <v>2238</v>
      </c>
      <c r="C1518" s="12"/>
      <c r="D1518" s="13">
        <v>42890</v>
      </c>
      <c r="E1518" s="10">
        <v>253</v>
      </c>
      <c r="F1518" s="10" t="s">
        <v>6</v>
      </c>
    </row>
    <row r="1519" spans="1:6" ht="20.100000000000001" customHeight="1">
      <c r="A1519" s="10">
        <v>8</v>
      </c>
      <c r="B1519" s="11">
        <v>80437</v>
      </c>
      <c r="C1519" s="12"/>
      <c r="D1519" s="13">
        <v>42890</v>
      </c>
      <c r="E1519" s="10">
        <v>253</v>
      </c>
      <c r="F1519" s="10" t="s">
        <v>6</v>
      </c>
    </row>
    <row r="1520" spans="1:6" ht="20.100000000000001" customHeight="1">
      <c r="A1520" s="10">
        <v>9</v>
      </c>
      <c r="B1520" s="11">
        <v>78838</v>
      </c>
      <c r="C1520" s="12"/>
      <c r="D1520" s="13">
        <v>42890</v>
      </c>
      <c r="E1520" s="10">
        <v>253</v>
      </c>
      <c r="F1520" s="10" t="s">
        <v>6</v>
      </c>
    </row>
    <row r="1521" spans="1:6" ht="20.100000000000001" customHeight="1">
      <c r="A1521" s="10">
        <v>10</v>
      </c>
      <c r="B1521" s="11">
        <v>80440</v>
      </c>
      <c r="C1521" s="12"/>
      <c r="D1521" s="13">
        <v>42890</v>
      </c>
      <c r="E1521" s="10">
        <v>253</v>
      </c>
      <c r="F1521" s="10" t="s">
        <v>6</v>
      </c>
    </row>
    <row r="1522" spans="1:6" ht="20.100000000000001" customHeight="1">
      <c r="A1522" s="10">
        <v>11</v>
      </c>
      <c r="B1522" s="11">
        <v>80438</v>
      </c>
      <c r="C1522" s="12"/>
      <c r="D1522" s="13">
        <v>42890</v>
      </c>
      <c r="E1522" s="10">
        <v>253</v>
      </c>
      <c r="F1522" s="10" t="s">
        <v>6</v>
      </c>
    </row>
    <row r="1523" spans="1:6" ht="20.100000000000001" customHeight="1">
      <c r="A1523" s="10">
        <v>12</v>
      </c>
      <c r="B1523" s="11">
        <v>9185</v>
      </c>
      <c r="C1523" s="12"/>
      <c r="D1523" s="13">
        <v>42890</v>
      </c>
      <c r="E1523" s="10">
        <v>253</v>
      </c>
      <c r="F1523" s="10" t="s">
        <v>6</v>
      </c>
    </row>
    <row r="1524" spans="1:6" ht="20.100000000000001" customHeight="1">
      <c r="A1524" s="10">
        <v>13</v>
      </c>
      <c r="B1524" s="11">
        <v>73146</v>
      </c>
      <c r="C1524" s="12"/>
      <c r="D1524" s="13">
        <v>42890</v>
      </c>
      <c r="E1524" s="10">
        <v>253</v>
      </c>
      <c r="F1524" s="10" t="s">
        <v>6</v>
      </c>
    </row>
    <row r="1525" spans="1:6" ht="20.100000000000001" customHeight="1">
      <c r="A1525" s="10">
        <v>14</v>
      </c>
      <c r="B1525" s="11">
        <v>78854</v>
      </c>
      <c r="C1525" s="12"/>
      <c r="D1525" s="13">
        <v>42890</v>
      </c>
      <c r="E1525" s="10">
        <v>253</v>
      </c>
      <c r="F1525" s="10" t="s">
        <v>6</v>
      </c>
    </row>
    <row r="1526" spans="1:6" ht="20.100000000000001" customHeight="1">
      <c r="A1526" s="10">
        <v>15</v>
      </c>
      <c r="B1526" s="11">
        <v>78913</v>
      </c>
      <c r="C1526" s="12"/>
      <c r="D1526" s="13">
        <v>42890</v>
      </c>
      <c r="E1526" s="10">
        <v>253</v>
      </c>
      <c r="F1526" s="10" t="s">
        <v>6</v>
      </c>
    </row>
    <row r="1527" spans="1:6" ht="20.100000000000001" customHeight="1">
      <c r="A1527" s="10">
        <v>16</v>
      </c>
      <c r="B1527" s="11">
        <v>78764</v>
      </c>
      <c r="C1527" s="12"/>
      <c r="D1527" s="13">
        <v>42890</v>
      </c>
      <c r="E1527" s="10">
        <v>253</v>
      </c>
      <c r="F1527" s="10" t="s">
        <v>6</v>
      </c>
    </row>
    <row r="1528" spans="1:6" ht="20.100000000000001" customHeight="1">
      <c r="A1528" s="10">
        <v>17</v>
      </c>
      <c r="B1528" s="11">
        <v>78780</v>
      </c>
      <c r="C1528" s="12"/>
      <c r="D1528" s="13">
        <v>42890</v>
      </c>
      <c r="E1528" s="10">
        <v>253</v>
      </c>
      <c r="F1528" s="10" t="s">
        <v>6</v>
      </c>
    </row>
    <row r="1529" spans="1:6" ht="20.100000000000001" customHeight="1">
      <c r="A1529" s="10">
        <v>18</v>
      </c>
      <c r="B1529" s="11">
        <v>78787</v>
      </c>
      <c r="C1529" s="12"/>
      <c r="D1529" s="13">
        <v>42890</v>
      </c>
      <c r="E1529" s="10">
        <v>253</v>
      </c>
      <c r="F1529" s="10" t="s">
        <v>6</v>
      </c>
    </row>
    <row r="1530" spans="1:6" ht="20.100000000000001" customHeight="1">
      <c r="A1530" s="10">
        <v>19</v>
      </c>
      <c r="B1530" s="11">
        <v>78781</v>
      </c>
      <c r="C1530" s="12"/>
      <c r="D1530" s="13">
        <v>42891</v>
      </c>
      <c r="E1530" s="10">
        <v>253</v>
      </c>
      <c r="F1530" s="10" t="s">
        <v>6</v>
      </c>
    </row>
    <row r="1531" spans="1:6" ht="20.100000000000001" customHeight="1">
      <c r="A1531" s="10">
        <v>20</v>
      </c>
      <c r="B1531" s="11">
        <v>13696</v>
      </c>
      <c r="C1531" s="12"/>
      <c r="D1531" s="13">
        <v>42891</v>
      </c>
      <c r="E1531" s="10">
        <v>253</v>
      </c>
      <c r="F1531" s="10" t="s">
        <v>6</v>
      </c>
    </row>
    <row r="1532" spans="1:6" ht="20.100000000000001" customHeight="1">
      <c r="A1532" s="10">
        <v>21</v>
      </c>
      <c r="B1532" s="11">
        <v>78819</v>
      </c>
      <c r="C1532" s="12"/>
      <c r="D1532" s="13">
        <v>42891</v>
      </c>
      <c r="E1532" s="10">
        <v>253</v>
      </c>
      <c r="F1532" s="10" t="s">
        <v>6</v>
      </c>
    </row>
    <row r="1533" spans="1:6" ht="20.100000000000001" customHeight="1">
      <c r="A1533" s="10">
        <v>22</v>
      </c>
      <c r="B1533" s="11" t="s">
        <v>25</v>
      </c>
      <c r="C1533" s="12"/>
      <c r="D1533" s="13">
        <v>42891</v>
      </c>
      <c r="E1533" s="10">
        <v>253</v>
      </c>
      <c r="F1533" s="10" t="s">
        <v>6</v>
      </c>
    </row>
    <row r="1534" spans="1:6" ht="20.100000000000001" customHeight="1">
      <c r="A1534" s="10">
        <v>23</v>
      </c>
      <c r="B1534" s="11">
        <v>78818</v>
      </c>
      <c r="C1534" s="12"/>
      <c r="D1534" s="13">
        <v>42891</v>
      </c>
      <c r="E1534" s="10">
        <v>253</v>
      </c>
      <c r="F1534" s="10" t="s">
        <v>6</v>
      </c>
    </row>
    <row r="1535" spans="1:6" ht="20.100000000000001" customHeight="1">
      <c r="A1535" s="10">
        <v>24</v>
      </c>
      <c r="B1535" s="11">
        <v>78798</v>
      </c>
      <c r="C1535" s="12"/>
      <c r="D1535" s="13">
        <v>42891</v>
      </c>
      <c r="E1535" s="10">
        <v>253</v>
      </c>
      <c r="F1535" s="10" t="s">
        <v>6</v>
      </c>
    </row>
    <row r="1536" spans="1:6" ht="20.100000000000001" customHeight="1">
      <c r="A1536" s="10">
        <v>25</v>
      </c>
      <c r="B1536" s="11" t="s">
        <v>26</v>
      </c>
      <c r="C1536" s="12"/>
      <c r="D1536" s="13">
        <v>42891</v>
      </c>
      <c r="E1536" s="10">
        <v>253</v>
      </c>
      <c r="F1536" s="10" t="s">
        <v>6</v>
      </c>
    </row>
    <row r="1537" spans="1:6" ht="20.100000000000001" customHeight="1">
      <c r="A1537" s="206" t="s">
        <v>7</v>
      </c>
      <c r="B1537" s="207"/>
      <c r="C1537" s="207"/>
      <c r="D1537" s="208"/>
      <c r="E1537" s="10">
        <f>SUM(E1512:E1536)</f>
        <v>6325</v>
      </c>
      <c r="F1537" s="10"/>
    </row>
    <row r="1538" spans="1:6" ht="20.100000000000001" customHeight="1">
      <c r="D1538" s="32"/>
    </row>
    <row r="1539" spans="1:6" ht="20.100000000000001" customHeight="1">
      <c r="A1539" s="23">
        <v>48</v>
      </c>
      <c r="B1539" s="24" t="s">
        <v>0</v>
      </c>
      <c r="C1539" s="25"/>
      <c r="D1539" s="26"/>
      <c r="E1539" s="24"/>
      <c r="F1539" s="24"/>
    </row>
    <row r="1540" spans="1:6" ht="20.100000000000001" customHeight="1">
      <c r="A1540" s="27" t="s">
        <v>1</v>
      </c>
      <c r="B1540" s="27" t="s">
        <v>2</v>
      </c>
      <c r="C1540" s="28"/>
      <c r="D1540" s="29" t="s">
        <v>3</v>
      </c>
      <c r="E1540" s="27" t="s">
        <v>4</v>
      </c>
      <c r="F1540" s="27" t="s">
        <v>5</v>
      </c>
    </row>
    <row r="1541" spans="1:6" ht="20.100000000000001" customHeight="1">
      <c r="A1541" s="10">
        <v>1</v>
      </c>
      <c r="B1541" s="11">
        <v>78908</v>
      </c>
      <c r="C1541" s="12"/>
      <c r="D1541" s="13">
        <v>42893</v>
      </c>
      <c r="E1541" s="10">
        <v>253</v>
      </c>
      <c r="F1541" s="10" t="s">
        <v>6</v>
      </c>
    </row>
    <row r="1542" spans="1:6" ht="20.100000000000001" customHeight="1">
      <c r="A1542" s="10">
        <v>2</v>
      </c>
      <c r="B1542" s="11">
        <v>86095</v>
      </c>
      <c r="C1542" s="12"/>
      <c r="D1542" s="13">
        <v>42893</v>
      </c>
      <c r="E1542" s="10">
        <v>253</v>
      </c>
      <c r="F1542" s="10" t="s">
        <v>6</v>
      </c>
    </row>
    <row r="1543" spans="1:6" ht="20.100000000000001" customHeight="1">
      <c r="A1543" s="10">
        <v>3</v>
      </c>
      <c r="B1543" s="11">
        <v>60539</v>
      </c>
      <c r="C1543" s="12"/>
      <c r="D1543" s="13">
        <v>42893</v>
      </c>
      <c r="E1543" s="10">
        <v>253</v>
      </c>
      <c r="F1543" s="10" t="s">
        <v>6</v>
      </c>
    </row>
    <row r="1544" spans="1:6" ht="20.100000000000001" customHeight="1">
      <c r="A1544" s="10">
        <v>4</v>
      </c>
      <c r="B1544" s="11">
        <v>60537</v>
      </c>
      <c r="C1544" s="12"/>
      <c r="D1544" s="13">
        <v>42893</v>
      </c>
      <c r="E1544" s="10">
        <v>253</v>
      </c>
      <c r="F1544" s="10" t="s">
        <v>6</v>
      </c>
    </row>
    <row r="1545" spans="1:6" ht="20.100000000000001" customHeight="1">
      <c r="A1545" s="10">
        <v>5</v>
      </c>
      <c r="B1545" s="11" t="s">
        <v>27</v>
      </c>
      <c r="C1545" s="12"/>
      <c r="D1545" s="13">
        <v>42893</v>
      </c>
      <c r="E1545" s="10">
        <v>253</v>
      </c>
      <c r="F1545" s="10" t="s">
        <v>6</v>
      </c>
    </row>
    <row r="1546" spans="1:6" ht="20.100000000000001" customHeight="1">
      <c r="A1546" s="10">
        <v>6</v>
      </c>
      <c r="B1546" s="11" t="s">
        <v>28</v>
      </c>
      <c r="C1546" s="12"/>
      <c r="D1546" s="13">
        <v>42893</v>
      </c>
      <c r="E1546" s="10">
        <v>253</v>
      </c>
      <c r="F1546" s="10" t="s">
        <v>6</v>
      </c>
    </row>
    <row r="1547" spans="1:6" ht="20.100000000000001" customHeight="1">
      <c r="A1547" s="10">
        <v>7</v>
      </c>
      <c r="B1547" s="11">
        <v>5604</v>
      </c>
      <c r="C1547" s="12"/>
      <c r="D1547" s="13">
        <v>42893</v>
      </c>
      <c r="E1547" s="10">
        <v>253</v>
      </c>
      <c r="F1547" s="10" t="s">
        <v>6</v>
      </c>
    </row>
    <row r="1548" spans="1:6" ht="20.100000000000001" customHeight="1">
      <c r="A1548" s="10">
        <v>8</v>
      </c>
      <c r="B1548" s="11">
        <v>51032</v>
      </c>
      <c r="C1548" s="12"/>
      <c r="D1548" s="13">
        <v>42893</v>
      </c>
      <c r="E1548" s="10">
        <v>253</v>
      </c>
      <c r="F1548" s="10" t="s">
        <v>6</v>
      </c>
    </row>
    <row r="1549" spans="1:6" ht="20.100000000000001" customHeight="1">
      <c r="A1549" s="10">
        <v>9</v>
      </c>
      <c r="B1549" s="11">
        <v>78866</v>
      </c>
      <c r="C1549" s="12"/>
      <c r="D1549" s="13">
        <v>42893</v>
      </c>
      <c r="E1549" s="10">
        <v>253</v>
      </c>
      <c r="F1549" s="10" t="s">
        <v>6</v>
      </c>
    </row>
    <row r="1550" spans="1:6" ht="20.100000000000001" customHeight="1">
      <c r="A1550" s="10">
        <v>10</v>
      </c>
      <c r="B1550" s="11">
        <v>78844</v>
      </c>
      <c r="C1550" s="12"/>
      <c r="D1550" s="13">
        <v>42893</v>
      </c>
      <c r="E1550" s="10">
        <v>253</v>
      </c>
      <c r="F1550" s="10" t="s">
        <v>6</v>
      </c>
    </row>
    <row r="1551" spans="1:6" ht="20.100000000000001" customHeight="1">
      <c r="A1551" s="10">
        <v>11</v>
      </c>
      <c r="B1551" s="11">
        <v>16765</v>
      </c>
      <c r="C1551" s="12"/>
      <c r="D1551" s="13">
        <v>42893</v>
      </c>
      <c r="E1551" s="10">
        <v>253</v>
      </c>
      <c r="F1551" s="10" t="s">
        <v>6</v>
      </c>
    </row>
    <row r="1552" spans="1:6" ht="20.100000000000001" customHeight="1">
      <c r="A1552" s="10">
        <v>12</v>
      </c>
      <c r="B1552" s="11">
        <v>16764</v>
      </c>
      <c r="C1552" s="12"/>
      <c r="D1552" s="13">
        <v>42893</v>
      </c>
      <c r="E1552" s="10">
        <v>253</v>
      </c>
      <c r="F1552" s="10" t="s">
        <v>6</v>
      </c>
    </row>
    <row r="1553" spans="1:6" ht="20.100000000000001" customHeight="1">
      <c r="A1553" s="10">
        <v>13</v>
      </c>
      <c r="B1553" s="11">
        <v>9295</v>
      </c>
      <c r="C1553" s="12"/>
      <c r="D1553" s="13">
        <v>42893</v>
      </c>
      <c r="E1553" s="10">
        <v>253</v>
      </c>
      <c r="F1553" s="10" t="s">
        <v>6</v>
      </c>
    </row>
    <row r="1554" spans="1:6" ht="20.100000000000001" customHeight="1">
      <c r="A1554" s="10">
        <v>14</v>
      </c>
      <c r="B1554" s="11">
        <v>9296</v>
      </c>
      <c r="C1554" s="12"/>
      <c r="D1554" s="13">
        <v>42893</v>
      </c>
      <c r="E1554" s="10">
        <v>253</v>
      </c>
      <c r="F1554" s="10" t="s">
        <v>6</v>
      </c>
    </row>
    <row r="1555" spans="1:6" ht="20.100000000000001" customHeight="1">
      <c r="A1555" s="10">
        <v>15</v>
      </c>
      <c r="B1555" s="11">
        <v>16766</v>
      </c>
      <c r="C1555" s="12"/>
      <c r="D1555" s="13">
        <v>42893</v>
      </c>
      <c r="E1555" s="10">
        <v>253</v>
      </c>
      <c r="F1555" s="10" t="s">
        <v>6</v>
      </c>
    </row>
    <row r="1556" spans="1:6" ht="20.100000000000001" customHeight="1">
      <c r="A1556" s="10">
        <v>16</v>
      </c>
      <c r="B1556" s="11">
        <v>16769</v>
      </c>
      <c r="C1556" s="12"/>
      <c r="D1556" s="13">
        <v>42893</v>
      </c>
      <c r="E1556" s="10">
        <v>253</v>
      </c>
      <c r="F1556" s="10" t="s">
        <v>6</v>
      </c>
    </row>
    <row r="1557" spans="1:6" ht="20.100000000000001" customHeight="1">
      <c r="A1557" s="10">
        <v>17</v>
      </c>
      <c r="B1557" s="11">
        <v>16767</v>
      </c>
      <c r="C1557" s="12"/>
      <c r="D1557" s="13">
        <v>42893</v>
      </c>
      <c r="E1557" s="10">
        <v>253</v>
      </c>
      <c r="F1557" s="10" t="s">
        <v>6</v>
      </c>
    </row>
    <row r="1558" spans="1:6" ht="20.100000000000001" customHeight="1">
      <c r="A1558" s="10">
        <v>18</v>
      </c>
      <c r="B1558" s="11">
        <v>16768</v>
      </c>
      <c r="C1558" s="12"/>
      <c r="D1558" s="13">
        <v>42893</v>
      </c>
      <c r="E1558" s="10">
        <v>253</v>
      </c>
      <c r="F1558" s="10" t="s">
        <v>6</v>
      </c>
    </row>
    <row r="1559" spans="1:6" ht="20.100000000000001" customHeight="1">
      <c r="A1559" s="10">
        <v>19</v>
      </c>
      <c r="B1559" s="11">
        <v>80441</v>
      </c>
      <c r="C1559" s="12"/>
      <c r="D1559" s="13">
        <v>42893</v>
      </c>
      <c r="E1559" s="10">
        <v>253</v>
      </c>
      <c r="F1559" s="10" t="s">
        <v>6</v>
      </c>
    </row>
    <row r="1560" spans="1:6" ht="20.100000000000001" customHeight="1">
      <c r="A1560" s="10">
        <v>20</v>
      </c>
      <c r="B1560" s="11">
        <v>78753</v>
      </c>
      <c r="C1560" s="12"/>
      <c r="D1560" s="13">
        <v>42893</v>
      </c>
      <c r="E1560" s="10">
        <v>253</v>
      </c>
      <c r="F1560" s="10" t="s">
        <v>6</v>
      </c>
    </row>
    <row r="1561" spans="1:6" ht="20.100000000000001" customHeight="1">
      <c r="A1561" s="10">
        <v>21</v>
      </c>
      <c r="B1561" s="11">
        <v>9277</v>
      </c>
      <c r="C1561" s="12"/>
      <c r="D1561" s="13">
        <v>42893</v>
      </c>
      <c r="E1561" s="10">
        <v>253</v>
      </c>
      <c r="F1561" s="10" t="s">
        <v>6</v>
      </c>
    </row>
    <row r="1562" spans="1:6" ht="20.100000000000001" customHeight="1">
      <c r="A1562" s="10">
        <v>22</v>
      </c>
      <c r="B1562" s="11">
        <v>9285</v>
      </c>
      <c r="C1562" s="12"/>
      <c r="D1562" s="13">
        <v>42893</v>
      </c>
      <c r="E1562" s="10">
        <v>253</v>
      </c>
      <c r="F1562" s="10" t="s">
        <v>6</v>
      </c>
    </row>
    <row r="1563" spans="1:6" ht="20.100000000000001" customHeight="1">
      <c r="A1563" s="10">
        <v>23</v>
      </c>
      <c r="B1563" s="11">
        <v>9180</v>
      </c>
      <c r="C1563" s="12"/>
      <c r="D1563" s="13">
        <v>42893</v>
      </c>
      <c r="E1563" s="10">
        <v>253</v>
      </c>
      <c r="F1563" s="10" t="s">
        <v>6</v>
      </c>
    </row>
    <row r="1564" spans="1:6" ht="20.100000000000001" customHeight="1">
      <c r="A1564" s="10">
        <v>24</v>
      </c>
      <c r="B1564" s="11">
        <v>86092</v>
      </c>
      <c r="C1564" s="12"/>
      <c r="D1564" s="13">
        <v>42894</v>
      </c>
      <c r="E1564" s="10">
        <v>253</v>
      </c>
      <c r="F1564" s="10" t="s">
        <v>6</v>
      </c>
    </row>
    <row r="1565" spans="1:6" ht="20.100000000000001" customHeight="1">
      <c r="A1565" s="10">
        <v>25</v>
      </c>
      <c r="B1565" s="11">
        <v>2187</v>
      </c>
      <c r="C1565" s="12"/>
      <c r="D1565" s="13">
        <v>42894</v>
      </c>
      <c r="E1565" s="10">
        <v>253</v>
      </c>
      <c r="F1565" s="10" t="s">
        <v>6</v>
      </c>
    </row>
    <row r="1566" spans="1:6" ht="20.100000000000001" customHeight="1">
      <c r="A1566" s="206" t="s">
        <v>7</v>
      </c>
      <c r="B1566" s="207"/>
      <c r="C1566" s="207"/>
      <c r="D1566" s="208"/>
      <c r="E1566" s="10">
        <f>SUM(E1541:E1565)</f>
        <v>6325</v>
      </c>
      <c r="F1566" s="10"/>
    </row>
    <row r="1567" spans="1:6" ht="20.100000000000001" customHeight="1">
      <c r="D1567" s="32"/>
    </row>
    <row r="1568" spans="1:6" ht="20.100000000000001" customHeight="1">
      <c r="A1568" s="23">
        <v>49</v>
      </c>
      <c r="B1568" s="24" t="s">
        <v>0</v>
      </c>
      <c r="C1568" s="25"/>
      <c r="D1568" s="26"/>
      <c r="E1568" s="24"/>
      <c r="F1568" s="24"/>
    </row>
    <row r="1569" spans="1:6" ht="20.100000000000001" customHeight="1">
      <c r="A1569" s="27" t="s">
        <v>1</v>
      </c>
      <c r="B1569" s="27" t="s">
        <v>2</v>
      </c>
      <c r="C1569" s="28"/>
      <c r="D1569" s="29" t="s">
        <v>3</v>
      </c>
      <c r="E1569" s="27" t="s">
        <v>4</v>
      </c>
      <c r="F1569" s="27" t="s">
        <v>5</v>
      </c>
    </row>
    <row r="1570" spans="1:6" ht="20.100000000000001" customHeight="1">
      <c r="A1570" s="10">
        <v>1</v>
      </c>
      <c r="B1570" s="11">
        <v>3261</v>
      </c>
      <c r="C1570" s="12"/>
      <c r="D1570" s="13">
        <v>42896</v>
      </c>
      <c r="E1570" s="10">
        <v>253</v>
      </c>
      <c r="F1570" s="10" t="s">
        <v>6</v>
      </c>
    </row>
    <row r="1571" spans="1:6" ht="20.100000000000001" customHeight="1">
      <c r="A1571" s="10">
        <v>2</v>
      </c>
      <c r="B1571" s="11">
        <v>60871</v>
      </c>
      <c r="C1571" s="12"/>
      <c r="D1571" s="13">
        <v>42896</v>
      </c>
      <c r="E1571" s="10">
        <v>253</v>
      </c>
      <c r="F1571" s="10" t="s">
        <v>6</v>
      </c>
    </row>
    <row r="1572" spans="1:6" ht="20.100000000000001" customHeight="1">
      <c r="A1572" s="10">
        <v>3</v>
      </c>
      <c r="B1572" s="11">
        <v>78810</v>
      </c>
      <c r="C1572" s="12"/>
      <c r="D1572" s="13">
        <v>42896</v>
      </c>
      <c r="E1572" s="10">
        <v>253</v>
      </c>
      <c r="F1572" s="10" t="s">
        <v>6</v>
      </c>
    </row>
    <row r="1573" spans="1:6" ht="20.100000000000001" customHeight="1">
      <c r="A1573" s="10">
        <v>4</v>
      </c>
      <c r="B1573" s="11">
        <v>78814</v>
      </c>
      <c r="C1573" s="12"/>
      <c r="D1573" s="13">
        <v>42896</v>
      </c>
      <c r="E1573" s="10">
        <v>253</v>
      </c>
      <c r="F1573" s="10" t="s">
        <v>6</v>
      </c>
    </row>
    <row r="1574" spans="1:6" ht="20.100000000000001" customHeight="1">
      <c r="A1574" s="10">
        <v>5</v>
      </c>
      <c r="B1574" s="11">
        <v>78873</v>
      </c>
      <c r="C1574" s="12"/>
      <c r="D1574" s="13">
        <v>42896</v>
      </c>
      <c r="E1574" s="10">
        <v>253</v>
      </c>
      <c r="F1574" s="10" t="s">
        <v>6</v>
      </c>
    </row>
    <row r="1575" spans="1:6" ht="20.100000000000001" customHeight="1">
      <c r="A1575" s="10">
        <v>6</v>
      </c>
      <c r="B1575" s="11">
        <v>78816</v>
      </c>
      <c r="C1575" s="12"/>
      <c r="D1575" s="13">
        <v>42896</v>
      </c>
      <c r="E1575" s="10">
        <v>253</v>
      </c>
      <c r="F1575" s="10" t="s">
        <v>6</v>
      </c>
    </row>
    <row r="1576" spans="1:6" ht="20.100000000000001" customHeight="1">
      <c r="A1576" s="10">
        <v>7</v>
      </c>
      <c r="B1576" s="11">
        <v>73107</v>
      </c>
      <c r="C1576" s="12"/>
      <c r="D1576" s="13">
        <v>42896</v>
      </c>
      <c r="E1576" s="10">
        <v>253</v>
      </c>
      <c r="F1576" s="10" t="s">
        <v>6</v>
      </c>
    </row>
    <row r="1577" spans="1:6" ht="20.100000000000001" customHeight="1">
      <c r="A1577" s="10">
        <v>8</v>
      </c>
      <c r="B1577" s="11">
        <v>3360</v>
      </c>
      <c r="C1577" s="12"/>
      <c r="D1577" s="13">
        <v>42896</v>
      </c>
      <c r="E1577" s="10">
        <v>253</v>
      </c>
      <c r="F1577" s="10" t="s">
        <v>6</v>
      </c>
    </row>
    <row r="1578" spans="1:6" ht="20.100000000000001" customHeight="1">
      <c r="A1578" s="10">
        <v>9</v>
      </c>
      <c r="B1578" s="11">
        <v>73125</v>
      </c>
      <c r="C1578" s="12"/>
      <c r="D1578" s="13">
        <v>42897</v>
      </c>
      <c r="E1578" s="10">
        <v>253</v>
      </c>
      <c r="F1578" s="10" t="s">
        <v>6</v>
      </c>
    </row>
    <row r="1579" spans="1:6" ht="20.100000000000001" customHeight="1">
      <c r="A1579" s="10">
        <v>10</v>
      </c>
      <c r="B1579" s="11">
        <v>78839</v>
      </c>
      <c r="C1579" s="12"/>
      <c r="D1579" s="13">
        <v>42897</v>
      </c>
      <c r="E1579" s="10">
        <v>253</v>
      </c>
      <c r="F1579" s="10" t="s">
        <v>6</v>
      </c>
    </row>
    <row r="1580" spans="1:6" ht="20.100000000000001" customHeight="1">
      <c r="A1580" s="10">
        <v>11</v>
      </c>
      <c r="B1580" s="11">
        <v>78886</v>
      </c>
      <c r="C1580" s="12"/>
      <c r="D1580" s="13">
        <v>42897</v>
      </c>
      <c r="E1580" s="10">
        <v>253</v>
      </c>
      <c r="F1580" s="10" t="s">
        <v>6</v>
      </c>
    </row>
    <row r="1581" spans="1:6" ht="20.100000000000001" customHeight="1">
      <c r="A1581" s="10">
        <v>12</v>
      </c>
      <c r="B1581" s="11">
        <v>78825</v>
      </c>
      <c r="C1581" s="12"/>
      <c r="D1581" s="13">
        <v>42897</v>
      </c>
      <c r="E1581" s="10">
        <v>253</v>
      </c>
      <c r="F1581" s="10" t="s">
        <v>6</v>
      </c>
    </row>
    <row r="1582" spans="1:6" ht="20.100000000000001" customHeight="1">
      <c r="A1582" s="10">
        <v>13</v>
      </c>
      <c r="B1582" s="11">
        <v>73152</v>
      </c>
      <c r="C1582" s="12"/>
      <c r="D1582" s="13">
        <v>42897</v>
      </c>
      <c r="E1582" s="10">
        <v>253</v>
      </c>
      <c r="F1582" s="10" t="s">
        <v>6</v>
      </c>
    </row>
    <row r="1583" spans="1:6" ht="20.100000000000001" customHeight="1">
      <c r="A1583" s="10">
        <v>14</v>
      </c>
      <c r="B1583" s="11">
        <v>60870</v>
      </c>
      <c r="C1583" s="12"/>
      <c r="D1583" s="13">
        <v>42897</v>
      </c>
      <c r="E1583" s="10">
        <v>253</v>
      </c>
      <c r="F1583" s="10" t="s">
        <v>6</v>
      </c>
    </row>
    <row r="1584" spans="1:6" ht="20.100000000000001" customHeight="1">
      <c r="A1584" s="10">
        <v>15</v>
      </c>
      <c r="B1584" s="11">
        <v>60822</v>
      </c>
      <c r="C1584" s="12"/>
      <c r="D1584" s="13">
        <v>42897</v>
      </c>
      <c r="E1584" s="10">
        <v>253</v>
      </c>
      <c r="F1584" s="10" t="s">
        <v>6</v>
      </c>
    </row>
    <row r="1585" spans="1:6" ht="20.100000000000001" customHeight="1">
      <c r="A1585" s="10">
        <v>16</v>
      </c>
      <c r="B1585" s="11">
        <v>78872</v>
      </c>
      <c r="C1585" s="12"/>
      <c r="D1585" s="13">
        <v>42897</v>
      </c>
      <c r="E1585" s="10">
        <v>253</v>
      </c>
      <c r="F1585" s="10" t="s">
        <v>6</v>
      </c>
    </row>
    <row r="1586" spans="1:6" ht="20.100000000000001" customHeight="1">
      <c r="A1586" s="10">
        <v>17</v>
      </c>
      <c r="B1586" s="11">
        <v>73104</v>
      </c>
      <c r="C1586" s="12"/>
      <c r="D1586" s="13">
        <v>42897</v>
      </c>
      <c r="E1586" s="10">
        <v>253</v>
      </c>
      <c r="F1586" s="10" t="s">
        <v>6</v>
      </c>
    </row>
    <row r="1587" spans="1:6" ht="20.100000000000001" customHeight="1">
      <c r="A1587" s="10">
        <v>18</v>
      </c>
      <c r="B1587" s="11">
        <v>13610</v>
      </c>
      <c r="C1587" s="12"/>
      <c r="D1587" s="13">
        <v>42897</v>
      </c>
      <c r="E1587" s="10">
        <v>253</v>
      </c>
      <c r="F1587" s="10" t="s">
        <v>6</v>
      </c>
    </row>
    <row r="1588" spans="1:6" ht="20.100000000000001" customHeight="1">
      <c r="A1588" s="10">
        <v>19</v>
      </c>
      <c r="B1588" s="11">
        <v>73093</v>
      </c>
      <c r="C1588" s="12"/>
      <c r="D1588" s="13">
        <v>42897</v>
      </c>
      <c r="E1588" s="10">
        <v>253</v>
      </c>
      <c r="F1588" s="10" t="s">
        <v>6</v>
      </c>
    </row>
    <row r="1589" spans="1:6" ht="20.100000000000001" customHeight="1">
      <c r="A1589" s="10">
        <v>20</v>
      </c>
      <c r="B1589" s="11">
        <v>3311</v>
      </c>
      <c r="C1589" s="12"/>
      <c r="D1589" s="13">
        <v>42897</v>
      </c>
      <c r="E1589" s="10">
        <v>253</v>
      </c>
      <c r="F1589" s="10" t="s">
        <v>6</v>
      </c>
    </row>
    <row r="1590" spans="1:6" ht="20.100000000000001" customHeight="1">
      <c r="A1590" s="10">
        <v>21</v>
      </c>
      <c r="B1590" s="11">
        <v>86091</v>
      </c>
      <c r="C1590" s="12"/>
      <c r="D1590" s="13">
        <v>42897</v>
      </c>
      <c r="E1590" s="10">
        <v>253</v>
      </c>
      <c r="F1590" s="10" t="s">
        <v>6</v>
      </c>
    </row>
    <row r="1591" spans="1:6" ht="20.100000000000001" customHeight="1">
      <c r="A1591" s="10">
        <v>22</v>
      </c>
      <c r="B1591" s="11">
        <v>10832</v>
      </c>
      <c r="C1591" s="12"/>
      <c r="D1591" s="13">
        <v>42897</v>
      </c>
      <c r="E1591" s="10">
        <v>253</v>
      </c>
      <c r="F1591" s="10" t="s">
        <v>6</v>
      </c>
    </row>
    <row r="1592" spans="1:6" ht="20.100000000000001" customHeight="1">
      <c r="A1592" s="10">
        <v>23</v>
      </c>
      <c r="B1592" s="11">
        <v>13530</v>
      </c>
      <c r="C1592" s="12"/>
      <c r="D1592" s="13">
        <v>42897</v>
      </c>
      <c r="E1592" s="10">
        <v>253</v>
      </c>
      <c r="F1592" s="10" t="s">
        <v>6</v>
      </c>
    </row>
    <row r="1593" spans="1:6" ht="20.100000000000001" customHeight="1">
      <c r="A1593" s="10">
        <v>24</v>
      </c>
      <c r="B1593" s="11">
        <v>51084</v>
      </c>
      <c r="C1593" s="12"/>
      <c r="D1593" s="13">
        <v>42897</v>
      </c>
      <c r="E1593" s="10">
        <v>253</v>
      </c>
      <c r="F1593" s="10" t="s">
        <v>6</v>
      </c>
    </row>
    <row r="1594" spans="1:6" ht="20.100000000000001" customHeight="1">
      <c r="A1594" s="10">
        <v>25</v>
      </c>
      <c r="B1594" s="11">
        <v>10819</v>
      </c>
      <c r="C1594" s="12"/>
      <c r="D1594" s="13">
        <v>42897</v>
      </c>
      <c r="E1594" s="10">
        <v>253</v>
      </c>
      <c r="F1594" s="10" t="s">
        <v>6</v>
      </c>
    </row>
    <row r="1595" spans="1:6" ht="20.100000000000001" customHeight="1">
      <c r="A1595" s="206" t="s">
        <v>7</v>
      </c>
      <c r="B1595" s="207"/>
      <c r="C1595" s="207"/>
      <c r="D1595" s="208"/>
      <c r="E1595" s="10">
        <f>SUM(E1570:E1594)</f>
        <v>6325</v>
      </c>
      <c r="F1595" s="10"/>
    </row>
    <row r="1596" spans="1:6" ht="20.100000000000001" customHeight="1">
      <c r="D1596" s="32"/>
    </row>
    <row r="1597" spans="1:6" ht="20.100000000000001" customHeight="1">
      <c r="A1597" s="23">
        <v>50</v>
      </c>
      <c r="B1597" s="24" t="s">
        <v>0</v>
      </c>
      <c r="C1597" s="25"/>
      <c r="D1597" s="26"/>
      <c r="E1597" s="24"/>
      <c r="F1597" s="24"/>
    </row>
    <row r="1598" spans="1:6" ht="20.100000000000001" customHeight="1">
      <c r="A1598" s="27" t="s">
        <v>1</v>
      </c>
      <c r="B1598" s="27" t="s">
        <v>2</v>
      </c>
      <c r="C1598" s="28"/>
      <c r="D1598" s="29" t="s">
        <v>3</v>
      </c>
      <c r="E1598" s="27" t="s">
        <v>4</v>
      </c>
      <c r="F1598" s="27" t="s">
        <v>5</v>
      </c>
    </row>
    <row r="1599" spans="1:6" ht="20.100000000000001" customHeight="1">
      <c r="A1599" s="10">
        <v>1</v>
      </c>
      <c r="B1599" s="11">
        <v>7417</v>
      </c>
      <c r="C1599" s="12"/>
      <c r="D1599" s="13">
        <v>42897</v>
      </c>
      <c r="E1599" s="10">
        <v>253</v>
      </c>
      <c r="F1599" s="10" t="s">
        <v>6</v>
      </c>
    </row>
    <row r="1600" spans="1:6" ht="20.100000000000001" customHeight="1">
      <c r="A1600" s="10">
        <v>2</v>
      </c>
      <c r="B1600" s="11">
        <v>3353</v>
      </c>
      <c r="C1600" s="12"/>
      <c r="D1600" s="13">
        <v>42897</v>
      </c>
      <c r="E1600" s="10">
        <v>253</v>
      </c>
      <c r="F1600" s="10" t="s">
        <v>6</v>
      </c>
    </row>
    <row r="1601" spans="1:9" ht="20.100000000000001" customHeight="1">
      <c r="A1601" s="10">
        <v>3</v>
      </c>
      <c r="B1601" s="11" t="s">
        <v>29</v>
      </c>
      <c r="C1601" s="12"/>
      <c r="D1601" s="13">
        <v>42897</v>
      </c>
      <c r="E1601" s="10">
        <v>253</v>
      </c>
      <c r="F1601" s="10" t="s">
        <v>6</v>
      </c>
    </row>
    <row r="1602" spans="1:9" ht="20.100000000000001" customHeight="1">
      <c r="A1602" s="10">
        <v>4</v>
      </c>
      <c r="B1602" s="11">
        <v>86089</v>
      </c>
      <c r="C1602" s="12"/>
      <c r="D1602" s="13">
        <v>42897</v>
      </c>
      <c r="E1602" s="10">
        <v>253</v>
      </c>
      <c r="F1602" s="10" t="s">
        <v>6</v>
      </c>
      <c r="I1602" s="58"/>
    </row>
    <row r="1603" spans="1:9" ht="20.100000000000001" customHeight="1">
      <c r="A1603" s="10">
        <v>5</v>
      </c>
      <c r="B1603" s="11">
        <v>60780</v>
      </c>
      <c r="C1603" s="12"/>
      <c r="D1603" s="13">
        <v>42897</v>
      </c>
      <c r="E1603" s="10">
        <v>253</v>
      </c>
      <c r="F1603" s="10" t="s">
        <v>6</v>
      </c>
      <c r="I1603" s="58"/>
    </row>
    <row r="1604" spans="1:9" ht="20.100000000000001" customHeight="1">
      <c r="A1604" s="10">
        <v>6</v>
      </c>
      <c r="B1604" s="11">
        <v>78784</v>
      </c>
      <c r="C1604" s="12"/>
      <c r="D1604" s="13">
        <v>42898</v>
      </c>
      <c r="E1604" s="10">
        <v>253</v>
      </c>
      <c r="F1604" s="10" t="s">
        <v>6</v>
      </c>
      <c r="I1604" s="59"/>
    </row>
    <row r="1605" spans="1:9" ht="20.100000000000001" customHeight="1">
      <c r="A1605" s="10">
        <v>7</v>
      </c>
      <c r="B1605" s="11" t="s">
        <v>30</v>
      </c>
      <c r="C1605" s="12"/>
      <c r="D1605" s="13">
        <v>42899</v>
      </c>
      <c r="E1605" s="10">
        <v>253</v>
      </c>
      <c r="F1605" s="10" t="s">
        <v>6</v>
      </c>
      <c r="I1605" s="59"/>
    </row>
    <row r="1606" spans="1:9" ht="20.100000000000001" customHeight="1">
      <c r="A1606" s="10">
        <v>8</v>
      </c>
      <c r="B1606" s="11">
        <v>60859</v>
      </c>
      <c r="C1606" s="12"/>
      <c r="D1606" s="13">
        <v>42899</v>
      </c>
      <c r="E1606" s="10">
        <v>253</v>
      </c>
      <c r="F1606" s="10" t="s">
        <v>6</v>
      </c>
      <c r="I1606" s="59"/>
    </row>
    <row r="1607" spans="1:9" ht="20.100000000000001" customHeight="1">
      <c r="A1607" s="10">
        <v>9</v>
      </c>
      <c r="B1607" s="11">
        <v>83576</v>
      </c>
      <c r="C1607" s="12"/>
      <c r="D1607" s="13">
        <v>42899</v>
      </c>
      <c r="E1607" s="10">
        <v>253</v>
      </c>
      <c r="F1607" s="10" t="s">
        <v>6</v>
      </c>
      <c r="I1607" s="59"/>
    </row>
    <row r="1608" spans="1:9" ht="20.100000000000001" customHeight="1">
      <c r="A1608" s="10">
        <v>10</v>
      </c>
      <c r="B1608" s="11">
        <v>78887</v>
      </c>
      <c r="C1608" s="12"/>
      <c r="D1608" s="13">
        <v>42900</v>
      </c>
      <c r="E1608" s="10">
        <v>253</v>
      </c>
      <c r="F1608" s="10" t="s">
        <v>6</v>
      </c>
      <c r="I1608" s="59"/>
    </row>
    <row r="1609" spans="1:9" ht="20.100000000000001" customHeight="1">
      <c r="A1609" s="10">
        <v>11</v>
      </c>
      <c r="B1609" s="11">
        <v>10849</v>
      </c>
      <c r="C1609" s="12"/>
      <c r="D1609" s="13">
        <v>42900</v>
      </c>
      <c r="E1609" s="10">
        <v>253</v>
      </c>
      <c r="F1609" s="10" t="s">
        <v>6</v>
      </c>
      <c r="I1609" s="59"/>
    </row>
    <row r="1610" spans="1:9" ht="20.100000000000001" customHeight="1">
      <c r="A1610" s="10">
        <v>12</v>
      </c>
      <c r="B1610" s="11" t="s">
        <v>31</v>
      </c>
      <c r="C1610" s="12"/>
      <c r="D1610" s="13">
        <v>42900</v>
      </c>
      <c r="E1610" s="10">
        <v>253</v>
      </c>
      <c r="F1610" s="10" t="s">
        <v>6</v>
      </c>
      <c r="I1610" s="59"/>
    </row>
    <row r="1611" spans="1:9" ht="20.100000000000001" customHeight="1">
      <c r="A1611" s="10">
        <v>13</v>
      </c>
      <c r="B1611" s="11">
        <v>10809</v>
      </c>
      <c r="C1611" s="12"/>
      <c r="D1611" s="13">
        <v>42900</v>
      </c>
      <c r="E1611" s="10">
        <v>253</v>
      </c>
      <c r="F1611" s="10" t="s">
        <v>6</v>
      </c>
      <c r="I1611" s="59"/>
    </row>
    <row r="1612" spans="1:9" ht="20.100000000000001" customHeight="1">
      <c r="A1612" s="10">
        <v>14</v>
      </c>
      <c r="B1612" s="11">
        <v>5086</v>
      </c>
      <c r="C1612" s="12"/>
      <c r="D1612" s="13">
        <v>42900</v>
      </c>
      <c r="E1612" s="10">
        <v>253</v>
      </c>
      <c r="F1612" s="10" t="s">
        <v>6</v>
      </c>
      <c r="I1612" s="59"/>
    </row>
    <row r="1613" spans="1:9" ht="20.100000000000001" customHeight="1">
      <c r="A1613" s="10">
        <v>15</v>
      </c>
      <c r="B1613" s="11">
        <v>73114</v>
      </c>
      <c r="C1613" s="12"/>
      <c r="D1613" s="13">
        <v>42900</v>
      </c>
      <c r="E1613" s="10">
        <v>253</v>
      </c>
      <c r="F1613" s="10" t="s">
        <v>6</v>
      </c>
      <c r="I1613" s="59"/>
    </row>
    <row r="1614" spans="1:9" ht="20.100000000000001" customHeight="1">
      <c r="A1614" s="10">
        <v>16</v>
      </c>
      <c r="B1614" s="11">
        <v>13629</v>
      </c>
      <c r="C1614" s="12"/>
      <c r="D1614" s="13">
        <v>42900</v>
      </c>
      <c r="E1614" s="10">
        <v>253</v>
      </c>
      <c r="F1614" s="10" t="s">
        <v>6</v>
      </c>
      <c r="I1614" s="59"/>
    </row>
    <row r="1615" spans="1:9" ht="20.100000000000001" customHeight="1">
      <c r="A1615" s="10">
        <v>17</v>
      </c>
      <c r="B1615" s="11">
        <v>60781</v>
      </c>
      <c r="C1615" s="12"/>
      <c r="D1615" s="13">
        <v>42900</v>
      </c>
      <c r="E1615" s="10">
        <v>253</v>
      </c>
      <c r="F1615" s="10" t="s">
        <v>6</v>
      </c>
      <c r="I1615" s="60"/>
    </row>
    <row r="1616" spans="1:9" ht="20.100000000000001" customHeight="1">
      <c r="A1616" s="10">
        <v>18</v>
      </c>
      <c r="B1616" s="11">
        <v>3310</v>
      </c>
      <c r="C1616" s="12"/>
      <c r="D1616" s="13">
        <v>42900</v>
      </c>
      <c r="E1616" s="10">
        <v>253</v>
      </c>
      <c r="F1616" s="10" t="s">
        <v>6</v>
      </c>
      <c r="I1616" s="60"/>
    </row>
    <row r="1617" spans="1:9" ht="20.100000000000001" customHeight="1">
      <c r="A1617" s="10">
        <v>19</v>
      </c>
      <c r="B1617" s="11">
        <v>73309</v>
      </c>
      <c r="C1617" s="12"/>
      <c r="D1617" s="13">
        <v>42900</v>
      </c>
      <c r="E1617" s="10">
        <v>253</v>
      </c>
      <c r="F1617" s="10" t="s">
        <v>6</v>
      </c>
      <c r="I1617" s="60"/>
    </row>
    <row r="1618" spans="1:9" ht="20.100000000000001" customHeight="1">
      <c r="A1618" s="10">
        <v>20</v>
      </c>
      <c r="B1618" s="11">
        <v>4857</v>
      </c>
      <c r="C1618" s="12"/>
      <c r="D1618" s="13">
        <v>42900</v>
      </c>
      <c r="E1618" s="10">
        <v>253</v>
      </c>
      <c r="F1618" s="10" t="s">
        <v>6</v>
      </c>
      <c r="I1618" s="60"/>
    </row>
    <row r="1619" spans="1:9" ht="20.100000000000001" customHeight="1">
      <c r="A1619" s="10">
        <v>21</v>
      </c>
      <c r="B1619" s="11">
        <v>78864</v>
      </c>
      <c r="C1619" s="12"/>
      <c r="D1619" s="13">
        <v>42900</v>
      </c>
      <c r="E1619" s="10">
        <v>253</v>
      </c>
      <c r="F1619" s="10" t="s">
        <v>6</v>
      </c>
      <c r="I1619" s="60"/>
    </row>
    <row r="1620" spans="1:9" ht="20.100000000000001" customHeight="1">
      <c r="A1620" s="10">
        <v>22</v>
      </c>
      <c r="B1620" s="11">
        <v>13545</v>
      </c>
      <c r="C1620" s="12"/>
      <c r="D1620" s="13">
        <v>42900</v>
      </c>
      <c r="E1620" s="10">
        <v>253</v>
      </c>
      <c r="F1620" s="10" t="s">
        <v>6</v>
      </c>
      <c r="I1620" s="60"/>
    </row>
    <row r="1621" spans="1:9" ht="20.100000000000001" customHeight="1">
      <c r="A1621" s="10">
        <v>23</v>
      </c>
      <c r="B1621" s="11">
        <v>4824</v>
      </c>
      <c r="C1621" s="12"/>
      <c r="D1621" s="13">
        <v>42901</v>
      </c>
      <c r="E1621" s="10">
        <v>253</v>
      </c>
      <c r="F1621" s="10" t="s">
        <v>6</v>
      </c>
      <c r="I1621" s="60"/>
    </row>
    <row r="1622" spans="1:9" ht="20.100000000000001" customHeight="1">
      <c r="A1622" s="10">
        <v>24</v>
      </c>
      <c r="B1622" s="11">
        <v>60786</v>
      </c>
      <c r="C1622" s="12"/>
      <c r="D1622" s="13">
        <v>42901</v>
      </c>
      <c r="E1622" s="10">
        <v>253</v>
      </c>
      <c r="F1622" s="10" t="s">
        <v>6</v>
      </c>
      <c r="I1622" s="60"/>
    </row>
    <row r="1623" spans="1:9" ht="20.100000000000001" customHeight="1">
      <c r="A1623" s="10">
        <v>25</v>
      </c>
      <c r="B1623" s="11">
        <v>78828</v>
      </c>
      <c r="C1623" s="12"/>
      <c r="D1623" s="13">
        <v>42901</v>
      </c>
      <c r="E1623" s="10">
        <v>253</v>
      </c>
      <c r="F1623" s="10" t="s">
        <v>6</v>
      </c>
      <c r="I1623" s="60"/>
    </row>
    <row r="1624" spans="1:9" ht="20.100000000000001" customHeight="1">
      <c r="A1624" s="206" t="s">
        <v>7</v>
      </c>
      <c r="B1624" s="207"/>
      <c r="C1624" s="207"/>
      <c r="D1624" s="208"/>
      <c r="E1624" s="10">
        <f>SUM(E1599:E1623)</f>
        <v>6325</v>
      </c>
      <c r="F1624" s="10"/>
      <c r="I1624" s="60"/>
    </row>
    <row r="1625" spans="1:9" ht="20.100000000000001" customHeight="1">
      <c r="D1625" s="32"/>
      <c r="I1625" s="60"/>
    </row>
    <row r="1626" spans="1:9" ht="20.100000000000001" customHeight="1">
      <c r="A1626" s="23">
        <v>51</v>
      </c>
      <c r="B1626" s="24" t="s">
        <v>0</v>
      </c>
      <c r="C1626" s="25"/>
      <c r="D1626" s="26"/>
      <c r="E1626" s="24"/>
      <c r="F1626" s="24"/>
      <c r="I1626" s="60"/>
    </row>
    <row r="1627" spans="1:9" ht="20.100000000000001" customHeight="1">
      <c r="A1627" s="27" t="s">
        <v>1</v>
      </c>
      <c r="B1627" s="27" t="s">
        <v>2</v>
      </c>
      <c r="C1627" s="28"/>
      <c r="D1627" s="29" t="s">
        <v>3</v>
      </c>
      <c r="E1627" s="27" t="s">
        <v>4</v>
      </c>
      <c r="F1627" s="27" t="s">
        <v>5</v>
      </c>
      <c r="I1627" s="60"/>
    </row>
    <row r="1628" spans="1:9" ht="20.100000000000001" customHeight="1">
      <c r="A1628" s="10">
        <v>1</v>
      </c>
      <c r="B1628" s="11">
        <v>73144</v>
      </c>
      <c r="C1628" s="12"/>
      <c r="D1628" s="13">
        <v>42901</v>
      </c>
      <c r="E1628" s="10">
        <v>253</v>
      </c>
      <c r="F1628" s="10" t="s">
        <v>6</v>
      </c>
      <c r="I1628" s="60"/>
    </row>
    <row r="1629" spans="1:9" ht="20.100000000000001" customHeight="1">
      <c r="A1629" s="10">
        <v>2</v>
      </c>
      <c r="B1629" s="11">
        <v>90342</v>
      </c>
      <c r="C1629" s="38"/>
      <c r="D1629" s="13">
        <v>42901</v>
      </c>
      <c r="E1629" s="10">
        <v>253</v>
      </c>
      <c r="F1629" s="10" t="s">
        <v>6</v>
      </c>
      <c r="I1629" s="60"/>
    </row>
    <row r="1630" spans="1:9" ht="20.100000000000001" customHeight="1">
      <c r="A1630" s="10">
        <v>3</v>
      </c>
      <c r="B1630" s="11">
        <v>90371</v>
      </c>
      <c r="C1630" s="12"/>
      <c r="D1630" s="13">
        <v>42901</v>
      </c>
      <c r="E1630" s="10">
        <v>253</v>
      </c>
      <c r="F1630" s="10" t="s">
        <v>6</v>
      </c>
      <c r="I1630" s="60"/>
    </row>
    <row r="1631" spans="1:9" ht="20.100000000000001" customHeight="1">
      <c r="A1631" s="10">
        <v>4</v>
      </c>
      <c r="B1631" s="11">
        <v>60869</v>
      </c>
      <c r="C1631" s="12"/>
      <c r="D1631" s="13">
        <v>42901</v>
      </c>
      <c r="E1631" s="10">
        <v>253</v>
      </c>
      <c r="F1631" s="10" t="s">
        <v>6</v>
      </c>
      <c r="I1631" s="60"/>
    </row>
    <row r="1632" spans="1:9" ht="20.100000000000001" customHeight="1">
      <c r="A1632" s="10">
        <v>5</v>
      </c>
      <c r="B1632" s="11">
        <v>78813</v>
      </c>
      <c r="C1632" s="12"/>
      <c r="D1632" s="13">
        <v>42901</v>
      </c>
      <c r="E1632" s="10">
        <v>253</v>
      </c>
      <c r="F1632" s="10" t="s">
        <v>6</v>
      </c>
      <c r="I1632" s="61"/>
    </row>
    <row r="1633" spans="1:6" ht="20.100000000000001" customHeight="1">
      <c r="A1633" s="10">
        <v>6</v>
      </c>
      <c r="B1633" s="11">
        <v>90732</v>
      </c>
      <c r="C1633" s="12"/>
      <c r="D1633" s="13">
        <v>42901</v>
      </c>
      <c r="E1633" s="10">
        <v>1253</v>
      </c>
      <c r="F1633" s="10" t="s">
        <v>6</v>
      </c>
    </row>
    <row r="1634" spans="1:6" ht="20.100000000000001" customHeight="1">
      <c r="A1634" s="10">
        <v>7</v>
      </c>
      <c r="B1634" s="11" t="s">
        <v>32</v>
      </c>
      <c r="C1634" s="12"/>
      <c r="D1634" s="13">
        <v>42901</v>
      </c>
      <c r="E1634" s="10">
        <v>1253</v>
      </c>
      <c r="F1634" s="10" t="s">
        <v>6</v>
      </c>
    </row>
    <row r="1635" spans="1:6" ht="20.100000000000001" customHeight="1">
      <c r="A1635" s="10">
        <v>8</v>
      </c>
      <c r="B1635" s="11">
        <v>78890</v>
      </c>
      <c r="C1635" s="12"/>
      <c r="D1635" s="13">
        <v>42901</v>
      </c>
      <c r="E1635" s="10">
        <v>253</v>
      </c>
      <c r="F1635" s="10" t="s">
        <v>6</v>
      </c>
    </row>
    <row r="1636" spans="1:6" ht="20.100000000000001" customHeight="1">
      <c r="A1636" s="10">
        <v>9</v>
      </c>
      <c r="B1636" s="11">
        <v>78889</v>
      </c>
      <c r="C1636" s="12"/>
      <c r="D1636" s="13">
        <v>42901</v>
      </c>
      <c r="E1636" s="10">
        <v>253</v>
      </c>
      <c r="F1636" s="10" t="s">
        <v>6</v>
      </c>
    </row>
    <row r="1637" spans="1:6" ht="20.100000000000001" customHeight="1">
      <c r="A1637" s="10">
        <v>10</v>
      </c>
      <c r="B1637" s="11">
        <v>60782</v>
      </c>
      <c r="C1637" s="12"/>
      <c r="D1637" s="13">
        <v>42901</v>
      </c>
      <c r="E1637" s="10">
        <v>253</v>
      </c>
      <c r="F1637" s="10" t="s">
        <v>6</v>
      </c>
    </row>
    <row r="1638" spans="1:6" ht="20.100000000000001" customHeight="1">
      <c r="A1638" s="10">
        <v>11</v>
      </c>
      <c r="B1638" s="11">
        <v>12567</v>
      </c>
      <c r="C1638" s="12"/>
      <c r="D1638" s="13">
        <v>42905</v>
      </c>
      <c r="E1638" s="10">
        <v>253</v>
      </c>
      <c r="F1638" s="10" t="s">
        <v>6</v>
      </c>
    </row>
    <row r="1639" spans="1:6" ht="20.100000000000001" customHeight="1">
      <c r="A1639" s="10">
        <v>12</v>
      </c>
      <c r="B1639" s="11">
        <v>11653</v>
      </c>
      <c r="C1639" s="12"/>
      <c r="D1639" s="13">
        <v>42905</v>
      </c>
      <c r="E1639" s="10">
        <v>253</v>
      </c>
      <c r="F1639" s="10" t="s">
        <v>6</v>
      </c>
    </row>
    <row r="1640" spans="1:6" ht="20.100000000000001" customHeight="1">
      <c r="A1640" s="10">
        <v>13</v>
      </c>
      <c r="B1640" s="11">
        <v>16770</v>
      </c>
      <c r="C1640" s="12"/>
      <c r="D1640" s="13">
        <v>42905</v>
      </c>
      <c r="E1640" s="10">
        <v>253</v>
      </c>
      <c r="F1640" s="10" t="s">
        <v>6</v>
      </c>
    </row>
    <row r="1641" spans="1:6" ht="20.100000000000001" customHeight="1">
      <c r="A1641" s="10">
        <v>14</v>
      </c>
      <c r="B1641" s="11">
        <v>73127</v>
      </c>
      <c r="C1641" s="12"/>
      <c r="D1641" s="13">
        <v>42905</v>
      </c>
      <c r="E1641" s="10">
        <v>253</v>
      </c>
      <c r="F1641" s="10" t="s">
        <v>6</v>
      </c>
    </row>
    <row r="1642" spans="1:6" ht="20.100000000000001" customHeight="1">
      <c r="A1642" s="10">
        <v>15</v>
      </c>
      <c r="B1642" s="11">
        <v>73132</v>
      </c>
      <c r="C1642" s="12"/>
      <c r="D1642" s="13">
        <v>42905</v>
      </c>
      <c r="E1642" s="10">
        <v>253</v>
      </c>
      <c r="F1642" s="10" t="s">
        <v>6</v>
      </c>
    </row>
    <row r="1643" spans="1:6" ht="20.100000000000001" customHeight="1">
      <c r="A1643" s="10">
        <v>16</v>
      </c>
      <c r="B1643" s="11">
        <v>60803</v>
      </c>
      <c r="C1643" s="12"/>
      <c r="D1643" s="13">
        <v>42905</v>
      </c>
      <c r="E1643" s="10">
        <v>253</v>
      </c>
      <c r="F1643" s="10" t="s">
        <v>6</v>
      </c>
    </row>
    <row r="1644" spans="1:6" ht="20.100000000000001" customHeight="1">
      <c r="A1644" s="10">
        <v>17</v>
      </c>
      <c r="B1644" s="11" t="s">
        <v>33</v>
      </c>
      <c r="C1644" s="12"/>
      <c r="D1644" s="13">
        <v>42905</v>
      </c>
      <c r="E1644" s="10">
        <v>253</v>
      </c>
      <c r="F1644" s="10" t="s">
        <v>6</v>
      </c>
    </row>
    <row r="1645" spans="1:6" ht="20.100000000000001" customHeight="1">
      <c r="A1645" s="10">
        <v>18</v>
      </c>
      <c r="B1645" s="11">
        <v>16775</v>
      </c>
      <c r="C1645" s="12"/>
      <c r="D1645" s="13">
        <v>42905</v>
      </c>
      <c r="E1645" s="10">
        <v>253</v>
      </c>
      <c r="F1645" s="10" t="s">
        <v>6</v>
      </c>
    </row>
    <row r="1646" spans="1:6" ht="20.100000000000001" customHeight="1">
      <c r="A1646" s="10">
        <v>19</v>
      </c>
      <c r="B1646" s="11">
        <v>16774</v>
      </c>
      <c r="C1646" s="12"/>
      <c r="D1646" s="13">
        <v>42905</v>
      </c>
      <c r="E1646" s="10">
        <v>253</v>
      </c>
      <c r="F1646" s="10" t="s">
        <v>6</v>
      </c>
    </row>
    <row r="1647" spans="1:6" ht="20.100000000000001" customHeight="1">
      <c r="A1647" s="10">
        <v>20</v>
      </c>
      <c r="B1647" s="11">
        <v>16773</v>
      </c>
      <c r="C1647" s="12"/>
      <c r="D1647" s="13">
        <v>42905</v>
      </c>
      <c r="E1647" s="10">
        <v>253</v>
      </c>
      <c r="F1647" s="10" t="s">
        <v>6</v>
      </c>
    </row>
    <row r="1648" spans="1:6" ht="20.100000000000001" customHeight="1">
      <c r="A1648" s="10">
        <v>21</v>
      </c>
      <c r="B1648" s="34">
        <v>16772</v>
      </c>
      <c r="C1648" s="35"/>
      <c r="D1648" s="13">
        <v>42905</v>
      </c>
      <c r="E1648" s="10">
        <v>253</v>
      </c>
      <c r="F1648" s="10" t="s">
        <v>6</v>
      </c>
    </row>
    <row r="1649" spans="1:6" ht="20.100000000000001" customHeight="1">
      <c r="A1649" s="10">
        <v>22</v>
      </c>
      <c r="B1649" s="11">
        <v>16771</v>
      </c>
      <c r="C1649" s="12"/>
      <c r="D1649" s="13">
        <v>42905</v>
      </c>
      <c r="E1649" s="10">
        <v>253</v>
      </c>
      <c r="F1649" s="10" t="s">
        <v>6</v>
      </c>
    </row>
    <row r="1650" spans="1:6" ht="20.100000000000001" customHeight="1">
      <c r="A1650" s="10">
        <v>23</v>
      </c>
      <c r="B1650" s="11">
        <v>73147</v>
      </c>
      <c r="C1650" s="12"/>
      <c r="D1650" s="13">
        <v>42905</v>
      </c>
      <c r="E1650" s="10">
        <v>253</v>
      </c>
      <c r="F1650" s="10" t="s">
        <v>6</v>
      </c>
    </row>
    <row r="1651" spans="1:6" ht="20.100000000000001" customHeight="1">
      <c r="A1651" s="10">
        <v>24</v>
      </c>
      <c r="B1651" s="11">
        <v>2214</v>
      </c>
      <c r="C1651" s="12"/>
      <c r="D1651" s="13">
        <v>42905</v>
      </c>
      <c r="E1651" s="10">
        <v>253</v>
      </c>
      <c r="F1651" s="10" t="s">
        <v>6</v>
      </c>
    </row>
    <row r="1652" spans="1:6" ht="20.100000000000001" customHeight="1">
      <c r="A1652" s="10">
        <v>25</v>
      </c>
      <c r="B1652" s="11">
        <v>78855</v>
      </c>
      <c r="C1652" s="12"/>
      <c r="D1652" s="13">
        <v>42905</v>
      </c>
      <c r="E1652" s="10">
        <v>253</v>
      </c>
      <c r="F1652" s="10" t="s">
        <v>6</v>
      </c>
    </row>
    <row r="1653" spans="1:6" ht="20.100000000000001" customHeight="1">
      <c r="A1653" s="206" t="s">
        <v>7</v>
      </c>
      <c r="B1653" s="207"/>
      <c r="C1653" s="207"/>
      <c r="D1653" s="208"/>
      <c r="E1653" s="10">
        <f>SUM(E1628:E1652)</f>
        <v>8325</v>
      </c>
      <c r="F1653" s="10"/>
    </row>
    <row r="1654" spans="1:6" ht="20.100000000000001" customHeight="1">
      <c r="D1654" s="32"/>
    </row>
    <row r="1655" spans="1:6" ht="20.100000000000001" customHeight="1">
      <c r="A1655" s="23">
        <v>52</v>
      </c>
      <c r="B1655" s="24" t="s">
        <v>0</v>
      </c>
      <c r="C1655" s="25"/>
      <c r="D1655" s="26"/>
      <c r="E1655" s="24"/>
      <c r="F1655" s="24"/>
    </row>
    <row r="1656" spans="1:6" ht="20.100000000000001" customHeight="1">
      <c r="A1656" s="27" t="s">
        <v>1</v>
      </c>
      <c r="B1656" s="27" t="s">
        <v>2</v>
      </c>
      <c r="C1656" s="28"/>
      <c r="D1656" s="29" t="s">
        <v>3</v>
      </c>
      <c r="E1656" s="27" t="s">
        <v>4</v>
      </c>
      <c r="F1656" s="27" t="s">
        <v>5</v>
      </c>
    </row>
    <row r="1657" spans="1:6" ht="20.100000000000001" customHeight="1">
      <c r="A1657" s="10">
        <v>1</v>
      </c>
      <c r="B1657" s="11">
        <v>60922</v>
      </c>
      <c r="C1657" s="12"/>
      <c r="D1657" s="13">
        <v>42907</v>
      </c>
      <c r="E1657" s="10">
        <v>253</v>
      </c>
      <c r="F1657" s="10" t="s">
        <v>6</v>
      </c>
    </row>
    <row r="1658" spans="1:6" ht="20.100000000000001" customHeight="1">
      <c r="A1658" s="10">
        <v>2</v>
      </c>
      <c r="B1658" s="11">
        <v>16776</v>
      </c>
      <c r="C1658" s="12"/>
      <c r="D1658" s="13">
        <v>42907</v>
      </c>
      <c r="E1658" s="10">
        <v>253</v>
      </c>
      <c r="F1658" s="10" t="s">
        <v>6</v>
      </c>
    </row>
    <row r="1659" spans="1:6" ht="20.100000000000001" customHeight="1">
      <c r="A1659" s="10">
        <v>3</v>
      </c>
      <c r="B1659" s="11">
        <v>16777</v>
      </c>
      <c r="C1659" s="12"/>
      <c r="D1659" s="13">
        <v>42907</v>
      </c>
      <c r="E1659" s="10">
        <v>253</v>
      </c>
      <c r="F1659" s="10" t="s">
        <v>6</v>
      </c>
    </row>
    <row r="1660" spans="1:6" ht="20.100000000000001" customHeight="1">
      <c r="A1660" s="10">
        <v>4</v>
      </c>
      <c r="B1660" s="11">
        <v>16778</v>
      </c>
      <c r="C1660" s="12"/>
      <c r="D1660" s="13">
        <v>42907</v>
      </c>
      <c r="E1660" s="10">
        <v>253</v>
      </c>
      <c r="F1660" s="10" t="s">
        <v>6</v>
      </c>
    </row>
    <row r="1661" spans="1:6" ht="20.100000000000001" customHeight="1">
      <c r="A1661" s="10">
        <v>5</v>
      </c>
      <c r="B1661" s="11">
        <v>80442</v>
      </c>
      <c r="C1661" s="12"/>
      <c r="D1661" s="13">
        <v>42907</v>
      </c>
      <c r="E1661" s="10">
        <v>253</v>
      </c>
      <c r="F1661" s="10" t="s">
        <v>6</v>
      </c>
    </row>
    <row r="1662" spans="1:6" ht="20.100000000000001" customHeight="1">
      <c r="A1662" s="10">
        <v>6</v>
      </c>
      <c r="B1662" s="11">
        <v>9297</v>
      </c>
      <c r="C1662" s="12"/>
      <c r="D1662" s="13">
        <v>42910</v>
      </c>
      <c r="E1662" s="10">
        <v>253</v>
      </c>
      <c r="F1662" s="10" t="s">
        <v>6</v>
      </c>
    </row>
    <row r="1663" spans="1:6" ht="20.100000000000001" customHeight="1">
      <c r="A1663" s="10">
        <v>7</v>
      </c>
      <c r="B1663" s="11">
        <v>16786</v>
      </c>
      <c r="C1663" s="12"/>
      <c r="D1663" s="13">
        <v>42910</v>
      </c>
      <c r="E1663" s="10">
        <v>253</v>
      </c>
      <c r="F1663" s="10" t="s">
        <v>6</v>
      </c>
    </row>
    <row r="1664" spans="1:6" ht="20.100000000000001" customHeight="1">
      <c r="A1664" s="10">
        <v>8</v>
      </c>
      <c r="B1664" s="11">
        <v>16785</v>
      </c>
      <c r="C1664" s="12"/>
      <c r="D1664" s="13">
        <v>42910</v>
      </c>
      <c r="E1664" s="10">
        <v>253</v>
      </c>
      <c r="F1664" s="10" t="s">
        <v>6</v>
      </c>
    </row>
    <row r="1665" spans="1:6" ht="20.100000000000001" customHeight="1">
      <c r="A1665" s="10">
        <v>9</v>
      </c>
      <c r="B1665" s="11">
        <v>16784</v>
      </c>
      <c r="C1665" s="12"/>
      <c r="D1665" s="13">
        <v>42910</v>
      </c>
      <c r="E1665" s="10">
        <v>253</v>
      </c>
      <c r="F1665" s="10" t="s">
        <v>6</v>
      </c>
    </row>
    <row r="1666" spans="1:6" ht="20.100000000000001" customHeight="1">
      <c r="A1666" s="10">
        <v>10</v>
      </c>
      <c r="B1666" s="11">
        <v>16783</v>
      </c>
      <c r="C1666" s="12"/>
      <c r="D1666" s="13">
        <v>42910</v>
      </c>
      <c r="E1666" s="10">
        <v>253</v>
      </c>
      <c r="F1666" s="10" t="s">
        <v>6</v>
      </c>
    </row>
    <row r="1667" spans="1:6" ht="20.100000000000001" customHeight="1">
      <c r="A1667" s="10">
        <v>11</v>
      </c>
      <c r="B1667" s="11">
        <v>16782</v>
      </c>
      <c r="C1667" s="12"/>
      <c r="D1667" s="13">
        <v>42910</v>
      </c>
      <c r="E1667" s="10">
        <v>253</v>
      </c>
      <c r="F1667" s="10" t="s">
        <v>6</v>
      </c>
    </row>
    <row r="1668" spans="1:6" ht="20.100000000000001" customHeight="1">
      <c r="A1668" s="10">
        <v>12</v>
      </c>
      <c r="B1668" s="11">
        <v>78868</v>
      </c>
      <c r="C1668" s="12"/>
      <c r="D1668" s="13">
        <v>42910</v>
      </c>
      <c r="E1668" s="10">
        <v>253</v>
      </c>
      <c r="F1668" s="10" t="s">
        <v>6</v>
      </c>
    </row>
    <row r="1669" spans="1:6" ht="20.100000000000001" customHeight="1">
      <c r="A1669" s="10">
        <v>13</v>
      </c>
      <c r="B1669" s="11">
        <v>78847</v>
      </c>
      <c r="C1669" s="12"/>
      <c r="D1669" s="13">
        <v>42910</v>
      </c>
      <c r="E1669" s="10">
        <v>253</v>
      </c>
      <c r="F1669" s="10" t="s">
        <v>6</v>
      </c>
    </row>
    <row r="1670" spans="1:6" ht="20.100000000000001" customHeight="1">
      <c r="A1670" s="10">
        <v>14</v>
      </c>
      <c r="B1670" s="11">
        <v>78910</v>
      </c>
      <c r="C1670" s="12"/>
      <c r="D1670" s="13">
        <v>42910</v>
      </c>
      <c r="E1670" s="10">
        <v>253</v>
      </c>
      <c r="F1670" s="10" t="s">
        <v>6</v>
      </c>
    </row>
    <row r="1671" spans="1:6" ht="20.100000000000001" customHeight="1">
      <c r="A1671" s="10">
        <v>15</v>
      </c>
      <c r="B1671" s="11">
        <v>60831</v>
      </c>
      <c r="C1671" s="12"/>
      <c r="D1671" s="13">
        <v>42910</v>
      </c>
      <c r="E1671" s="10">
        <v>253</v>
      </c>
      <c r="F1671" s="10" t="s">
        <v>6</v>
      </c>
    </row>
    <row r="1672" spans="1:6" ht="20.100000000000001" customHeight="1">
      <c r="A1672" s="10">
        <v>16</v>
      </c>
      <c r="B1672" s="11" t="s">
        <v>34</v>
      </c>
      <c r="C1672" s="12"/>
      <c r="D1672" s="13">
        <v>42910</v>
      </c>
      <c r="E1672" s="10">
        <v>253</v>
      </c>
      <c r="F1672" s="10" t="s">
        <v>6</v>
      </c>
    </row>
    <row r="1673" spans="1:6" ht="20.100000000000001" customHeight="1">
      <c r="A1673" s="10">
        <v>17</v>
      </c>
      <c r="B1673" s="11">
        <v>16781</v>
      </c>
      <c r="C1673" s="12"/>
      <c r="D1673" s="13">
        <v>42910</v>
      </c>
      <c r="E1673" s="10">
        <v>253</v>
      </c>
      <c r="F1673" s="10" t="s">
        <v>6</v>
      </c>
    </row>
    <row r="1674" spans="1:6" ht="20.100000000000001" customHeight="1">
      <c r="A1674" s="10">
        <v>18</v>
      </c>
      <c r="B1674" s="11">
        <v>16780</v>
      </c>
      <c r="C1674" s="12"/>
      <c r="D1674" s="13">
        <v>42910</v>
      </c>
      <c r="E1674" s="10">
        <v>253</v>
      </c>
      <c r="F1674" s="10" t="s">
        <v>6</v>
      </c>
    </row>
    <row r="1675" spans="1:6" ht="20.100000000000001" customHeight="1">
      <c r="A1675" s="10">
        <v>19</v>
      </c>
      <c r="B1675" s="11">
        <v>16779</v>
      </c>
      <c r="C1675" s="12"/>
      <c r="D1675" s="13">
        <v>42910</v>
      </c>
      <c r="E1675" s="10">
        <v>253</v>
      </c>
      <c r="F1675" s="10" t="s">
        <v>6</v>
      </c>
    </row>
    <row r="1676" spans="1:6" ht="20.100000000000001" customHeight="1">
      <c r="A1676" s="10">
        <v>20</v>
      </c>
      <c r="B1676" s="11">
        <v>78824</v>
      </c>
      <c r="C1676" s="12"/>
      <c r="D1676" s="13">
        <v>42910</v>
      </c>
      <c r="E1676" s="10">
        <v>253</v>
      </c>
      <c r="F1676" s="10" t="s">
        <v>6</v>
      </c>
    </row>
    <row r="1677" spans="1:6" ht="20.100000000000001" customHeight="1">
      <c r="A1677" s="10">
        <v>21</v>
      </c>
      <c r="B1677" s="11">
        <v>78832</v>
      </c>
      <c r="C1677" s="12"/>
      <c r="D1677" s="13">
        <v>42910</v>
      </c>
      <c r="E1677" s="10">
        <v>253</v>
      </c>
      <c r="F1677" s="10" t="s">
        <v>6</v>
      </c>
    </row>
    <row r="1678" spans="1:6" ht="20.100000000000001" customHeight="1">
      <c r="A1678" s="10">
        <v>22</v>
      </c>
      <c r="B1678" s="11">
        <v>78830</v>
      </c>
      <c r="C1678" s="12"/>
      <c r="D1678" s="13">
        <v>42910</v>
      </c>
      <c r="E1678" s="10">
        <v>253</v>
      </c>
      <c r="F1678" s="10" t="s">
        <v>6</v>
      </c>
    </row>
    <row r="1679" spans="1:6" ht="20.100000000000001" customHeight="1">
      <c r="A1679" s="10">
        <v>23</v>
      </c>
      <c r="B1679" s="11">
        <v>2304</v>
      </c>
      <c r="C1679" s="12"/>
      <c r="D1679" s="13">
        <v>42910</v>
      </c>
      <c r="E1679" s="10">
        <v>253</v>
      </c>
      <c r="F1679" s="10" t="s">
        <v>6</v>
      </c>
    </row>
    <row r="1680" spans="1:6" ht="20.100000000000001" customHeight="1">
      <c r="A1680" s="10">
        <v>24</v>
      </c>
      <c r="B1680" s="11">
        <v>10814</v>
      </c>
      <c r="C1680" s="12"/>
      <c r="D1680" s="13">
        <v>42910</v>
      </c>
      <c r="E1680" s="10">
        <v>253</v>
      </c>
      <c r="F1680" s="10" t="s">
        <v>6</v>
      </c>
    </row>
    <row r="1681" spans="1:8" ht="20.100000000000001" customHeight="1">
      <c r="A1681" s="10">
        <v>25</v>
      </c>
      <c r="B1681" s="11">
        <v>13742</v>
      </c>
      <c r="C1681" s="38"/>
      <c r="D1681" s="13">
        <v>42910</v>
      </c>
      <c r="E1681" s="10">
        <v>253</v>
      </c>
      <c r="F1681" s="10" t="s">
        <v>6</v>
      </c>
    </row>
    <row r="1682" spans="1:8" ht="20.100000000000001" customHeight="1">
      <c r="A1682" s="206" t="s">
        <v>7</v>
      </c>
      <c r="B1682" s="207"/>
      <c r="C1682" s="207"/>
      <c r="D1682" s="208"/>
      <c r="E1682" s="10">
        <f>SUM(E1657:E1681)</f>
        <v>6325</v>
      </c>
      <c r="F1682" s="10"/>
    </row>
    <row r="1683" spans="1:8" ht="20.100000000000001" customHeight="1">
      <c r="D1683" s="32"/>
    </row>
    <row r="1684" spans="1:8" ht="20.100000000000001" customHeight="1">
      <c r="A1684" s="23">
        <v>53</v>
      </c>
      <c r="B1684" s="24" t="s">
        <v>0</v>
      </c>
      <c r="C1684" s="25"/>
      <c r="D1684" s="26"/>
      <c r="E1684" s="24"/>
      <c r="F1684" s="24"/>
    </row>
    <row r="1685" spans="1:8" ht="20.100000000000001" customHeight="1">
      <c r="A1685" s="27" t="s">
        <v>1</v>
      </c>
      <c r="B1685" s="27" t="s">
        <v>2</v>
      </c>
      <c r="C1685" s="28"/>
      <c r="D1685" s="29" t="s">
        <v>3</v>
      </c>
      <c r="E1685" s="27" t="s">
        <v>4</v>
      </c>
      <c r="F1685" s="27" t="s">
        <v>5</v>
      </c>
    </row>
    <row r="1686" spans="1:8" ht="20.100000000000001" customHeight="1">
      <c r="A1686" s="10">
        <v>1</v>
      </c>
      <c r="B1686" s="11">
        <v>78858</v>
      </c>
      <c r="C1686" s="12"/>
      <c r="D1686" s="13">
        <v>42910</v>
      </c>
      <c r="E1686" s="10">
        <v>253</v>
      </c>
      <c r="F1686" s="10" t="s">
        <v>6</v>
      </c>
    </row>
    <row r="1687" spans="1:8" ht="20.100000000000001" customHeight="1">
      <c r="A1687" s="10">
        <v>2</v>
      </c>
      <c r="B1687" s="11">
        <v>70078</v>
      </c>
      <c r="C1687" s="12"/>
      <c r="D1687" s="13">
        <v>42910</v>
      </c>
      <c r="E1687" s="10">
        <v>253</v>
      </c>
      <c r="F1687" s="10" t="s">
        <v>6</v>
      </c>
    </row>
    <row r="1688" spans="1:8" ht="20.100000000000001" customHeight="1">
      <c r="A1688" s="10">
        <v>3</v>
      </c>
      <c r="B1688" s="11">
        <v>78879</v>
      </c>
      <c r="C1688" s="12"/>
      <c r="D1688" s="13">
        <v>42910</v>
      </c>
      <c r="E1688" s="10">
        <v>253</v>
      </c>
      <c r="F1688" s="10" t="s">
        <v>6</v>
      </c>
      <c r="H1688" s="16" t="s">
        <v>35</v>
      </c>
    </row>
    <row r="1689" spans="1:8" ht="20.100000000000001" customHeight="1">
      <c r="A1689" s="10">
        <v>4</v>
      </c>
      <c r="B1689" s="11">
        <v>78884</v>
      </c>
      <c r="C1689" s="12"/>
      <c r="D1689" s="13">
        <v>42910</v>
      </c>
      <c r="E1689" s="10">
        <v>253</v>
      </c>
      <c r="F1689" s="10" t="s">
        <v>6</v>
      </c>
    </row>
    <row r="1690" spans="1:8" ht="20.100000000000001" customHeight="1">
      <c r="A1690" s="10">
        <v>5</v>
      </c>
      <c r="B1690" s="11">
        <v>70355</v>
      </c>
      <c r="C1690" s="12"/>
      <c r="D1690" s="13">
        <v>42910</v>
      </c>
      <c r="E1690" s="10">
        <v>253</v>
      </c>
      <c r="F1690" s="10" t="s">
        <v>6</v>
      </c>
    </row>
    <row r="1691" spans="1:8" ht="20.100000000000001" customHeight="1">
      <c r="A1691" s="10">
        <v>6</v>
      </c>
      <c r="B1691" s="11">
        <v>70084</v>
      </c>
      <c r="C1691" s="12"/>
      <c r="D1691" s="13">
        <v>42910</v>
      </c>
      <c r="E1691" s="10">
        <v>253</v>
      </c>
      <c r="F1691" s="10" t="s">
        <v>6</v>
      </c>
    </row>
    <row r="1692" spans="1:8" ht="20.100000000000001" customHeight="1">
      <c r="A1692" s="10">
        <v>7</v>
      </c>
      <c r="B1692" s="11">
        <v>70080</v>
      </c>
      <c r="C1692" s="12"/>
      <c r="D1692" s="13">
        <v>42910</v>
      </c>
      <c r="E1692" s="10">
        <v>253</v>
      </c>
      <c r="F1692" s="10" t="s">
        <v>6</v>
      </c>
    </row>
    <row r="1693" spans="1:8" ht="20.100000000000001" customHeight="1">
      <c r="A1693" s="10">
        <v>8</v>
      </c>
      <c r="B1693" s="11">
        <v>5560</v>
      </c>
      <c r="C1693" s="12"/>
      <c r="D1693" s="13">
        <v>42910</v>
      </c>
      <c r="E1693" s="10">
        <v>253</v>
      </c>
      <c r="F1693" s="10" t="s">
        <v>6</v>
      </c>
    </row>
    <row r="1694" spans="1:8" ht="20.100000000000001" customHeight="1">
      <c r="A1694" s="10">
        <v>9</v>
      </c>
      <c r="B1694" s="11">
        <v>78892</v>
      </c>
      <c r="C1694" s="12"/>
      <c r="D1694" s="13">
        <v>42910</v>
      </c>
      <c r="E1694" s="10">
        <v>253</v>
      </c>
      <c r="F1694" s="10" t="s">
        <v>6</v>
      </c>
      <c r="G1694" s="47" t="s">
        <v>36</v>
      </c>
    </row>
    <row r="1695" spans="1:8" ht="20.100000000000001" customHeight="1">
      <c r="A1695" s="10">
        <v>10</v>
      </c>
      <c r="B1695" s="11" t="s">
        <v>37</v>
      </c>
      <c r="C1695" s="12"/>
      <c r="D1695" s="13">
        <v>42913</v>
      </c>
      <c r="E1695" s="10">
        <v>253</v>
      </c>
      <c r="F1695" s="10" t="s">
        <v>6</v>
      </c>
    </row>
    <row r="1696" spans="1:8" ht="20.100000000000001" customHeight="1">
      <c r="A1696" s="10">
        <v>11</v>
      </c>
      <c r="B1696" s="11">
        <v>51028</v>
      </c>
      <c r="C1696" s="12"/>
      <c r="D1696" s="13">
        <v>42913</v>
      </c>
      <c r="E1696" s="10">
        <v>253</v>
      </c>
      <c r="F1696" s="10" t="s">
        <v>6</v>
      </c>
    </row>
    <row r="1697" spans="1:7" ht="20.100000000000001" customHeight="1">
      <c r="A1697" s="10">
        <v>12</v>
      </c>
      <c r="B1697" s="11">
        <v>51034</v>
      </c>
      <c r="C1697" s="12"/>
      <c r="D1697" s="13">
        <v>42913</v>
      </c>
      <c r="E1697" s="10">
        <v>253</v>
      </c>
      <c r="F1697" s="10" t="s">
        <v>6</v>
      </c>
    </row>
    <row r="1698" spans="1:7" ht="20.100000000000001" customHeight="1">
      <c r="A1698" s="10">
        <v>13</v>
      </c>
      <c r="B1698" s="11">
        <v>90735</v>
      </c>
      <c r="C1698" s="12"/>
      <c r="D1698" s="13">
        <v>42913</v>
      </c>
      <c r="E1698" s="10">
        <v>253</v>
      </c>
      <c r="F1698" s="10" t="s">
        <v>6</v>
      </c>
    </row>
    <row r="1699" spans="1:7" ht="20.100000000000001" customHeight="1">
      <c r="A1699" s="10">
        <v>14</v>
      </c>
      <c r="B1699" s="11">
        <v>51030</v>
      </c>
      <c r="C1699" s="12"/>
      <c r="D1699" s="13">
        <v>42913</v>
      </c>
      <c r="E1699" s="10">
        <v>253</v>
      </c>
      <c r="F1699" s="10" t="s">
        <v>6</v>
      </c>
    </row>
    <row r="1700" spans="1:7" ht="20.100000000000001" customHeight="1">
      <c r="A1700" s="10">
        <v>15</v>
      </c>
      <c r="B1700" s="11">
        <v>51026</v>
      </c>
      <c r="C1700" s="12"/>
      <c r="D1700" s="13">
        <v>42913</v>
      </c>
      <c r="E1700" s="10">
        <v>253</v>
      </c>
      <c r="F1700" s="10" t="s">
        <v>6</v>
      </c>
    </row>
    <row r="1701" spans="1:7" ht="20.100000000000001" customHeight="1">
      <c r="A1701" s="10">
        <v>16</v>
      </c>
      <c r="B1701" s="11">
        <v>6448</v>
      </c>
      <c r="C1701" s="12"/>
      <c r="D1701" s="13">
        <v>42913</v>
      </c>
      <c r="E1701" s="10">
        <v>253</v>
      </c>
      <c r="F1701" s="10" t="s">
        <v>6</v>
      </c>
    </row>
    <row r="1702" spans="1:7" ht="20.100000000000001" customHeight="1">
      <c r="A1702" s="10">
        <v>17</v>
      </c>
      <c r="B1702" s="11">
        <v>78859</v>
      </c>
      <c r="C1702" s="12"/>
      <c r="D1702" s="13">
        <v>42913</v>
      </c>
      <c r="E1702" s="10">
        <v>253</v>
      </c>
      <c r="F1702" s="10" t="s">
        <v>6</v>
      </c>
      <c r="G1702" s="47" t="s">
        <v>38</v>
      </c>
    </row>
    <row r="1703" spans="1:7" ht="20.100000000000001" customHeight="1">
      <c r="A1703" s="10">
        <v>18</v>
      </c>
      <c r="B1703" s="11">
        <v>10184</v>
      </c>
      <c r="C1703" s="12"/>
      <c r="D1703" s="13">
        <v>42913</v>
      </c>
      <c r="E1703" s="10">
        <v>253</v>
      </c>
      <c r="F1703" s="10" t="s">
        <v>6</v>
      </c>
    </row>
    <row r="1704" spans="1:7" ht="20.100000000000001" customHeight="1">
      <c r="A1704" s="10">
        <v>19</v>
      </c>
      <c r="B1704" s="11">
        <v>10857</v>
      </c>
      <c r="C1704" s="12"/>
      <c r="D1704" s="13">
        <v>42913</v>
      </c>
      <c r="E1704" s="10">
        <v>253</v>
      </c>
      <c r="F1704" s="10" t="s">
        <v>6</v>
      </c>
    </row>
    <row r="1705" spans="1:7" ht="20.100000000000001" customHeight="1">
      <c r="A1705" s="10">
        <v>20</v>
      </c>
      <c r="B1705" s="11">
        <v>78861</v>
      </c>
      <c r="C1705" s="12"/>
      <c r="D1705" s="13">
        <v>42913</v>
      </c>
      <c r="E1705" s="10">
        <v>253</v>
      </c>
      <c r="F1705" s="10" t="s">
        <v>6</v>
      </c>
    </row>
    <row r="1706" spans="1:7" ht="20.100000000000001" customHeight="1">
      <c r="A1706" s="10">
        <v>21</v>
      </c>
      <c r="B1706" s="11">
        <v>60779</v>
      </c>
      <c r="C1706" s="12"/>
      <c r="D1706" s="13">
        <v>42913</v>
      </c>
      <c r="E1706" s="10">
        <v>253</v>
      </c>
      <c r="F1706" s="10" t="s">
        <v>6</v>
      </c>
    </row>
    <row r="1707" spans="1:7" ht="20.100000000000001" customHeight="1">
      <c r="A1707" s="10">
        <v>22</v>
      </c>
      <c r="B1707" s="11">
        <v>78862</v>
      </c>
      <c r="C1707" s="12"/>
      <c r="D1707" s="13">
        <v>42913</v>
      </c>
      <c r="E1707" s="10">
        <v>253</v>
      </c>
      <c r="F1707" s="10" t="s">
        <v>6</v>
      </c>
    </row>
    <row r="1708" spans="1:7" ht="20.100000000000001" customHeight="1">
      <c r="A1708" s="10">
        <v>23</v>
      </c>
      <c r="B1708" s="11">
        <v>6779</v>
      </c>
      <c r="C1708" s="12"/>
      <c r="D1708" s="13">
        <v>42913</v>
      </c>
      <c r="E1708" s="10">
        <v>253</v>
      </c>
      <c r="F1708" s="10" t="s">
        <v>6</v>
      </c>
    </row>
    <row r="1709" spans="1:7" ht="20.100000000000001" customHeight="1">
      <c r="A1709" s="10">
        <v>24</v>
      </c>
      <c r="B1709" s="11">
        <v>13594</v>
      </c>
      <c r="C1709" s="12"/>
      <c r="D1709" s="13">
        <v>42913</v>
      </c>
      <c r="E1709" s="10">
        <v>253</v>
      </c>
      <c r="F1709" s="10" t="s">
        <v>6</v>
      </c>
    </row>
    <row r="1710" spans="1:7" ht="20.100000000000001" customHeight="1">
      <c r="A1710" s="10">
        <v>25</v>
      </c>
      <c r="B1710" s="11">
        <v>7423</v>
      </c>
      <c r="C1710" s="12"/>
      <c r="D1710" s="13">
        <v>42913</v>
      </c>
      <c r="E1710" s="10">
        <v>253</v>
      </c>
      <c r="F1710" s="10" t="s">
        <v>6</v>
      </c>
    </row>
    <row r="1711" spans="1:7" ht="20.100000000000001" customHeight="1">
      <c r="A1711" s="206" t="s">
        <v>7</v>
      </c>
      <c r="B1711" s="207"/>
      <c r="C1711" s="207"/>
      <c r="D1711" s="208"/>
      <c r="E1711" s="10">
        <f>SUM(E1686:E1710)</f>
        <v>6325</v>
      </c>
      <c r="F1711" s="10"/>
    </row>
    <row r="1712" spans="1:7" ht="20.100000000000001" customHeight="1">
      <c r="D1712" s="32"/>
    </row>
    <row r="1713" spans="1:6" ht="20.100000000000001" customHeight="1">
      <c r="A1713" s="23">
        <v>54</v>
      </c>
      <c r="B1713" s="24" t="s">
        <v>0</v>
      </c>
      <c r="C1713" s="25"/>
      <c r="D1713" s="26"/>
      <c r="E1713" s="24"/>
      <c r="F1713" s="24"/>
    </row>
    <row r="1714" spans="1:6" ht="20.100000000000001" customHeight="1">
      <c r="A1714" s="27" t="s">
        <v>1</v>
      </c>
      <c r="B1714" s="27" t="s">
        <v>2</v>
      </c>
      <c r="C1714" s="28"/>
      <c r="D1714" s="29" t="s">
        <v>3</v>
      </c>
      <c r="E1714" s="27" t="s">
        <v>4</v>
      </c>
      <c r="F1714" s="27" t="s">
        <v>5</v>
      </c>
    </row>
    <row r="1715" spans="1:6" ht="20.100000000000001" customHeight="1">
      <c r="A1715" s="10">
        <v>1</v>
      </c>
      <c r="B1715" s="11">
        <v>13595</v>
      </c>
      <c r="C1715" s="12"/>
      <c r="D1715" s="13">
        <v>42914</v>
      </c>
      <c r="E1715" s="10">
        <v>253</v>
      </c>
      <c r="F1715" s="10" t="s">
        <v>6</v>
      </c>
    </row>
    <row r="1716" spans="1:6" ht="20.100000000000001" customHeight="1">
      <c r="A1716" s="10">
        <v>2</v>
      </c>
      <c r="B1716" s="11">
        <v>2343</v>
      </c>
      <c r="C1716" s="12"/>
      <c r="D1716" s="13">
        <v>42914</v>
      </c>
      <c r="E1716" s="10">
        <v>253</v>
      </c>
      <c r="F1716" s="10" t="s">
        <v>6</v>
      </c>
    </row>
    <row r="1717" spans="1:6" ht="20.100000000000001" customHeight="1">
      <c r="A1717" s="10">
        <v>3</v>
      </c>
      <c r="B1717" s="11">
        <v>13772</v>
      </c>
      <c r="C1717" s="12"/>
      <c r="D1717" s="13">
        <v>42914</v>
      </c>
      <c r="E1717" s="10">
        <v>253</v>
      </c>
      <c r="F1717" s="10" t="s">
        <v>6</v>
      </c>
    </row>
    <row r="1718" spans="1:6" ht="20.100000000000001" customHeight="1">
      <c r="A1718" s="10">
        <v>4</v>
      </c>
      <c r="B1718" s="11">
        <v>2185</v>
      </c>
      <c r="C1718" s="12"/>
      <c r="D1718" s="13">
        <v>42914</v>
      </c>
      <c r="E1718" s="10">
        <v>253</v>
      </c>
      <c r="F1718" s="10" t="s">
        <v>6</v>
      </c>
    </row>
    <row r="1719" spans="1:6" ht="20.100000000000001" customHeight="1">
      <c r="A1719" s="10">
        <v>5</v>
      </c>
      <c r="B1719" s="11">
        <v>7422</v>
      </c>
      <c r="C1719" s="12"/>
      <c r="D1719" s="13">
        <v>42914</v>
      </c>
      <c r="E1719" s="10">
        <v>253</v>
      </c>
      <c r="F1719" s="10" t="s">
        <v>6</v>
      </c>
    </row>
    <row r="1720" spans="1:6" ht="20.100000000000001" customHeight="1">
      <c r="A1720" s="10">
        <v>6</v>
      </c>
      <c r="B1720" s="11">
        <v>13669</v>
      </c>
      <c r="C1720" s="12"/>
      <c r="D1720" s="13">
        <v>42914</v>
      </c>
      <c r="E1720" s="10">
        <v>253</v>
      </c>
      <c r="F1720" s="10" t="s">
        <v>6</v>
      </c>
    </row>
    <row r="1721" spans="1:6" ht="20.100000000000001" customHeight="1">
      <c r="A1721" s="10">
        <v>7</v>
      </c>
      <c r="B1721" s="11">
        <v>13601</v>
      </c>
      <c r="C1721" s="12"/>
      <c r="D1721" s="13">
        <v>42914</v>
      </c>
      <c r="E1721" s="10">
        <v>253</v>
      </c>
      <c r="F1721" s="10" t="s">
        <v>6</v>
      </c>
    </row>
    <row r="1722" spans="1:6" ht="20.100000000000001" customHeight="1">
      <c r="A1722" s="10">
        <v>8</v>
      </c>
      <c r="B1722" s="11">
        <v>60829</v>
      </c>
      <c r="C1722" s="12"/>
      <c r="D1722" s="13">
        <v>42914</v>
      </c>
      <c r="E1722" s="10">
        <v>253</v>
      </c>
      <c r="F1722" s="10" t="s">
        <v>6</v>
      </c>
    </row>
    <row r="1723" spans="1:6" ht="20.100000000000001" customHeight="1">
      <c r="A1723" s="10">
        <v>9</v>
      </c>
      <c r="B1723" s="11">
        <v>60784</v>
      </c>
      <c r="C1723" s="12"/>
      <c r="D1723" s="13">
        <v>42914</v>
      </c>
      <c r="E1723" s="10">
        <v>253</v>
      </c>
      <c r="F1723" s="10" t="s">
        <v>6</v>
      </c>
    </row>
    <row r="1724" spans="1:6" ht="20.100000000000001" customHeight="1">
      <c r="A1724" s="10">
        <v>10</v>
      </c>
      <c r="B1724" s="11">
        <v>13582</v>
      </c>
      <c r="C1724" s="12"/>
      <c r="D1724" s="13">
        <v>42914</v>
      </c>
      <c r="E1724" s="10">
        <v>253</v>
      </c>
      <c r="F1724" s="10" t="s">
        <v>6</v>
      </c>
    </row>
    <row r="1725" spans="1:6" ht="20.100000000000001" customHeight="1">
      <c r="A1725" s="10">
        <v>11</v>
      </c>
      <c r="B1725" s="11">
        <v>73311</v>
      </c>
      <c r="C1725" s="12"/>
      <c r="D1725" s="13">
        <v>42914</v>
      </c>
      <c r="E1725" s="10">
        <v>253</v>
      </c>
      <c r="F1725" s="10" t="s">
        <v>6</v>
      </c>
    </row>
    <row r="1726" spans="1:6" ht="20.100000000000001" customHeight="1">
      <c r="A1726" s="10">
        <v>12</v>
      </c>
      <c r="B1726" s="11">
        <v>78914</v>
      </c>
      <c r="C1726" s="12"/>
      <c r="D1726" s="13">
        <v>42914</v>
      </c>
      <c r="E1726" s="10">
        <v>253</v>
      </c>
      <c r="F1726" s="10" t="s">
        <v>6</v>
      </c>
    </row>
    <row r="1727" spans="1:6" ht="20.100000000000001" customHeight="1">
      <c r="A1727" s="10">
        <v>13</v>
      </c>
      <c r="B1727" s="11">
        <v>78880</v>
      </c>
      <c r="C1727" s="12"/>
      <c r="D1727" s="13">
        <v>42914</v>
      </c>
      <c r="E1727" s="10">
        <v>253</v>
      </c>
      <c r="F1727" s="10" t="s">
        <v>6</v>
      </c>
    </row>
    <row r="1728" spans="1:6" ht="20.100000000000001" customHeight="1">
      <c r="A1728" s="10">
        <v>14</v>
      </c>
      <c r="B1728" s="11">
        <v>78895</v>
      </c>
      <c r="C1728" s="12"/>
      <c r="D1728" s="13">
        <v>42914</v>
      </c>
      <c r="E1728" s="10">
        <v>253</v>
      </c>
      <c r="F1728" s="10" t="s">
        <v>6</v>
      </c>
    </row>
    <row r="1729" spans="1:6" ht="20.100000000000001" customHeight="1">
      <c r="A1729" s="10">
        <v>15</v>
      </c>
      <c r="B1729" s="11">
        <v>78883</v>
      </c>
      <c r="C1729" s="12"/>
      <c r="D1729" s="13">
        <v>42914</v>
      </c>
      <c r="E1729" s="10">
        <v>253</v>
      </c>
      <c r="F1729" s="10" t="s">
        <v>6</v>
      </c>
    </row>
    <row r="1730" spans="1:6" ht="20.100000000000001" customHeight="1">
      <c r="A1730" s="10">
        <v>16</v>
      </c>
      <c r="B1730" s="11">
        <v>78898</v>
      </c>
      <c r="C1730" s="12"/>
      <c r="D1730" s="13">
        <v>42914</v>
      </c>
      <c r="E1730" s="10">
        <v>253</v>
      </c>
      <c r="F1730" s="10" t="s">
        <v>6</v>
      </c>
    </row>
    <row r="1731" spans="1:6" ht="20.100000000000001" customHeight="1">
      <c r="A1731" s="10">
        <v>17</v>
      </c>
      <c r="B1731" s="11">
        <v>78896</v>
      </c>
      <c r="C1731" s="12"/>
      <c r="D1731" s="13">
        <v>42914</v>
      </c>
      <c r="E1731" s="10">
        <v>253</v>
      </c>
      <c r="F1731" s="10" t="s">
        <v>6</v>
      </c>
    </row>
    <row r="1732" spans="1:6" ht="20.100000000000001" customHeight="1">
      <c r="A1732" s="10">
        <v>18</v>
      </c>
      <c r="B1732" s="11">
        <v>78893</v>
      </c>
      <c r="C1732" s="12"/>
      <c r="D1732" s="13">
        <v>42914</v>
      </c>
      <c r="E1732" s="10">
        <v>253</v>
      </c>
      <c r="F1732" s="10" t="s">
        <v>6</v>
      </c>
    </row>
    <row r="1733" spans="1:6" ht="20.100000000000001" customHeight="1">
      <c r="A1733" s="10">
        <v>19</v>
      </c>
      <c r="B1733" s="11">
        <v>78885</v>
      </c>
      <c r="C1733" s="12"/>
      <c r="D1733" s="13">
        <v>42914</v>
      </c>
      <c r="E1733" s="10">
        <v>253</v>
      </c>
      <c r="F1733" s="10" t="s">
        <v>6</v>
      </c>
    </row>
    <row r="1734" spans="1:6" ht="20.100000000000001" customHeight="1">
      <c r="A1734" s="10">
        <v>20</v>
      </c>
      <c r="B1734" s="11">
        <v>78882</v>
      </c>
      <c r="C1734" s="12"/>
      <c r="D1734" s="13">
        <v>42914</v>
      </c>
      <c r="E1734" s="10">
        <v>253</v>
      </c>
      <c r="F1734" s="10" t="s">
        <v>6</v>
      </c>
    </row>
    <row r="1735" spans="1:6" ht="20.100000000000001" customHeight="1">
      <c r="A1735" s="10">
        <v>21</v>
      </c>
      <c r="B1735" s="11">
        <v>60785</v>
      </c>
      <c r="C1735" s="12"/>
      <c r="D1735" s="13">
        <v>42914</v>
      </c>
      <c r="E1735" s="10">
        <v>253</v>
      </c>
      <c r="F1735" s="10" t="s">
        <v>6</v>
      </c>
    </row>
    <row r="1736" spans="1:6" ht="20.100000000000001" customHeight="1">
      <c r="A1736" s="10">
        <v>22</v>
      </c>
      <c r="B1736" s="11">
        <v>60840</v>
      </c>
      <c r="C1736" s="12"/>
      <c r="D1736" s="13">
        <v>42914</v>
      </c>
      <c r="E1736" s="10">
        <v>253</v>
      </c>
      <c r="F1736" s="10" t="s">
        <v>6</v>
      </c>
    </row>
    <row r="1737" spans="1:6" ht="20.100000000000001" customHeight="1">
      <c r="A1737" s="10">
        <v>23</v>
      </c>
      <c r="B1737" s="11">
        <v>88484</v>
      </c>
      <c r="C1737" s="38"/>
      <c r="D1737" s="13">
        <v>42914</v>
      </c>
      <c r="E1737" s="10">
        <v>253</v>
      </c>
      <c r="F1737" s="10" t="s">
        <v>6</v>
      </c>
    </row>
    <row r="1738" spans="1:6" ht="20.100000000000001" customHeight="1">
      <c r="A1738" s="10">
        <v>24</v>
      </c>
      <c r="B1738" s="11">
        <v>60923</v>
      </c>
      <c r="C1738" s="12"/>
      <c r="D1738" s="13">
        <v>42914</v>
      </c>
      <c r="E1738" s="10">
        <v>253</v>
      </c>
      <c r="F1738" s="10" t="s">
        <v>6</v>
      </c>
    </row>
    <row r="1739" spans="1:6" ht="20.100000000000001" customHeight="1">
      <c r="A1739" s="10">
        <v>25</v>
      </c>
      <c r="B1739" s="11">
        <v>13672</v>
      </c>
      <c r="C1739" s="12"/>
      <c r="D1739" s="13">
        <v>42914</v>
      </c>
      <c r="E1739" s="10">
        <v>253</v>
      </c>
      <c r="F1739" s="10" t="s">
        <v>6</v>
      </c>
    </row>
    <row r="1740" spans="1:6" ht="20.100000000000001" customHeight="1">
      <c r="A1740" s="206" t="s">
        <v>7</v>
      </c>
      <c r="B1740" s="207"/>
      <c r="C1740" s="207"/>
      <c r="D1740" s="208"/>
      <c r="E1740" s="10">
        <f>SUM(E1715:E1739)</f>
        <v>6325</v>
      </c>
      <c r="F1740" s="10"/>
    </row>
    <row r="1741" spans="1:6" ht="20.100000000000001" customHeight="1">
      <c r="D1741" s="32"/>
    </row>
    <row r="1742" spans="1:6" ht="20.100000000000001" customHeight="1">
      <c r="A1742" s="23">
        <v>55</v>
      </c>
      <c r="B1742" s="24" t="s">
        <v>0</v>
      </c>
      <c r="C1742" s="25"/>
      <c r="D1742" s="26"/>
      <c r="E1742" s="24"/>
      <c r="F1742" s="24"/>
    </row>
    <row r="1743" spans="1:6" ht="20.100000000000001" customHeight="1">
      <c r="A1743" s="27" t="s">
        <v>1</v>
      </c>
      <c r="B1743" s="27" t="s">
        <v>2</v>
      </c>
      <c r="C1743" s="28"/>
      <c r="D1743" s="29" t="s">
        <v>3</v>
      </c>
      <c r="E1743" s="27" t="s">
        <v>4</v>
      </c>
      <c r="F1743" s="27" t="s">
        <v>5</v>
      </c>
    </row>
    <row r="1744" spans="1:6" ht="20.100000000000001" customHeight="1">
      <c r="A1744" s="10">
        <v>1</v>
      </c>
      <c r="B1744" s="11">
        <v>792</v>
      </c>
      <c r="C1744" s="12"/>
      <c r="D1744" s="13">
        <v>42915</v>
      </c>
      <c r="E1744" s="10">
        <v>253</v>
      </c>
      <c r="F1744" s="10" t="s">
        <v>6</v>
      </c>
    </row>
    <row r="1745" spans="1:6" ht="20.100000000000001" customHeight="1">
      <c r="A1745" s="10">
        <v>2</v>
      </c>
      <c r="B1745" s="11">
        <v>78857</v>
      </c>
      <c r="C1745" s="12"/>
      <c r="D1745" s="13">
        <v>42915</v>
      </c>
      <c r="E1745" s="10">
        <v>253</v>
      </c>
      <c r="F1745" s="10" t="s">
        <v>6</v>
      </c>
    </row>
    <row r="1746" spans="1:6" ht="20.100000000000001" customHeight="1">
      <c r="A1746" s="10">
        <v>3</v>
      </c>
      <c r="B1746" s="11">
        <v>13555</v>
      </c>
      <c r="C1746" s="12"/>
      <c r="D1746" s="13">
        <v>42915</v>
      </c>
      <c r="E1746" s="10">
        <v>253</v>
      </c>
      <c r="F1746" s="10" t="s">
        <v>6</v>
      </c>
    </row>
    <row r="1747" spans="1:6" ht="20.100000000000001" customHeight="1">
      <c r="A1747" s="10">
        <v>4</v>
      </c>
      <c r="B1747" s="11">
        <v>78871</v>
      </c>
      <c r="C1747" s="12"/>
      <c r="D1747" s="13">
        <v>42915</v>
      </c>
      <c r="E1747" s="10">
        <v>253</v>
      </c>
      <c r="F1747" s="10" t="s">
        <v>6</v>
      </c>
    </row>
    <row r="1748" spans="1:6" ht="20.100000000000001" customHeight="1">
      <c r="A1748" s="10">
        <v>5</v>
      </c>
      <c r="B1748" s="11">
        <v>78870</v>
      </c>
      <c r="C1748" s="12"/>
      <c r="D1748" s="13">
        <v>42915</v>
      </c>
      <c r="E1748" s="10">
        <v>253</v>
      </c>
      <c r="F1748" s="10" t="s">
        <v>6</v>
      </c>
    </row>
    <row r="1749" spans="1:6" ht="20.100000000000001" customHeight="1">
      <c r="A1749" s="10">
        <v>6</v>
      </c>
      <c r="B1749" s="11">
        <v>78878</v>
      </c>
      <c r="C1749" s="12"/>
      <c r="D1749" s="13">
        <v>42915</v>
      </c>
      <c r="E1749" s="10">
        <v>253</v>
      </c>
      <c r="F1749" s="10" t="s">
        <v>6</v>
      </c>
    </row>
    <row r="1750" spans="1:6" ht="20.100000000000001" customHeight="1">
      <c r="A1750" s="10">
        <v>7</v>
      </c>
      <c r="B1750" s="11">
        <v>89653</v>
      </c>
      <c r="C1750" s="12"/>
      <c r="D1750" s="13">
        <v>42917</v>
      </c>
      <c r="E1750" s="10">
        <v>253</v>
      </c>
      <c r="F1750" s="10" t="s">
        <v>6</v>
      </c>
    </row>
    <row r="1751" spans="1:6" ht="20.100000000000001" customHeight="1">
      <c r="A1751" s="10">
        <v>8</v>
      </c>
      <c r="B1751" s="11">
        <v>771</v>
      </c>
      <c r="C1751" s="12"/>
      <c r="D1751" s="13">
        <v>42917</v>
      </c>
      <c r="E1751" s="10">
        <v>253</v>
      </c>
      <c r="F1751" s="10" t="s">
        <v>6</v>
      </c>
    </row>
    <row r="1752" spans="1:6" ht="20.100000000000001" customHeight="1">
      <c r="A1752" s="10">
        <v>9</v>
      </c>
      <c r="B1752" s="11" t="s">
        <v>39</v>
      </c>
      <c r="C1752" s="12"/>
      <c r="D1752" s="13">
        <v>42917</v>
      </c>
      <c r="E1752" s="10">
        <v>253</v>
      </c>
      <c r="F1752" s="10" t="s">
        <v>6</v>
      </c>
    </row>
    <row r="1753" spans="1:6" ht="20.100000000000001" customHeight="1">
      <c r="A1753" s="10">
        <v>10</v>
      </c>
      <c r="B1753" s="11">
        <v>13662</v>
      </c>
      <c r="C1753" s="12"/>
      <c r="D1753" s="13">
        <v>42917</v>
      </c>
      <c r="E1753" s="10">
        <v>253</v>
      </c>
      <c r="F1753" s="10" t="s">
        <v>6</v>
      </c>
    </row>
    <row r="1754" spans="1:6" ht="20.100000000000001" customHeight="1">
      <c r="A1754" s="10">
        <v>11</v>
      </c>
      <c r="B1754" s="11">
        <v>13614</v>
      </c>
      <c r="C1754" s="12"/>
      <c r="D1754" s="13">
        <v>42917</v>
      </c>
      <c r="E1754" s="10">
        <v>253</v>
      </c>
      <c r="F1754" s="10" t="s">
        <v>6</v>
      </c>
    </row>
    <row r="1755" spans="1:6" ht="20.100000000000001" customHeight="1">
      <c r="A1755" s="10">
        <v>12</v>
      </c>
      <c r="B1755" s="11">
        <v>73160</v>
      </c>
      <c r="C1755" s="12"/>
      <c r="D1755" s="13">
        <v>42917</v>
      </c>
      <c r="E1755" s="10">
        <v>253</v>
      </c>
      <c r="F1755" s="10" t="s">
        <v>6</v>
      </c>
    </row>
    <row r="1756" spans="1:6" ht="20.100000000000001" customHeight="1">
      <c r="A1756" s="10">
        <v>13</v>
      </c>
      <c r="B1756" s="11">
        <v>60921</v>
      </c>
      <c r="C1756" s="12"/>
      <c r="D1756" s="13">
        <v>42917</v>
      </c>
      <c r="E1756" s="10">
        <v>253</v>
      </c>
      <c r="F1756" s="10" t="s">
        <v>6</v>
      </c>
    </row>
    <row r="1757" spans="1:6" ht="20.100000000000001" customHeight="1">
      <c r="A1757" s="10">
        <v>14</v>
      </c>
      <c r="B1757" s="11">
        <v>73157</v>
      </c>
      <c r="C1757" s="12"/>
      <c r="D1757" s="13">
        <v>42917</v>
      </c>
      <c r="E1757" s="10">
        <v>253</v>
      </c>
      <c r="F1757" s="10" t="s">
        <v>6</v>
      </c>
    </row>
    <row r="1758" spans="1:6" ht="20.100000000000001" customHeight="1">
      <c r="A1758" s="10">
        <v>15</v>
      </c>
      <c r="B1758" s="11">
        <v>78897</v>
      </c>
      <c r="C1758" s="12"/>
      <c r="D1758" s="13">
        <v>42917</v>
      </c>
      <c r="E1758" s="10">
        <v>253</v>
      </c>
      <c r="F1758" s="10" t="s">
        <v>6</v>
      </c>
    </row>
    <row r="1759" spans="1:6" ht="20.100000000000001" customHeight="1">
      <c r="A1759" s="10">
        <v>16</v>
      </c>
      <c r="B1759" s="11">
        <v>60830</v>
      </c>
      <c r="C1759" s="12"/>
      <c r="D1759" s="13">
        <v>42917</v>
      </c>
      <c r="E1759" s="10">
        <v>253</v>
      </c>
      <c r="F1759" s="10" t="s">
        <v>6</v>
      </c>
    </row>
    <row r="1760" spans="1:6" ht="20.100000000000001" customHeight="1">
      <c r="A1760" s="10">
        <v>17</v>
      </c>
      <c r="B1760" s="11">
        <v>78928</v>
      </c>
      <c r="C1760" s="12"/>
      <c r="D1760" s="13">
        <v>42917</v>
      </c>
      <c r="E1760" s="10">
        <v>253</v>
      </c>
      <c r="F1760" s="10" t="s">
        <v>6</v>
      </c>
    </row>
    <row r="1761" spans="1:6" ht="20.100000000000001" customHeight="1">
      <c r="A1761" s="10">
        <v>18</v>
      </c>
      <c r="B1761" s="11">
        <v>78891</v>
      </c>
      <c r="C1761" s="12"/>
      <c r="D1761" s="13">
        <v>42917</v>
      </c>
      <c r="E1761" s="10">
        <v>253</v>
      </c>
      <c r="F1761" s="10" t="s">
        <v>6</v>
      </c>
    </row>
    <row r="1762" spans="1:6" ht="20.100000000000001" customHeight="1">
      <c r="A1762" s="10">
        <v>19</v>
      </c>
      <c r="B1762" s="11">
        <v>13612</v>
      </c>
      <c r="C1762" s="12"/>
      <c r="D1762" s="13">
        <v>42917</v>
      </c>
      <c r="E1762" s="10">
        <v>253</v>
      </c>
      <c r="F1762" s="10" t="s">
        <v>6</v>
      </c>
    </row>
    <row r="1763" spans="1:6" ht="20.100000000000001" customHeight="1">
      <c r="A1763" s="10">
        <v>20</v>
      </c>
      <c r="B1763" s="11">
        <v>60895</v>
      </c>
      <c r="C1763" s="12"/>
      <c r="D1763" s="13">
        <v>42917</v>
      </c>
      <c r="E1763" s="10">
        <v>253</v>
      </c>
      <c r="F1763" s="10" t="s">
        <v>6</v>
      </c>
    </row>
    <row r="1764" spans="1:6" ht="20.100000000000001" customHeight="1">
      <c r="A1764" s="10">
        <v>21</v>
      </c>
      <c r="B1764" s="11">
        <v>60913</v>
      </c>
      <c r="C1764" s="12"/>
      <c r="D1764" s="13">
        <v>42917</v>
      </c>
      <c r="E1764" s="10">
        <v>253</v>
      </c>
      <c r="F1764" s="10" t="s">
        <v>6</v>
      </c>
    </row>
    <row r="1765" spans="1:6" ht="20.100000000000001" customHeight="1">
      <c r="A1765" s="10">
        <v>22</v>
      </c>
      <c r="B1765" s="11">
        <v>78856</v>
      </c>
      <c r="C1765" s="12"/>
      <c r="D1765" s="13">
        <v>42917</v>
      </c>
      <c r="E1765" s="10">
        <v>253</v>
      </c>
      <c r="F1765" s="10" t="s">
        <v>6</v>
      </c>
    </row>
    <row r="1766" spans="1:6" ht="20.100000000000001" customHeight="1">
      <c r="A1766" s="10">
        <v>23</v>
      </c>
      <c r="B1766" s="11">
        <v>60943</v>
      </c>
      <c r="C1766" s="12"/>
      <c r="D1766" s="13">
        <v>42917</v>
      </c>
      <c r="E1766" s="10">
        <v>253</v>
      </c>
      <c r="F1766" s="10" t="s">
        <v>6</v>
      </c>
    </row>
    <row r="1767" spans="1:6" ht="20.100000000000001" customHeight="1">
      <c r="A1767" s="10">
        <v>24</v>
      </c>
      <c r="B1767" s="11">
        <v>78876</v>
      </c>
      <c r="C1767" s="12"/>
      <c r="D1767" s="13">
        <v>42917</v>
      </c>
      <c r="E1767" s="10">
        <v>253</v>
      </c>
      <c r="F1767" s="10" t="s">
        <v>6</v>
      </c>
    </row>
    <row r="1768" spans="1:6" ht="20.100000000000001" customHeight="1">
      <c r="A1768" s="10">
        <v>25</v>
      </c>
      <c r="B1768" s="11">
        <v>73173</v>
      </c>
      <c r="C1768" s="12"/>
      <c r="D1768" s="13">
        <v>42917</v>
      </c>
      <c r="E1768" s="10">
        <v>253</v>
      </c>
      <c r="F1768" s="10" t="s">
        <v>6</v>
      </c>
    </row>
    <row r="1769" spans="1:6" ht="20.100000000000001" customHeight="1">
      <c r="A1769" s="206" t="s">
        <v>7</v>
      </c>
      <c r="B1769" s="207"/>
      <c r="C1769" s="207"/>
      <c r="D1769" s="208"/>
      <c r="E1769" s="10">
        <f>SUM(E1744:E1768)</f>
        <v>6325</v>
      </c>
      <c r="F1769" s="10"/>
    </row>
    <row r="1770" spans="1:6" ht="20.100000000000001" customHeight="1">
      <c r="D1770" s="32"/>
    </row>
    <row r="1771" spans="1:6" ht="20.100000000000001" customHeight="1">
      <c r="A1771" s="23">
        <v>56</v>
      </c>
      <c r="B1771" s="24" t="s">
        <v>0</v>
      </c>
      <c r="C1771" s="25"/>
      <c r="D1771" s="26"/>
      <c r="E1771" s="24"/>
      <c r="F1771" s="24"/>
    </row>
    <row r="1772" spans="1:6" ht="20.100000000000001" customHeight="1">
      <c r="A1772" s="27" t="s">
        <v>1</v>
      </c>
      <c r="B1772" s="27" t="s">
        <v>2</v>
      </c>
      <c r="C1772" s="28"/>
      <c r="D1772" s="29" t="s">
        <v>3</v>
      </c>
      <c r="E1772" s="27" t="s">
        <v>4</v>
      </c>
      <c r="F1772" s="27" t="s">
        <v>5</v>
      </c>
    </row>
    <row r="1773" spans="1:6" ht="20.100000000000001" customHeight="1">
      <c r="A1773" s="10">
        <v>1</v>
      </c>
      <c r="B1773" s="11">
        <v>78874</v>
      </c>
      <c r="C1773" s="12"/>
      <c r="D1773" s="13">
        <v>42918</v>
      </c>
      <c r="E1773" s="10">
        <v>253</v>
      </c>
      <c r="F1773" s="10" t="s">
        <v>6</v>
      </c>
    </row>
    <row r="1774" spans="1:6" ht="20.100000000000001" customHeight="1">
      <c r="A1774" s="10">
        <v>2</v>
      </c>
      <c r="B1774" s="11">
        <v>13623</v>
      </c>
      <c r="C1774" s="12"/>
      <c r="D1774" s="13">
        <v>42918</v>
      </c>
      <c r="E1774" s="10">
        <v>253</v>
      </c>
      <c r="F1774" s="10" t="s">
        <v>6</v>
      </c>
    </row>
    <row r="1775" spans="1:6" ht="20.100000000000001" customHeight="1">
      <c r="A1775" s="10">
        <v>3</v>
      </c>
      <c r="B1775" s="11">
        <v>13632</v>
      </c>
      <c r="C1775" s="12"/>
      <c r="D1775" s="13">
        <v>42918</v>
      </c>
      <c r="E1775" s="10">
        <v>253</v>
      </c>
      <c r="F1775" s="10" t="s">
        <v>6</v>
      </c>
    </row>
    <row r="1776" spans="1:6" ht="20.100000000000001" customHeight="1">
      <c r="A1776" s="10">
        <v>4</v>
      </c>
      <c r="B1776" s="11">
        <v>60907</v>
      </c>
      <c r="C1776" s="12"/>
      <c r="D1776" s="13">
        <v>42918</v>
      </c>
      <c r="E1776" s="10">
        <v>253</v>
      </c>
      <c r="F1776" s="10" t="s">
        <v>6</v>
      </c>
    </row>
    <row r="1777" spans="1:6" ht="20.100000000000001" customHeight="1">
      <c r="A1777" s="10">
        <v>5</v>
      </c>
      <c r="B1777" s="11">
        <v>13619</v>
      </c>
      <c r="C1777" s="12"/>
      <c r="D1777" s="13">
        <v>42918</v>
      </c>
      <c r="E1777" s="10">
        <v>253</v>
      </c>
      <c r="F1777" s="10" t="s">
        <v>6</v>
      </c>
    </row>
    <row r="1778" spans="1:6" ht="20.100000000000001" customHeight="1">
      <c r="A1778" s="10">
        <v>6</v>
      </c>
      <c r="B1778" s="11">
        <v>60789</v>
      </c>
      <c r="C1778" s="12"/>
      <c r="D1778" s="13">
        <v>42918</v>
      </c>
      <c r="E1778" s="10">
        <v>253</v>
      </c>
      <c r="F1778" s="10" t="s">
        <v>6</v>
      </c>
    </row>
    <row r="1779" spans="1:6" ht="20.100000000000001" customHeight="1">
      <c r="A1779" s="10">
        <v>7</v>
      </c>
      <c r="B1779" s="11">
        <v>12446</v>
      </c>
      <c r="C1779" s="12"/>
      <c r="D1779" s="13">
        <v>42918</v>
      </c>
      <c r="E1779" s="10">
        <v>253</v>
      </c>
      <c r="F1779" s="10" t="s">
        <v>6</v>
      </c>
    </row>
    <row r="1780" spans="1:6" ht="20.100000000000001" customHeight="1">
      <c r="A1780" s="10">
        <v>8</v>
      </c>
      <c r="B1780" s="11">
        <v>9292</v>
      </c>
      <c r="C1780" s="38"/>
      <c r="D1780" s="13">
        <v>42918</v>
      </c>
      <c r="E1780" s="10">
        <v>253</v>
      </c>
      <c r="F1780" s="10" t="s">
        <v>6</v>
      </c>
    </row>
    <row r="1781" spans="1:6" ht="20.100000000000001" customHeight="1">
      <c r="A1781" s="10">
        <v>9</v>
      </c>
      <c r="B1781" s="11">
        <v>39</v>
      </c>
      <c r="C1781" s="12"/>
      <c r="D1781" s="13">
        <v>42919</v>
      </c>
      <c r="E1781" s="10">
        <v>253</v>
      </c>
      <c r="F1781" s="10" t="s">
        <v>6</v>
      </c>
    </row>
    <row r="1782" spans="1:6" ht="20.100000000000001" customHeight="1">
      <c r="A1782" s="10">
        <v>10</v>
      </c>
      <c r="B1782" s="11">
        <v>60872</v>
      </c>
      <c r="C1782" s="12"/>
      <c r="D1782" s="13">
        <v>42919</v>
      </c>
      <c r="E1782" s="10">
        <v>253</v>
      </c>
      <c r="F1782" s="10" t="s">
        <v>6</v>
      </c>
    </row>
    <row r="1783" spans="1:6" ht="20.100000000000001" customHeight="1">
      <c r="A1783" s="10">
        <v>11</v>
      </c>
      <c r="B1783" s="11">
        <v>78919</v>
      </c>
      <c r="C1783" s="12"/>
      <c r="D1783" s="13">
        <v>42919</v>
      </c>
      <c r="E1783" s="10">
        <v>253</v>
      </c>
      <c r="F1783" s="10" t="s">
        <v>6</v>
      </c>
    </row>
    <row r="1784" spans="1:6" ht="20.100000000000001" customHeight="1">
      <c r="A1784" s="10">
        <v>12</v>
      </c>
      <c r="B1784" s="11">
        <v>73261</v>
      </c>
      <c r="C1784" s="38"/>
      <c r="D1784" s="13">
        <v>42919</v>
      </c>
      <c r="E1784" s="10">
        <v>253</v>
      </c>
      <c r="F1784" s="10" t="s">
        <v>6</v>
      </c>
    </row>
    <row r="1785" spans="1:6" ht="20.100000000000001" customHeight="1">
      <c r="A1785" s="10">
        <v>13</v>
      </c>
      <c r="B1785" s="11">
        <v>78930</v>
      </c>
      <c r="C1785" s="12"/>
      <c r="D1785" s="13">
        <v>42919</v>
      </c>
      <c r="E1785" s="10">
        <v>253</v>
      </c>
      <c r="F1785" s="10" t="s">
        <v>6</v>
      </c>
    </row>
    <row r="1786" spans="1:6" ht="20.100000000000001" customHeight="1">
      <c r="A1786" s="10">
        <v>14</v>
      </c>
      <c r="B1786" s="11">
        <v>78903</v>
      </c>
      <c r="C1786" s="12"/>
      <c r="D1786" s="13">
        <v>42919</v>
      </c>
      <c r="E1786" s="10">
        <v>253</v>
      </c>
      <c r="F1786" s="10" t="s">
        <v>6</v>
      </c>
    </row>
    <row r="1787" spans="1:6" ht="20.100000000000001" customHeight="1">
      <c r="A1787" s="10">
        <v>15</v>
      </c>
      <c r="B1787" s="11">
        <v>70050</v>
      </c>
      <c r="C1787" s="12"/>
      <c r="D1787" s="13">
        <v>42919</v>
      </c>
      <c r="E1787" s="10">
        <v>253</v>
      </c>
      <c r="F1787" s="10" t="s">
        <v>6</v>
      </c>
    </row>
    <row r="1788" spans="1:6" ht="20.100000000000001" customHeight="1">
      <c r="A1788" s="10">
        <v>16</v>
      </c>
      <c r="B1788" s="11">
        <v>16787</v>
      </c>
      <c r="C1788" s="12"/>
      <c r="D1788" s="13">
        <v>42919</v>
      </c>
      <c r="E1788" s="10">
        <v>253</v>
      </c>
      <c r="F1788" s="10" t="s">
        <v>6</v>
      </c>
    </row>
    <row r="1789" spans="1:6" ht="20.100000000000001" customHeight="1">
      <c r="A1789" s="10">
        <v>17</v>
      </c>
      <c r="B1789" s="11">
        <v>12605</v>
      </c>
      <c r="C1789" s="12"/>
      <c r="D1789" s="13">
        <v>42919</v>
      </c>
      <c r="E1789" s="10">
        <v>253</v>
      </c>
      <c r="F1789" s="10" t="s">
        <v>6</v>
      </c>
    </row>
    <row r="1790" spans="1:6" ht="20.100000000000001" customHeight="1">
      <c r="A1790" s="10">
        <v>18</v>
      </c>
      <c r="B1790" s="11">
        <v>60767</v>
      </c>
      <c r="C1790" s="12"/>
      <c r="D1790" s="13">
        <v>42920</v>
      </c>
      <c r="E1790" s="10">
        <v>253</v>
      </c>
      <c r="F1790" s="10" t="s">
        <v>6</v>
      </c>
    </row>
    <row r="1791" spans="1:6" ht="20.100000000000001" customHeight="1">
      <c r="A1791" s="10">
        <v>19</v>
      </c>
      <c r="B1791" s="11">
        <v>60906</v>
      </c>
      <c r="C1791" s="12"/>
      <c r="D1791" s="13">
        <v>42920</v>
      </c>
      <c r="E1791" s="10">
        <v>253</v>
      </c>
      <c r="F1791" s="10" t="s">
        <v>6</v>
      </c>
    </row>
    <row r="1792" spans="1:6" ht="20.100000000000001" customHeight="1">
      <c r="A1792" s="10">
        <v>20</v>
      </c>
      <c r="B1792" s="11">
        <v>60942</v>
      </c>
      <c r="C1792" s="12"/>
      <c r="D1792" s="13">
        <v>42920</v>
      </c>
      <c r="E1792" s="10">
        <v>253</v>
      </c>
      <c r="F1792" s="10" t="s">
        <v>6</v>
      </c>
    </row>
    <row r="1793" spans="1:6" ht="20.100000000000001" customHeight="1">
      <c r="A1793" s="10">
        <v>21</v>
      </c>
      <c r="B1793" s="11">
        <v>78905</v>
      </c>
      <c r="C1793" s="12"/>
      <c r="D1793" s="13">
        <v>42920</v>
      </c>
      <c r="E1793" s="10">
        <v>253</v>
      </c>
      <c r="F1793" s="10" t="s">
        <v>6</v>
      </c>
    </row>
    <row r="1794" spans="1:6" ht="20.100000000000001" customHeight="1">
      <c r="A1794" s="10">
        <v>22</v>
      </c>
      <c r="B1794" s="11">
        <v>78926</v>
      </c>
      <c r="C1794" s="12"/>
      <c r="D1794" s="13">
        <v>42920</v>
      </c>
      <c r="E1794" s="10">
        <v>253</v>
      </c>
      <c r="F1794" s="10" t="s">
        <v>6</v>
      </c>
    </row>
    <row r="1795" spans="1:6" ht="20.100000000000001" customHeight="1">
      <c r="A1795" s="10">
        <v>23</v>
      </c>
      <c r="B1795" s="11">
        <v>78921</v>
      </c>
      <c r="C1795" s="12"/>
      <c r="D1795" s="13">
        <v>42920</v>
      </c>
      <c r="E1795" s="10">
        <v>253</v>
      </c>
      <c r="F1795" s="10" t="s">
        <v>6</v>
      </c>
    </row>
    <row r="1796" spans="1:6" ht="20.100000000000001" customHeight="1">
      <c r="A1796" s="10">
        <v>24</v>
      </c>
      <c r="B1796" s="11">
        <v>78931</v>
      </c>
      <c r="C1796" s="12"/>
      <c r="D1796" s="13">
        <v>42920</v>
      </c>
      <c r="E1796" s="10">
        <v>253</v>
      </c>
      <c r="F1796" s="10" t="s">
        <v>6</v>
      </c>
    </row>
    <row r="1797" spans="1:6" ht="20.100000000000001" customHeight="1">
      <c r="A1797" s="10">
        <v>25</v>
      </c>
      <c r="B1797" s="11">
        <v>73180</v>
      </c>
      <c r="C1797" s="12"/>
      <c r="D1797" s="13">
        <v>42920</v>
      </c>
      <c r="E1797" s="10">
        <v>253</v>
      </c>
      <c r="F1797" s="10" t="s">
        <v>6</v>
      </c>
    </row>
    <row r="1798" spans="1:6" ht="20.100000000000001" customHeight="1">
      <c r="A1798" s="206" t="s">
        <v>7</v>
      </c>
      <c r="B1798" s="207"/>
      <c r="C1798" s="207"/>
      <c r="D1798" s="208"/>
      <c r="E1798" s="10">
        <f>SUM(E1773:E1797)</f>
        <v>6325</v>
      </c>
      <c r="F1798" s="10"/>
    </row>
    <row r="1799" spans="1:6" ht="20.100000000000001" customHeight="1">
      <c r="D1799" s="32"/>
    </row>
    <row r="1800" spans="1:6" ht="20.100000000000001" customHeight="1">
      <c r="A1800" s="23">
        <v>57</v>
      </c>
      <c r="B1800" s="24" t="s">
        <v>0</v>
      </c>
      <c r="C1800" s="25"/>
      <c r="D1800" s="26"/>
      <c r="E1800" s="24"/>
      <c r="F1800" s="24"/>
    </row>
    <row r="1801" spans="1:6" ht="20.100000000000001" customHeight="1">
      <c r="A1801" s="27" t="s">
        <v>1</v>
      </c>
      <c r="B1801" s="27" t="s">
        <v>2</v>
      </c>
      <c r="C1801" s="28"/>
      <c r="D1801" s="29" t="s">
        <v>3</v>
      </c>
      <c r="E1801" s="27" t="s">
        <v>4</v>
      </c>
      <c r="F1801" s="27" t="s">
        <v>5</v>
      </c>
    </row>
    <row r="1802" spans="1:6" ht="20.100000000000001" customHeight="1">
      <c r="A1802" s="10">
        <v>1</v>
      </c>
      <c r="B1802" s="11">
        <v>13622</v>
      </c>
      <c r="C1802" s="12"/>
      <c r="D1802" s="13">
        <v>42920</v>
      </c>
      <c r="E1802" s="10">
        <v>253</v>
      </c>
      <c r="F1802" s="10" t="s">
        <v>6</v>
      </c>
    </row>
    <row r="1803" spans="1:6" ht="20.100000000000001" customHeight="1">
      <c r="A1803" s="10">
        <v>2</v>
      </c>
      <c r="B1803" s="11">
        <v>60887</v>
      </c>
      <c r="C1803" s="12"/>
      <c r="D1803" s="13">
        <v>42920</v>
      </c>
      <c r="E1803" s="10">
        <v>253</v>
      </c>
      <c r="F1803" s="10" t="s">
        <v>6</v>
      </c>
    </row>
    <row r="1804" spans="1:6" ht="20.100000000000001" customHeight="1">
      <c r="A1804" s="10">
        <v>3</v>
      </c>
      <c r="B1804" s="11">
        <v>78929</v>
      </c>
      <c r="C1804" s="12"/>
      <c r="D1804" s="13">
        <v>42920</v>
      </c>
      <c r="E1804" s="10">
        <v>253</v>
      </c>
      <c r="F1804" s="10" t="s">
        <v>6</v>
      </c>
    </row>
    <row r="1805" spans="1:6" ht="20.100000000000001" customHeight="1">
      <c r="A1805" s="10">
        <v>4</v>
      </c>
      <c r="B1805" s="11">
        <v>78917</v>
      </c>
      <c r="C1805" s="12"/>
      <c r="D1805" s="13">
        <v>42920</v>
      </c>
      <c r="E1805" s="10">
        <v>253</v>
      </c>
      <c r="F1805" s="10" t="s">
        <v>6</v>
      </c>
    </row>
    <row r="1806" spans="1:6" ht="20.100000000000001" customHeight="1">
      <c r="A1806" s="10">
        <v>5</v>
      </c>
      <c r="B1806" s="11">
        <v>78927</v>
      </c>
      <c r="C1806" s="12"/>
      <c r="D1806" s="13">
        <v>42920</v>
      </c>
      <c r="E1806" s="10">
        <v>253</v>
      </c>
      <c r="F1806" s="10" t="s">
        <v>6</v>
      </c>
    </row>
    <row r="1807" spans="1:6" ht="20.100000000000001" customHeight="1">
      <c r="A1807" s="10">
        <v>6</v>
      </c>
      <c r="B1807" s="33" t="s">
        <v>40</v>
      </c>
      <c r="C1807" s="38"/>
      <c r="D1807" s="13">
        <v>42920</v>
      </c>
      <c r="E1807" s="10">
        <v>253</v>
      </c>
      <c r="F1807" s="10" t="s">
        <v>6</v>
      </c>
    </row>
    <row r="1808" spans="1:6" ht="20.100000000000001" customHeight="1">
      <c r="A1808" s="10">
        <v>7</v>
      </c>
      <c r="B1808" s="11">
        <v>6839</v>
      </c>
      <c r="C1808" s="12"/>
      <c r="D1808" s="13">
        <v>42922</v>
      </c>
      <c r="E1808" s="10">
        <v>253</v>
      </c>
      <c r="F1808" s="10" t="s">
        <v>6</v>
      </c>
    </row>
    <row r="1809" spans="1:6" ht="20.100000000000001" customHeight="1">
      <c r="A1809" s="10">
        <v>8</v>
      </c>
      <c r="B1809" s="11">
        <v>51100</v>
      </c>
      <c r="C1809" s="12"/>
      <c r="D1809" s="13">
        <v>42922</v>
      </c>
      <c r="E1809" s="10">
        <v>253</v>
      </c>
      <c r="F1809" s="10" t="s">
        <v>6</v>
      </c>
    </row>
    <row r="1810" spans="1:6" ht="20.100000000000001" customHeight="1">
      <c r="A1810" s="10">
        <v>9</v>
      </c>
      <c r="B1810" s="11">
        <v>5053</v>
      </c>
      <c r="C1810" s="12"/>
      <c r="D1810" s="13">
        <v>42922</v>
      </c>
      <c r="E1810" s="10">
        <v>253</v>
      </c>
      <c r="F1810" s="10" t="s">
        <v>6</v>
      </c>
    </row>
    <row r="1811" spans="1:6" ht="20.100000000000001" customHeight="1">
      <c r="A1811" s="10">
        <v>10</v>
      </c>
      <c r="B1811" s="11">
        <v>5861</v>
      </c>
      <c r="C1811" s="38"/>
      <c r="D1811" s="13">
        <v>42922</v>
      </c>
      <c r="E1811" s="10">
        <v>253</v>
      </c>
      <c r="F1811" s="10" t="s">
        <v>6</v>
      </c>
    </row>
    <row r="1812" spans="1:6" ht="20.100000000000001" customHeight="1">
      <c r="A1812" s="10">
        <v>11</v>
      </c>
      <c r="B1812" s="11">
        <v>60544</v>
      </c>
      <c r="C1812" s="12"/>
      <c r="D1812" s="13">
        <v>42922</v>
      </c>
      <c r="E1812" s="10">
        <v>253</v>
      </c>
      <c r="F1812" s="10" t="s">
        <v>6</v>
      </c>
    </row>
    <row r="1813" spans="1:6" ht="20.100000000000001" customHeight="1">
      <c r="A1813" s="10">
        <v>12</v>
      </c>
      <c r="B1813" s="11">
        <v>60542</v>
      </c>
      <c r="C1813" s="12"/>
      <c r="D1813" s="13">
        <v>42922</v>
      </c>
      <c r="E1813" s="10">
        <v>253</v>
      </c>
      <c r="F1813" s="10" t="s">
        <v>6</v>
      </c>
    </row>
    <row r="1814" spans="1:6" ht="20.100000000000001" customHeight="1">
      <c r="A1814" s="10">
        <v>13</v>
      </c>
      <c r="B1814" s="11">
        <v>60541</v>
      </c>
      <c r="C1814" s="12"/>
      <c r="D1814" s="13">
        <v>42922</v>
      </c>
      <c r="E1814" s="10">
        <v>253</v>
      </c>
      <c r="F1814" s="10" t="s">
        <v>6</v>
      </c>
    </row>
    <row r="1815" spans="1:6" ht="20.100000000000001" customHeight="1">
      <c r="A1815" s="10">
        <v>14</v>
      </c>
      <c r="B1815" s="11">
        <v>5853</v>
      </c>
      <c r="C1815" s="12"/>
      <c r="D1815" s="13">
        <v>42922</v>
      </c>
      <c r="E1815" s="10">
        <v>253</v>
      </c>
      <c r="F1815" s="10" t="s">
        <v>6</v>
      </c>
    </row>
    <row r="1816" spans="1:6" ht="20.100000000000001" customHeight="1">
      <c r="A1816" s="10">
        <v>15</v>
      </c>
      <c r="B1816" s="11">
        <v>60853</v>
      </c>
      <c r="C1816" s="12"/>
      <c r="D1816" s="13">
        <v>42922</v>
      </c>
      <c r="E1816" s="10">
        <v>253</v>
      </c>
      <c r="F1816" s="10" t="s">
        <v>6</v>
      </c>
    </row>
    <row r="1817" spans="1:6" ht="20.100000000000001" customHeight="1">
      <c r="A1817" s="10">
        <v>16</v>
      </c>
      <c r="B1817" s="11">
        <v>90744</v>
      </c>
      <c r="C1817" s="12"/>
      <c r="D1817" s="13">
        <v>42922</v>
      </c>
      <c r="E1817" s="10">
        <v>253</v>
      </c>
      <c r="F1817" s="10" t="s">
        <v>6</v>
      </c>
    </row>
    <row r="1818" spans="1:6" ht="20.100000000000001" customHeight="1">
      <c r="A1818" s="10">
        <v>17</v>
      </c>
      <c r="B1818" s="11">
        <v>60844</v>
      </c>
      <c r="C1818" s="12"/>
      <c r="D1818" s="13">
        <v>42922</v>
      </c>
      <c r="E1818" s="10">
        <v>253</v>
      </c>
      <c r="F1818" s="10" t="s">
        <v>6</v>
      </c>
    </row>
    <row r="1819" spans="1:6" ht="20.100000000000001" customHeight="1">
      <c r="A1819" s="10">
        <v>18</v>
      </c>
      <c r="B1819" s="11">
        <v>16788</v>
      </c>
      <c r="C1819" s="12"/>
      <c r="D1819" s="13">
        <v>42922</v>
      </c>
      <c r="E1819" s="10">
        <v>253</v>
      </c>
      <c r="F1819" s="10" t="s">
        <v>6</v>
      </c>
    </row>
    <row r="1820" spans="1:6" ht="20.100000000000001" customHeight="1">
      <c r="A1820" s="10">
        <v>19</v>
      </c>
      <c r="B1820" s="11">
        <v>16789</v>
      </c>
      <c r="C1820" s="12"/>
      <c r="D1820" s="13">
        <v>42922</v>
      </c>
      <c r="E1820" s="10">
        <v>253</v>
      </c>
      <c r="F1820" s="10" t="s">
        <v>6</v>
      </c>
    </row>
    <row r="1821" spans="1:6" ht="20.100000000000001" customHeight="1">
      <c r="A1821" s="10">
        <v>20</v>
      </c>
      <c r="B1821" s="11">
        <v>10844</v>
      </c>
      <c r="C1821" s="12"/>
      <c r="D1821" s="13">
        <v>42924</v>
      </c>
      <c r="E1821" s="10">
        <v>253</v>
      </c>
      <c r="F1821" s="10" t="s">
        <v>6</v>
      </c>
    </row>
    <row r="1822" spans="1:6" ht="20.100000000000001" customHeight="1">
      <c r="A1822" s="10">
        <v>21</v>
      </c>
      <c r="B1822" s="11">
        <v>78925</v>
      </c>
      <c r="C1822" s="12"/>
      <c r="D1822" s="13">
        <v>42924</v>
      </c>
      <c r="E1822" s="10">
        <v>253</v>
      </c>
      <c r="F1822" s="10" t="s">
        <v>6</v>
      </c>
    </row>
    <row r="1823" spans="1:6" ht="20.100000000000001" customHeight="1">
      <c r="A1823" s="10">
        <v>22</v>
      </c>
      <c r="B1823" s="11">
        <v>5845</v>
      </c>
      <c r="C1823" s="12"/>
      <c r="D1823" s="13">
        <v>42924</v>
      </c>
      <c r="E1823" s="10">
        <v>253</v>
      </c>
      <c r="F1823" s="10" t="s">
        <v>6</v>
      </c>
    </row>
    <row r="1824" spans="1:6" ht="20.100000000000001" customHeight="1">
      <c r="A1824" s="10">
        <v>23</v>
      </c>
      <c r="B1824" s="11">
        <v>51108</v>
      </c>
      <c r="C1824" s="12"/>
      <c r="D1824" s="13">
        <v>42924</v>
      </c>
      <c r="E1824" s="10">
        <v>253</v>
      </c>
      <c r="F1824" s="10" t="s">
        <v>6</v>
      </c>
    </row>
    <row r="1825" spans="1:6" ht="20.100000000000001" customHeight="1">
      <c r="A1825" s="10">
        <v>24</v>
      </c>
      <c r="B1825" s="11">
        <v>51105</v>
      </c>
      <c r="C1825" s="38"/>
      <c r="D1825" s="13">
        <v>42924</v>
      </c>
      <c r="E1825" s="10">
        <v>253</v>
      </c>
      <c r="F1825" s="10" t="s">
        <v>6</v>
      </c>
    </row>
    <row r="1826" spans="1:6" ht="20.100000000000001" customHeight="1">
      <c r="A1826" s="10">
        <v>25</v>
      </c>
      <c r="B1826" s="11">
        <v>5066</v>
      </c>
      <c r="C1826" s="12"/>
      <c r="D1826" s="13">
        <v>42924</v>
      </c>
      <c r="E1826" s="10">
        <v>253</v>
      </c>
      <c r="F1826" s="10" t="s">
        <v>6</v>
      </c>
    </row>
    <row r="1827" spans="1:6" ht="20.100000000000001" customHeight="1">
      <c r="A1827" s="206" t="s">
        <v>7</v>
      </c>
      <c r="B1827" s="207"/>
      <c r="C1827" s="207"/>
      <c r="D1827" s="208"/>
      <c r="E1827" s="10">
        <f>SUM(E1802:E1826)</f>
        <v>6325</v>
      </c>
      <c r="F1827" s="10"/>
    </row>
    <row r="1828" spans="1:6" ht="20.100000000000001" customHeight="1">
      <c r="D1828" s="32"/>
    </row>
    <row r="1829" spans="1:6" ht="20.100000000000001" customHeight="1">
      <c r="A1829" s="23">
        <v>58</v>
      </c>
      <c r="B1829" s="24" t="s">
        <v>0</v>
      </c>
      <c r="C1829" s="25"/>
      <c r="D1829" s="26"/>
      <c r="E1829" s="24"/>
      <c r="F1829" s="24"/>
    </row>
    <row r="1830" spans="1:6" ht="20.100000000000001" customHeight="1">
      <c r="A1830" s="27" t="s">
        <v>1</v>
      </c>
      <c r="B1830" s="27" t="s">
        <v>2</v>
      </c>
      <c r="C1830" s="28"/>
      <c r="D1830" s="29" t="s">
        <v>3</v>
      </c>
      <c r="E1830" s="27" t="s">
        <v>4</v>
      </c>
      <c r="F1830" s="27" t="s">
        <v>5</v>
      </c>
    </row>
    <row r="1831" spans="1:6" ht="20.100000000000001" customHeight="1">
      <c r="A1831" s="10">
        <v>1</v>
      </c>
      <c r="B1831" s="11">
        <v>16795</v>
      </c>
      <c r="C1831" s="12"/>
      <c r="D1831" s="13">
        <v>42924</v>
      </c>
      <c r="E1831" s="10">
        <v>253</v>
      </c>
      <c r="F1831" s="10" t="s">
        <v>6</v>
      </c>
    </row>
    <row r="1832" spans="1:6" ht="20.100000000000001" customHeight="1">
      <c r="A1832" s="10">
        <v>2</v>
      </c>
      <c r="B1832" s="11">
        <v>16791</v>
      </c>
      <c r="C1832" s="12"/>
      <c r="D1832" s="13">
        <v>42924</v>
      </c>
      <c r="E1832" s="10">
        <v>253</v>
      </c>
      <c r="F1832" s="10" t="s">
        <v>6</v>
      </c>
    </row>
    <row r="1833" spans="1:6" ht="20.100000000000001" customHeight="1">
      <c r="A1833" s="10">
        <v>3</v>
      </c>
      <c r="B1833" s="11">
        <v>16792</v>
      </c>
      <c r="C1833" s="12"/>
      <c r="D1833" s="13">
        <v>42924</v>
      </c>
      <c r="E1833" s="10">
        <v>253</v>
      </c>
      <c r="F1833" s="10" t="s">
        <v>6</v>
      </c>
    </row>
    <row r="1834" spans="1:6" ht="20.100000000000001" customHeight="1">
      <c r="A1834" s="10">
        <v>4</v>
      </c>
      <c r="B1834" s="11">
        <v>16793</v>
      </c>
      <c r="C1834" s="12"/>
      <c r="D1834" s="13">
        <v>42924</v>
      </c>
      <c r="E1834" s="10">
        <v>253</v>
      </c>
      <c r="F1834" s="10" t="s">
        <v>6</v>
      </c>
    </row>
    <row r="1835" spans="1:6" ht="20.100000000000001" customHeight="1">
      <c r="A1835" s="10">
        <v>5</v>
      </c>
      <c r="B1835" s="11">
        <v>16794</v>
      </c>
      <c r="C1835" s="12"/>
      <c r="D1835" s="13">
        <v>42924</v>
      </c>
      <c r="E1835" s="10">
        <v>253</v>
      </c>
      <c r="F1835" s="10" t="s">
        <v>6</v>
      </c>
    </row>
    <row r="1836" spans="1:6" ht="20.100000000000001" customHeight="1">
      <c r="A1836" s="10">
        <v>6</v>
      </c>
      <c r="B1836" s="33">
        <v>5135</v>
      </c>
      <c r="C1836" s="38"/>
      <c r="D1836" s="13">
        <v>42924</v>
      </c>
      <c r="E1836" s="10">
        <v>253</v>
      </c>
      <c r="F1836" s="10" t="s">
        <v>6</v>
      </c>
    </row>
    <row r="1837" spans="1:6" ht="20.100000000000001" customHeight="1">
      <c r="A1837" s="10">
        <v>7</v>
      </c>
      <c r="B1837" s="33">
        <v>5135</v>
      </c>
      <c r="C1837" s="38"/>
      <c r="D1837" s="13">
        <v>42924</v>
      </c>
      <c r="E1837" s="10">
        <v>253</v>
      </c>
      <c r="F1837" s="10" t="s">
        <v>6</v>
      </c>
    </row>
    <row r="1838" spans="1:6" ht="20.100000000000001" customHeight="1">
      <c r="A1838" s="10">
        <v>8</v>
      </c>
      <c r="B1838" s="11">
        <v>16790</v>
      </c>
      <c r="C1838" s="12"/>
      <c r="D1838" s="13">
        <v>42924</v>
      </c>
      <c r="E1838" s="10">
        <v>253</v>
      </c>
      <c r="F1838" s="10" t="s">
        <v>6</v>
      </c>
    </row>
    <row r="1839" spans="1:6" ht="20.100000000000001" customHeight="1">
      <c r="A1839" s="10">
        <v>9</v>
      </c>
      <c r="B1839" s="11">
        <v>70139</v>
      </c>
      <c r="C1839" s="38"/>
      <c r="D1839" s="13">
        <v>42924</v>
      </c>
      <c r="E1839" s="10">
        <v>253</v>
      </c>
      <c r="F1839" s="10" t="s">
        <v>6</v>
      </c>
    </row>
    <row r="1840" spans="1:6" ht="20.100000000000001" customHeight="1">
      <c r="A1840" s="10">
        <v>10</v>
      </c>
      <c r="B1840" s="11">
        <v>80443</v>
      </c>
      <c r="C1840" s="12"/>
      <c r="D1840" s="13">
        <v>42924</v>
      </c>
      <c r="E1840" s="10">
        <v>253</v>
      </c>
      <c r="F1840" s="10" t="s">
        <v>6</v>
      </c>
    </row>
    <row r="1841" spans="1:6" ht="20.100000000000001" customHeight="1">
      <c r="A1841" s="10">
        <v>11</v>
      </c>
      <c r="B1841" s="11">
        <v>80444</v>
      </c>
      <c r="C1841" s="12"/>
      <c r="D1841" s="13">
        <v>42924</v>
      </c>
      <c r="E1841" s="10">
        <v>253</v>
      </c>
      <c r="F1841" s="10" t="s">
        <v>6</v>
      </c>
    </row>
    <row r="1842" spans="1:6" ht="20.100000000000001" customHeight="1">
      <c r="A1842" s="10">
        <v>12</v>
      </c>
      <c r="B1842" s="11">
        <v>80445</v>
      </c>
      <c r="C1842" s="12"/>
      <c r="D1842" s="13">
        <v>42924</v>
      </c>
      <c r="E1842" s="10">
        <v>253</v>
      </c>
      <c r="F1842" s="10" t="s">
        <v>6</v>
      </c>
    </row>
    <row r="1843" spans="1:6" ht="20.100000000000001" customHeight="1">
      <c r="A1843" s="10">
        <v>13</v>
      </c>
      <c r="B1843" s="11">
        <v>80446</v>
      </c>
      <c r="C1843" s="12"/>
      <c r="D1843" s="13">
        <v>42924</v>
      </c>
      <c r="E1843" s="10">
        <v>253</v>
      </c>
      <c r="F1843" s="10" t="s">
        <v>6</v>
      </c>
    </row>
    <row r="1844" spans="1:6" ht="20.100000000000001" customHeight="1">
      <c r="A1844" s="10">
        <v>14</v>
      </c>
      <c r="B1844" s="11">
        <v>90343</v>
      </c>
      <c r="C1844" s="12"/>
      <c r="D1844" s="13">
        <v>42924</v>
      </c>
      <c r="E1844" s="10">
        <v>253</v>
      </c>
      <c r="F1844" s="10" t="s">
        <v>6</v>
      </c>
    </row>
    <row r="1845" spans="1:6" ht="20.100000000000001" customHeight="1">
      <c r="A1845" s="10">
        <v>15</v>
      </c>
      <c r="B1845" s="11">
        <v>90347</v>
      </c>
      <c r="C1845" s="38"/>
      <c r="D1845" s="13">
        <v>42926</v>
      </c>
      <c r="E1845" s="10">
        <v>253</v>
      </c>
      <c r="F1845" s="10" t="s">
        <v>6</v>
      </c>
    </row>
    <row r="1846" spans="1:6" ht="20.100000000000001" customHeight="1">
      <c r="A1846" s="10">
        <v>16</v>
      </c>
      <c r="B1846" s="11">
        <v>89651</v>
      </c>
      <c r="C1846" s="12"/>
      <c r="D1846" s="13">
        <v>42926</v>
      </c>
      <c r="E1846" s="10">
        <v>253</v>
      </c>
      <c r="F1846" s="10" t="s">
        <v>6</v>
      </c>
    </row>
    <row r="1847" spans="1:6" ht="20.100000000000001" customHeight="1">
      <c r="A1847" s="10">
        <v>17</v>
      </c>
      <c r="B1847" s="11">
        <v>60894</v>
      </c>
      <c r="C1847" s="12"/>
      <c r="D1847" s="13">
        <v>42926</v>
      </c>
      <c r="E1847" s="10">
        <v>253</v>
      </c>
      <c r="F1847" s="10" t="s">
        <v>6</v>
      </c>
    </row>
    <row r="1848" spans="1:6" ht="20.100000000000001" customHeight="1">
      <c r="A1848" s="10">
        <v>18</v>
      </c>
      <c r="B1848" s="11">
        <v>5003</v>
      </c>
      <c r="C1848" s="12"/>
      <c r="D1848" s="13">
        <v>42926</v>
      </c>
      <c r="E1848" s="10">
        <v>253</v>
      </c>
      <c r="F1848" s="10" t="s">
        <v>6</v>
      </c>
    </row>
    <row r="1849" spans="1:6" ht="20.100000000000001" customHeight="1">
      <c r="A1849" s="10">
        <v>19</v>
      </c>
      <c r="B1849" s="11" t="s">
        <v>41</v>
      </c>
      <c r="C1849" s="12"/>
      <c r="D1849" s="13">
        <v>42926</v>
      </c>
      <c r="E1849" s="10">
        <v>253</v>
      </c>
      <c r="F1849" s="10" t="s">
        <v>6</v>
      </c>
    </row>
    <row r="1850" spans="1:6" ht="20.100000000000001" customHeight="1">
      <c r="A1850" s="10">
        <v>20</v>
      </c>
      <c r="B1850" s="11">
        <v>60962</v>
      </c>
      <c r="C1850" s="12"/>
      <c r="D1850" s="13">
        <v>42926</v>
      </c>
      <c r="E1850" s="10">
        <v>253</v>
      </c>
      <c r="F1850" s="10" t="s">
        <v>6</v>
      </c>
    </row>
    <row r="1851" spans="1:6" ht="20.100000000000001" customHeight="1">
      <c r="A1851" s="10">
        <v>21</v>
      </c>
      <c r="B1851" s="11">
        <v>90348</v>
      </c>
      <c r="C1851" s="12"/>
      <c r="D1851" s="13">
        <v>42926</v>
      </c>
      <c r="E1851" s="10">
        <v>253</v>
      </c>
      <c r="F1851" s="10" t="s">
        <v>6</v>
      </c>
    </row>
    <row r="1852" spans="1:6" ht="20.100000000000001" customHeight="1">
      <c r="A1852" s="10">
        <v>22</v>
      </c>
      <c r="B1852" s="11">
        <v>70378</v>
      </c>
      <c r="C1852" s="12"/>
      <c r="D1852" s="13">
        <v>42926</v>
      </c>
      <c r="E1852" s="10">
        <v>253</v>
      </c>
      <c r="F1852" s="10" t="s">
        <v>6</v>
      </c>
    </row>
    <row r="1853" spans="1:6" ht="20.100000000000001" customHeight="1">
      <c r="A1853" s="10">
        <v>23</v>
      </c>
      <c r="B1853" s="11">
        <v>16799</v>
      </c>
      <c r="C1853" s="12"/>
      <c r="D1853" s="13">
        <v>42926</v>
      </c>
      <c r="E1853" s="10">
        <v>253</v>
      </c>
      <c r="F1853" s="10" t="s">
        <v>6</v>
      </c>
    </row>
    <row r="1854" spans="1:6" ht="20.100000000000001" customHeight="1">
      <c r="A1854" s="10">
        <v>24</v>
      </c>
      <c r="B1854" s="11">
        <v>16798</v>
      </c>
      <c r="C1854" s="12"/>
      <c r="D1854" s="13">
        <v>42926</v>
      </c>
      <c r="E1854" s="10">
        <v>253</v>
      </c>
      <c r="F1854" s="10" t="s">
        <v>6</v>
      </c>
    </row>
    <row r="1855" spans="1:6" ht="20.100000000000001" customHeight="1">
      <c r="A1855" s="10">
        <v>25</v>
      </c>
      <c r="B1855" s="11">
        <v>16797</v>
      </c>
      <c r="C1855" s="12"/>
      <c r="D1855" s="13">
        <v>42926</v>
      </c>
      <c r="E1855" s="10">
        <v>253</v>
      </c>
      <c r="F1855" s="10" t="s">
        <v>6</v>
      </c>
    </row>
    <row r="1856" spans="1:6" ht="20.100000000000001" customHeight="1">
      <c r="A1856" s="206" t="s">
        <v>7</v>
      </c>
      <c r="B1856" s="207"/>
      <c r="C1856" s="207"/>
      <c r="D1856" s="208"/>
      <c r="E1856" s="10">
        <f>SUM(E1831:E1855)</f>
        <v>6325</v>
      </c>
      <c r="F1856" s="10"/>
    </row>
    <row r="1857" spans="1:7" ht="20.100000000000001" customHeight="1">
      <c r="D1857" s="32"/>
    </row>
    <row r="1858" spans="1:7" ht="20.100000000000001" customHeight="1">
      <c r="A1858" s="23">
        <v>59</v>
      </c>
      <c r="B1858" s="24" t="s">
        <v>0</v>
      </c>
      <c r="C1858" s="25"/>
      <c r="D1858" s="26"/>
      <c r="E1858" s="24"/>
      <c r="F1858" s="24"/>
    </row>
    <row r="1859" spans="1:7" ht="20.100000000000001" customHeight="1">
      <c r="A1859" s="27" t="s">
        <v>1</v>
      </c>
      <c r="B1859" s="27" t="s">
        <v>2</v>
      </c>
      <c r="C1859" s="28"/>
      <c r="D1859" s="29" t="s">
        <v>3</v>
      </c>
      <c r="E1859" s="27" t="s">
        <v>4</v>
      </c>
      <c r="F1859" s="27" t="s">
        <v>5</v>
      </c>
    </row>
    <row r="1860" spans="1:7" ht="20.100000000000001" customHeight="1">
      <c r="A1860" s="10">
        <v>1</v>
      </c>
      <c r="B1860" s="11">
        <v>16796</v>
      </c>
      <c r="C1860" s="12"/>
      <c r="D1860" s="13">
        <v>42927</v>
      </c>
      <c r="E1860" s="10">
        <v>253</v>
      </c>
      <c r="F1860" s="10" t="s">
        <v>6</v>
      </c>
    </row>
    <row r="1861" spans="1:7" ht="20.100000000000001" customHeight="1">
      <c r="A1861" s="10">
        <v>2</v>
      </c>
      <c r="B1861" s="11">
        <v>16800</v>
      </c>
      <c r="C1861" s="12"/>
      <c r="D1861" s="13">
        <v>42927</v>
      </c>
      <c r="E1861" s="10">
        <v>253</v>
      </c>
      <c r="F1861" s="10" t="s">
        <v>6</v>
      </c>
    </row>
    <row r="1862" spans="1:7" ht="20.100000000000001" customHeight="1">
      <c r="A1862" s="10">
        <v>3</v>
      </c>
      <c r="B1862" s="11">
        <v>16801</v>
      </c>
      <c r="C1862" s="12"/>
      <c r="D1862" s="13">
        <v>42927</v>
      </c>
      <c r="E1862" s="10">
        <v>253</v>
      </c>
      <c r="F1862" s="10" t="s">
        <v>6</v>
      </c>
    </row>
    <row r="1863" spans="1:7" ht="20.100000000000001" customHeight="1">
      <c r="A1863" s="10">
        <v>4</v>
      </c>
      <c r="B1863" s="11">
        <v>6811</v>
      </c>
      <c r="C1863" s="12"/>
      <c r="D1863" s="13">
        <v>42927</v>
      </c>
      <c r="E1863" s="10">
        <v>253</v>
      </c>
      <c r="F1863" s="10" t="s">
        <v>6</v>
      </c>
    </row>
    <row r="1864" spans="1:7" ht="20.100000000000001" customHeight="1">
      <c r="A1864" s="10">
        <v>5</v>
      </c>
      <c r="B1864" s="11">
        <v>6786</v>
      </c>
      <c r="C1864" s="12"/>
      <c r="D1864" s="13">
        <v>42927</v>
      </c>
      <c r="E1864" s="10">
        <v>253</v>
      </c>
      <c r="F1864" s="10" t="s">
        <v>6</v>
      </c>
    </row>
    <row r="1865" spans="1:7" ht="20.100000000000001" customHeight="1">
      <c r="A1865" s="10">
        <v>6</v>
      </c>
      <c r="B1865" s="11">
        <v>6793</v>
      </c>
      <c r="C1865" s="12"/>
      <c r="D1865" s="13">
        <v>42927</v>
      </c>
      <c r="E1865" s="10">
        <v>253</v>
      </c>
      <c r="F1865" s="10" t="s">
        <v>6</v>
      </c>
    </row>
    <row r="1866" spans="1:7" ht="20.100000000000001" customHeight="1">
      <c r="A1866" s="10">
        <v>7</v>
      </c>
      <c r="B1866" s="11" t="s">
        <v>42</v>
      </c>
      <c r="C1866" s="12"/>
      <c r="D1866" s="13">
        <v>42927</v>
      </c>
      <c r="E1866" s="10">
        <v>253</v>
      </c>
      <c r="F1866" s="10" t="s">
        <v>6</v>
      </c>
    </row>
    <row r="1867" spans="1:7" ht="20.100000000000001" customHeight="1">
      <c r="A1867" s="10">
        <v>8</v>
      </c>
      <c r="B1867" s="11">
        <v>78953</v>
      </c>
      <c r="C1867" s="12"/>
      <c r="D1867" s="13">
        <v>42927</v>
      </c>
      <c r="E1867" s="10">
        <v>253</v>
      </c>
      <c r="F1867" s="10" t="s">
        <v>6</v>
      </c>
    </row>
    <row r="1868" spans="1:7" ht="20.100000000000001" customHeight="1">
      <c r="A1868" s="10">
        <v>9</v>
      </c>
      <c r="B1868" s="11">
        <v>13733</v>
      </c>
      <c r="C1868" s="12"/>
      <c r="D1868" s="13">
        <v>42927</v>
      </c>
      <c r="E1868" s="10">
        <v>253</v>
      </c>
      <c r="F1868" s="10" t="s">
        <v>6</v>
      </c>
      <c r="G1868" s="62"/>
    </row>
    <row r="1869" spans="1:7" ht="20.100000000000001" customHeight="1">
      <c r="A1869" s="10">
        <v>10</v>
      </c>
      <c r="B1869" s="11">
        <v>60543</v>
      </c>
      <c r="C1869" s="12"/>
      <c r="D1869" s="13">
        <v>42927</v>
      </c>
      <c r="E1869" s="10">
        <v>253</v>
      </c>
      <c r="F1869" s="10" t="s">
        <v>6</v>
      </c>
    </row>
    <row r="1870" spans="1:7" ht="20.100000000000001" customHeight="1">
      <c r="A1870" s="10">
        <v>11</v>
      </c>
      <c r="B1870" s="11">
        <v>60538</v>
      </c>
      <c r="C1870" s="12"/>
      <c r="D1870" s="13">
        <v>42927</v>
      </c>
      <c r="E1870" s="10">
        <v>253</v>
      </c>
      <c r="F1870" s="10" t="s">
        <v>6</v>
      </c>
    </row>
    <row r="1871" spans="1:7" ht="20.100000000000001" customHeight="1">
      <c r="A1871" s="10">
        <v>12</v>
      </c>
      <c r="B1871" s="11">
        <v>60950</v>
      </c>
      <c r="C1871" s="38"/>
      <c r="D1871" s="13">
        <v>42927</v>
      </c>
      <c r="E1871" s="10">
        <v>253</v>
      </c>
      <c r="F1871" s="10" t="s">
        <v>6</v>
      </c>
      <c r="G1871" s="62"/>
    </row>
    <row r="1872" spans="1:7" ht="20.100000000000001" customHeight="1">
      <c r="A1872" s="10">
        <v>13</v>
      </c>
      <c r="B1872" s="11">
        <v>90362</v>
      </c>
      <c r="C1872" s="12"/>
      <c r="D1872" s="13">
        <v>42927</v>
      </c>
      <c r="E1872" s="10">
        <v>253</v>
      </c>
      <c r="F1872" s="10" t="s">
        <v>6</v>
      </c>
    </row>
    <row r="1873" spans="1:6" ht="20.100000000000001" customHeight="1">
      <c r="A1873" s="10">
        <v>14</v>
      </c>
      <c r="B1873" s="11">
        <v>60880</v>
      </c>
      <c r="C1873" s="12"/>
      <c r="D1873" s="13">
        <v>42927</v>
      </c>
      <c r="E1873" s="10">
        <v>253</v>
      </c>
      <c r="F1873" s="10" t="s">
        <v>6</v>
      </c>
    </row>
    <row r="1874" spans="1:6" ht="20.100000000000001" customHeight="1">
      <c r="A1874" s="10">
        <v>15</v>
      </c>
      <c r="B1874" s="11">
        <v>7434</v>
      </c>
      <c r="C1874" s="12"/>
      <c r="D1874" s="13">
        <v>42927</v>
      </c>
      <c r="E1874" s="10">
        <v>253</v>
      </c>
      <c r="F1874" s="10" t="s">
        <v>6</v>
      </c>
    </row>
    <row r="1875" spans="1:6" ht="20.100000000000001" customHeight="1">
      <c r="A1875" s="10">
        <v>16</v>
      </c>
      <c r="B1875" s="11">
        <v>3328</v>
      </c>
      <c r="C1875" s="12"/>
      <c r="D1875" s="13">
        <v>42927</v>
      </c>
      <c r="E1875" s="10">
        <v>253</v>
      </c>
      <c r="F1875" s="10" t="s">
        <v>6</v>
      </c>
    </row>
    <row r="1876" spans="1:6" ht="20.100000000000001" customHeight="1">
      <c r="A1876" s="10">
        <v>17</v>
      </c>
      <c r="B1876" s="11">
        <v>13726</v>
      </c>
      <c r="C1876" s="12"/>
      <c r="D1876" s="13">
        <v>42927</v>
      </c>
      <c r="E1876" s="10">
        <v>253</v>
      </c>
      <c r="F1876" s="10" t="s">
        <v>6</v>
      </c>
    </row>
    <row r="1877" spans="1:6" ht="20.100000000000001" customHeight="1">
      <c r="A1877" s="10">
        <v>18</v>
      </c>
      <c r="B1877" s="11">
        <v>78935</v>
      </c>
      <c r="C1877" s="12"/>
      <c r="D1877" s="13">
        <v>42927</v>
      </c>
      <c r="E1877" s="10">
        <v>253</v>
      </c>
      <c r="F1877" s="10" t="s">
        <v>6</v>
      </c>
    </row>
    <row r="1878" spans="1:6" ht="20.100000000000001" customHeight="1">
      <c r="A1878" s="10">
        <v>19</v>
      </c>
      <c r="B1878" s="11">
        <v>78936</v>
      </c>
      <c r="C1878" s="12"/>
      <c r="D1878" s="13">
        <v>42927</v>
      </c>
      <c r="E1878" s="10">
        <v>253</v>
      </c>
      <c r="F1878" s="10" t="s">
        <v>6</v>
      </c>
    </row>
    <row r="1879" spans="1:6" ht="20.100000000000001" customHeight="1">
      <c r="A1879" s="10">
        <v>20</v>
      </c>
      <c r="B1879" s="11">
        <v>9193</v>
      </c>
      <c r="C1879" s="12"/>
      <c r="D1879" s="13">
        <v>42927</v>
      </c>
      <c r="E1879" s="10">
        <v>253</v>
      </c>
      <c r="F1879" s="10" t="s">
        <v>6</v>
      </c>
    </row>
    <row r="1880" spans="1:6" ht="20.100000000000001" customHeight="1">
      <c r="A1880" s="10">
        <v>21</v>
      </c>
      <c r="B1880" s="11">
        <v>60930</v>
      </c>
      <c r="C1880" s="12"/>
      <c r="D1880" s="13">
        <v>42927</v>
      </c>
      <c r="E1880" s="10">
        <v>253</v>
      </c>
      <c r="F1880" s="10" t="s">
        <v>6</v>
      </c>
    </row>
    <row r="1881" spans="1:6" ht="20.100000000000001" customHeight="1">
      <c r="A1881" s="10">
        <v>22</v>
      </c>
      <c r="B1881" s="11">
        <v>60924</v>
      </c>
      <c r="C1881" s="12"/>
      <c r="D1881" s="13">
        <v>42927</v>
      </c>
      <c r="E1881" s="10">
        <v>253</v>
      </c>
      <c r="F1881" s="10" t="s">
        <v>6</v>
      </c>
    </row>
    <row r="1882" spans="1:6" ht="20.100000000000001" customHeight="1">
      <c r="A1882" s="10">
        <v>23</v>
      </c>
      <c r="B1882" s="11" t="s">
        <v>43</v>
      </c>
      <c r="C1882" s="12"/>
      <c r="D1882" s="13">
        <v>42927</v>
      </c>
      <c r="E1882" s="10">
        <v>253</v>
      </c>
      <c r="F1882" s="10" t="s">
        <v>6</v>
      </c>
    </row>
    <row r="1883" spans="1:6" ht="20.100000000000001" customHeight="1">
      <c r="A1883" s="10">
        <v>24</v>
      </c>
      <c r="B1883" s="11" t="s">
        <v>44</v>
      </c>
      <c r="C1883" s="12"/>
      <c r="D1883" s="13">
        <v>42927</v>
      </c>
      <c r="E1883" s="10">
        <v>253</v>
      </c>
      <c r="F1883" s="10" t="s">
        <v>6</v>
      </c>
    </row>
    <row r="1884" spans="1:6" ht="20.100000000000001" customHeight="1">
      <c r="A1884" s="10">
        <v>25</v>
      </c>
      <c r="B1884" s="11">
        <v>60917</v>
      </c>
      <c r="C1884" s="12"/>
      <c r="D1884" s="13">
        <v>42927</v>
      </c>
      <c r="E1884" s="10">
        <v>253</v>
      </c>
      <c r="F1884" s="10" t="s">
        <v>6</v>
      </c>
    </row>
    <row r="1885" spans="1:6" ht="20.100000000000001" customHeight="1">
      <c r="A1885" s="206" t="s">
        <v>7</v>
      </c>
      <c r="B1885" s="207"/>
      <c r="C1885" s="207"/>
      <c r="D1885" s="208"/>
      <c r="E1885" s="10">
        <f>SUM(E1860:E1884)</f>
        <v>6325</v>
      </c>
      <c r="F1885" s="10"/>
    </row>
    <row r="1886" spans="1:6" ht="20.100000000000001" customHeight="1">
      <c r="D1886" s="32"/>
    </row>
    <row r="1888" spans="1:6" ht="20.100000000000001" customHeight="1">
      <c r="A1888" s="23">
        <v>60</v>
      </c>
      <c r="B1888" s="24" t="s">
        <v>0</v>
      </c>
      <c r="C1888" s="25"/>
      <c r="D1888" s="26"/>
      <c r="E1888" s="24"/>
      <c r="F1888" s="24"/>
    </row>
    <row r="1889" spans="1:6" ht="20.100000000000001" customHeight="1">
      <c r="A1889" s="27" t="s">
        <v>1</v>
      </c>
      <c r="B1889" s="27" t="s">
        <v>2</v>
      </c>
      <c r="C1889" s="28"/>
      <c r="D1889" s="29" t="s">
        <v>3</v>
      </c>
      <c r="E1889" s="27" t="s">
        <v>4</v>
      </c>
      <c r="F1889" s="27" t="s">
        <v>5</v>
      </c>
    </row>
    <row r="1890" spans="1:6" ht="20.100000000000001" customHeight="1">
      <c r="A1890" s="10">
        <v>1</v>
      </c>
      <c r="B1890" s="11" t="s">
        <v>45</v>
      </c>
      <c r="C1890" s="12"/>
      <c r="D1890" s="13">
        <v>42929</v>
      </c>
      <c r="E1890" s="10">
        <v>253</v>
      </c>
      <c r="F1890" s="10" t="s">
        <v>6</v>
      </c>
    </row>
    <row r="1891" spans="1:6" ht="20.100000000000001" customHeight="1">
      <c r="A1891" s="10">
        <v>2</v>
      </c>
      <c r="B1891" s="11">
        <v>78966</v>
      </c>
      <c r="C1891" s="12"/>
      <c r="D1891" s="13">
        <v>42929</v>
      </c>
      <c r="E1891" s="10">
        <v>253</v>
      </c>
      <c r="F1891" s="10" t="s">
        <v>6</v>
      </c>
    </row>
    <row r="1892" spans="1:6" ht="20.100000000000001" customHeight="1">
      <c r="A1892" s="10">
        <v>3</v>
      </c>
      <c r="B1892" s="11">
        <v>78955</v>
      </c>
      <c r="C1892" s="12"/>
      <c r="D1892" s="13">
        <v>42929</v>
      </c>
      <c r="E1892" s="10">
        <v>253</v>
      </c>
      <c r="F1892" s="10" t="s">
        <v>6</v>
      </c>
    </row>
    <row r="1893" spans="1:6" ht="20.100000000000001" customHeight="1">
      <c r="A1893" s="10">
        <v>4</v>
      </c>
      <c r="B1893" s="11">
        <v>3344</v>
      </c>
      <c r="C1893" s="12"/>
      <c r="D1893" s="13">
        <v>42929</v>
      </c>
      <c r="E1893" s="10">
        <v>253</v>
      </c>
      <c r="F1893" s="10" t="s">
        <v>6</v>
      </c>
    </row>
    <row r="1894" spans="1:6" ht="20.100000000000001" customHeight="1">
      <c r="A1894" s="10">
        <v>5</v>
      </c>
      <c r="B1894" s="11">
        <v>9298</v>
      </c>
      <c r="C1894" s="12"/>
      <c r="D1894" s="13">
        <v>42929</v>
      </c>
      <c r="E1894" s="10">
        <v>253</v>
      </c>
      <c r="F1894" s="10" t="s">
        <v>6</v>
      </c>
    </row>
    <row r="1895" spans="1:6" ht="20.100000000000001" customHeight="1">
      <c r="A1895" s="10">
        <v>6</v>
      </c>
      <c r="B1895" s="11">
        <v>87505</v>
      </c>
      <c r="C1895" s="12"/>
      <c r="D1895" s="13">
        <v>42929</v>
      </c>
      <c r="E1895" s="10">
        <v>253</v>
      </c>
      <c r="F1895" s="10" t="s">
        <v>6</v>
      </c>
    </row>
    <row r="1896" spans="1:6" ht="20.100000000000001" customHeight="1">
      <c r="A1896" s="10">
        <v>7</v>
      </c>
      <c r="B1896" s="11">
        <v>9299</v>
      </c>
      <c r="C1896" s="12"/>
      <c r="D1896" s="13">
        <v>42929</v>
      </c>
      <c r="E1896" s="10">
        <v>253</v>
      </c>
      <c r="F1896" s="10" t="s">
        <v>6</v>
      </c>
    </row>
    <row r="1897" spans="1:6" ht="20.100000000000001" customHeight="1">
      <c r="A1897" s="10">
        <v>8</v>
      </c>
      <c r="B1897" s="11">
        <v>9300</v>
      </c>
      <c r="C1897" s="12"/>
      <c r="D1897" s="13">
        <v>42929</v>
      </c>
      <c r="E1897" s="10">
        <v>253</v>
      </c>
      <c r="F1897" s="10" t="s">
        <v>6</v>
      </c>
    </row>
    <row r="1898" spans="1:6" ht="20.100000000000001" customHeight="1">
      <c r="A1898" s="10">
        <v>9</v>
      </c>
      <c r="B1898" s="11">
        <v>9301</v>
      </c>
      <c r="C1898" s="12"/>
      <c r="D1898" s="13">
        <v>42929</v>
      </c>
      <c r="E1898" s="10">
        <v>253</v>
      </c>
      <c r="F1898" s="10" t="s">
        <v>6</v>
      </c>
    </row>
    <row r="1899" spans="1:6" ht="20.100000000000001" customHeight="1">
      <c r="A1899" s="10">
        <v>10</v>
      </c>
      <c r="B1899" s="11">
        <v>80447</v>
      </c>
      <c r="C1899" s="12"/>
      <c r="D1899" s="13">
        <v>42929</v>
      </c>
      <c r="E1899" s="10">
        <v>253</v>
      </c>
      <c r="F1899" s="10" t="s">
        <v>6</v>
      </c>
    </row>
    <row r="1900" spans="1:6" ht="20.100000000000001" customHeight="1">
      <c r="A1900" s="10">
        <v>11</v>
      </c>
      <c r="B1900" s="11">
        <v>90353</v>
      </c>
      <c r="C1900" s="12"/>
      <c r="D1900" s="13">
        <v>42929</v>
      </c>
      <c r="E1900" s="10">
        <v>253</v>
      </c>
      <c r="F1900" s="10" t="s">
        <v>6</v>
      </c>
    </row>
    <row r="1901" spans="1:6" ht="20.100000000000001" customHeight="1">
      <c r="A1901" s="10">
        <v>12</v>
      </c>
      <c r="B1901" s="11">
        <v>3368</v>
      </c>
      <c r="C1901" s="12"/>
      <c r="D1901" s="13">
        <v>42931</v>
      </c>
      <c r="E1901" s="10">
        <v>1253</v>
      </c>
      <c r="F1901" s="10" t="s">
        <v>6</v>
      </c>
    </row>
    <row r="1902" spans="1:6" ht="20.100000000000001" customHeight="1">
      <c r="A1902" s="10">
        <v>13</v>
      </c>
      <c r="B1902" s="11">
        <v>52113</v>
      </c>
      <c r="C1902" s="12"/>
      <c r="D1902" s="13">
        <v>42931</v>
      </c>
      <c r="E1902" s="10">
        <v>253</v>
      </c>
      <c r="F1902" s="10" t="s">
        <v>6</v>
      </c>
    </row>
    <row r="1903" spans="1:6" ht="20.100000000000001" customHeight="1">
      <c r="A1903" s="10">
        <v>14</v>
      </c>
      <c r="B1903" s="11">
        <v>90741</v>
      </c>
      <c r="C1903" s="12"/>
      <c r="D1903" s="13">
        <v>42931</v>
      </c>
      <c r="E1903" s="10">
        <v>1253</v>
      </c>
      <c r="F1903" s="10" t="s">
        <v>6</v>
      </c>
    </row>
    <row r="1904" spans="1:6" ht="20.100000000000001" customHeight="1">
      <c r="A1904" s="10">
        <v>15</v>
      </c>
      <c r="B1904" s="11">
        <v>80453</v>
      </c>
      <c r="C1904" s="12"/>
      <c r="D1904" s="13">
        <v>42931</v>
      </c>
      <c r="E1904" s="10">
        <v>253</v>
      </c>
      <c r="F1904" s="10" t="s">
        <v>6</v>
      </c>
    </row>
    <row r="1905" spans="1:6" ht="20.100000000000001" customHeight="1">
      <c r="A1905" s="10">
        <v>16</v>
      </c>
      <c r="B1905" s="11">
        <v>16802</v>
      </c>
      <c r="C1905" s="12"/>
      <c r="D1905" s="13">
        <v>42931</v>
      </c>
      <c r="E1905" s="10">
        <v>253</v>
      </c>
      <c r="F1905" s="10" t="s">
        <v>6</v>
      </c>
    </row>
    <row r="1906" spans="1:6" ht="20.100000000000001" customHeight="1">
      <c r="A1906" s="10">
        <v>17</v>
      </c>
      <c r="B1906" s="11">
        <v>16803</v>
      </c>
      <c r="C1906" s="12"/>
      <c r="D1906" s="13">
        <v>42931</v>
      </c>
      <c r="E1906" s="10">
        <v>253</v>
      </c>
      <c r="F1906" s="10" t="s">
        <v>6</v>
      </c>
    </row>
    <row r="1907" spans="1:6" ht="20.100000000000001" customHeight="1">
      <c r="A1907" s="10">
        <v>18</v>
      </c>
      <c r="B1907" s="11">
        <v>80452</v>
      </c>
      <c r="C1907" s="12"/>
      <c r="D1907" s="13">
        <v>42931</v>
      </c>
      <c r="E1907" s="10">
        <v>253</v>
      </c>
      <c r="F1907" s="10" t="s">
        <v>6</v>
      </c>
    </row>
    <row r="1908" spans="1:6" ht="20.100000000000001" customHeight="1">
      <c r="A1908" s="10">
        <v>19</v>
      </c>
      <c r="B1908" s="11">
        <v>80451</v>
      </c>
      <c r="C1908" s="12"/>
      <c r="D1908" s="13">
        <v>42931</v>
      </c>
      <c r="E1908" s="10">
        <v>253</v>
      </c>
      <c r="F1908" s="10" t="s">
        <v>6</v>
      </c>
    </row>
    <row r="1909" spans="1:6" ht="20.100000000000001" customHeight="1">
      <c r="A1909" s="10">
        <v>20</v>
      </c>
      <c r="B1909" s="11">
        <v>13768</v>
      </c>
      <c r="C1909" s="12"/>
      <c r="D1909" s="13">
        <v>42933</v>
      </c>
      <c r="E1909" s="10">
        <v>253</v>
      </c>
      <c r="F1909" s="10" t="s">
        <v>6</v>
      </c>
    </row>
    <row r="1910" spans="1:6" ht="20.100000000000001" customHeight="1">
      <c r="A1910" s="10">
        <v>21</v>
      </c>
      <c r="B1910" s="11">
        <v>6464</v>
      </c>
      <c r="C1910" s="12"/>
      <c r="D1910" s="13">
        <v>42933</v>
      </c>
      <c r="E1910" s="10">
        <v>253</v>
      </c>
      <c r="F1910" s="10" t="s">
        <v>6</v>
      </c>
    </row>
    <row r="1911" spans="1:6" ht="20.100000000000001" customHeight="1">
      <c r="A1911" s="10">
        <v>22</v>
      </c>
      <c r="B1911" s="11">
        <v>80450</v>
      </c>
      <c r="C1911" s="12"/>
      <c r="D1911" s="13">
        <v>42933</v>
      </c>
      <c r="E1911" s="10">
        <v>253</v>
      </c>
      <c r="F1911" s="10" t="s">
        <v>6</v>
      </c>
    </row>
    <row r="1912" spans="1:6" ht="20.100000000000001" customHeight="1">
      <c r="A1912" s="10">
        <v>23</v>
      </c>
      <c r="B1912" s="11">
        <v>80449</v>
      </c>
      <c r="C1912" s="12"/>
      <c r="D1912" s="13">
        <v>42933</v>
      </c>
      <c r="E1912" s="10">
        <v>253</v>
      </c>
      <c r="F1912" s="10" t="s">
        <v>6</v>
      </c>
    </row>
    <row r="1913" spans="1:6" ht="20.100000000000001" customHeight="1">
      <c r="A1913" s="10">
        <v>24</v>
      </c>
      <c r="B1913" s="11">
        <v>5001</v>
      </c>
      <c r="C1913" s="12"/>
      <c r="D1913" s="13">
        <v>42933</v>
      </c>
      <c r="E1913" s="10">
        <v>253</v>
      </c>
      <c r="F1913" s="10" t="s">
        <v>6</v>
      </c>
    </row>
    <row r="1914" spans="1:6" ht="20.100000000000001" customHeight="1">
      <c r="A1914" s="10">
        <v>25</v>
      </c>
      <c r="B1914" s="11">
        <v>80448</v>
      </c>
      <c r="C1914" s="12"/>
      <c r="D1914" s="13">
        <v>42933</v>
      </c>
      <c r="E1914" s="10">
        <v>253</v>
      </c>
      <c r="F1914" s="10" t="s">
        <v>6</v>
      </c>
    </row>
    <row r="1915" spans="1:6" ht="20.100000000000001" customHeight="1">
      <c r="A1915" s="206" t="s">
        <v>7</v>
      </c>
      <c r="B1915" s="207"/>
      <c r="C1915" s="207"/>
      <c r="D1915" s="208"/>
      <c r="E1915" s="10">
        <f>SUM(E1890:E1914)</f>
        <v>8325</v>
      </c>
      <c r="F1915" s="10"/>
    </row>
    <row r="1916" spans="1:6" ht="20.100000000000001" customHeight="1">
      <c r="D1916" s="32"/>
    </row>
    <row r="1918" spans="1:6" ht="20.100000000000001" customHeight="1">
      <c r="A1918" s="23">
        <v>61</v>
      </c>
      <c r="B1918" s="24" t="s">
        <v>0</v>
      </c>
      <c r="C1918" s="25"/>
      <c r="D1918" s="26"/>
      <c r="E1918" s="24"/>
      <c r="F1918" s="24"/>
    </row>
    <row r="1919" spans="1:6" ht="20.100000000000001" customHeight="1">
      <c r="A1919" s="27" t="s">
        <v>1</v>
      </c>
      <c r="B1919" s="27" t="s">
        <v>2</v>
      </c>
      <c r="C1919" s="28"/>
      <c r="D1919" s="29" t="s">
        <v>3</v>
      </c>
      <c r="E1919" s="27" t="s">
        <v>4</v>
      </c>
      <c r="F1919" s="27" t="s">
        <v>5</v>
      </c>
    </row>
    <row r="1920" spans="1:6" ht="20.100000000000001" customHeight="1">
      <c r="A1920" s="10">
        <v>1</v>
      </c>
      <c r="B1920" s="11">
        <v>80454</v>
      </c>
      <c r="C1920" s="12"/>
      <c r="D1920" s="13">
        <v>42934</v>
      </c>
      <c r="E1920" s="10">
        <v>253</v>
      </c>
      <c r="F1920" s="10" t="s">
        <v>6</v>
      </c>
    </row>
    <row r="1921" spans="1:6" ht="20.100000000000001" customHeight="1">
      <c r="A1921" s="10">
        <v>2</v>
      </c>
      <c r="B1921" s="11">
        <v>60877</v>
      </c>
      <c r="C1921" s="12"/>
      <c r="D1921" s="13">
        <v>42934</v>
      </c>
      <c r="E1921" s="10">
        <v>253</v>
      </c>
      <c r="F1921" s="10" t="s">
        <v>6</v>
      </c>
    </row>
    <row r="1922" spans="1:6" ht="20.100000000000001" customHeight="1">
      <c r="A1922" s="10">
        <v>3</v>
      </c>
      <c r="B1922" s="11">
        <v>90365</v>
      </c>
      <c r="C1922" s="12"/>
      <c r="D1922" s="13">
        <v>42934</v>
      </c>
      <c r="E1922" s="10">
        <v>253</v>
      </c>
      <c r="F1922" s="10" t="s">
        <v>6</v>
      </c>
    </row>
    <row r="1923" spans="1:6" ht="20.100000000000001" customHeight="1">
      <c r="A1923" s="10">
        <v>4</v>
      </c>
      <c r="B1923" s="11" t="s">
        <v>46</v>
      </c>
      <c r="C1923" s="38"/>
      <c r="D1923" s="13">
        <v>42934</v>
      </c>
      <c r="E1923" s="10">
        <v>253</v>
      </c>
      <c r="F1923" s="10" t="s">
        <v>6</v>
      </c>
    </row>
    <row r="1924" spans="1:6" ht="20.100000000000001" customHeight="1">
      <c r="A1924" s="10">
        <v>5</v>
      </c>
      <c r="B1924" s="11">
        <v>70063</v>
      </c>
      <c r="C1924" s="12"/>
      <c r="D1924" s="13">
        <v>42934</v>
      </c>
      <c r="E1924" s="10">
        <v>253</v>
      </c>
      <c r="F1924" s="10" t="s">
        <v>6</v>
      </c>
    </row>
    <row r="1925" spans="1:6" ht="20.100000000000001" customHeight="1">
      <c r="A1925" s="10">
        <v>6</v>
      </c>
      <c r="B1925" s="11">
        <v>70067</v>
      </c>
      <c r="C1925" s="12"/>
      <c r="D1925" s="13">
        <v>42934</v>
      </c>
      <c r="E1925" s="10">
        <v>253</v>
      </c>
      <c r="F1925" s="10" t="s">
        <v>6</v>
      </c>
    </row>
    <row r="1926" spans="1:6" ht="20.100000000000001" customHeight="1">
      <c r="A1926" s="10">
        <v>7</v>
      </c>
      <c r="B1926" s="11">
        <v>78937</v>
      </c>
      <c r="C1926" s="12"/>
      <c r="D1926" s="13">
        <v>42934</v>
      </c>
      <c r="E1926" s="10">
        <v>253</v>
      </c>
      <c r="F1926" s="10" t="s">
        <v>6</v>
      </c>
    </row>
    <row r="1927" spans="1:6" ht="20.100000000000001" customHeight="1">
      <c r="A1927" s="10">
        <v>8</v>
      </c>
      <c r="B1927" s="11">
        <v>78941</v>
      </c>
      <c r="C1927" s="12"/>
      <c r="D1927" s="13">
        <v>42934</v>
      </c>
      <c r="E1927" s="10">
        <v>253</v>
      </c>
      <c r="F1927" s="10" t="s">
        <v>6</v>
      </c>
    </row>
    <row r="1928" spans="1:6" ht="20.100000000000001" customHeight="1">
      <c r="A1928" s="10">
        <v>9</v>
      </c>
      <c r="B1928" s="11">
        <v>78942</v>
      </c>
      <c r="C1928" s="12"/>
      <c r="D1928" s="13">
        <v>42934</v>
      </c>
      <c r="E1928" s="10">
        <v>253</v>
      </c>
      <c r="F1928" s="10" t="s">
        <v>6</v>
      </c>
    </row>
    <row r="1929" spans="1:6" ht="20.100000000000001" customHeight="1">
      <c r="A1929" s="10">
        <v>10</v>
      </c>
      <c r="B1929" s="11">
        <v>78945</v>
      </c>
      <c r="C1929" s="12"/>
      <c r="D1929" s="13">
        <v>42934</v>
      </c>
      <c r="E1929" s="10">
        <v>253</v>
      </c>
      <c r="F1929" s="10" t="s">
        <v>6</v>
      </c>
    </row>
    <row r="1930" spans="1:6" ht="20.100000000000001" customHeight="1">
      <c r="A1930" s="10">
        <v>11</v>
      </c>
      <c r="B1930" s="11">
        <v>78944</v>
      </c>
      <c r="C1930" s="12"/>
      <c r="D1930" s="13">
        <v>42934</v>
      </c>
      <c r="E1930" s="10">
        <v>253</v>
      </c>
      <c r="F1930" s="10" t="s">
        <v>6</v>
      </c>
    </row>
    <row r="1931" spans="1:6" ht="20.100000000000001" customHeight="1">
      <c r="A1931" s="10">
        <v>12</v>
      </c>
      <c r="B1931" s="11">
        <v>76163</v>
      </c>
      <c r="C1931" s="12"/>
      <c r="D1931" s="13">
        <v>42934</v>
      </c>
      <c r="E1931" s="10">
        <v>253</v>
      </c>
      <c r="F1931" s="10" t="s">
        <v>6</v>
      </c>
    </row>
    <row r="1932" spans="1:6" ht="20.100000000000001" customHeight="1">
      <c r="A1932" s="10">
        <v>13</v>
      </c>
      <c r="B1932" s="11">
        <v>73295</v>
      </c>
      <c r="C1932" s="12"/>
      <c r="D1932" s="13">
        <v>42934</v>
      </c>
      <c r="E1932" s="10">
        <v>253</v>
      </c>
      <c r="F1932" s="10" t="s">
        <v>6</v>
      </c>
    </row>
    <row r="1933" spans="1:6" ht="20.100000000000001" customHeight="1">
      <c r="A1933" s="10">
        <v>14</v>
      </c>
      <c r="B1933" s="11">
        <v>70402</v>
      </c>
      <c r="C1933" s="12"/>
      <c r="D1933" s="13">
        <v>42934</v>
      </c>
      <c r="E1933" s="10">
        <v>253</v>
      </c>
      <c r="F1933" s="10" t="s">
        <v>6</v>
      </c>
    </row>
    <row r="1934" spans="1:6" ht="20.100000000000001" customHeight="1">
      <c r="A1934" s="10">
        <v>15</v>
      </c>
      <c r="B1934" s="11">
        <v>10855</v>
      </c>
      <c r="C1934" s="12"/>
      <c r="D1934" s="13">
        <v>42934</v>
      </c>
      <c r="E1934" s="10">
        <v>253</v>
      </c>
      <c r="F1934" s="10" t="s">
        <v>6</v>
      </c>
    </row>
    <row r="1935" spans="1:6" ht="20.100000000000001" customHeight="1">
      <c r="A1935" s="10">
        <v>16</v>
      </c>
      <c r="B1935" s="11">
        <v>51048</v>
      </c>
      <c r="C1935" s="12"/>
      <c r="D1935" s="13">
        <v>42934</v>
      </c>
      <c r="E1935" s="10">
        <v>253</v>
      </c>
      <c r="F1935" s="10" t="s">
        <v>6</v>
      </c>
    </row>
    <row r="1936" spans="1:6" ht="20.100000000000001" customHeight="1">
      <c r="A1936" s="10">
        <v>17</v>
      </c>
      <c r="B1936" s="11">
        <v>5079</v>
      </c>
      <c r="C1936" s="12"/>
      <c r="D1936" s="13">
        <v>42934</v>
      </c>
      <c r="E1936" s="10">
        <v>253</v>
      </c>
      <c r="F1936" s="10" t="s">
        <v>6</v>
      </c>
    </row>
    <row r="1937" spans="1:6" ht="20.100000000000001" customHeight="1">
      <c r="A1937" s="10">
        <v>18</v>
      </c>
      <c r="B1937" s="11" t="s">
        <v>47</v>
      </c>
      <c r="C1937" s="12"/>
      <c r="D1937" s="13">
        <v>42934</v>
      </c>
      <c r="E1937" s="10">
        <v>253</v>
      </c>
      <c r="F1937" s="10" t="s">
        <v>6</v>
      </c>
    </row>
    <row r="1938" spans="1:6" ht="20.100000000000001" customHeight="1">
      <c r="A1938" s="10">
        <v>19</v>
      </c>
      <c r="B1938" s="11">
        <v>5061</v>
      </c>
      <c r="C1938" s="12"/>
      <c r="D1938" s="13">
        <v>42934</v>
      </c>
      <c r="E1938" s="10">
        <v>253</v>
      </c>
      <c r="F1938" s="10" t="s">
        <v>6</v>
      </c>
    </row>
    <row r="1939" spans="1:6" ht="20.100000000000001" customHeight="1">
      <c r="A1939" s="10">
        <v>20</v>
      </c>
      <c r="B1939" s="11">
        <v>10854</v>
      </c>
      <c r="C1939" s="12"/>
      <c r="D1939" s="13">
        <v>42934</v>
      </c>
      <c r="E1939" s="10">
        <v>253</v>
      </c>
      <c r="F1939" s="10" t="s">
        <v>6</v>
      </c>
    </row>
    <row r="1940" spans="1:6" ht="20.100000000000001" customHeight="1">
      <c r="A1940" s="10">
        <v>21</v>
      </c>
      <c r="B1940" s="11">
        <v>5029</v>
      </c>
      <c r="C1940" s="12"/>
      <c r="D1940" s="13">
        <v>42934</v>
      </c>
      <c r="E1940" s="10">
        <v>253</v>
      </c>
      <c r="F1940" s="10" t="s">
        <v>6</v>
      </c>
    </row>
    <row r="1941" spans="1:6" ht="20.100000000000001" customHeight="1">
      <c r="A1941" s="10">
        <v>22</v>
      </c>
      <c r="B1941" s="11">
        <v>10856</v>
      </c>
      <c r="C1941" s="12"/>
      <c r="D1941" s="13">
        <v>42934</v>
      </c>
      <c r="E1941" s="10">
        <v>253</v>
      </c>
      <c r="F1941" s="10" t="s">
        <v>6</v>
      </c>
    </row>
    <row r="1942" spans="1:6" ht="20.100000000000001" customHeight="1">
      <c r="A1942" s="10">
        <v>23</v>
      </c>
      <c r="B1942" s="11">
        <v>6816</v>
      </c>
      <c r="C1942" s="12"/>
      <c r="D1942" s="13">
        <v>42934</v>
      </c>
      <c r="E1942" s="10">
        <v>253</v>
      </c>
      <c r="F1942" s="10" t="s">
        <v>6</v>
      </c>
    </row>
    <row r="1943" spans="1:6" ht="20.100000000000001" customHeight="1">
      <c r="A1943" s="10">
        <v>24</v>
      </c>
      <c r="B1943" s="11">
        <v>6817</v>
      </c>
      <c r="C1943" s="12"/>
      <c r="D1943" s="13">
        <v>42934</v>
      </c>
      <c r="E1943" s="10">
        <v>253</v>
      </c>
      <c r="F1943" s="10" t="s">
        <v>6</v>
      </c>
    </row>
    <row r="1944" spans="1:6" ht="20.100000000000001" customHeight="1">
      <c r="A1944" s="10">
        <v>25</v>
      </c>
      <c r="B1944" s="11">
        <v>6842</v>
      </c>
      <c r="C1944" s="12"/>
      <c r="D1944" s="13">
        <v>42934</v>
      </c>
      <c r="E1944" s="10">
        <v>253</v>
      </c>
      <c r="F1944" s="10" t="s">
        <v>6</v>
      </c>
    </row>
    <row r="1945" spans="1:6" ht="20.100000000000001" customHeight="1">
      <c r="A1945" s="206" t="s">
        <v>7</v>
      </c>
      <c r="B1945" s="207"/>
      <c r="C1945" s="207"/>
      <c r="D1945" s="208"/>
      <c r="E1945" s="10">
        <f>SUM(E1920:E1944)</f>
        <v>6325</v>
      </c>
      <c r="F1945" s="10"/>
    </row>
    <row r="1946" spans="1:6" ht="20.100000000000001" customHeight="1">
      <c r="D1946" s="32"/>
    </row>
    <row r="1948" spans="1:6" ht="20.100000000000001" customHeight="1">
      <c r="A1948" s="23">
        <v>62</v>
      </c>
      <c r="B1948" s="24" t="s">
        <v>0</v>
      </c>
      <c r="C1948" s="25"/>
      <c r="D1948" s="26"/>
      <c r="E1948" s="24"/>
      <c r="F1948" s="24"/>
    </row>
    <row r="1949" spans="1:6" ht="20.100000000000001" customHeight="1">
      <c r="A1949" s="27" t="s">
        <v>1</v>
      </c>
      <c r="B1949" s="27" t="s">
        <v>2</v>
      </c>
      <c r="C1949" s="28"/>
      <c r="D1949" s="29" t="s">
        <v>3</v>
      </c>
      <c r="E1949" s="27" t="s">
        <v>4</v>
      </c>
      <c r="F1949" s="27" t="s">
        <v>5</v>
      </c>
    </row>
    <row r="1950" spans="1:6" ht="20.100000000000001" customHeight="1">
      <c r="A1950" s="10">
        <v>1</v>
      </c>
      <c r="B1950" s="11">
        <v>6838</v>
      </c>
      <c r="C1950" s="12"/>
      <c r="D1950" s="13">
        <v>42934</v>
      </c>
      <c r="E1950" s="10">
        <v>253</v>
      </c>
      <c r="F1950" s="10" t="s">
        <v>6</v>
      </c>
    </row>
    <row r="1951" spans="1:6" ht="20.100000000000001" customHeight="1">
      <c r="A1951" s="10">
        <v>2</v>
      </c>
      <c r="B1951" s="11">
        <v>6825</v>
      </c>
      <c r="C1951" s="12"/>
      <c r="D1951" s="13">
        <v>42934</v>
      </c>
      <c r="E1951" s="10">
        <v>253</v>
      </c>
      <c r="F1951" s="10" t="s">
        <v>6</v>
      </c>
    </row>
    <row r="1952" spans="1:6" ht="20.100000000000001" customHeight="1">
      <c r="A1952" s="10">
        <v>3</v>
      </c>
      <c r="B1952" s="11">
        <v>10890</v>
      </c>
      <c r="C1952" s="12"/>
      <c r="D1952" s="13">
        <v>42934</v>
      </c>
      <c r="E1952" s="10">
        <v>253</v>
      </c>
      <c r="F1952" s="10" t="s">
        <v>6</v>
      </c>
    </row>
    <row r="1953" spans="1:6" ht="20.100000000000001" customHeight="1">
      <c r="A1953" s="10">
        <v>4</v>
      </c>
      <c r="B1953" s="11">
        <v>60912</v>
      </c>
      <c r="C1953" s="12"/>
      <c r="D1953" s="13">
        <v>42934</v>
      </c>
      <c r="E1953" s="10">
        <v>253</v>
      </c>
      <c r="F1953" s="10" t="s">
        <v>6</v>
      </c>
    </row>
    <row r="1954" spans="1:6" ht="20.100000000000001" customHeight="1">
      <c r="A1954" s="10">
        <v>5</v>
      </c>
      <c r="B1954" s="11">
        <v>60892</v>
      </c>
      <c r="C1954" s="12"/>
      <c r="D1954" s="13">
        <v>42934</v>
      </c>
      <c r="E1954" s="10">
        <v>253</v>
      </c>
      <c r="F1954" s="10" t="s">
        <v>6</v>
      </c>
    </row>
    <row r="1955" spans="1:6" ht="20.100000000000001" customHeight="1">
      <c r="A1955" s="10">
        <v>6</v>
      </c>
      <c r="B1955" s="11">
        <v>60394</v>
      </c>
      <c r="C1955" s="12"/>
      <c r="D1955" s="13">
        <v>42934</v>
      </c>
      <c r="E1955" s="10">
        <v>253</v>
      </c>
      <c r="F1955" s="10" t="s">
        <v>6</v>
      </c>
    </row>
    <row r="1956" spans="1:6" ht="20.100000000000001" customHeight="1">
      <c r="A1956" s="10">
        <v>7</v>
      </c>
      <c r="B1956" s="11">
        <v>3324</v>
      </c>
      <c r="C1956" s="12"/>
      <c r="D1956" s="13">
        <v>42934</v>
      </c>
      <c r="E1956" s="10">
        <v>253</v>
      </c>
      <c r="F1956" s="10" t="s">
        <v>6</v>
      </c>
    </row>
    <row r="1957" spans="1:6" ht="20.100000000000001" customHeight="1">
      <c r="A1957" s="10">
        <v>8</v>
      </c>
      <c r="B1957" s="11">
        <v>6835</v>
      </c>
      <c r="C1957" s="12"/>
      <c r="D1957" s="13">
        <v>42934</v>
      </c>
      <c r="E1957" s="10">
        <v>253</v>
      </c>
      <c r="F1957" s="10" t="s">
        <v>6</v>
      </c>
    </row>
    <row r="1958" spans="1:6" ht="20.100000000000001" customHeight="1">
      <c r="A1958" s="10">
        <v>9</v>
      </c>
      <c r="B1958" s="11">
        <v>5008</v>
      </c>
      <c r="C1958" s="12"/>
      <c r="D1958" s="13">
        <v>42934</v>
      </c>
      <c r="E1958" s="10">
        <v>253</v>
      </c>
      <c r="F1958" s="10" t="s">
        <v>6</v>
      </c>
    </row>
    <row r="1959" spans="1:6" ht="20.100000000000001" customHeight="1">
      <c r="A1959" s="10">
        <v>10</v>
      </c>
      <c r="B1959" s="11">
        <v>60876</v>
      </c>
      <c r="C1959" s="12"/>
      <c r="D1959" s="13">
        <v>42934</v>
      </c>
      <c r="E1959" s="10">
        <v>253</v>
      </c>
      <c r="F1959" s="10" t="s">
        <v>6</v>
      </c>
    </row>
    <row r="1960" spans="1:6" ht="20.100000000000001" customHeight="1">
      <c r="A1960" s="10">
        <v>11</v>
      </c>
      <c r="B1960" s="11">
        <v>5034</v>
      </c>
      <c r="C1960" s="12"/>
      <c r="D1960" s="13">
        <v>42934</v>
      </c>
      <c r="E1960" s="10">
        <v>253</v>
      </c>
      <c r="F1960" s="10" t="s">
        <v>6</v>
      </c>
    </row>
    <row r="1961" spans="1:6" ht="20.100000000000001" customHeight="1">
      <c r="A1961" s="10">
        <v>12</v>
      </c>
      <c r="B1961" s="11">
        <v>13689</v>
      </c>
      <c r="C1961" s="12"/>
      <c r="D1961" s="13">
        <v>42934</v>
      </c>
      <c r="E1961" s="10">
        <v>253</v>
      </c>
      <c r="F1961" s="10" t="s">
        <v>6</v>
      </c>
    </row>
    <row r="1962" spans="1:6" ht="20.100000000000001" customHeight="1">
      <c r="A1962" s="10">
        <v>13</v>
      </c>
      <c r="B1962" s="11">
        <v>70064</v>
      </c>
      <c r="C1962" s="12"/>
      <c r="D1962" s="13">
        <v>42934</v>
      </c>
      <c r="E1962" s="10">
        <v>253</v>
      </c>
      <c r="F1962" s="10" t="s">
        <v>6</v>
      </c>
    </row>
    <row r="1963" spans="1:6" ht="20.100000000000001" customHeight="1">
      <c r="A1963" s="10">
        <v>14</v>
      </c>
      <c r="B1963" s="11">
        <v>12456</v>
      </c>
      <c r="C1963" s="12"/>
      <c r="D1963" s="13">
        <v>42934</v>
      </c>
      <c r="E1963" s="10">
        <v>253</v>
      </c>
      <c r="F1963" s="10" t="s">
        <v>6</v>
      </c>
    </row>
    <row r="1964" spans="1:6" ht="20.100000000000001" customHeight="1">
      <c r="A1964" s="10">
        <v>15</v>
      </c>
      <c r="B1964" s="11">
        <v>78939</v>
      </c>
      <c r="C1964" s="12"/>
      <c r="D1964" s="13">
        <v>42934</v>
      </c>
      <c r="E1964" s="10">
        <v>253</v>
      </c>
      <c r="F1964" s="10" t="s">
        <v>6</v>
      </c>
    </row>
    <row r="1965" spans="1:6" ht="20.100000000000001" customHeight="1">
      <c r="A1965" s="10">
        <v>16</v>
      </c>
      <c r="B1965" s="11">
        <v>3323</v>
      </c>
      <c r="C1965" s="12"/>
      <c r="D1965" s="13">
        <v>42934</v>
      </c>
      <c r="E1965" s="10">
        <v>253</v>
      </c>
      <c r="F1965" s="10" t="s">
        <v>6</v>
      </c>
    </row>
    <row r="1966" spans="1:6" ht="20.100000000000001" customHeight="1">
      <c r="A1966" s="10">
        <v>17</v>
      </c>
      <c r="B1966" s="11">
        <v>15671</v>
      </c>
      <c r="C1966" s="12"/>
      <c r="D1966" s="13">
        <v>42934</v>
      </c>
      <c r="E1966" s="10">
        <v>253</v>
      </c>
      <c r="F1966" s="10" t="s">
        <v>6</v>
      </c>
    </row>
    <row r="1967" spans="1:6" ht="20.100000000000001" customHeight="1">
      <c r="A1967" s="10">
        <v>18</v>
      </c>
      <c r="B1967" s="11">
        <v>13711</v>
      </c>
      <c r="C1967" s="12"/>
      <c r="D1967" s="13">
        <v>42934</v>
      </c>
      <c r="E1967" s="10">
        <v>253</v>
      </c>
      <c r="F1967" s="10" t="s">
        <v>6</v>
      </c>
    </row>
    <row r="1968" spans="1:6" ht="20.100000000000001" customHeight="1">
      <c r="A1968" s="10">
        <v>19</v>
      </c>
      <c r="B1968" s="11">
        <v>13702</v>
      </c>
      <c r="C1968" s="12"/>
      <c r="D1968" s="13">
        <v>42934</v>
      </c>
      <c r="E1968" s="10">
        <v>253</v>
      </c>
      <c r="F1968" s="10" t="s">
        <v>6</v>
      </c>
    </row>
    <row r="1969" spans="1:6" ht="20.100000000000001" customHeight="1">
      <c r="A1969" s="10">
        <v>20</v>
      </c>
      <c r="B1969" s="11">
        <v>13686</v>
      </c>
      <c r="C1969" s="12"/>
      <c r="D1969" s="13">
        <v>42934</v>
      </c>
      <c r="E1969" s="10">
        <v>253</v>
      </c>
      <c r="F1969" s="10" t="s">
        <v>6</v>
      </c>
    </row>
    <row r="1970" spans="1:6" ht="20.100000000000001" customHeight="1">
      <c r="A1970" s="10">
        <v>21</v>
      </c>
      <c r="B1970" s="11">
        <v>86093</v>
      </c>
      <c r="C1970" s="12"/>
      <c r="D1970" s="13">
        <v>42934</v>
      </c>
      <c r="E1970" s="10">
        <v>253</v>
      </c>
      <c r="F1970" s="10" t="s">
        <v>6</v>
      </c>
    </row>
    <row r="1971" spans="1:6" ht="20.100000000000001" customHeight="1">
      <c r="A1971" s="10">
        <v>22</v>
      </c>
      <c r="B1971" s="11">
        <v>7442</v>
      </c>
      <c r="C1971" s="12"/>
      <c r="D1971" s="13">
        <v>42934</v>
      </c>
      <c r="E1971" s="10">
        <v>253</v>
      </c>
      <c r="F1971" s="10" t="s">
        <v>6</v>
      </c>
    </row>
    <row r="1972" spans="1:6" ht="20.100000000000001" customHeight="1">
      <c r="A1972" s="10">
        <v>23</v>
      </c>
      <c r="B1972" s="11">
        <v>7445</v>
      </c>
      <c r="C1972" s="12"/>
      <c r="D1972" s="13">
        <v>42934</v>
      </c>
      <c r="E1972" s="10">
        <v>253</v>
      </c>
      <c r="F1972" s="10" t="s">
        <v>6</v>
      </c>
    </row>
    <row r="1973" spans="1:6" ht="20.100000000000001" customHeight="1">
      <c r="A1973" s="10">
        <v>24</v>
      </c>
      <c r="B1973" s="11">
        <v>9189</v>
      </c>
      <c r="C1973" s="12"/>
      <c r="D1973" s="13">
        <v>42934</v>
      </c>
      <c r="E1973" s="10">
        <v>253</v>
      </c>
      <c r="F1973" s="10" t="s">
        <v>6</v>
      </c>
    </row>
    <row r="1974" spans="1:6" ht="20.100000000000001" customHeight="1">
      <c r="A1974" s="10">
        <v>25</v>
      </c>
      <c r="B1974" s="11">
        <v>3364</v>
      </c>
      <c r="C1974" s="12"/>
      <c r="D1974" s="13">
        <v>42934</v>
      </c>
      <c r="E1974" s="10">
        <v>253</v>
      </c>
      <c r="F1974" s="10" t="s">
        <v>6</v>
      </c>
    </row>
    <row r="1975" spans="1:6" ht="20.100000000000001" customHeight="1">
      <c r="A1975" s="206" t="s">
        <v>7</v>
      </c>
      <c r="B1975" s="207"/>
      <c r="C1975" s="207"/>
      <c r="D1975" s="208"/>
      <c r="E1975" s="10">
        <f>SUM(E1950:E1974)</f>
        <v>6325</v>
      </c>
      <c r="F1975" s="10"/>
    </row>
    <row r="1976" spans="1:6" ht="20.100000000000001" customHeight="1">
      <c r="D1976" s="32"/>
    </row>
    <row r="1977" spans="1:6" ht="20.100000000000001" customHeight="1">
      <c r="A1977" s="23">
        <v>63</v>
      </c>
      <c r="B1977" s="24" t="s">
        <v>0</v>
      </c>
      <c r="C1977" s="25"/>
      <c r="D1977" s="26"/>
      <c r="E1977" s="24"/>
      <c r="F1977" s="24"/>
    </row>
    <row r="1978" spans="1:6" ht="20.100000000000001" customHeight="1">
      <c r="A1978" s="27" t="s">
        <v>1</v>
      </c>
      <c r="B1978" s="27" t="s">
        <v>2</v>
      </c>
      <c r="C1978" s="28"/>
      <c r="D1978" s="29" t="s">
        <v>3</v>
      </c>
      <c r="E1978" s="27" t="s">
        <v>4</v>
      </c>
      <c r="F1978" s="27" t="s">
        <v>5</v>
      </c>
    </row>
    <row r="1979" spans="1:6" ht="20.100000000000001" customHeight="1">
      <c r="A1979" s="10">
        <v>1</v>
      </c>
      <c r="B1979" s="11">
        <v>13700</v>
      </c>
      <c r="C1979" s="12"/>
      <c r="D1979" s="13">
        <v>42938</v>
      </c>
      <c r="E1979" s="10">
        <v>253</v>
      </c>
      <c r="F1979" s="10" t="s">
        <v>6</v>
      </c>
    </row>
    <row r="1980" spans="1:6" ht="20.100000000000001" customHeight="1">
      <c r="A1980" s="10">
        <v>2</v>
      </c>
      <c r="B1980" s="11">
        <v>3365</v>
      </c>
      <c r="C1980" s="12"/>
      <c r="D1980" s="13">
        <v>42939</v>
      </c>
      <c r="E1980" s="10">
        <v>253</v>
      </c>
      <c r="F1980" s="10" t="s">
        <v>6</v>
      </c>
    </row>
    <row r="1981" spans="1:6" ht="20.100000000000001" customHeight="1">
      <c r="A1981" s="10">
        <v>3</v>
      </c>
      <c r="B1981" s="11">
        <v>3333</v>
      </c>
      <c r="C1981" s="12"/>
      <c r="D1981" s="13">
        <v>42939</v>
      </c>
      <c r="E1981" s="10">
        <v>253</v>
      </c>
      <c r="F1981" s="10" t="s">
        <v>6</v>
      </c>
    </row>
    <row r="1982" spans="1:6" ht="20.100000000000001" customHeight="1">
      <c r="A1982" s="10">
        <v>4</v>
      </c>
      <c r="B1982" s="11">
        <v>78946</v>
      </c>
      <c r="C1982" s="12"/>
      <c r="D1982" s="13">
        <v>42939</v>
      </c>
      <c r="E1982" s="10">
        <v>253</v>
      </c>
      <c r="F1982" s="10" t="s">
        <v>6</v>
      </c>
    </row>
    <row r="1983" spans="1:6" ht="20.100000000000001" customHeight="1">
      <c r="A1983" s="10">
        <v>5</v>
      </c>
      <c r="B1983" s="11">
        <v>60933</v>
      </c>
      <c r="C1983" s="12"/>
      <c r="D1983" s="13">
        <v>42939</v>
      </c>
      <c r="E1983" s="10">
        <v>253</v>
      </c>
      <c r="F1983" s="10" t="s">
        <v>6</v>
      </c>
    </row>
    <row r="1984" spans="1:6" ht="20.100000000000001" customHeight="1">
      <c r="A1984" s="10">
        <v>6</v>
      </c>
      <c r="B1984" s="11">
        <v>60944</v>
      </c>
      <c r="C1984" s="12"/>
      <c r="D1984" s="13">
        <v>42939</v>
      </c>
      <c r="E1984" s="10">
        <v>253</v>
      </c>
      <c r="F1984" s="10" t="s">
        <v>6</v>
      </c>
    </row>
    <row r="1985" spans="1:6" ht="20.100000000000001" customHeight="1">
      <c r="A1985" s="10">
        <v>7</v>
      </c>
      <c r="B1985" s="11">
        <v>60911</v>
      </c>
      <c r="C1985" s="12"/>
      <c r="D1985" s="13">
        <v>42939</v>
      </c>
      <c r="E1985" s="10">
        <v>253</v>
      </c>
      <c r="F1985" s="10" t="s">
        <v>6</v>
      </c>
    </row>
    <row r="1986" spans="1:6" ht="20.100000000000001" customHeight="1">
      <c r="A1986" s="10">
        <v>8</v>
      </c>
      <c r="B1986" s="11">
        <v>60960</v>
      </c>
      <c r="C1986" s="12"/>
      <c r="D1986" s="13">
        <v>42939</v>
      </c>
      <c r="E1986" s="10">
        <v>253</v>
      </c>
      <c r="F1986" s="10" t="s">
        <v>6</v>
      </c>
    </row>
    <row r="1987" spans="1:6" ht="20.100000000000001" customHeight="1">
      <c r="A1987" s="10">
        <v>9</v>
      </c>
      <c r="B1987" s="11">
        <v>74016</v>
      </c>
      <c r="C1987" s="12"/>
      <c r="D1987" s="13">
        <v>42939</v>
      </c>
      <c r="E1987" s="10">
        <v>253</v>
      </c>
      <c r="F1987" s="10" t="s">
        <v>6</v>
      </c>
    </row>
    <row r="1988" spans="1:6" ht="20.100000000000001" customHeight="1">
      <c r="A1988" s="10">
        <v>10</v>
      </c>
      <c r="B1988" s="11">
        <v>89685</v>
      </c>
      <c r="C1988" s="38"/>
      <c r="D1988" s="13">
        <v>42939</v>
      </c>
      <c r="E1988" s="10">
        <v>253</v>
      </c>
      <c r="F1988" s="10" t="s">
        <v>6</v>
      </c>
    </row>
    <row r="1989" spans="1:6" ht="20.100000000000001" customHeight="1">
      <c r="A1989" s="10">
        <v>11</v>
      </c>
      <c r="B1989" s="11">
        <v>51053</v>
      </c>
      <c r="C1989" s="12"/>
      <c r="D1989" s="13">
        <v>42939</v>
      </c>
      <c r="E1989" s="10">
        <v>253</v>
      </c>
      <c r="F1989" s="10" t="s">
        <v>6</v>
      </c>
    </row>
    <row r="1990" spans="1:6" ht="20.100000000000001" customHeight="1">
      <c r="A1990" s="10">
        <v>12</v>
      </c>
      <c r="B1990" s="11">
        <v>16805</v>
      </c>
      <c r="C1990" s="12"/>
      <c r="D1990" s="13">
        <v>42939</v>
      </c>
      <c r="E1990" s="10">
        <v>253</v>
      </c>
      <c r="F1990" s="10" t="s">
        <v>6</v>
      </c>
    </row>
    <row r="1991" spans="1:6" ht="20.100000000000001" customHeight="1">
      <c r="A1991" s="10">
        <v>13</v>
      </c>
      <c r="B1991" s="11">
        <v>16804</v>
      </c>
      <c r="C1991" s="12"/>
      <c r="D1991" s="13">
        <v>42939</v>
      </c>
      <c r="E1991" s="10">
        <v>253</v>
      </c>
      <c r="F1991" s="10" t="s">
        <v>6</v>
      </c>
    </row>
    <row r="1992" spans="1:6" ht="20.100000000000001" customHeight="1">
      <c r="A1992" s="10">
        <v>14</v>
      </c>
      <c r="B1992" s="37">
        <v>51168</v>
      </c>
      <c r="C1992" s="38"/>
      <c r="D1992" s="13">
        <v>42939</v>
      </c>
      <c r="E1992" s="10">
        <v>253</v>
      </c>
      <c r="F1992" s="10" t="s">
        <v>6</v>
      </c>
    </row>
    <row r="1993" spans="1:6" ht="20.100000000000001" customHeight="1">
      <c r="A1993" s="10">
        <v>15</v>
      </c>
      <c r="B1993" s="11">
        <v>10191</v>
      </c>
      <c r="C1993" s="12"/>
      <c r="D1993" s="13">
        <v>42939</v>
      </c>
      <c r="E1993" s="10">
        <v>253</v>
      </c>
      <c r="F1993" s="10" t="s">
        <v>6</v>
      </c>
    </row>
    <row r="1994" spans="1:6" ht="20.100000000000001" customHeight="1">
      <c r="A1994" s="10">
        <v>16</v>
      </c>
      <c r="B1994" s="11">
        <v>70440</v>
      </c>
      <c r="C1994" s="12"/>
      <c r="D1994" s="13">
        <v>42939</v>
      </c>
      <c r="E1994" s="10">
        <v>253</v>
      </c>
      <c r="F1994" s="10" t="s">
        <v>6</v>
      </c>
    </row>
    <row r="1995" spans="1:6" ht="20.100000000000001" customHeight="1">
      <c r="A1995" s="10">
        <v>17</v>
      </c>
      <c r="B1995" s="11" t="s">
        <v>48</v>
      </c>
      <c r="C1995" s="12"/>
      <c r="D1995" s="13">
        <v>42939</v>
      </c>
      <c r="E1995" s="10">
        <v>253</v>
      </c>
      <c r="F1995" s="10" t="s">
        <v>6</v>
      </c>
    </row>
    <row r="1996" spans="1:6" ht="20.100000000000001" customHeight="1">
      <c r="A1996" s="10">
        <v>18</v>
      </c>
      <c r="B1996" s="11">
        <v>70091</v>
      </c>
      <c r="C1996" s="12"/>
      <c r="D1996" s="13">
        <v>42939</v>
      </c>
      <c r="E1996" s="10">
        <v>253</v>
      </c>
      <c r="F1996" s="10" t="s">
        <v>6</v>
      </c>
    </row>
    <row r="1997" spans="1:6" ht="20.100000000000001" customHeight="1">
      <c r="A1997" s="10">
        <v>19</v>
      </c>
      <c r="B1997" s="11">
        <v>70092</v>
      </c>
      <c r="C1997" s="12"/>
      <c r="D1997" s="13">
        <v>42939</v>
      </c>
      <c r="E1997" s="10">
        <v>253</v>
      </c>
      <c r="F1997" s="10" t="s">
        <v>6</v>
      </c>
    </row>
    <row r="1998" spans="1:6" ht="20.100000000000001" customHeight="1">
      <c r="A1998" s="10">
        <v>20</v>
      </c>
      <c r="B1998" s="11">
        <v>70106</v>
      </c>
      <c r="C1998" s="12"/>
      <c r="D1998" s="13">
        <v>42939</v>
      </c>
      <c r="E1998" s="10">
        <v>253</v>
      </c>
      <c r="F1998" s="10" t="s">
        <v>6</v>
      </c>
    </row>
    <row r="1999" spans="1:6" ht="20.100000000000001" customHeight="1">
      <c r="A1999" s="10">
        <v>21</v>
      </c>
      <c r="B1999" s="11">
        <v>60947</v>
      </c>
      <c r="C1999" s="12"/>
      <c r="D1999" s="13">
        <v>42939</v>
      </c>
      <c r="E1999" s="10">
        <v>253</v>
      </c>
      <c r="F1999" s="10" t="s">
        <v>6</v>
      </c>
    </row>
    <row r="2000" spans="1:6" ht="20.100000000000001" customHeight="1">
      <c r="A2000" s="10">
        <v>22</v>
      </c>
      <c r="B2000" s="11">
        <v>70055</v>
      </c>
      <c r="C2000" s="12"/>
      <c r="D2000" s="13">
        <v>42939</v>
      </c>
      <c r="E2000" s="10">
        <v>253</v>
      </c>
      <c r="F2000" s="10" t="s">
        <v>6</v>
      </c>
    </row>
    <row r="2001" spans="1:7" ht="20.100000000000001" customHeight="1">
      <c r="A2001" s="10">
        <v>23</v>
      </c>
      <c r="B2001" s="11" t="s">
        <v>49</v>
      </c>
      <c r="C2001" s="12"/>
      <c r="D2001" s="13">
        <v>42939</v>
      </c>
      <c r="E2001" s="10">
        <v>253</v>
      </c>
      <c r="F2001" s="10" t="s">
        <v>6</v>
      </c>
    </row>
    <row r="2002" spans="1:7" ht="20.100000000000001" customHeight="1">
      <c r="A2002" s="10">
        <v>24</v>
      </c>
      <c r="B2002" s="11">
        <v>10859</v>
      </c>
      <c r="C2002" s="12"/>
      <c r="D2002" s="13">
        <v>42939</v>
      </c>
      <c r="E2002" s="10">
        <v>253</v>
      </c>
      <c r="F2002" s="10" t="s">
        <v>6</v>
      </c>
    </row>
    <row r="2003" spans="1:7" ht="20.100000000000001" customHeight="1">
      <c r="A2003" s="10">
        <v>25</v>
      </c>
      <c r="B2003" s="11">
        <v>51059</v>
      </c>
      <c r="C2003" s="12"/>
      <c r="D2003" s="13">
        <v>42939</v>
      </c>
      <c r="E2003" s="10">
        <v>253</v>
      </c>
      <c r="F2003" s="10" t="s">
        <v>6</v>
      </c>
    </row>
    <row r="2004" spans="1:7" ht="20.100000000000001" customHeight="1">
      <c r="A2004" s="206" t="s">
        <v>7</v>
      </c>
      <c r="B2004" s="207"/>
      <c r="C2004" s="207"/>
      <c r="D2004" s="208"/>
      <c r="E2004" s="10">
        <f>SUM(E1979:E2003)</f>
        <v>6325</v>
      </c>
      <c r="F2004" s="10"/>
    </row>
    <row r="2005" spans="1:7" ht="20.100000000000001" customHeight="1">
      <c r="D2005" s="32"/>
    </row>
    <row r="2006" spans="1:7" ht="20.100000000000001" customHeight="1">
      <c r="A2006" s="23">
        <v>64</v>
      </c>
      <c r="B2006" s="24" t="s">
        <v>0</v>
      </c>
      <c r="C2006" s="25"/>
      <c r="D2006" s="26"/>
      <c r="E2006" s="24"/>
      <c r="F2006" s="24"/>
    </row>
    <row r="2007" spans="1:7" ht="20.100000000000001" customHeight="1">
      <c r="A2007" s="27" t="s">
        <v>1</v>
      </c>
      <c r="B2007" s="27" t="s">
        <v>2</v>
      </c>
      <c r="C2007" s="28"/>
      <c r="D2007" s="29" t="s">
        <v>3</v>
      </c>
      <c r="E2007" s="27" t="s">
        <v>4</v>
      </c>
      <c r="F2007" s="27" t="s">
        <v>5</v>
      </c>
    </row>
    <row r="2008" spans="1:7" ht="20.100000000000001" customHeight="1">
      <c r="A2008" s="10">
        <v>1</v>
      </c>
      <c r="B2008" s="11">
        <v>10939</v>
      </c>
      <c r="C2008" s="12"/>
      <c r="D2008" s="13">
        <v>42940</v>
      </c>
      <c r="E2008" s="10">
        <v>253</v>
      </c>
      <c r="F2008" s="10" t="s">
        <v>6</v>
      </c>
    </row>
    <row r="2009" spans="1:7" ht="20.100000000000001" customHeight="1">
      <c r="A2009" s="10">
        <v>2</v>
      </c>
      <c r="B2009" s="11">
        <v>90354</v>
      </c>
      <c r="C2009" s="12"/>
      <c r="D2009" s="13">
        <v>42940</v>
      </c>
      <c r="E2009" s="10">
        <v>253</v>
      </c>
      <c r="F2009" s="10" t="s">
        <v>6</v>
      </c>
    </row>
    <row r="2010" spans="1:7" ht="20.100000000000001" customHeight="1">
      <c r="A2010" s="10">
        <v>3</v>
      </c>
      <c r="B2010" s="11">
        <v>6826</v>
      </c>
      <c r="C2010" s="12"/>
      <c r="D2010" s="13">
        <v>42940</v>
      </c>
      <c r="E2010" s="10">
        <v>253</v>
      </c>
      <c r="F2010" s="10" t="s">
        <v>6</v>
      </c>
    </row>
    <row r="2011" spans="1:7" ht="20.100000000000001" customHeight="1">
      <c r="A2011" s="10">
        <v>4</v>
      </c>
      <c r="B2011" s="11">
        <v>51041</v>
      </c>
      <c r="C2011" s="12"/>
      <c r="D2011" s="13">
        <v>42940</v>
      </c>
      <c r="E2011" s="10">
        <v>253</v>
      </c>
      <c r="F2011" s="10" t="s">
        <v>6</v>
      </c>
    </row>
    <row r="2012" spans="1:7" ht="20.100000000000001" customHeight="1">
      <c r="A2012" s="10">
        <v>5</v>
      </c>
      <c r="B2012" s="11">
        <v>4859</v>
      </c>
      <c r="C2012" s="12"/>
      <c r="D2012" s="13">
        <v>42940</v>
      </c>
      <c r="E2012" s="10">
        <v>253</v>
      </c>
      <c r="F2012" s="10" t="s">
        <v>6</v>
      </c>
    </row>
    <row r="2013" spans="1:7" ht="20.100000000000001" customHeight="1">
      <c r="A2013" s="10">
        <v>6</v>
      </c>
      <c r="B2013" s="11">
        <v>78815</v>
      </c>
      <c r="C2013" s="12"/>
      <c r="D2013" s="13">
        <v>42940</v>
      </c>
      <c r="E2013" s="10">
        <v>253</v>
      </c>
      <c r="F2013" s="10" t="s">
        <v>6</v>
      </c>
    </row>
    <row r="2014" spans="1:7" ht="20.100000000000001" customHeight="1">
      <c r="A2014" s="10">
        <v>7</v>
      </c>
      <c r="B2014" s="11">
        <v>16817</v>
      </c>
      <c r="C2014" s="12"/>
      <c r="D2014" s="13">
        <v>42940</v>
      </c>
      <c r="E2014" s="10">
        <v>253</v>
      </c>
      <c r="F2014" s="10" t="s">
        <v>6</v>
      </c>
      <c r="G2014" s="63"/>
    </row>
    <row r="2015" spans="1:7" ht="20.100000000000001" customHeight="1">
      <c r="A2015" s="10">
        <v>8</v>
      </c>
      <c r="B2015" s="11">
        <v>80439</v>
      </c>
      <c r="C2015" s="12"/>
      <c r="D2015" s="13">
        <v>42940</v>
      </c>
      <c r="E2015" s="10">
        <v>253</v>
      </c>
      <c r="F2015" s="10" t="s">
        <v>6</v>
      </c>
    </row>
    <row r="2016" spans="1:7" ht="20.100000000000001" customHeight="1">
      <c r="A2016" s="10">
        <v>9</v>
      </c>
      <c r="B2016" s="11">
        <v>60902</v>
      </c>
      <c r="C2016" s="12"/>
      <c r="D2016" s="13">
        <v>42940</v>
      </c>
      <c r="E2016" s="10">
        <v>253</v>
      </c>
      <c r="F2016" s="10" t="s">
        <v>6</v>
      </c>
    </row>
    <row r="2017" spans="1:6" ht="20.100000000000001" customHeight="1">
      <c r="A2017" s="10">
        <v>10</v>
      </c>
      <c r="B2017" s="11">
        <v>60901</v>
      </c>
      <c r="C2017" s="12"/>
      <c r="D2017" s="13">
        <v>42940</v>
      </c>
      <c r="E2017" s="10">
        <v>253</v>
      </c>
      <c r="F2017" s="10" t="s">
        <v>6</v>
      </c>
    </row>
    <row r="2018" spans="1:6" ht="20.100000000000001" customHeight="1">
      <c r="A2018" s="10">
        <v>11</v>
      </c>
      <c r="B2018" s="11">
        <v>13683</v>
      </c>
      <c r="C2018" s="12"/>
      <c r="D2018" s="13">
        <v>42940</v>
      </c>
      <c r="E2018" s="10">
        <v>253</v>
      </c>
      <c r="F2018" s="10" t="s">
        <v>6</v>
      </c>
    </row>
    <row r="2019" spans="1:6" ht="20.100000000000001" customHeight="1">
      <c r="A2019" s="10">
        <v>12</v>
      </c>
      <c r="B2019" s="11">
        <v>16809</v>
      </c>
      <c r="C2019" s="12"/>
      <c r="D2019" s="13">
        <v>42940</v>
      </c>
      <c r="E2019" s="10">
        <v>253</v>
      </c>
      <c r="F2019" s="10" t="s">
        <v>6</v>
      </c>
    </row>
    <row r="2020" spans="1:6" ht="20.100000000000001" customHeight="1">
      <c r="A2020" s="10">
        <v>13</v>
      </c>
      <c r="B2020" s="11">
        <v>16806</v>
      </c>
      <c r="C2020" s="12"/>
      <c r="D2020" s="13">
        <v>42940</v>
      </c>
      <c r="E2020" s="10">
        <v>253</v>
      </c>
      <c r="F2020" s="10" t="s">
        <v>6</v>
      </c>
    </row>
    <row r="2021" spans="1:6" ht="20.100000000000001" customHeight="1">
      <c r="A2021" s="10">
        <v>14</v>
      </c>
      <c r="B2021" s="11">
        <v>16807</v>
      </c>
      <c r="C2021" s="12"/>
      <c r="D2021" s="13">
        <v>42940</v>
      </c>
      <c r="E2021" s="10">
        <v>253</v>
      </c>
      <c r="F2021" s="10" t="s">
        <v>6</v>
      </c>
    </row>
    <row r="2022" spans="1:6" ht="20.100000000000001" customHeight="1">
      <c r="A2022" s="10">
        <v>15</v>
      </c>
      <c r="B2022" s="11">
        <v>16808</v>
      </c>
      <c r="C2022" s="12"/>
      <c r="D2022" s="13">
        <v>42940</v>
      </c>
      <c r="E2022" s="10">
        <v>253</v>
      </c>
      <c r="F2022" s="10" t="s">
        <v>6</v>
      </c>
    </row>
    <row r="2023" spans="1:6" ht="20.100000000000001" customHeight="1">
      <c r="A2023" s="10">
        <v>16</v>
      </c>
      <c r="B2023" s="11">
        <v>86502</v>
      </c>
      <c r="C2023" s="12"/>
      <c r="D2023" s="13">
        <v>42940</v>
      </c>
      <c r="E2023" s="10">
        <v>253</v>
      </c>
      <c r="F2023" s="10" t="s">
        <v>6</v>
      </c>
    </row>
    <row r="2024" spans="1:6" ht="20.100000000000001" customHeight="1">
      <c r="A2024" s="10">
        <v>17</v>
      </c>
      <c r="B2024" s="11">
        <v>86504</v>
      </c>
      <c r="C2024" s="12"/>
      <c r="D2024" s="13">
        <v>42940</v>
      </c>
      <c r="E2024" s="10">
        <v>253</v>
      </c>
      <c r="F2024" s="10" t="s">
        <v>6</v>
      </c>
    </row>
    <row r="2025" spans="1:6" ht="20.100000000000001" customHeight="1">
      <c r="A2025" s="10">
        <v>18</v>
      </c>
      <c r="B2025" s="11">
        <v>86505</v>
      </c>
      <c r="C2025" s="12"/>
      <c r="D2025" s="13">
        <v>42940</v>
      </c>
      <c r="E2025" s="10">
        <v>253</v>
      </c>
      <c r="F2025" s="10" t="s">
        <v>6</v>
      </c>
    </row>
    <row r="2026" spans="1:6" ht="20.100000000000001" customHeight="1">
      <c r="A2026" s="10">
        <v>19</v>
      </c>
      <c r="B2026" s="11">
        <v>86506</v>
      </c>
      <c r="C2026" s="12"/>
      <c r="D2026" s="13">
        <v>42940</v>
      </c>
      <c r="E2026" s="10">
        <v>253</v>
      </c>
      <c r="F2026" s="10" t="s">
        <v>6</v>
      </c>
    </row>
    <row r="2027" spans="1:6" ht="20.100000000000001" customHeight="1">
      <c r="A2027" s="10">
        <v>20</v>
      </c>
      <c r="B2027" s="11">
        <v>86507</v>
      </c>
      <c r="C2027" s="12"/>
      <c r="D2027" s="13">
        <v>42940</v>
      </c>
      <c r="E2027" s="10">
        <v>253</v>
      </c>
      <c r="F2027" s="10" t="s">
        <v>6</v>
      </c>
    </row>
    <row r="2028" spans="1:6" ht="20.100000000000001" customHeight="1">
      <c r="A2028" s="10">
        <v>21</v>
      </c>
      <c r="B2028" s="11">
        <v>86508</v>
      </c>
      <c r="C2028" s="38"/>
      <c r="D2028" s="13">
        <v>42940</v>
      </c>
      <c r="E2028" s="10">
        <v>253</v>
      </c>
      <c r="F2028" s="10" t="s">
        <v>6</v>
      </c>
    </row>
    <row r="2029" spans="1:6" ht="20.100000000000001" customHeight="1">
      <c r="A2029" s="10">
        <v>22</v>
      </c>
      <c r="B2029" s="11">
        <v>70395</v>
      </c>
      <c r="C2029" s="12"/>
      <c r="D2029" s="13">
        <v>42940</v>
      </c>
      <c r="E2029" s="10">
        <v>253</v>
      </c>
      <c r="F2029" s="10" t="s">
        <v>6</v>
      </c>
    </row>
    <row r="2030" spans="1:6" ht="20.100000000000001" customHeight="1">
      <c r="A2030" s="10">
        <v>23</v>
      </c>
      <c r="B2030" s="11">
        <v>86503</v>
      </c>
      <c r="C2030" s="12"/>
      <c r="D2030" s="13">
        <v>42940</v>
      </c>
      <c r="E2030" s="10">
        <v>253</v>
      </c>
      <c r="F2030" s="10" t="s">
        <v>6</v>
      </c>
    </row>
    <row r="2031" spans="1:6" ht="20.100000000000001" customHeight="1">
      <c r="A2031" s="10">
        <v>24</v>
      </c>
      <c r="B2031" s="11">
        <v>5018</v>
      </c>
      <c r="C2031" s="12"/>
      <c r="D2031" s="13">
        <v>42941</v>
      </c>
      <c r="E2031" s="10">
        <v>253</v>
      </c>
      <c r="F2031" s="10" t="s">
        <v>6</v>
      </c>
    </row>
    <row r="2032" spans="1:6" ht="20.100000000000001" customHeight="1">
      <c r="A2032" s="10">
        <v>25</v>
      </c>
      <c r="B2032" s="11">
        <v>89682</v>
      </c>
      <c r="C2032" s="12"/>
      <c r="D2032" s="13">
        <v>42940</v>
      </c>
      <c r="E2032" s="10">
        <v>253</v>
      </c>
      <c r="F2032" s="10" t="s">
        <v>6</v>
      </c>
    </row>
    <row r="2033" spans="1:6" ht="20.100000000000001" customHeight="1">
      <c r="A2033" s="206" t="s">
        <v>7</v>
      </c>
      <c r="B2033" s="207"/>
      <c r="C2033" s="207"/>
      <c r="D2033" s="208"/>
      <c r="E2033" s="10">
        <f>SUM(E2008:E2032)</f>
        <v>6325</v>
      </c>
      <c r="F2033" s="10"/>
    </row>
    <row r="2034" spans="1:6" ht="20.100000000000001" customHeight="1">
      <c r="D2034" s="32"/>
    </row>
    <row r="2035" spans="1:6" ht="20.100000000000001" customHeight="1">
      <c r="A2035" s="23">
        <v>65</v>
      </c>
      <c r="B2035" s="24" t="s">
        <v>0</v>
      </c>
      <c r="C2035" s="25"/>
      <c r="D2035" s="26"/>
      <c r="E2035" s="24"/>
      <c r="F2035" s="24"/>
    </row>
    <row r="2036" spans="1:6" ht="20.100000000000001" customHeight="1">
      <c r="A2036" s="27" t="s">
        <v>1</v>
      </c>
      <c r="B2036" s="27" t="s">
        <v>2</v>
      </c>
      <c r="C2036" s="28"/>
      <c r="D2036" s="29" t="s">
        <v>3</v>
      </c>
      <c r="E2036" s="27" t="s">
        <v>4</v>
      </c>
      <c r="F2036" s="27" t="s">
        <v>5</v>
      </c>
    </row>
    <row r="2037" spans="1:6" ht="20.100000000000001" customHeight="1">
      <c r="A2037" s="10">
        <v>1</v>
      </c>
      <c r="B2037" s="11">
        <v>89665</v>
      </c>
      <c r="C2037" s="12"/>
      <c r="D2037" s="13">
        <v>42945</v>
      </c>
      <c r="E2037" s="10">
        <v>253</v>
      </c>
      <c r="F2037" s="10" t="s">
        <v>6</v>
      </c>
    </row>
    <row r="2038" spans="1:6" ht="20.100000000000001" customHeight="1">
      <c r="A2038" s="10">
        <v>2</v>
      </c>
      <c r="B2038" s="11">
        <v>10864</v>
      </c>
      <c r="C2038" s="12"/>
      <c r="D2038" s="13">
        <v>42945</v>
      </c>
      <c r="E2038" s="10">
        <v>253</v>
      </c>
      <c r="F2038" s="10" t="s">
        <v>6</v>
      </c>
    </row>
    <row r="2039" spans="1:6" ht="20.100000000000001" customHeight="1">
      <c r="A2039" s="10">
        <v>3</v>
      </c>
      <c r="B2039" s="11">
        <v>10885</v>
      </c>
      <c r="C2039" s="12"/>
      <c r="D2039" s="13">
        <v>42945</v>
      </c>
      <c r="E2039" s="10">
        <v>253</v>
      </c>
      <c r="F2039" s="10" t="s">
        <v>6</v>
      </c>
    </row>
    <row r="2040" spans="1:6" ht="20.100000000000001" customHeight="1">
      <c r="A2040" s="10">
        <v>4</v>
      </c>
      <c r="B2040" s="11">
        <v>10924</v>
      </c>
      <c r="C2040" s="12"/>
      <c r="D2040" s="13">
        <v>42945</v>
      </c>
      <c r="E2040" s="10">
        <v>253</v>
      </c>
      <c r="F2040" s="10" t="s">
        <v>6</v>
      </c>
    </row>
    <row r="2041" spans="1:6" ht="20.100000000000001" customHeight="1">
      <c r="A2041" s="10">
        <v>5</v>
      </c>
      <c r="B2041" s="11">
        <v>51045</v>
      </c>
      <c r="C2041" s="12"/>
      <c r="D2041" s="13">
        <v>42945</v>
      </c>
      <c r="E2041" s="10">
        <v>253</v>
      </c>
      <c r="F2041" s="10" t="s">
        <v>6</v>
      </c>
    </row>
    <row r="2042" spans="1:6" ht="20.100000000000001" customHeight="1">
      <c r="A2042" s="10">
        <v>6</v>
      </c>
      <c r="B2042" s="11">
        <v>6782</v>
      </c>
      <c r="C2042" s="12"/>
      <c r="D2042" s="13">
        <v>42945</v>
      </c>
      <c r="E2042" s="10">
        <v>253</v>
      </c>
      <c r="F2042" s="10" t="s">
        <v>6</v>
      </c>
    </row>
    <row r="2043" spans="1:6" ht="20.100000000000001" customHeight="1">
      <c r="A2043" s="10">
        <v>7</v>
      </c>
      <c r="B2043" s="11">
        <v>16810</v>
      </c>
      <c r="C2043" s="12"/>
      <c r="D2043" s="13">
        <v>42945</v>
      </c>
      <c r="E2043" s="10">
        <v>253</v>
      </c>
      <c r="F2043" s="10" t="s">
        <v>6</v>
      </c>
    </row>
    <row r="2044" spans="1:6" ht="20.100000000000001" customHeight="1">
      <c r="A2044" s="10">
        <v>8</v>
      </c>
      <c r="B2044" s="11">
        <v>10181</v>
      </c>
      <c r="C2044" s="12"/>
      <c r="D2044" s="13">
        <v>42945</v>
      </c>
      <c r="E2044" s="10">
        <v>253</v>
      </c>
      <c r="F2044" s="10" t="s">
        <v>6</v>
      </c>
    </row>
    <row r="2045" spans="1:6" ht="20.100000000000001" customHeight="1">
      <c r="A2045" s="10">
        <v>9</v>
      </c>
      <c r="B2045" s="11">
        <v>5030</v>
      </c>
      <c r="C2045" s="12"/>
      <c r="D2045" s="13">
        <v>42945</v>
      </c>
      <c r="E2045" s="10">
        <v>253</v>
      </c>
      <c r="F2045" s="10" t="s">
        <v>6</v>
      </c>
    </row>
    <row r="2046" spans="1:6" ht="20.100000000000001" customHeight="1">
      <c r="A2046" s="10">
        <v>10</v>
      </c>
      <c r="B2046" s="11">
        <v>13701</v>
      </c>
      <c r="C2046" s="12"/>
      <c r="D2046" s="13">
        <v>42945</v>
      </c>
      <c r="E2046" s="10">
        <v>253</v>
      </c>
      <c r="F2046" s="10" t="s">
        <v>6</v>
      </c>
    </row>
    <row r="2047" spans="1:6" ht="20.100000000000001" customHeight="1">
      <c r="A2047" s="10">
        <v>11</v>
      </c>
      <c r="B2047" s="11">
        <v>16811</v>
      </c>
      <c r="C2047" s="12"/>
      <c r="D2047" s="13">
        <v>42945</v>
      </c>
      <c r="E2047" s="10">
        <v>253</v>
      </c>
      <c r="F2047" s="10" t="s">
        <v>6</v>
      </c>
    </row>
    <row r="2048" spans="1:6" ht="20.100000000000001" customHeight="1">
      <c r="A2048" s="10">
        <v>12</v>
      </c>
      <c r="B2048" s="11">
        <v>60386</v>
      </c>
      <c r="C2048" s="12"/>
      <c r="D2048" s="13">
        <v>42945</v>
      </c>
      <c r="E2048" s="10">
        <v>253</v>
      </c>
      <c r="F2048" s="10" t="s">
        <v>6</v>
      </c>
    </row>
    <row r="2049" spans="1:7" ht="20.100000000000001" customHeight="1">
      <c r="A2049" s="10">
        <v>13</v>
      </c>
      <c r="B2049" s="11">
        <v>90387</v>
      </c>
      <c r="C2049" s="12"/>
      <c r="D2049" s="13">
        <v>42945</v>
      </c>
      <c r="E2049" s="10">
        <v>1253</v>
      </c>
      <c r="F2049" s="10" t="s">
        <v>6</v>
      </c>
    </row>
    <row r="2050" spans="1:7" ht="20.100000000000001" customHeight="1">
      <c r="A2050" s="10">
        <v>14</v>
      </c>
      <c r="B2050" s="11" t="s">
        <v>50</v>
      </c>
      <c r="C2050" s="12"/>
      <c r="D2050" s="13">
        <v>42945</v>
      </c>
      <c r="E2050" s="10">
        <v>253</v>
      </c>
      <c r="F2050" s="10" t="s">
        <v>6</v>
      </c>
    </row>
    <row r="2051" spans="1:7" ht="20.100000000000001" customHeight="1">
      <c r="A2051" s="10">
        <v>15</v>
      </c>
      <c r="B2051" s="11">
        <v>16815</v>
      </c>
      <c r="C2051" s="12"/>
      <c r="D2051" s="13">
        <v>42945</v>
      </c>
      <c r="E2051" s="10">
        <v>253</v>
      </c>
      <c r="F2051" s="10" t="s">
        <v>6</v>
      </c>
    </row>
    <row r="2052" spans="1:7" ht="20.100000000000001" customHeight="1">
      <c r="A2052" s="10">
        <v>16</v>
      </c>
      <c r="B2052" s="11">
        <v>16812</v>
      </c>
      <c r="C2052" s="12"/>
      <c r="D2052" s="13">
        <v>42945</v>
      </c>
      <c r="E2052" s="10">
        <v>253</v>
      </c>
      <c r="F2052" s="10" t="s">
        <v>6</v>
      </c>
    </row>
    <row r="2053" spans="1:7" ht="20.100000000000001" customHeight="1">
      <c r="A2053" s="10">
        <v>17</v>
      </c>
      <c r="B2053" s="11">
        <v>16814</v>
      </c>
      <c r="C2053" s="12"/>
      <c r="D2053" s="13">
        <v>42945</v>
      </c>
      <c r="E2053" s="10">
        <v>253</v>
      </c>
      <c r="F2053" s="10" t="s">
        <v>6</v>
      </c>
    </row>
    <row r="2054" spans="1:7" ht="20.100000000000001" customHeight="1">
      <c r="A2054" s="10">
        <v>18</v>
      </c>
      <c r="B2054" s="11">
        <v>16813</v>
      </c>
      <c r="C2054" s="12"/>
      <c r="D2054" s="13">
        <v>42945</v>
      </c>
      <c r="E2054" s="10">
        <v>253</v>
      </c>
      <c r="F2054" s="10" t="s">
        <v>6</v>
      </c>
    </row>
    <row r="2055" spans="1:7" ht="20.100000000000001" customHeight="1">
      <c r="A2055" s="10">
        <v>19</v>
      </c>
      <c r="B2055" s="11" t="s">
        <v>51</v>
      </c>
      <c r="C2055" s="12"/>
      <c r="D2055" s="13">
        <v>42945</v>
      </c>
      <c r="E2055" s="10">
        <v>253</v>
      </c>
      <c r="F2055" s="10" t="s">
        <v>6</v>
      </c>
    </row>
    <row r="2056" spans="1:7" ht="20.100000000000001" customHeight="1">
      <c r="A2056" s="10">
        <v>20</v>
      </c>
      <c r="B2056" s="11">
        <v>12465</v>
      </c>
      <c r="C2056" s="12"/>
      <c r="D2056" s="13">
        <v>42945</v>
      </c>
      <c r="E2056" s="10">
        <v>253</v>
      </c>
      <c r="F2056" s="10" t="s">
        <v>6</v>
      </c>
    </row>
    <row r="2057" spans="1:7" ht="20.100000000000001" customHeight="1">
      <c r="A2057" s="10">
        <v>21</v>
      </c>
      <c r="B2057" s="11">
        <v>9303</v>
      </c>
      <c r="C2057" s="12"/>
      <c r="D2057" s="13">
        <v>42945</v>
      </c>
      <c r="E2057" s="10">
        <v>253</v>
      </c>
      <c r="F2057" s="10" t="s">
        <v>6</v>
      </c>
      <c r="G2057" s="63"/>
    </row>
    <row r="2058" spans="1:7" ht="20.100000000000001" customHeight="1">
      <c r="A2058" s="10">
        <v>22</v>
      </c>
      <c r="B2058" s="11">
        <v>13747</v>
      </c>
      <c r="C2058" s="12"/>
      <c r="D2058" s="13">
        <v>42945</v>
      </c>
      <c r="E2058" s="10">
        <v>253</v>
      </c>
      <c r="F2058" s="10" t="s">
        <v>6</v>
      </c>
    </row>
    <row r="2059" spans="1:7" ht="20.100000000000001" customHeight="1">
      <c r="A2059" s="10">
        <v>23</v>
      </c>
      <c r="B2059" s="11">
        <v>70111</v>
      </c>
      <c r="C2059" s="12"/>
      <c r="D2059" s="13">
        <v>42945</v>
      </c>
      <c r="E2059" s="10">
        <v>253</v>
      </c>
      <c r="F2059" s="10" t="s">
        <v>6</v>
      </c>
    </row>
    <row r="2060" spans="1:7" ht="20.100000000000001" customHeight="1">
      <c r="A2060" s="10">
        <v>24</v>
      </c>
      <c r="B2060" s="11">
        <v>78949</v>
      </c>
      <c r="C2060" s="12"/>
      <c r="D2060" s="13">
        <v>42945</v>
      </c>
      <c r="E2060" s="10">
        <v>253</v>
      </c>
      <c r="F2060" s="10" t="s">
        <v>6</v>
      </c>
    </row>
    <row r="2061" spans="1:7" ht="20.100000000000001" customHeight="1">
      <c r="A2061" s="10">
        <v>25</v>
      </c>
      <c r="B2061" s="11">
        <v>78952</v>
      </c>
      <c r="C2061" s="12"/>
      <c r="D2061" s="13">
        <v>42945</v>
      </c>
      <c r="E2061" s="10">
        <v>253</v>
      </c>
      <c r="F2061" s="10" t="s">
        <v>6</v>
      </c>
    </row>
    <row r="2062" spans="1:7" ht="20.100000000000001" customHeight="1">
      <c r="A2062" s="206" t="s">
        <v>7</v>
      </c>
      <c r="B2062" s="207"/>
      <c r="C2062" s="207"/>
      <c r="D2062" s="208"/>
      <c r="E2062" s="10">
        <f>SUM(E2037:E2061)</f>
        <v>7325</v>
      </c>
      <c r="F2062" s="10"/>
    </row>
    <row r="2063" spans="1:7" ht="20.100000000000001" customHeight="1">
      <c r="D2063" s="32"/>
    </row>
    <row r="2064" spans="1:7" ht="20.100000000000001" customHeight="1">
      <c r="A2064" s="23">
        <v>66</v>
      </c>
      <c r="B2064" s="24" t="s">
        <v>0</v>
      </c>
      <c r="C2064" s="25"/>
      <c r="D2064" s="26"/>
      <c r="E2064" s="24"/>
      <c r="F2064" s="24"/>
    </row>
    <row r="2065" spans="1:6" ht="20.100000000000001" customHeight="1">
      <c r="A2065" s="27" t="s">
        <v>1</v>
      </c>
      <c r="B2065" s="27" t="s">
        <v>2</v>
      </c>
      <c r="C2065" s="28"/>
      <c r="D2065" s="29" t="s">
        <v>3</v>
      </c>
      <c r="E2065" s="27" t="s">
        <v>4</v>
      </c>
      <c r="F2065" s="27" t="s">
        <v>5</v>
      </c>
    </row>
    <row r="2066" spans="1:6" ht="20.100000000000001" customHeight="1">
      <c r="A2066" s="10">
        <v>1</v>
      </c>
      <c r="B2066" s="11">
        <v>89649</v>
      </c>
      <c r="C2066" s="38"/>
      <c r="D2066" s="13" t="s">
        <v>52</v>
      </c>
      <c r="E2066" s="10">
        <v>253</v>
      </c>
      <c r="F2066" s="10" t="s">
        <v>6</v>
      </c>
    </row>
    <row r="2067" spans="1:6" ht="20.100000000000001" customHeight="1">
      <c r="A2067" s="10">
        <v>2</v>
      </c>
      <c r="B2067" s="11">
        <v>10949</v>
      </c>
      <c r="C2067" s="12"/>
      <c r="D2067" s="13" t="s">
        <v>52</v>
      </c>
      <c r="E2067" s="10">
        <v>253</v>
      </c>
      <c r="F2067" s="10" t="s">
        <v>6</v>
      </c>
    </row>
    <row r="2068" spans="1:6" ht="20.100000000000001" customHeight="1">
      <c r="A2068" s="10">
        <v>3</v>
      </c>
      <c r="B2068" s="11" t="s">
        <v>53</v>
      </c>
      <c r="C2068" s="12"/>
      <c r="D2068" s="13" t="s">
        <v>52</v>
      </c>
      <c r="E2068" s="10">
        <v>253</v>
      </c>
      <c r="F2068" s="10" t="s">
        <v>6</v>
      </c>
    </row>
    <row r="2069" spans="1:6" ht="20.100000000000001" customHeight="1">
      <c r="A2069" s="10">
        <v>4</v>
      </c>
      <c r="B2069" s="11" t="s">
        <v>54</v>
      </c>
      <c r="C2069" s="12"/>
      <c r="D2069" s="13" t="s">
        <v>52</v>
      </c>
      <c r="E2069" s="10">
        <v>253</v>
      </c>
      <c r="F2069" s="10" t="s">
        <v>6</v>
      </c>
    </row>
    <row r="2070" spans="1:6" ht="20.100000000000001" customHeight="1">
      <c r="A2070" s="10">
        <v>5</v>
      </c>
      <c r="B2070" s="11" t="s">
        <v>55</v>
      </c>
      <c r="C2070" s="12"/>
      <c r="D2070" s="13" t="s">
        <v>52</v>
      </c>
      <c r="E2070" s="10">
        <v>253</v>
      </c>
      <c r="F2070" s="10" t="s">
        <v>6</v>
      </c>
    </row>
    <row r="2071" spans="1:6" ht="20.100000000000001" customHeight="1">
      <c r="A2071" s="10">
        <v>6</v>
      </c>
      <c r="B2071" s="11" t="s">
        <v>56</v>
      </c>
      <c r="C2071" s="12"/>
      <c r="D2071" s="13" t="s">
        <v>52</v>
      </c>
      <c r="E2071" s="10">
        <v>253</v>
      </c>
      <c r="F2071" s="10" t="s">
        <v>6</v>
      </c>
    </row>
    <row r="2072" spans="1:6" ht="20.100000000000001" customHeight="1">
      <c r="A2072" s="10">
        <v>7</v>
      </c>
      <c r="B2072" s="11">
        <v>78961</v>
      </c>
      <c r="C2072" s="12"/>
      <c r="D2072" s="13" t="s">
        <v>52</v>
      </c>
      <c r="E2072" s="10">
        <v>253</v>
      </c>
      <c r="F2072" s="10" t="s">
        <v>6</v>
      </c>
    </row>
    <row r="2073" spans="1:6" ht="20.100000000000001" customHeight="1">
      <c r="A2073" s="10">
        <v>8</v>
      </c>
      <c r="B2073" s="11">
        <v>13720</v>
      </c>
      <c r="C2073" s="12"/>
      <c r="D2073" s="13" t="s">
        <v>52</v>
      </c>
      <c r="E2073" s="10">
        <v>253</v>
      </c>
      <c r="F2073" s="10" t="s">
        <v>6</v>
      </c>
    </row>
    <row r="2074" spans="1:6" ht="20.100000000000001" customHeight="1">
      <c r="A2074" s="10">
        <v>9</v>
      </c>
      <c r="B2074" s="11">
        <v>13751</v>
      </c>
      <c r="C2074" s="12"/>
      <c r="D2074" s="13" t="s">
        <v>52</v>
      </c>
      <c r="E2074" s="10">
        <v>253</v>
      </c>
      <c r="F2074" s="10" t="s">
        <v>6</v>
      </c>
    </row>
    <row r="2075" spans="1:6" ht="20.100000000000001" customHeight="1">
      <c r="A2075" s="10">
        <v>10</v>
      </c>
      <c r="B2075" s="11">
        <v>70112</v>
      </c>
      <c r="C2075" s="12"/>
      <c r="D2075" s="13" t="s">
        <v>52</v>
      </c>
      <c r="E2075" s="10">
        <v>253</v>
      </c>
      <c r="F2075" s="10" t="s">
        <v>6</v>
      </c>
    </row>
    <row r="2076" spans="1:6" ht="20.100000000000001" customHeight="1">
      <c r="A2076" s="10">
        <v>11</v>
      </c>
      <c r="B2076" s="11">
        <v>13750</v>
      </c>
      <c r="C2076" s="12"/>
      <c r="D2076" s="13" t="s">
        <v>52</v>
      </c>
      <c r="E2076" s="10">
        <v>253</v>
      </c>
      <c r="F2076" s="10" t="s">
        <v>6</v>
      </c>
    </row>
    <row r="2077" spans="1:6" ht="20.100000000000001" customHeight="1">
      <c r="A2077" s="10">
        <v>12</v>
      </c>
      <c r="B2077" s="11">
        <v>70418</v>
      </c>
      <c r="C2077" s="12"/>
      <c r="D2077" s="13" t="s">
        <v>52</v>
      </c>
      <c r="E2077" s="10">
        <v>253</v>
      </c>
      <c r="F2077" s="10" t="s">
        <v>6</v>
      </c>
    </row>
    <row r="2078" spans="1:6" ht="20.100000000000001" customHeight="1">
      <c r="A2078" s="10">
        <v>13</v>
      </c>
      <c r="B2078" s="11">
        <v>89670</v>
      </c>
      <c r="C2078" s="38"/>
      <c r="D2078" s="13" t="s">
        <v>52</v>
      </c>
      <c r="E2078" s="10">
        <v>253</v>
      </c>
      <c r="F2078" s="10" t="s">
        <v>6</v>
      </c>
    </row>
    <row r="2079" spans="1:6" ht="20.100000000000001" customHeight="1">
      <c r="A2079" s="10">
        <v>14</v>
      </c>
      <c r="B2079" s="11">
        <v>70085</v>
      </c>
      <c r="C2079" s="12"/>
      <c r="D2079" s="13" t="s">
        <v>52</v>
      </c>
      <c r="E2079" s="10">
        <v>253</v>
      </c>
      <c r="F2079" s="10" t="s">
        <v>6</v>
      </c>
    </row>
    <row r="2080" spans="1:6" ht="20.100000000000001" customHeight="1">
      <c r="A2080" s="10">
        <v>15</v>
      </c>
      <c r="B2080" s="11">
        <v>78951</v>
      </c>
      <c r="C2080" s="12"/>
      <c r="D2080" s="13" t="s">
        <v>52</v>
      </c>
      <c r="E2080" s="10">
        <v>253</v>
      </c>
      <c r="F2080" s="10" t="s">
        <v>6</v>
      </c>
    </row>
    <row r="2081" spans="1:6" ht="20.100000000000001" customHeight="1">
      <c r="A2081" s="10">
        <v>16</v>
      </c>
      <c r="B2081" s="11">
        <v>15695</v>
      </c>
      <c r="C2081" s="12"/>
      <c r="D2081" s="13" t="s">
        <v>52</v>
      </c>
      <c r="E2081" s="10">
        <v>253</v>
      </c>
      <c r="F2081" s="10" t="s">
        <v>6</v>
      </c>
    </row>
    <row r="2082" spans="1:6" ht="20.100000000000001" customHeight="1">
      <c r="A2082" s="10">
        <v>17</v>
      </c>
      <c r="B2082" s="11">
        <v>13757</v>
      </c>
      <c r="C2082" s="12"/>
      <c r="D2082" s="13" t="s">
        <v>52</v>
      </c>
      <c r="E2082" s="10">
        <v>253</v>
      </c>
      <c r="F2082" s="10" t="s">
        <v>6</v>
      </c>
    </row>
    <row r="2083" spans="1:6" ht="20.100000000000001" customHeight="1">
      <c r="A2083" s="10">
        <v>18</v>
      </c>
      <c r="B2083" s="11">
        <v>70417</v>
      </c>
      <c r="C2083" s="12"/>
      <c r="D2083" s="13" t="s">
        <v>52</v>
      </c>
      <c r="E2083" s="10">
        <v>253</v>
      </c>
      <c r="F2083" s="10" t="s">
        <v>6</v>
      </c>
    </row>
    <row r="2084" spans="1:6" ht="20.100000000000001" customHeight="1">
      <c r="A2084" s="10">
        <v>19</v>
      </c>
      <c r="B2084" s="11">
        <v>73194</v>
      </c>
      <c r="C2084" s="12"/>
      <c r="D2084" s="13" t="s">
        <v>52</v>
      </c>
      <c r="E2084" s="10">
        <v>253</v>
      </c>
      <c r="F2084" s="10" t="s">
        <v>6</v>
      </c>
    </row>
    <row r="2085" spans="1:6" ht="20.100000000000001" customHeight="1">
      <c r="A2085" s="10">
        <v>20</v>
      </c>
      <c r="B2085" s="11">
        <v>73201</v>
      </c>
      <c r="C2085" s="12"/>
      <c r="D2085" s="13" t="s">
        <v>52</v>
      </c>
      <c r="E2085" s="10">
        <v>253</v>
      </c>
      <c r="F2085" s="10" t="s">
        <v>6</v>
      </c>
    </row>
    <row r="2086" spans="1:6" ht="20.100000000000001" customHeight="1">
      <c r="A2086" s="10">
        <v>21</v>
      </c>
      <c r="B2086" s="11">
        <v>73206</v>
      </c>
      <c r="C2086" s="12"/>
      <c r="D2086" s="13" t="s">
        <v>52</v>
      </c>
      <c r="E2086" s="10">
        <v>253</v>
      </c>
      <c r="F2086" s="10" t="s">
        <v>6</v>
      </c>
    </row>
    <row r="2087" spans="1:6" ht="20.100000000000001" customHeight="1">
      <c r="A2087" s="10">
        <v>22</v>
      </c>
      <c r="B2087" s="11">
        <v>13737</v>
      </c>
      <c r="C2087" s="12"/>
      <c r="D2087" s="13" t="s">
        <v>52</v>
      </c>
      <c r="E2087" s="10">
        <v>253</v>
      </c>
      <c r="F2087" s="10" t="s">
        <v>6</v>
      </c>
    </row>
    <row r="2088" spans="1:6" ht="20.100000000000001" customHeight="1">
      <c r="A2088" s="10">
        <v>23</v>
      </c>
      <c r="B2088" s="11">
        <v>13755</v>
      </c>
      <c r="C2088" s="12"/>
      <c r="D2088" s="13" t="s">
        <v>52</v>
      </c>
      <c r="E2088" s="10">
        <v>253</v>
      </c>
      <c r="F2088" s="10" t="s">
        <v>6</v>
      </c>
    </row>
    <row r="2089" spans="1:6" ht="20.100000000000001" customHeight="1">
      <c r="A2089" s="10">
        <v>24</v>
      </c>
      <c r="B2089" s="11">
        <v>7455</v>
      </c>
      <c r="C2089" s="12"/>
      <c r="D2089" s="13" t="s">
        <v>52</v>
      </c>
      <c r="E2089" s="10">
        <v>253</v>
      </c>
      <c r="F2089" s="10" t="s">
        <v>6</v>
      </c>
    </row>
    <row r="2090" spans="1:6" ht="20.100000000000001" customHeight="1">
      <c r="A2090" s="10">
        <v>25</v>
      </c>
      <c r="B2090" s="11">
        <v>73410</v>
      </c>
      <c r="C2090" s="12"/>
      <c r="D2090" s="13" t="s">
        <v>52</v>
      </c>
      <c r="E2090" s="10">
        <v>253</v>
      </c>
      <c r="F2090" s="10" t="s">
        <v>6</v>
      </c>
    </row>
    <row r="2091" spans="1:6" ht="20.100000000000001" customHeight="1">
      <c r="A2091" s="206" t="s">
        <v>7</v>
      </c>
      <c r="B2091" s="207"/>
      <c r="C2091" s="207"/>
      <c r="D2091" s="208"/>
      <c r="E2091" s="10">
        <f>SUM(E2066:E2090)</f>
        <v>6325</v>
      </c>
      <c r="F2091" s="10"/>
    </row>
    <row r="2092" spans="1:6" ht="20.100000000000001" customHeight="1">
      <c r="D2092" s="32"/>
    </row>
    <row r="2093" spans="1:6" ht="20.100000000000001" customHeight="1">
      <c r="A2093" s="23">
        <v>67</v>
      </c>
      <c r="B2093" s="24" t="s">
        <v>0</v>
      </c>
      <c r="C2093" s="25"/>
      <c r="D2093" s="26"/>
      <c r="E2093" s="24"/>
      <c r="F2093" s="24"/>
    </row>
    <row r="2094" spans="1:6" ht="20.100000000000001" customHeight="1">
      <c r="A2094" s="27" t="s">
        <v>1</v>
      </c>
      <c r="B2094" s="27" t="s">
        <v>2</v>
      </c>
      <c r="C2094" s="28"/>
      <c r="D2094" s="29" t="s">
        <v>3</v>
      </c>
      <c r="E2094" s="27" t="s">
        <v>4</v>
      </c>
      <c r="F2094" s="27" t="s">
        <v>5</v>
      </c>
    </row>
    <row r="2095" spans="1:6" ht="20.100000000000001" customHeight="1">
      <c r="A2095" s="10">
        <v>1</v>
      </c>
      <c r="B2095" s="11">
        <v>78970</v>
      </c>
      <c r="C2095" s="12"/>
      <c r="D2095" s="13" t="s">
        <v>52</v>
      </c>
      <c r="E2095" s="10">
        <v>253</v>
      </c>
      <c r="F2095" s="10" t="s">
        <v>6</v>
      </c>
    </row>
    <row r="2096" spans="1:6" ht="20.100000000000001" customHeight="1">
      <c r="A2096" s="10">
        <v>2</v>
      </c>
      <c r="B2096" s="11">
        <v>13761</v>
      </c>
      <c r="C2096" s="12"/>
      <c r="D2096" s="13" t="s">
        <v>52</v>
      </c>
      <c r="E2096" s="10">
        <v>253</v>
      </c>
      <c r="F2096" s="10" t="s">
        <v>6</v>
      </c>
    </row>
    <row r="2097" spans="1:6" ht="20.100000000000001" customHeight="1">
      <c r="A2097" s="10">
        <v>3</v>
      </c>
      <c r="B2097" s="11">
        <v>13741</v>
      </c>
      <c r="C2097" s="12"/>
      <c r="D2097" s="13" t="s">
        <v>52</v>
      </c>
      <c r="E2097" s="10">
        <v>253</v>
      </c>
      <c r="F2097" s="10" t="s">
        <v>6</v>
      </c>
    </row>
    <row r="2098" spans="1:6" ht="20.100000000000001" customHeight="1">
      <c r="A2098" s="10">
        <v>4</v>
      </c>
      <c r="B2098" s="11">
        <v>13690</v>
      </c>
      <c r="C2098" s="12"/>
      <c r="D2098" s="13" t="s">
        <v>52</v>
      </c>
      <c r="E2098" s="10">
        <v>253</v>
      </c>
      <c r="F2098" s="10" t="s">
        <v>6</v>
      </c>
    </row>
    <row r="2099" spans="1:6" ht="20.100000000000001" customHeight="1">
      <c r="A2099" s="10">
        <v>5</v>
      </c>
      <c r="B2099" s="11">
        <v>78973</v>
      </c>
      <c r="C2099" s="12"/>
      <c r="D2099" s="13" t="s">
        <v>52</v>
      </c>
      <c r="E2099" s="10">
        <v>253</v>
      </c>
      <c r="F2099" s="10" t="s">
        <v>6</v>
      </c>
    </row>
    <row r="2100" spans="1:6" ht="20.100000000000001" customHeight="1">
      <c r="A2100" s="10">
        <v>6</v>
      </c>
      <c r="B2100" s="11">
        <v>78985</v>
      </c>
      <c r="C2100" s="12"/>
      <c r="D2100" s="13" t="s">
        <v>52</v>
      </c>
      <c r="E2100" s="10">
        <v>253</v>
      </c>
      <c r="F2100" s="10" t="s">
        <v>6</v>
      </c>
    </row>
    <row r="2101" spans="1:6" ht="20.100000000000001" customHeight="1">
      <c r="A2101" s="10">
        <v>7</v>
      </c>
      <c r="B2101" s="11">
        <v>78987</v>
      </c>
      <c r="C2101" s="12"/>
      <c r="D2101" s="13" t="s">
        <v>52</v>
      </c>
      <c r="E2101" s="10">
        <v>253</v>
      </c>
      <c r="F2101" s="10" t="s">
        <v>6</v>
      </c>
    </row>
    <row r="2102" spans="1:6" ht="20.100000000000001" customHeight="1">
      <c r="A2102" s="10">
        <v>8</v>
      </c>
      <c r="B2102" s="11">
        <v>78984</v>
      </c>
      <c r="C2102" s="12"/>
      <c r="D2102" s="13" t="s">
        <v>52</v>
      </c>
      <c r="E2102" s="10">
        <v>253</v>
      </c>
      <c r="F2102" s="10" t="s">
        <v>6</v>
      </c>
    </row>
    <row r="2103" spans="1:6" ht="20.100000000000001" customHeight="1">
      <c r="A2103" s="10">
        <v>9</v>
      </c>
      <c r="B2103" s="11">
        <v>78998</v>
      </c>
      <c r="C2103" s="12"/>
      <c r="D2103" s="13" t="s">
        <v>52</v>
      </c>
      <c r="E2103" s="10">
        <v>253</v>
      </c>
      <c r="F2103" s="10" t="s">
        <v>6</v>
      </c>
    </row>
    <row r="2104" spans="1:6" ht="20.100000000000001" customHeight="1">
      <c r="A2104" s="10">
        <v>10</v>
      </c>
      <c r="B2104" s="11">
        <v>78989</v>
      </c>
      <c r="C2104" s="12"/>
      <c r="D2104" s="13" t="s">
        <v>52</v>
      </c>
      <c r="E2104" s="10">
        <v>253</v>
      </c>
      <c r="F2104" s="10" t="s">
        <v>6</v>
      </c>
    </row>
    <row r="2105" spans="1:6" ht="20.100000000000001" customHeight="1">
      <c r="A2105" s="10">
        <v>11</v>
      </c>
      <c r="B2105" s="11">
        <v>13724</v>
      </c>
      <c r="C2105" s="12"/>
      <c r="D2105" s="13" t="s">
        <v>52</v>
      </c>
      <c r="E2105" s="10">
        <v>253</v>
      </c>
      <c r="F2105" s="10" t="s">
        <v>6</v>
      </c>
    </row>
    <row r="2106" spans="1:6" ht="20.100000000000001" customHeight="1">
      <c r="A2106" s="10">
        <v>12</v>
      </c>
      <c r="B2106" s="11">
        <v>13748</v>
      </c>
      <c r="C2106" s="12"/>
      <c r="D2106" s="13" t="s">
        <v>52</v>
      </c>
      <c r="E2106" s="10">
        <v>253</v>
      </c>
      <c r="F2106" s="10" t="s">
        <v>6</v>
      </c>
    </row>
    <row r="2107" spans="1:6" ht="20.100000000000001" customHeight="1">
      <c r="A2107" s="10">
        <v>13</v>
      </c>
      <c r="B2107" s="11">
        <v>13762</v>
      </c>
      <c r="C2107" s="12"/>
      <c r="D2107" s="13" t="s">
        <v>52</v>
      </c>
      <c r="E2107" s="10">
        <v>253</v>
      </c>
      <c r="F2107" s="10" t="s">
        <v>6</v>
      </c>
    </row>
    <row r="2108" spans="1:6" ht="20.100000000000001" customHeight="1">
      <c r="A2108" s="10">
        <v>14</v>
      </c>
      <c r="B2108" s="11">
        <v>78996</v>
      </c>
      <c r="C2108" s="12"/>
      <c r="D2108" s="13" t="s">
        <v>52</v>
      </c>
      <c r="E2108" s="10">
        <v>253</v>
      </c>
      <c r="F2108" s="10" t="s">
        <v>6</v>
      </c>
    </row>
    <row r="2109" spans="1:6" ht="20.100000000000001" customHeight="1">
      <c r="A2109" s="10">
        <v>15</v>
      </c>
      <c r="B2109" s="11">
        <v>9205</v>
      </c>
      <c r="C2109" s="12"/>
      <c r="D2109" s="13" t="s">
        <v>52</v>
      </c>
      <c r="E2109" s="10">
        <v>253</v>
      </c>
      <c r="F2109" s="10" t="s">
        <v>6</v>
      </c>
    </row>
    <row r="2110" spans="1:6" ht="20.100000000000001" customHeight="1">
      <c r="A2110" s="10">
        <v>16</v>
      </c>
      <c r="B2110" s="11">
        <v>2418</v>
      </c>
      <c r="C2110" s="38"/>
      <c r="D2110" s="13" t="s">
        <v>52</v>
      </c>
      <c r="E2110" s="10">
        <v>253</v>
      </c>
      <c r="F2110" s="10" t="s">
        <v>6</v>
      </c>
    </row>
    <row r="2111" spans="1:6" ht="20.100000000000001" customHeight="1">
      <c r="A2111" s="10">
        <v>17</v>
      </c>
      <c r="B2111" s="11">
        <v>13763</v>
      </c>
      <c r="C2111" s="12"/>
      <c r="D2111" s="13" t="s">
        <v>52</v>
      </c>
      <c r="E2111" s="10">
        <v>253</v>
      </c>
      <c r="F2111" s="10" t="s">
        <v>6</v>
      </c>
    </row>
    <row r="2112" spans="1:6" ht="20.100000000000001" customHeight="1">
      <c r="A2112" s="10">
        <v>18</v>
      </c>
      <c r="B2112" s="11">
        <v>70089</v>
      </c>
      <c r="C2112" s="12"/>
      <c r="D2112" s="13" t="s">
        <v>52</v>
      </c>
      <c r="E2112" s="10">
        <v>253</v>
      </c>
      <c r="F2112" s="10" t="s">
        <v>6</v>
      </c>
    </row>
    <row r="2113" spans="1:6" ht="20.100000000000001" customHeight="1">
      <c r="A2113" s="10">
        <v>19</v>
      </c>
      <c r="B2113" s="11">
        <v>70090</v>
      </c>
      <c r="C2113" s="38"/>
      <c r="D2113" s="13" t="s">
        <v>52</v>
      </c>
      <c r="E2113" s="10">
        <v>253</v>
      </c>
      <c r="F2113" s="10" t="s">
        <v>6</v>
      </c>
    </row>
    <row r="2114" spans="1:6" ht="20.100000000000001" customHeight="1">
      <c r="A2114" s="10">
        <v>20</v>
      </c>
      <c r="B2114" s="11">
        <v>70109</v>
      </c>
      <c r="C2114" s="12"/>
      <c r="D2114" s="13" t="s">
        <v>52</v>
      </c>
      <c r="E2114" s="10">
        <v>253</v>
      </c>
      <c r="F2114" s="10" t="s">
        <v>6</v>
      </c>
    </row>
    <row r="2115" spans="1:6" ht="20.100000000000001" customHeight="1">
      <c r="A2115" s="10">
        <v>21</v>
      </c>
      <c r="B2115" s="11">
        <v>9198</v>
      </c>
      <c r="C2115" s="12"/>
      <c r="D2115" s="13" t="s">
        <v>52</v>
      </c>
      <c r="E2115" s="10">
        <v>253</v>
      </c>
      <c r="F2115" s="10" t="s">
        <v>6</v>
      </c>
    </row>
    <row r="2116" spans="1:6" ht="20.100000000000001" customHeight="1">
      <c r="A2116" s="10">
        <v>22</v>
      </c>
      <c r="B2116" s="11">
        <v>70108</v>
      </c>
      <c r="C2116" s="12"/>
      <c r="D2116" s="13" t="s">
        <v>52</v>
      </c>
      <c r="E2116" s="10">
        <v>253</v>
      </c>
      <c r="F2116" s="10" t="s">
        <v>6</v>
      </c>
    </row>
    <row r="2117" spans="1:6" ht="20.100000000000001" customHeight="1">
      <c r="A2117" s="10">
        <v>23</v>
      </c>
      <c r="B2117" s="11">
        <v>70105</v>
      </c>
      <c r="C2117" s="12"/>
      <c r="D2117" s="13" t="s">
        <v>52</v>
      </c>
      <c r="E2117" s="10">
        <v>253</v>
      </c>
      <c r="F2117" s="10" t="s">
        <v>6</v>
      </c>
    </row>
    <row r="2118" spans="1:6" ht="20.100000000000001" customHeight="1">
      <c r="A2118" s="10">
        <v>24</v>
      </c>
      <c r="B2118" s="11">
        <v>3449</v>
      </c>
      <c r="C2118" s="12"/>
      <c r="D2118" s="13" t="s">
        <v>52</v>
      </c>
      <c r="E2118" s="10">
        <v>253</v>
      </c>
      <c r="F2118" s="10" t="s">
        <v>6</v>
      </c>
    </row>
    <row r="2119" spans="1:6" ht="20.100000000000001" customHeight="1">
      <c r="A2119" s="10">
        <v>25</v>
      </c>
      <c r="B2119" s="11">
        <v>12528</v>
      </c>
      <c r="C2119" s="12"/>
      <c r="D2119" s="13" t="s">
        <v>52</v>
      </c>
      <c r="E2119" s="10">
        <v>253</v>
      </c>
      <c r="F2119" s="10" t="s">
        <v>6</v>
      </c>
    </row>
    <row r="2120" spans="1:6" ht="20.100000000000001" customHeight="1">
      <c r="A2120" s="206" t="s">
        <v>7</v>
      </c>
      <c r="B2120" s="207"/>
      <c r="C2120" s="207"/>
      <c r="D2120" s="208"/>
      <c r="E2120" s="10">
        <f>SUM(E2095:E2119)</f>
        <v>6325</v>
      </c>
      <c r="F2120" s="10"/>
    </row>
    <row r="2121" spans="1:6" ht="20.100000000000001" customHeight="1">
      <c r="D2121" s="32"/>
    </row>
    <row r="2122" spans="1:6" ht="20.100000000000001" customHeight="1">
      <c r="A2122" s="23">
        <v>68</v>
      </c>
      <c r="B2122" s="24" t="s">
        <v>0</v>
      </c>
      <c r="C2122" s="25"/>
      <c r="D2122" s="26"/>
      <c r="E2122" s="24"/>
      <c r="F2122" s="24"/>
    </row>
    <row r="2123" spans="1:6" ht="20.100000000000001" customHeight="1">
      <c r="A2123" s="27" t="s">
        <v>1</v>
      </c>
      <c r="B2123" s="27" t="s">
        <v>2</v>
      </c>
      <c r="C2123" s="28"/>
      <c r="D2123" s="29" t="s">
        <v>3</v>
      </c>
      <c r="E2123" s="27" t="s">
        <v>4</v>
      </c>
      <c r="F2123" s="27" t="s">
        <v>5</v>
      </c>
    </row>
    <row r="2124" spans="1:6" ht="20.100000000000001" customHeight="1">
      <c r="A2124" s="10">
        <v>1</v>
      </c>
      <c r="B2124" s="11">
        <v>16816</v>
      </c>
      <c r="C2124" s="12"/>
      <c r="D2124" s="13" t="s">
        <v>57</v>
      </c>
      <c r="E2124" s="10">
        <v>253</v>
      </c>
      <c r="F2124" s="10" t="s">
        <v>6</v>
      </c>
    </row>
    <row r="2125" spans="1:6" ht="20.100000000000001" customHeight="1">
      <c r="A2125" s="10">
        <v>2</v>
      </c>
      <c r="B2125" s="11">
        <v>9302</v>
      </c>
      <c r="C2125" s="12"/>
      <c r="D2125" s="13">
        <v>42953</v>
      </c>
      <c r="E2125" s="10">
        <v>253</v>
      </c>
      <c r="F2125" s="10" t="s">
        <v>6</v>
      </c>
    </row>
    <row r="2126" spans="1:6" ht="20.100000000000001" customHeight="1">
      <c r="A2126" s="10">
        <v>3</v>
      </c>
      <c r="B2126" s="11">
        <v>90377</v>
      </c>
      <c r="C2126" s="12"/>
      <c r="D2126" s="13">
        <v>42953</v>
      </c>
      <c r="E2126" s="10">
        <v>253</v>
      </c>
      <c r="F2126" s="10" t="s">
        <v>6</v>
      </c>
    </row>
    <row r="2127" spans="1:6" ht="20.100000000000001" customHeight="1">
      <c r="A2127" s="10">
        <v>4</v>
      </c>
      <c r="B2127" s="11">
        <v>89686</v>
      </c>
      <c r="C2127" s="38"/>
      <c r="D2127" s="13">
        <v>42953</v>
      </c>
      <c r="E2127" s="10">
        <v>253</v>
      </c>
      <c r="F2127" s="10" t="s">
        <v>6</v>
      </c>
    </row>
    <row r="2128" spans="1:6" ht="20.100000000000001" customHeight="1">
      <c r="A2128" s="10">
        <v>5</v>
      </c>
      <c r="B2128" s="11">
        <v>60916</v>
      </c>
      <c r="C2128" s="12"/>
      <c r="D2128" s="13">
        <v>42953</v>
      </c>
      <c r="E2128" s="10">
        <v>253</v>
      </c>
      <c r="F2128" s="10" t="s">
        <v>6</v>
      </c>
    </row>
    <row r="2129" spans="1:6" ht="20.100000000000001" customHeight="1">
      <c r="A2129" s="10">
        <v>6</v>
      </c>
      <c r="B2129" s="11">
        <v>90381</v>
      </c>
      <c r="C2129" s="12"/>
      <c r="D2129" s="13">
        <v>42953</v>
      </c>
      <c r="E2129" s="10">
        <v>253</v>
      </c>
      <c r="F2129" s="10" t="s">
        <v>6</v>
      </c>
    </row>
    <row r="2130" spans="1:6" ht="20.100000000000001" customHeight="1">
      <c r="A2130" s="10">
        <v>7</v>
      </c>
      <c r="B2130" s="11">
        <v>90379</v>
      </c>
      <c r="C2130" s="12"/>
      <c r="D2130" s="13">
        <v>42953</v>
      </c>
      <c r="E2130" s="10">
        <v>253</v>
      </c>
      <c r="F2130" s="10" t="s">
        <v>6</v>
      </c>
    </row>
    <row r="2131" spans="1:6" ht="20.100000000000001" customHeight="1">
      <c r="A2131" s="10">
        <v>8</v>
      </c>
      <c r="B2131" s="11">
        <v>90372</v>
      </c>
      <c r="C2131" s="12"/>
      <c r="D2131" s="13">
        <v>42953</v>
      </c>
      <c r="E2131" s="10">
        <v>253</v>
      </c>
      <c r="F2131" s="10" t="s">
        <v>6</v>
      </c>
    </row>
    <row r="2132" spans="1:6" ht="20.100000000000001" customHeight="1">
      <c r="A2132" s="10">
        <v>9</v>
      </c>
      <c r="B2132" s="11">
        <v>16820</v>
      </c>
      <c r="C2132" s="12"/>
      <c r="D2132" s="13">
        <v>42953</v>
      </c>
      <c r="E2132" s="10">
        <v>253</v>
      </c>
      <c r="F2132" s="10" t="s">
        <v>6</v>
      </c>
    </row>
    <row r="2133" spans="1:6" ht="20.100000000000001" customHeight="1">
      <c r="A2133" s="10">
        <v>10</v>
      </c>
      <c r="B2133" s="11">
        <v>16819</v>
      </c>
      <c r="C2133" s="12"/>
      <c r="D2133" s="13">
        <v>42953</v>
      </c>
      <c r="E2133" s="10">
        <v>253</v>
      </c>
      <c r="F2133" s="10" t="s">
        <v>6</v>
      </c>
    </row>
    <row r="2134" spans="1:6" ht="20.100000000000001" customHeight="1">
      <c r="A2134" s="10">
        <v>11</v>
      </c>
      <c r="B2134" s="11">
        <v>16818</v>
      </c>
      <c r="C2134" s="12"/>
      <c r="D2134" s="13">
        <v>42953</v>
      </c>
      <c r="E2134" s="10">
        <v>253</v>
      </c>
      <c r="F2134" s="10" t="s">
        <v>6</v>
      </c>
    </row>
    <row r="2135" spans="1:6" ht="20.100000000000001" customHeight="1">
      <c r="A2135" s="10">
        <v>12</v>
      </c>
      <c r="B2135" s="11">
        <v>16821</v>
      </c>
      <c r="C2135" s="12"/>
      <c r="D2135" s="13">
        <v>42953</v>
      </c>
      <c r="E2135" s="10">
        <v>253</v>
      </c>
      <c r="F2135" s="10" t="s">
        <v>6</v>
      </c>
    </row>
    <row r="2136" spans="1:6" ht="20.100000000000001" customHeight="1">
      <c r="A2136" s="10">
        <v>13</v>
      </c>
      <c r="B2136" s="11">
        <v>16825</v>
      </c>
      <c r="C2136" s="12"/>
      <c r="D2136" s="13">
        <v>42953</v>
      </c>
      <c r="E2136" s="10">
        <v>253</v>
      </c>
      <c r="F2136" s="10" t="s">
        <v>6</v>
      </c>
    </row>
    <row r="2137" spans="1:6" ht="20.100000000000001" customHeight="1">
      <c r="A2137" s="10">
        <v>14</v>
      </c>
      <c r="B2137" s="11">
        <v>16822</v>
      </c>
      <c r="C2137" s="12"/>
      <c r="D2137" s="13">
        <v>42953</v>
      </c>
      <c r="E2137" s="10">
        <v>253</v>
      </c>
      <c r="F2137" s="10" t="s">
        <v>6</v>
      </c>
    </row>
    <row r="2138" spans="1:6" ht="20.100000000000001" customHeight="1">
      <c r="A2138" s="10">
        <v>15</v>
      </c>
      <c r="B2138" s="11">
        <v>73260</v>
      </c>
      <c r="C2138" s="12"/>
      <c r="D2138" s="13">
        <v>42953</v>
      </c>
      <c r="E2138" s="10">
        <v>253</v>
      </c>
      <c r="F2138" s="10" t="s">
        <v>6</v>
      </c>
    </row>
    <row r="2139" spans="1:6" ht="20.100000000000001" customHeight="1">
      <c r="A2139" s="10">
        <v>16</v>
      </c>
      <c r="B2139" s="11">
        <v>86501</v>
      </c>
      <c r="C2139" s="12"/>
      <c r="D2139" s="13">
        <v>42953</v>
      </c>
      <c r="E2139" s="10">
        <v>253</v>
      </c>
      <c r="F2139" s="10" t="s">
        <v>6</v>
      </c>
    </row>
    <row r="2140" spans="1:6" ht="20.100000000000001" customHeight="1">
      <c r="A2140" s="10">
        <v>17</v>
      </c>
      <c r="B2140" s="11">
        <v>16823</v>
      </c>
      <c r="C2140" s="12"/>
      <c r="D2140" s="13">
        <v>42953</v>
      </c>
      <c r="E2140" s="10">
        <v>253</v>
      </c>
      <c r="F2140" s="10" t="s">
        <v>6</v>
      </c>
    </row>
    <row r="2141" spans="1:6" ht="20.100000000000001" customHeight="1">
      <c r="A2141" s="10">
        <v>18</v>
      </c>
      <c r="B2141" s="11">
        <v>16826</v>
      </c>
      <c r="C2141" s="12"/>
      <c r="D2141" s="13">
        <v>42953</v>
      </c>
      <c r="E2141" s="10">
        <v>253</v>
      </c>
      <c r="F2141" s="10" t="s">
        <v>6</v>
      </c>
    </row>
    <row r="2142" spans="1:6" ht="20.100000000000001" customHeight="1">
      <c r="A2142" s="10">
        <v>19</v>
      </c>
      <c r="B2142" s="11">
        <v>13734</v>
      </c>
      <c r="C2142" s="12"/>
      <c r="D2142" s="13">
        <v>42953</v>
      </c>
      <c r="E2142" s="10">
        <v>253</v>
      </c>
      <c r="F2142" s="10" t="s">
        <v>6</v>
      </c>
    </row>
    <row r="2143" spans="1:6" ht="20.100000000000001" customHeight="1">
      <c r="A2143" s="10">
        <v>20</v>
      </c>
      <c r="B2143" s="11">
        <v>89692</v>
      </c>
      <c r="C2143" s="38"/>
      <c r="D2143" s="13">
        <v>42953</v>
      </c>
      <c r="E2143" s="10">
        <v>253</v>
      </c>
      <c r="F2143" s="10" t="s">
        <v>6</v>
      </c>
    </row>
    <row r="2144" spans="1:6" ht="20.100000000000001" customHeight="1">
      <c r="A2144" s="10">
        <v>21</v>
      </c>
      <c r="B2144" s="11">
        <v>16824</v>
      </c>
      <c r="C2144" s="12"/>
      <c r="D2144" s="13">
        <v>42953</v>
      </c>
      <c r="E2144" s="10">
        <v>253</v>
      </c>
      <c r="F2144" s="10" t="s">
        <v>6</v>
      </c>
    </row>
    <row r="2145" spans="1:6" ht="20.100000000000001" customHeight="1">
      <c r="A2145" s="10">
        <v>22</v>
      </c>
      <c r="B2145" s="11">
        <v>10921</v>
      </c>
      <c r="C2145" s="12"/>
      <c r="D2145" s="13">
        <v>42953</v>
      </c>
      <c r="E2145" s="10">
        <v>253</v>
      </c>
      <c r="F2145" s="10" t="s">
        <v>6</v>
      </c>
    </row>
    <row r="2146" spans="1:6" ht="20.100000000000001" customHeight="1">
      <c r="A2146" s="10">
        <v>23</v>
      </c>
      <c r="B2146" s="11">
        <v>60396</v>
      </c>
      <c r="C2146" s="12"/>
      <c r="D2146" s="13">
        <v>42953</v>
      </c>
      <c r="E2146" s="10">
        <v>253</v>
      </c>
      <c r="F2146" s="10" t="s">
        <v>6</v>
      </c>
    </row>
    <row r="2147" spans="1:6" ht="20.100000000000001" customHeight="1">
      <c r="A2147" s="10">
        <v>24</v>
      </c>
      <c r="B2147" s="11">
        <v>10872</v>
      </c>
      <c r="C2147" s="12"/>
      <c r="D2147" s="13">
        <v>42953</v>
      </c>
      <c r="E2147" s="10">
        <v>253</v>
      </c>
      <c r="F2147" s="10" t="s">
        <v>6</v>
      </c>
    </row>
    <row r="2148" spans="1:6" ht="20.100000000000001" customHeight="1">
      <c r="A2148" s="10">
        <v>25</v>
      </c>
      <c r="B2148" s="11">
        <v>16837</v>
      </c>
      <c r="C2148" s="12"/>
      <c r="D2148" s="13">
        <v>42953</v>
      </c>
      <c r="E2148" s="10">
        <v>253</v>
      </c>
      <c r="F2148" s="10" t="s">
        <v>6</v>
      </c>
    </row>
    <row r="2149" spans="1:6" ht="20.100000000000001" customHeight="1">
      <c r="A2149" s="206" t="s">
        <v>7</v>
      </c>
      <c r="B2149" s="207"/>
      <c r="C2149" s="207"/>
      <c r="D2149" s="208"/>
      <c r="E2149" s="10">
        <f>SUM(E2124:E2148)</f>
        <v>6325</v>
      </c>
      <c r="F2149" s="10"/>
    </row>
    <row r="2150" spans="1:6" ht="20.100000000000001" customHeight="1">
      <c r="D2150" s="32"/>
    </row>
    <row r="2151" spans="1:6" ht="20.100000000000001" customHeight="1">
      <c r="A2151" s="23">
        <v>69</v>
      </c>
      <c r="B2151" s="24" t="s">
        <v>0</v>
      </c>
      <c r="C2151" s="25"/>
      <c r="D2151" s="26"/>
      <c r="E2151" s="24"/>
      <c r="F2151" s="24"/>
    </row>
    <row r="2152" spans="1:6" ht="20.100000000000001" customHeight="1">
      <c r="A2152" s="27" t="s">
        <v>1</v>
      </c>
      <c r="B2152" s="27" t="s">
        <v>2</v>
      </c>
      <c r="C2152" s="28"/>
      <c r="D2152" s="29" t="s">
        <v>3</v>
      </c>
      <c r="E2152" s="27" t="s">
        <v>4</v>
      </c>
      <c r="F2152" s="27" t="s">
        <v>5</v>
      </c>
    </row>
    <row r="2153" spans="1:6" ht="20.100000000000001" customHeight="1">
      <c r="A2153" s="10">
        <v>1</v>
      </c>
      <c r="B2153" s="11">
        <v>73468</v>
      </c>
      <c r="C2153" s="12"/>
      <c r="D2153" s="13" t="s">
        <v>57</v>
      </c>
      <c r="E2153" s="10">
        <v>253</v>
      </c>
      <c r="F2153" s="10" t="s">
        <v>6</v>
      </c>
    </row>
    <row r="2154" spans="1:6" ht="20.100000000000001" customHeight="1">
      <c r="A2154" s="10">
        <v>2</v>
      </c>
      <c r="B2154" s="11">
        <v>70992</v>
      </c>
      <c r="C2154" s="12"/>
      <c r="D2154" s="13">
        <v>42953</v>
      </c>
      <c r="E2154" s="10">
        <v>253</v>
      </c>
      <c r="F2154" s="10" t="s">
        <v>6</v>
      </c>
    </row>
    <row r="2155" spans="1:6" ht="20.100000000000001" customHeight="1">
      <c r="A2155" s="10">
        <v>3</v>
      </c>
      <c r="B2155" s="11">
        <v>70659</v>
      </c>
      <c r="C2155" s="12"/>
      <c r="D2155" s="13">
        <v>42953</v>
      </c>
      <c r="E2155" s="10">
        <v>253</v>
      </c>
      <c r="F2155" s="10" t="s">
        <v>6</v>
      </c>
    </row>
    <row r="2156" spans="1:6" ht="20.100000000000001" customHeight="1">
      <c r="A2156" s="10">
        <v>4</v>
      </c>
      <c r="B2156" s="11" t="s">
        <v>58</v>
      </c>
      <c r="C2156" s="38"/>
      <c r="D2156" s="13">
        <v>42953</v>
      </c>
      <c r="E2156" s="10">
        <v>253</v>
      </c>
      <c r="F2156" s="10" t="s">
        <v>6</v>
      </c>
    </row>
    <row r="2157" spans="1:6" ht="20.100000000000001" customHeight="1">
      <c r="A2157" s="10">
        <v>5</v>
      </c>
      <c r="B2157" s="11">
        <v>60973</v>
      </c>
      <c r="C2157" s="38"/>
      <c r="D2157" s="13">
        <v>42953</v>
      </c>
      <c r="E2157" s="10">
        <v>253</v>
      </c>
      <c r="F2157" s="10" t="s">
        <v>6</v>
      </c>
    </row>
    <row r="2158" spans="1:6" ht="20.100000000000001" customHeight="1">
      <c r="A2158" s="10">
        <v>6</v>
      </c>
      <c r="B2158" s="11">
        <v>60953</v>
      </c>
      <c r="C2158" s="12"/>
      <c r="D2158" s="13">
        <v>42953</v>
      </c>
      <c r="E2158" s="10">
        <v>253</v>
      </c>
      <c r="F2158" s="10" t="s">
        <v>6</v>
      </c>
    </row>
    <row r="2159" spans="1:6" ht="20.100000000000001" customHeight="1">
      <c r="A2159" s="10">
        <v>7</v>
      </c>
      <c r="B2159" s="11">
        <v>90768</v>
      </c>
      <c r="C2159" s="12"/>
      <c r="D2159" s="13">
        <v>42953</v>
      </c>
      <c r="E2159" s="10">
        <v>253</v>
      </c>
      <c r="F2159" s="10" t="s">
        <v>6</v>
      </c>
    </row>
    <row r="2160" spans="1:6" ht="20.100000000000001" customHeight="1">
      <c r="A2160" s="10">
        <v>8</v>
      </c>
      <c r="B2160" s="11">
        <v>10874</v>
      </c>
      <c r="C2160" s="12"/>
      <c r="D2160" s="13">
        <v>42953</v>
      </c>
      <c r="E2160" s="10">
        <v>253</v>
      </c>
      <c r="F2160" s="10" t="s">
        <v>6</v>
      </c>
    </row>
    <row r="2161" spans="1:6" ht="20.100000000000001" customHeight="1">
      <c r="A2161" s="10">
        <v>9</v>
      </c>
      <c r="B2161" s="11">
        <v>5237</v>
      </c>
      <c r="C2161" s="12"/>
      <c r="D2161" s="13">
        <v>42953</v>
      </c>
      <c r="E2161" s="10">
        <v>253</v>
      </c>
      <c r="F2161" s="10" t="s">
        <v>6</v>
      </c>
    </row>
    <row r="2162" spans="1:6" ht="20.100000000000001" customHeight="1">
      <c r="A2162" s="10">
        <v>10</v>
      </c>
      <c r="B2162" s="11">
        <v>10858</v>
      </c>
      <c r="C2162" s="12"/>
      <c r="D2162" s="13">
        <v>42953</v>
      </c>
      <c r="E2162" s="10">
        <v>253</v>
      </c>
      <c r="F2162" s="10" t="s">
        <v>6</v>
      </c>
    </row>
    <row r="2163" spans="1:6" ht="20.100000000000001" customHeight="1">
      <c r="A2163" s="10">
        <v>11</v>
      </c>
      <c r="B2163" s="11">
        <v>1298</v>
      </c>
      <c r="C2163" s="12"/>
      <c r="D2163" s="13">
        <v>42953</v>
      </c>
      <c r="E2163" s="10">
        <v>253</v>
      </c>
      <c r="F2163" s="10" t="s">
        <v>6</v>
      </c>
    </row>
    <row r="2164" spans="1:6" ht="20.100000000000001" customHeight="1">
      <c r="A2164" s="10">
        <v>12</v>
      </c>
      <c r="B2164" s="11">
        <v>60970</v>
      </c>
      <c r="C2164" s="12"/>
      <c r="D2164" s="13">
        <v>42953</v>
      </c>
      <c r="E2164" s="10">
        <v>253</v>
      </c>
      <c r="F2164" s="10" t="s">
        <v>6</v>
      </c>
    </row>
    <row r="2165" spans="1:6" ht="20.100000000000001" customHeight="1">
      <c r="A2165" s="10">
        <v>13</v>
      </c>
      <c r="B2165" s="11">
        <v>70435</v>
      </c>
      <c r="C2165" s="12"/>
      <c r="D2165" s="13">
        <v>42953</v>
      </c>
      <c r="E2165" s="10">
        <v>253</v>
      </c>
      <c r="F2165" s="10" t="s">
        <v>6</v>
      </c>
    </row>
    <row r="2166" spans="1:6" ht="20.100000000000001" customHeight="1">
      <c r="A2166" s="10">
        <v>14</v>
      </c>
      <c r="B2166" s="11">
        <v>70794</v>
      </c>
      <c r="C2166" s="12"/>
      <c r="D2166" s="13">
        <v>42953</v>
      </c>
      <c r="E2166" s="10">
        <v>253</v>
      </c>
      <c r="F2166" s="10" t="s">
        <v>6</v>
      </c>
    </row>
    <row r="2167" spans="1:6" ht="20.100000000000001" customHeight="1">
      <c r="A2167" s="10">
        <v>15</v>
      </c>
      <c r="B2167" s="11">
        <v>13738</v>
      </c>
      <c r="C2167" s="12"/>
      <c r="D2167" s="13">
        <v>42953</v>
      </c>
      <c r="E2167" s="10">
        <v>253</v>
      </c>
      <c r="F2167" s="10" t="s">
        <v>6</v>
      </c>
    </row>
    <row r="2168" spans="1:6" ht="20.100000000000001" customHeight="1">
      <c r="A2168" s="10">
        <v>16</v>
      </c>
      <c r="B2168" s="11">
        <v>78994</v>
      </c>
      <c r="C2168" s="12"/>
      <c r="D2168" s="13">
        <v>42953</v>
      </c>
      <c r="E2168" s="10">
        <v>253</v>
      </c>
      <c r="F2168" s="10" t="s">
        <v>6</v>
      </c>
    </row>
    <row r="2169" spans="1:6" ht="20.100000000000001" customHeight="1">
      <c r="A2169" s="10">
        <v>17</v>
      </c>
      <c r="B2169" s="11">
        <v>52114</v>
      </c>
      <c r="C2169" s="12"/>
      <c r="D2169" s="13">
        <v>42953</v>
      </c>
      <c r="E2169" s="10">
        <v>253</v>
      </c>
      <c r="F2169" s="10" t="s">
        <v>6</v>
      </c>
    </row>
    <row r="2170" spans="1:6" ht="20.100000000000001" customHeight="1">
      <c r="A2170" s="10">
        <v>18</v>
      </c>
      <c r="B2170" s="11">
        <v>16828</v>
      </c>
      <c r="C2170" s="12"/>
      <c r="D2170" s="13">
        <v>42953</v>
      </c>
      <c r="E2170" s="10">
        <v>253</v>
      </c>
      <c r="F2170" s="10" t="s">
        <v>6</v>
      </c>
    </row>
    <row r="2171" spans="1:6" ht="20.100000000000001" customHeight="1">
      <c r="A2171" s="10">
        <v>19</v>
      </c>
      <c r="B2171" s="11">
        <v>16827</v>
      </c>
      <c r="C2171" s="12"/>
      <c r="D2171" s="13">
        <v>42953</v>
      </c>
      <c r="E2171" s="10">
        <v>253</v>
      </c>
      <c r="F2171" s="10" t="s">
        <v>6</v>
      </c>
    </row>
    <row r="2172" spans="1:6" ht="20.100000000000001" customHeight="1">
      <c r="A2172" s="10">
        <v>20</v>
      </c>
      <c r="B2172" s="11">
        <v>16836</v>
      </c>
      <c r="C2172" s="12"/>
      <c r="D2172" s="13">
        <v>42953</v>
      </c>
      <c r="E2172" s="10">
        <v>253</v>
      </c>
      <c r="F2172" s="10" t="s">
        <v>6</v>
      </c>
    </row>
    <row r="2173" spans="1:6" ht="20.100000000000001" customHeight="1">
      <c r="A2173" s="10">
        <v>21</v>
      </c>
      <c r="B2173" s="11">
        <v>16835</v>
      </c>
      <c r="C2173" s="12"/>
      <c r="D2173" s="13">
        <v>42953</v>
      </c>
      <c r="E2173" s="10">
        <v>253</v>
      </c>
      <c r="F2173" s="10" t="s">
        <v>6</v>
      </c>
    </row>
    <row r="2174" spans="1:6" ht="20.100000000000001" customHeight="1">
      <c r="A2174" s="10">
        <v>22</v>
      </c>
      <c r="B2174" s="11">
        <v>16834</v>
      </c>
      <c r="C2174" s="12"/>
      <c r="D2174" s="13">
        <v>42953</v>
      </c>
      <c r="E2174" s="10">
        <v>253</v>
      </c>
      <c r="F2174" s="10" t="s">
        <v>6</v>
      </c>
    </row>
    <row r="2175" spans="1:6" ht="20.100000000000001" customHeight="1">
      <c r="A2175" s="10">
        <v>23</v>
      </c>
      <c r="B2175" s="11">
        <v>16833</v>
      </c>
      <c r="C2175" s="12"/>
      <c r="D2175" s="13">
        <v>42953</v>
      </c>
      <c r="E2175" s="10">
        <v>253</v>
      </c>
      <c r="F2175" s="10" t="s">
        <v>6</v>
      </c>
    </row>
    <row r="2176" spans="1:6" ht="20.100000000000001" customHeight="1">
      <c r="A2176" s="10">
        <v>24</v>
      </c>
      <c r="B2176" s="11">
        <v>16831</v>
      </c>
      <c r="C2176" s="12"/>
      <c r="D2176" s="13">
        <v>42953</v>
      </c>
      <c r="E2176" s="10">
        <v>253</v>
      </c>
      <c r="F2176" s="10" t="s">
        <v>6</v>
      </c>
    </row>
    <row r="2177" spans="1:6" ht="20.100000000000001" customHeight="1">
      <c r="A2177" s="10">
        <v>25</v>
      </c>
      <c r="B2177" s="11">
        <v>16832</v>
      </c>
      <c r="C2177" s="12"/>
      <c r="D2177" s="13">
        <v>42953</v>
      </c>
      <c r="E2177" s="10">
        <v>253</v>
      </c>
      <c r="F2177" s="10" t="s">
        <v>6</v>
      </c>
    </row>
    <row r="2178" spans="1:6" ht="20.100000000000001" customHeight="1">
      <c r="A2178" s="206" t="s">
        <v>7</v>
      </c>
      <c r="B2178" s="207"/>
      <c r="C2178" s="207"/>
      <c r="D2178" s="208"/>
      <c r="E2178" s="10">
        <f>SUM(E2153:E2177)</f>
        <v>6325</v>
      </c>
      <c r="F2178" s="10"/>
    </row>
    <row r="2179" spans="1:6" ht="20.100000000000001" customHeight="1">
      <c r="D2179" s="32"/>
    </row>
    <row r="2180" spans="1:6" ht="20.100000000000001" customHeight="1">
      <c r="A2180" s="23">
        <v>70</v>
      </c>
      <c r="B2180" s="24" t="s">
        <v>0</v>
      </c>
      <c r="C2180" s="25"/>
      <c r="D2180" s="26"/>
      <c r="E2180" s="24"/>
      <c r="F2180" s="24"/>
    </row>
    <row r="2181" spans="1:6" ht="20.100000000000001" customHeight="1">
      <c r="A2181" s="27" t="s">
        <v>1</v>
      </c>
      <c r="B2181" s="27" t="s">
        <v>2</v>
      </c>
      <c r="C2181" s="28"/>
      <c r="D2181" s="29" t="s">
        <v>3</v>
      </c>
      <c r="E2181" s="27" t="s">
        <v>4</v>
      </c>
      <c r="F2181" s="27" t="s">
        <v>5</v>
      </c>
    </row>
    <row r="2182" spans="1:6" ht="20.100000000000001" customHeight="1">
      <c r="A2182" s="10">
        <v>1</v>
      </c>
      <c r="B2182" s="11">
        <v>16829</v>
      </c>
      <c r="C2182" s="12"/>
      <c r="D2182" s="13" t="s">
        <v>59</v>
      </c>
      <c r="E2182" s="10">
        <v>253</v>
      </c>
      <c r="F2182" s="10" t="s">
        <v>6</v>
      </c>
    </row>
    <row r="2183" spans="1:6" ht="20.100000000000001" customHeight="1">
      <c r="A2183" s="10">
        <v>2</v>
      </c>
      <c r="B2183" s="11">
        <v>12477</v>
      </c>
      <c r="C2183" s="12"/>
      <c r="D2183" s="13" t="s">
        <v>59</v>
      </c>
      <c r="E2183" s="10">
        <v>253</v>
      </c>
      <c r="F2183" s="10" t="s">
        <v>6</v>
      </c>
    </row>
    <row r="2184" spans="1:6" ht="20.100000000000001" customHeight="1">
      <c r="A2184" s="10">
        <v>3</v>
      </c>
      <c r="B2184" s="11">
        <v>70437</v>
      </c>
      <c r="C2184" s="12"/>
      <c r="D2184" s="13" t="s">
        <v>59</v>
      </c>
      <c r="E2184" s="10">
        <v>253</v>
      </c>
      <c r="F2184" s="10" t="s">
        <v>6</v>
      </c>
    </row>
    <row r="2185" spans="1:6" ht="20.100000000000001" customHeight="1">
      <c r="A2185" s="10">
        <v>4</v>
      </c>
      <c r="B2185" s="11">
        <v>78986</v>
      </c>
      <c r="C2185" s="12"/>
      <c r="D2185" s="13" t="s">
        <v>59</v>
      </c>
      <c r="E2185" s="10">
        <v>253</v>
      </c>
      <c r="F2185" s="10" t="s">
        <v>6</v>
      </c>
    </row>
    <row r="2186" spans="1:6" ht="20.100000000000001" customHeight="1">
      <c r="A2186" s="10">
        <v>5</v>
      </c>
      <c r="B2186" s="11">
        <v>78992</v>
      </c>
      <c r="C2186" s="12"/>
      <c r="D2186" s="13" t="s">
        <v>59</v>
      </c>
      <c r="E2186" s="10">
        <v>253</v>
      </c>
      <c r="F2186" s="10" t="s">
        <v>6</v>
      </c>
    </row>
    <row r="2187" spans="1:6" ht="20.100000000000001" customHeight="1">
      <c r="A2187" s="10">
        <v>6</v>
      </c>
      <c r="B2187" s="11">
        <v>78995</v>
      </c>
      <c r="C2187" s="12"/>
      <c r="D2187" s="13" t="s">
        <v>59</v>
      </c>
      <c r="E2187" s="10">
        <v>253</v>
      </c>
      <c r="F2187" s="10" t="s">
        <v>6</v>
      </c>
    </row>
    <row r="2188" spans="1:6" ht="20.100000000000001" customHeight="1">
      <c r="A2188" s="10">
        <v>7</v>
      </c>
      <c r="B2188" s="11">
        <v>12613</v>
      </c>
      <c r="C2188" s="12"/>
      <c r="D2188" s="13" t="s">
        <v>59</v>
      </c>
      <c r="E2188" s="10">
        <v>253</v>
      </c>
      <c r="F2188" s="10" t="s">
        <v>6</v>
      </c>
    </row>
    <row r="2189" spans="1:6" ht="20.100000000000001" customHeight="1">
      <c r="A2189" s="10">
        <v>8</v>
      </c>
      <c r="B2189" s="11">
        <v>79001</v>
      </c>
      <c r="C2189" s="12"/>
      <c r="D2189" s="13" t="s">
        <v>59</v>
      </c>
      <c r="E2189" s="10">
        <v>253</v>
      </c>
      <c r="F2189" s="10" t="s">
        <v>6</v>
      </c>
    </row>
    <row r="2190" spans="1:6" ht="20.100000000000001" customHeight="1">
      <c r="A2190" s="10">
        <v>9</v>
      </c>
      <c r="B2190" s="11">
        <v>78997</v>
      </c>
      <c r="C2190" s="12"/>
      <c r="D2190" s="13" t="s">
        <v>59</v>
      </c>
      <c r="E2190" s="10">
        <v>253</v>
      </c>
      <c r="F2190" s="10" t="s">
        <v>6</v>
      </c>
    </row>
    <row r="2191" spans="1:6" ht="20.100000000000001" customHeight="1">
      <c r="A2191" s="10">
        <v>10</v>
      </c>
      <c r="B2191" s="11">
        <v>79015</v>
      </c>
      <c r="C2191" s="12"/>
      <c r="D2191" s="13" t="s">
        <v>59</v>
      </c>
      <c r="E2191" s="10">
        <v>253</v>
      </c>
      <c r="F2191" s="10" t="s">
        <v>6</v>
      </c>
    </row>
    <row r="2192" spans="1:6" ht="20.100000000000001" customHeight="1">
      <c r="A2192" s="10">
        <v>11</v>
      </c>
      <c r="B2192" s="11">
        <v>79003</v>
      </c>
      <c r="C2192" s="12"/>
      <c r="D2192" s="13" t="s">
        <v>59</v>
      </c>
      <c r="E2192" s="10">
        <v>253</v>
      </c>
      <c r="F2192" s="10" t="s">
        <v>6</v>
      </c>
    </row>
    <row r="2193" spans="1:6" ht="20.100000000000001" customHeight="1">
      <c r="A2193" s="10">
        <v>12</v>
      </c>
      <c r="B2193" s="11">
        <v>89681</v>
      </c>
      <c r="C2193" s="38"/>
      <c r="D2193" s="13" t="s">
        <v>59</v>
      </c>
      <c r="E2193" s="10">
        <v>253</v>
      </c>
      <c r="F2193" s="10" t="s">
        <v>6</v>
      </c>
    </row>
    <row r="2194" spans="1:6" ht="20.100000000000001" customHeight="1">
      <c r="A2194" s="10">
        <v>13</v>
      </c>
      <c r="B2194" s="11">
        <v>89683</v>
      </c>
      <c r="C2194" s="38"/>
      <c r="D2194" s="13" t="s">
        <v>59</v>
      </c>
      <c r="E2194" s="10">
        <v>253</v>
      </c>
      <c r="F2194" s="10" t="s">
        <v>6</v>
      </c>
    </row>
    <row r="2195" spans="1:6" ht="20.100000000000001" customHeight="1">
      <c r="A2195" s="10">
        <v>14</v>
      </c>
      <c r="B2195" s="11">
        <v>16830</v>
      </c>
      <c r="C2195" s="12"/>
      <c r="D2195" s="13" t="s">
        <v>59</v>
      </c>
      <c r="E2195" s="10">
        <v>253</v>
      </c>
      <c r="F2195" s="10" t="s">
        <v>6</v>
      </c>
    </row>
    <row r="2196" spans="1:6" ht="20.100000000000001" customHeight="1">
      <c r="A2196" s="10">
        <v>15</v>
      </c>
      <c r="B2196" s="11">
        <v>9304</v>
      </c>
      <c r="C2196" s="38"/>
      <c r="D2196" s="13" t="s">
        <v>59</v>
      </c>
      <c r="E2196" s="10">
        <v>253</v>
      </c>
      <c r="F2196" s="10" t="s">
        <v>6</v>
      </c>
    </row>
    <row r="2197" spans="1:6" ht="20.100000000000001" customHeight="1">
      <c r="A2197" s="10">
        <v>16</v>
      </c>
      <c r="B2197" s="11">
        <v>16839</v>
      </c>
      <c r="C2197" s="12"/>
      <c r="D2197" s="13" t="s">
        <v>59</v>
      </c>
      <c r="E2197" s="10">
        <v>253</v>
      </c>
      <c r="F2197" s="10" t="s">
        <v>6</v>
      </c>
    </row>
    <row r="2198" spans="1:6" ht="20.100000000000001" customHeight="1">
      <c r="A2198" s="10">
        <v>17</v>
      </c>
      <c r="B2198" s="11">
        <v>16838</v>
      </c>
      <c r="C2198" s="12"/>
      <c r="D2198" s="13" t="s">
        <v>59</v>
      </c>
      <c r="E2198" s="10">
        <v>253</v>
      </c>
      <c r="F2198" s="10" t="s">
        <v>6</v>
      </c>
    </row>
    <row r="2199" spans="1:6" ht="20.100000000000001" customHeight="1">
      <c r="A2199" s="10">
        <v>18</v>
      </c>
      <c r="B2199" s="11">
        <v>74241</v>
      </c>
      <c r="C2199" s="12"/>
      <c r="D2199" s="13" t="s">
        <v>59</v>
      </c>
      <c r="E2199" s="10">
        <v>253</v>
      </c>
      <c r="F2199" s="10" t="s">
        <v>6</v>
      </c>
    </row>
    <row r="2200" spans="1:6" ht="20.100000000000001" customHeight="1">
      <c r="A2200" s="10">
        <v>19</v>
      </c>
      <c r="B2200" s="11">
        <v>78991</v>
      </c>
      <c r="C2200" s="12"/>
      <c r="D2200" s="13" t="s">
        <v>59</v>
      </c>
      <c r="E2200" s="10">
        <v>253</v>
      </c>
      <c r="F2200" s="10" t="s">
        <v>6</v>
      </c>
    </row>
    <row r="2201" spans="1:6" ht="20.100000000000001" customHeight="1">
      <c r="A2201" s="10">
        <v>20</v>
      </c>
      <c r="B2201" s="11">
        <v>79016</v>
      </c>
      <c r="C2201" s="12"/>
      <c r="D2201" s="13" t="s">
        <v>59</v>
      </c>
      <c r="E2201" s="10">
        <v>253</v>
      </c>
      <c r="F2201" s="10" t="s">
        <v>6</v>
      </c>
    </row>
    <row r="2202" spans="1:6" ht="20.100000000000001" customHeight="1">
      <c r="A2202" s="10">
        <v>21</v>
      </c>
      <c r="B2202" s="11">
        <v>70443</v>
      </c>
      <c r="C2202" s="38"/>
      <c r="D2202" s="13" t="s">
        <v>59</v>
      </c>
      <c r="E2202" s="10">
        <v>253</v>
      </c>
      <c r="F2202" s="10" t="s">
        <v>6</v>
      </c>
    </row>
    <row r="2203" spans="1:6" ht="20.100000000000001" customHeight="1">
      <c r="A2203" s="10">
        <v>22</v>
      </c>
      <c r="B2203" s="11">
        <v>70117</v>
      </c>
      <c r="C2203" s="12"/>
      <c r="D2203" s="13" t="s">
        <v>59</v>
      </c>
      <c r="E2203" s="10">
        <v>253</v>
      </c>
      <c r="F2203" s="10" t="s">
        <v>6</v>
      </c>
    </row>
    <row r="2204" spans="1:6" ht="20.100000000000001" customHeight="1">
      <c r="A2204" s="10">
        <v>23</v>
      </c>
      <c r="B2204" s="11">
        <v>70823</v>
      </c>
      <c r="C2204" s="12"/>
      <c r="D2204" s="13" t="s">
        <v>59</v>
      </c>
      <c r="E2204" s="10">
        <v>253</v>
      </c>
      <c r="F2204" s="10" t="s">
        <v>6</v>
      </c>
    </row>
    <row r="2205" spans="1:6" ht="20.100000000000001" customHeight="1">
      <c r="A2205" s="10">
        <v>24</v>
      </c>
      <c r="B2205" s="11" t="s">
        <v>60</v>
      </c>
      <c r="C2205" s="12"/>
      <c r="D2205" s="13" t="s">
        <v>59</v>
      </c>
      <c r="E2205" s="10">
        <v>253</v>
      </c>
      <c r="F2205" s="10" t="s">
        <v>6</v>
      </c>
    </row>
    <row r="2206" spans="1:6" ht="20.100000000000001" customHeight="1">
      <c r="A2206" s="10">
        <v>25</v>
      </c>
      <c r="B2206" s="11" t="s">
        <v>61</v>
      </c>
      <c r="C2206" s="12"/>
      <c r="D2206" s="13" t="s">
        <v>59</v>
      </c>
      <c r="E2206" s="10">
        <v>253</v>
      </c>
      <c r="F2206" s="10" t="s">
        <v>6</v>
      </c>
    </row>
    <row r="2207" spans="1:6" ht="20.100000000000001" customHeight="1">
      <c r="A2207" s="206" t="s">
        <v>7</v>
      </c>
      <c r="B2207" s="207"/>
      <c r="C2207" s="207"/>
      <c r="D2207" s="208"/>
      <c r="E2207" s="10">
        <f>SUM(E2182:E2206)</f>
        <v>6325</v>
      </c>
      <c r="F2207" s="10"/>
    </row>
    <row r="2208" spans="1:6" ht="20.100000000000001" customHeight="1">
      <c r="D2208" s="32"/>
    </row>
    <row r="2209" spans="1:6" ht="20.100000000000001" customHeight="1">
      <c r="A2209" s="23">
        <v>71</v>
      </c>
      <c r="B2209" s="24" t="s">
        <v>0</v>
      </c>
      <c r="C2209" s="25"/>
      <c r="D2209" s="26"/>
      <c r="E2209" s="24"/>
      <c r="F2209" s="24"/>
    </row>
    <row r="2210" spans="1:6" ht="20.100000000000001" customHeight="1">
      <c r="A2210" s="27" t="s">
        <v>1</v>
      </c>
      <c r="B2210" s="27" t="s">
        <v>2</v>
      </c>
      <c r="C2210" s="28"/>
      <c r="D2210" s="29" t="s">
        <v>3</v>
      </c>
      <c r="E2210" s="27" t="s">
        <v>4</v>
      </c>
      <c r="F2210" s="27" t="s">
        <v>5</v>
      </c>
    </row>
    <row r="2211" spans="1:6" ht="20.100000000000001" customHeight="1">
      <c r="A2211" s="10">
        <v>1</v>
      </c>
      <c r="B2211" s="11" t="s">
        <v>62</v>
      </c>
      <c r="C2211" s="12"/>
      <c r="D2211" s="13" t="s">
        <v>59</v>
      </c>
      <c r="E2211" s="10">
        <v>253</v>
      </c>
      <c r="F2211" s="10" t="s">
        <v>6</v>
      </c>
    </row>
    <row r="2212" spans="1:6" ht="20.100000000000001" customHeight="1">
      <c r="A2212" s="10">
        <v>2</v>
      </c>
      <c r="B2212" s="11" t="s">
        <v>63</v>
      </c>
      <c r="C2212" s="12"/>
      <c r="D2212" s="13" t="s">
        <v>59</v>
      </c>
      <c r="E2212" s="10">
        <v>253</v>
      </c>
      <c r="F2212" s="10" t="s">
        <v>6</v>
      </c>
    </row>
    <row r="2213" spans="1:6" ht="20.100000000000001" customHeight="1">
      <c r="A2213" s="10">
        <v>3</v>
      </c>
      <c r="B2213" s="11" t="s">
        <v>64</v>
      </c>
      <c r="C2213" s="12"/>
      <c r="D2213" s="13" t="s">
        <v>59</v>
      </c>
      <c r="E2213" s="10">
        <v>253</v>
      </c>
      <c r="F2213" s="10" t="s">
        <v>6</v>
      </c>
    </row>
    <row r="2214" spans="1:6" ht="20.100000000000001" customHeight="1">
      <c r="A2214" s="10">
        <v>4</v>
      </c>
      <c r="B2214" s="11" t="s">
        <v>65</v>
      </c>
      <c r="C2214" s="12"/>
      <c r="D2214" s="13" t="s">
        <v>59</v>
      </c>
      <c r="E2214" s="10">
        <v>253</v>
      </c>
      <c r="F2214" s="10" t="s">
        <v>6</v>
      </c>
    </row>
    <row r="2215" spans="1:6" ht="20.100000000000001" customHeight="1">
      <c r="A2215" s="10">
        <v>5</v>
      </c>
      <c r="B2215" s="11" t="s">
        <v>66</v>
      </c>
      <c r="C2215" s="12"/>
      <c r="D2215" s="13" t="s">
        <v>59</v>
      </c>
      <c r="E2215" s="10">
        <v>253</v>
      </c>
      <c r="F2215" s="10" t="s">
        <v>6</v>
      </c>
    </row>
    <row r="2216" spans="1:6" ht="20.100000000000001" customHeight="1">
      <c r="A2216" s="10">
        <v>6</v>
      </c>
      <c r="B2216" s="11">
        <v>10843</v>
      </c>
      <c r="C2216" s="12"/>
      <c r="D2216" s="13">
        <v>42960</v>
      </c>
      <c r="E2216" s="10">
        <v>253</v>
      </c>
      <c r="F2216" s="10" t="s">
        <v>6</v>
      </c>
    </row>
    <row r="2217" spans="1:6" ht="20.100000000000001" customHeight="1">
      <c r="A2217" s="10">
        <v>7</v>
      </c>
      <c r="B2217" s="11">
        <v>70131</v>
      </c>
      <c r="C2217" s="12"/>
      <c r="D2217" s="13" t="s">
        <v>67</v>
      </c>
      <c r="E2217" s="10">
        <v>253</v>
      </c>
      <c r="F2217" s="10" t="s">
        <v>6</v>
      </c>
    </row>
    <row r="2218" spans="1:6" ht="20.100000000000001" customHeight="1">
      <c r="A2218" s="10">
        <v>8</v>
      </c>
      <c r="B2218" s="11" t="s">
        <v>68</v>
      </c>
      <c r="C2218" s="12"/>
      <c r="D2218" s="13" t="s">
        <v>67</v>
      </c>
      <c r="E2218" s="10">
        <v>253</v>
      </c>
      <c r="F2218" s="10" t="s">
        <v>6</v>
      </c>
    </row>
    <row r="2219" spans="1:6" ht="20.100000000000001" customHeight="1">
      <c r="A2219" s="10">
        <v>9</v>
      </c>
      <c r="B2219" s="11">
        <v>90772</v>
      </c>
      <c r="C2219" s="12"/>
      <c r="D2219" s="13">
        <v>42960</v>
      </c>
      <c r="E2219" s="10">
        <v>253</v>
      </c>
      <c r="F2219" s="10" t="s">
        <v>6</v>
      </c>
    </row>
    <row r="2220" spans="1:6" ht="20.100000000000001" customHeight="1">
      <c r="A2220" s="10">
        <v>10</v>
      </c>
      <c r="B2220" s="11">
        <v>10923</v>
      </c>
      <c r="C2220" s="12"/>
      <c r="D2220" s="13">
        <v>42960</v>
      </c>
      <c r="E2220" s="10">
        <v>253</v>
      </c>
      <c r="F2220" s="10" t="s">
        <v>6</v>
      </c>
    </row>
    <row r="2221" spans="1:6" ht="20.100000000000001" customHeight="1">
      <c r="A2221" s="10">
        <v>11</v>
      </c>
      <c r="B2221" s="11">
        <v>70852</v>
      </c>
      <c r="C2221" s="12"/>
      <c r="D2221" s="13">
        <v>42960</v>
      </c>
      <c r="E2221" s="10">
        <v>253</v>
      </c>
      <c r="F2221" s="10" t="s">
        <v>6</v>
      </c>
    </row>
    <row r="2222" spans="1:6" ht="20.100000000000001" customHeight="1">
      <c r="A2222" s="10">
        <v>12</v>
      </c>
      <c r="B2222" s="11">
        <v>78999</v>
      </c>
      <c r="C2222" s="12"/>
      <c r="D2222" s="13">
        <v>42961</v>
      </c>
      <c r="E2222" s="10">
        <v>253</v>
      </c>
      <c r="F2222" s="10" t="s">
        <v>6</v>
      </c>
    </row>
    <row r="2223" spans="1:6" ht="20.100000000000001" customHeight="1">
      <c r="A2223" s="10">
        <v>13</v>
      </c>
      <c r="B2223" s="11">
        <v>78974</v>
      </c>
      <c r="C2223" s="12"/>
      <c r="D2223" s="13">
        <v>42961</v>
      </c>
      <c r="E2223" s="10">
        <v>253</v>
      </c>
      <c r="F2223" s="10" t="s">
        <v>6</v>
      </c>
    </row>
    <row r="2224" spans="1:6" ht="20.100000000000001" customHeight="1">
      <c r="A2224" s="10">
        <v>14</v>
      </c>
      <c r="B2224" s="11">
        <v>70775</v>
      </c>
      <c r="C2224" s="12"/>
      <c r="D2224" s="13">
        <v>42961</v>
      </c>
      <c r="E2224" s="10">
        <v>253</v>
      </c>
      <c r="F2224" s="10" t="s">
        <v>6</v>
      </c>
    </row>
    <row r="2225" spans="1:6" ht="20.100000000000001" customHeight="1">
      <c r="A2225" s="10">
        <v>15</v>
      </c>
      <c r="B2225" s="11" t="s">
        <v>69</v>
      </c>
      <c r="C2225" s="12"/>
      <c r="D2225" s="13">
        <v>42961</v>
      </c>
      <c r="E2225" s="10">
        <v>253</v>
      </c>
      <c r="F2225" s="10" t="s">
        <v>6</v>
      </c>
    </row>
    <row r="2226" spans="1:6" ht="20.100000000000001" customHeight="1">
      <c r="A2226" s="10">
        <v>16</v>
      </c>
      <c r="B2226" s="11">
        <v>70144</v>
      </c>
      <c r="C2226" s="12"/>
      <c r="D2226" s="13">
        <v>42961</v>
      </c>
      <c r="E2226" s="10">
        <v>253</v>
      </c>
      <c r="F2226" s="10" t="s">
        <v>6</v>
      </c>
    </row>
    <row r="2227" spans="1:6" ht="20.100000000000001" customHeight="1">
      <c r="A2227" s="10">
        <v>17</v>
      </c>
      <c r="B2227" s="11">
        <v>12569</v>
      </c>
      <c r="C2227" s="12"/>
      <c r="D2227" s="13">
        <v>42961</v>
      </c>
      <c r="E2227" s="10">
        <v>253</v>
      </c>
      <c r="F2227" s="10" t="s">
        <v>6</v>
      </c>
    </row>
    <row r="2228" spans="1:6" ht="20.100000000000001" customHeight="1">
      <c r="A2228" s="10">
        <v>18</v>
      </c>
      <c r="B2228" s="11">
        <v>12674</v>
      </c>
      <c r="C2228" s="12"/>
      <c r="D2228" s="13">
        <v>42961</v>
      </c>
      <c r="E2228" s="10">
        <v>253</v>
      </c>
      <c r="F2228" s="10" t="s">
        <v>6</v>
      </c>
    </row>
    <row r="2229" spans="1:6" ht="20.100000000000001" customHeight="1">
      <c r="A2229" s="10">
        <v>19</v>
      </c>
      <c r="B2229" s="11">
        <v>70859</v>
      </c>
      <c r="C2229" s="12"/>
      <c r="D2229" s="13">
        <v>42961</v>
      </c>
      <c r="E2229" s="10">
        <v>253</v>
      </c>
      <c r="F2229" s="10" t="s">
        <v>6</v>
      </c>
    </row>
    <row r="2230" spans="1:6" ht="20.100000000000001" customHeight="1">
      <c r="A2230" s="10">
        <v>20</v>
      </c>
      <c r="B2230" s="11" t="s">
        <v>70</v>
      </c>
      <c r="C2230" s="12"/>
      <c r="D2230" s="13">
        <v>42961</v>
      </c>
      <c r="E2230" s="10">
        <v>253</v>
      </c>
      <c r="F2230" s="10" t="s">
        <v>6</v>
      </c>
    </row>
    <row r="2231" spans="1:6" ht="20.100000000000001" customHeight="1">
      <c r="A2231" s="10">
        <v>21</v>
      </c>
      <c r="B2231" s="11">
        <v>16842</v>
      </c>
      <c r="C2231" s="12"/>
      <c r="D2231" s="13">
        <v>42961</v>
      </c>
      <c r="E2231" s="10">
        <v>253</v>
      </c>
      <c r="F2231" s="10" t="s">
        <v>6</v>
      </c>
    </row>
    <row r="2232" spans="1:6" ht="20.100000000000001" customHeight="1">
      <c r="A2232" s="10">
        <v>22</v>
      </c>
      <c r="B2232" s="11">
        <v>70863</v>
      </c>
      <c r="C2232" s="12"/>
      <c r="D2232" s="13">
        <v>42961</v>
      </c>
      <c r="E2232" s="10">
        <v>253</v>
      </c>
      <c r="F2232" s="10" t="s">
        <v>6</v>
      </c>
    </row>
    <row r="2233" spans="1:6" ht="20.100000000000001" customHeight="1">
      <c r="A2233" s="10">
        <v>23</v>
      </c>
      <c r="B2233" s="11">
        <v>16843</v>
      </c>
      <c r="C2233" s="12"/>
      <c r="D2233" s="13">
        <v>42961</v>
      </c>
      <c r="E2233" s="10">
        <v>253</v>
      </c>
      <c r="F2233" s="10" t="s">
        <v>6</v>
      </c>
    </row>
    <row r="2234" spans="1:6" ht="20.100000000000001" customHeight="1">
      <c r="A2234" s="10">
        <v>24</v>
      </c>
      <c r="B2234" s="11">
        <v>16840</v>
      </c>
      <c r="C2234" s="12"/>
      <c r="D2234" s="13">
        <v>42961</v>
      </c>
      <c r="E2234" s="10">
        <v>253</v>
      </c>
      <c r="F2234" s="10" t="s">
        <v>6</v>
      </c>
    </row>
    <row r="2235" spans="1:6" ht="20.100000000000001" customHeight="1">
      <c r="A2235" s="10">
        <v>25</v>
      </c>
      <c r="B2235" s="11">
        <v>10901</v>
      </c>
      <c r="C2235" s="12"/>
      <c r="D2235" s="13">
        <v>42961</v>
      </c>
      <c r="E2235" s="10">
        <v>253</v>
      </c>
      <c r="F2235" s="10" t="s">
        <v>6</v>
      </c>
    </row>
    <row r="2236" spans="1:6" ht="20.100000000000001" customHeight="1">
      <c r="A2236" s="206" t="s">
        <v>7</v>
      </c>
      <c r="B2236" s="207"/>
      <c r="C2236" s="207"/>
      <c r="D2236" s="208"/>
      <c r="E2236" s="10">
        <f>SUM(E2211:E2235)</f>
        <v>6325</v>
      </c>
      <c r="F2236" s="10"/>
    </row>
    <row r="2237" spans="1:6" ht="20.100000000000001" customHeight="1">
      <c r="D2237" s="32"/>
    </row>
    <row r="2238" spans="1:6" ht="20.100000000000001" customHeight="1">
      <c r="A2238" s="23">
        <v>72</v>
      </c>
      <c r="B2238" s="24" t="s">
        <v>0</v>
      </c>
      <c r="C2238" s="25"/>
      <c r="D2238" s="26"/>
      <c r="E2238" s="24"/>
      <c r="F2238" s="24"/>
    </row>
    <row r="2239" spans="1:6" ht="20.100000000000001" customHeight="1">
      <c r="A2239" s="27" t="s">
        <v>1</v>
      </c>
      <c r="B2239" s="27" t="s">
        <v>2</v>
      </c>
      <c r="C2239" s="28"/>
      <c r="D2239" s="29" t="s">
        <v>3</v>
      </c>
      <c r="E2239" s="27" t="s">
        <v>4</v>
      </c>
      <c r="F2239" s="27" t="s">
        <v>5</v>
      </c>
    </row>
    <row r="2240" spans="1:6" ht="20.100000000000001" customHeight="1">
      <c r="A2240" s="10">
        <v>1</v>
      </c>
      <c r="B2240" s="11">
        <v>51136</v>
      </c>
      <c r="C2240" s="12"/>
      <c r="D2240" s="13">
        <v>42961</v>
      </c>
      <c r="E2240" s="10">
        <v>253</v>
      </c>
      <c r="F2240" s="10" t="s">
        <v>6</v>
      </c>
    </row>
    <row r="2241" spans="1:6" ht="20.100000000000001" customHeight="1">
      <c r="A2241" s="10">
        <v>2</v>
      </c>
      <c r="B2241" s="11">
        <v>16841</v>
      </c>
      <c r="C2241" s="12"/>
      <c r="D2241" s="13">
        <v>42961</v>
      </c>
      <c r="E2241" s="10">
        <v>253</v>
      </c>
      <c r="F2241" s="10" t="s">
        <v>6</v>
      </c>
    </row>
    <row r="2242" spans="1:6" ht="20.100000000000001" customHeight="1">
      <c r="A2242" s="10">
        <v>3</v>
      </c>
      <c r="B2242" s="11">
        <v>70832</v>
      </c>
      <c r="C2242" s="12"/>
      <c r="D2242" s="13">
        <v>42961</v>
      </c>
      <c r="E2242" s="10">
        <v>253</v>
      </c>
      <c r="F2242" s="10" t="s">
        <v>6</v>
      </c>
    </row>
    <row r="2243" spans="1:6" ht="20.100000000000001" customHeight="1">
      <c r="A2243" s="10">
        <v>4</v>
      </c>
      <c r="B2243" s="11">
        <v>6521</v>
      </c>
      <c r="C2243" s="12"/>
      <c r="D2243" s="13">
        <v>42961</v>
      </c>
      <c r="E2243" s="10">
        <v>253</v>
      </c>
      <c r="F2243" s="10" t="s">
        <v>6</v>
      </c>
    </row>
    <row r="2244" spans="1:6" ht="20.100000000000001" customHeight="1">
      <c r="A2244" s="10">
        <v>5</v>
      </c>
      <c r="B2244" s="11">
        <v>10868</v>
      </c>
      <c r="C2244" s="38"/>
      <c r="D2244" s="13">
        <v>42961</v>
      </c>
      <c r="E2244" s="10">
        <v>253</v>
      </c>
      <c r="F2244" s="10" t="s">
        <v>6</v>
      </c>
    </row>
    <row r="2245" spans="1:6" ht="20.100000000000001" customHeight="1">
      <c r="A2245" s="10">
        <v>6</v>
      </c>
      <c r="B2245" s="11">
        <v>10200</v>
      </c>
      <c r="C2245" s="12"/>
      <c r="D2245" s="13">
        <v>42961</v>
      </c>
      <c r="E2245" s="10">
        <v>253</v>
      </c>
      <c r="F2245" s="10" t="s">
        <v>6</v>
      </c>
    </row>
    <row r="2246" spans="1:6" ht="20.100000000000001" customHeight="1">
      <c r="A2246" s="10">
        <v>7</v>
      </c>
      <c r="B2246" s="11">
        <v>10190</v>
      </c>
      <c r="C2246" s="12"/>
      <c r="D2246" s="13">
        <v>42961</v>
      </c>
      <c r="E2246" s="10">
        <v>253</v>
      </c>
      <c r="F2246" s="10" t="s">
        <v>6</v>
      </c>
    </row>
    <row r="2247" spans="1:6" ht="20.100000000000001" customHeight="1">
      <c r="A2247" s="10">
        <v>8</v>
      </c>
      <c r="B2247" s="11">
        <v>10860</v>
      </c>
      <c r="C2247" s="12"/>
      <c r="D2247" s="13">
        <v>42961</v>
      </c>
      <c r="E2247" s="10">
        <v>253</v>
      </c>
      <c r="F2247" s="10" t="s">
        <v>6</v>
      </c>
    </row>
    <row r="2248" spans="1:6" ht="20.100000000000001" customHeight="1">
      <c r="A2248" s="10">
        <v>9</v>
      </c>
      <c r="B2248" s="11">
        <v>51116</v>
      </c>
      <c r="C2248" s="12"/>
      <c r="D2248" s="13">
        <v>42961</v>
      </c>
      <c r="E2248" s="10">
        <v>253</v>
      </c>
      <c r="F2248" s="10" t="s">
        <v>6</v>
      </c>
    </row>
    <row r="2249" spans="1:6" ht="20.100000000000001" customHeight="1">
      <c r="A2249" s="10">
        <v>10</v>
      </c>
      <c r="B2249" s="11">
        <v>51154</v>
      </c>
      <c r="C2249" s="12"/>
      <c r="D2249" s="13">
        <v>42961</v>
      </c>
      <c r="E2249" s="10">
        <v>253</v>
      </c>
      <c r="F2249" s="10" t="s">
        <v>6</v>
      </c>
    </row>
    <row r="2250" spans="1:6" ht="20.100000000000001" customHeight="1">
      <c r="A2250" s="10">
        <v>11</v>
      </c>
      <c r="B2250" s="11">
        <v>80338</v>
      </c>
      <c r="C2250" s="12"/>
      <c r="D2250" s="13">
        <v>42961</v>
      </c>
      <c r="E2250" s="10">
        <v>253</v>
      </c>
      <c r="F2250" s="10" t="s">
        <v>6</v>
      </c>
    </row>
    <row r="2251" spans="1:6" ht="20.100000000000001" customHeight="1">
      <c r="A2251" s="10">
        <v>12</v>
      </c>
      <c r="B2251" s="11">
        <v>16844</v>
      </c>
      <c r="C2251" s="12"/>
      <c r="D2251" s="13">
        <v>42961</v>
      </c>
      <c r="E2251" s="10">
        <v>253</v>
      </c>
      <c r="F2251" s="10" t="s">
        <v>6</v>
      </c>
    </row>
    <row r="2252" spans="1:6" ht="20.100000000000001" customHeight="1">
      <c r="A2252" s="10">
        <v>13</v>
      </c>
      <c r="B2252" s="11">
        <v>16846</v>
      </c>
      <c r="C2252" s="12"/>
      <c r="D2252" s="13">
        <v>42961</v>
      </c>
      <c r="E2252" s="10">
        <v>253</v>
      </c>
      <c r="F2252" s="10" t="s">
        <v>6</v>
      </c>
    </row>
    <row r="2253" spans="1:6" ht="20.100000000000001" customHeight="1">
      <c r="A2253" s="10">
        <v>14</v>
      </c>
      <c r="B2253" s="11">
        <v>70862</v>
      </c>
      <c r="C2253" s="38"/>
      <c r="D2253" s="13">
        <v>42961</v>
      </c>
      <c r="E2253" s="10">
        <v>253</v>
      </c>
      <c r="F2253" s="10" t="s">
        <v>6</v>
      </c>
    </row>
    <row r="2254" spans="1:6" ht="20.100000000000001" customHeight="1">
      <c r="A2254" s="10">
        <v>15</v>
      </c>
      <c r="B2254" s="11">
        <v>16847</v>
      </c>
      <c r="C2254" s="12"/>
      <c r="D2254" s="13">
        <v>42961</v>
      </c>
      <c r="E2254" s="10">
        <v>253</v>
      </c>
      <c r="F2254" s="10" t="s">
        <v>6</v>
      </c>
    </row>
    <row r="2255" spans="1:6" ht="20.100000000000001" customHeight="1">
      <c r="A2255" s="10">
        <v>16</v>
      </c>
      <c r="B2255" s="11">
        <v>4986</v>
      </c>
      <c r="C2255" s="12"/>
      <c r="D2255" s="13">
        <v>42961</v>
      </c>
      <c r="E2255" s="10">
        <v>253</v>
      </c>
      <c r="F2255" s="10" t="s">
        <v>6</v>
      </c>
    </row>
    <row r="2256" spans="1:6" ht="20.100000000000001" customHeight="1">
      <c r="A2256" s="10">
        <v>17</v>
      </c>
      <c r="B2256" s="11" t="s">
        <v>71</v>
      </c>
      <c r="C2256" s="12"/>
      <c r="D2256" s="13">
        <v>42961</v>
      </c>
      <c r="E2256" s="10">
        <v>253</v>
      </c>
      <c r="F2256" s="10" t="s">
        <v>6</v>
      </c>
    </row>
    <row r="2257" spans="1:6" ht="20.100000000000001" customHeight="1">
      <c r="A2257" s="10">
        <v>18</v>
      </c>
      <c r="B2257" s="11" t="s">
        <v>72</v>
      </c>
      <c r="C2257" s="12"/>
      <c r="D2257" s="13">
        <v>42961</v>
      </c>
      <c r="E2257" s="10">
        <v>253</v>
      </c>
      <c r="F2257" s="10" t="s">
        <v>6</v>
      </c>
    </row>
    <row r="2258" spans="1:6" ht="20.100000000000001" customHeight="1">
      <c r="A2258" s="10">
        <v>19</v>
      </c>
      <c r="B2258" s="11">
        <v>70850</v>
      </c>
      <c r="C2258" s="12"/>
      <c r="D2258" s="13">
        <v>42961</v>
      </c>
      <c r="E2258" s="10">
        <v>253</v>
      </c>
      <c r="F2258" s="10" t="s">
        <v>6</v>
      </c>
    </row>
    <row r="2259" spans="1:6" ht="20.100000000000001" customHeight="1">
      <c r="A2259" s="10">
        <v>20</v>
      </c>
      <c r="B2259" s="11">
        <v>89688</v>
      </c>
      <c r="C2259" s="38"/>
      <c r="D2259" s="13">
        <v>42961</v>
      </c>
      <c r="E2259" s="10">
        <v>253</v>
      </c>
      <c r="F2259" s="10" t="s">
        <v>6</v>
      </c>
    </row>
    <row r="2260" spans="1:6" ht="20.100000000000001" customHeight="1">
      <c r="A2260" s="10">
        <v>21</v>
      </c>
      <c r="B2260" s="11">
        <v>89691</v>
      </c>
      <c r="C2260" s="38"/>
      <c r="D2260" s="13">
        <v>42961</v>
      </c>
      <c r="E2260" s="10">
        <v>253</v>
      </c>
      <c r="F2260" s="10" t="s">
        <v>6</v>
      </c>
    </row>
    <row r="2261" spans="1:6" ht="20.100000000000001" customHeight="1">
      <c r="A2261" s="10">
        <v>22</v>
      </c>
      <c r="B2261" s="11">
        <v>70102</v>
      </c>
      <c r="C2261" s="12"/>
      <c r="D2261" s="13">
        <v>42961</v>
      </c>
      <c r="E2261" s="10">
        <v>253</v>
      </c>
      <c r="F2261" s="10" t="s">
        <v>6</v>
      </c>
    </row>
    <row r="2262" spans="1:6" ht="20.100000000000001" customHeight="1">
      <c r="A2262" s="10">
        <v>23</v>
      </c>
      <c r="B2262" s="11">
        <v>13771</v>
      </c>
      <c r="C2262" s="12"/>
      <c r="D2262" s="13">
        <v>42961</v>
      </c>
      <c r="E2262" s="10">
        <v>253</v>
      </c>
      <c r="F2262" s="10" t="s">
        <v>6</v>
      </c>
    </row>
    <row r="2263" spans="1:6" ht="20.100000000000001" customHeight="1">
      <c r="A2263" s="10">
        <v>24</v>
      </c>
      <c r="B2263" s="11">
        <v>70754</v>
      </c>
      <c r="C2263" s="12"/>
      <c r="D2263" s="13">
        <v>42961</v>
      </c>
      <c r="E2263" s="10">
        <v>253</v>
      </c>
      <c r="F2263" s="10" t="s">
        <v>6</v>
      </c>
    </row>
    <row r="2264" spans="1:6" ht="20.100000000000001" customHeight="1">
      <c r="A2264" s="10">
        <v>25</v>
      </c>
      <c r="B2264" s="11">
        <v>70839</v>
      </c>
      <c r="C2264" s="12"/>
      <c r="D2264" s="13">
        <v>42961</v>
      </c>
      <c r="E2264" s="10">
        <v>253</v>
      </c>
      <c r="F2264" s="10" t="s">
        <v>6</v>
      </c>
    </row>
    <row r="2265" spans="1:6" ht="20.100000000000001" customHeight="1">
      <c r="A2265" s="206" t="s">
        <v>7</v>
      </c>
      <c r="B2265" s="207"/>
      <c r="C2265" s="207"/>
      <c r="D2265" s="208"/>
      <c r="E2265" s="10">
        <f>SUM(E2240:E2264)</f>
        <v>6325</v>
      </c>
      <c r="F2265" s="10"/>
    </row>
    <row r="2266" spans="1:6" ht="20.100000000000001" customHeight="1">
      <c r="D2266" s="32"/>
    </row>
    <row r="2267" spans="1:6" ht="20.100000000000001" customHeight="1">
      <c r="A2267" s="23">
        <v>73</v>
      </c>
      <c r="B2267" s="24" t="s">
        <v>0</v>
      </c>
      <c r="C2267" s="25"/>
      <c r="D2267" s="26"/>
      <c r="E2267" s="24"/>
      <c r="F2267" s="24"/>
    </row>
    <row r="2268" spans="1:6" ht="20.100000000000001" customHeight="1">
      <c r="A2268" s="27" t="s">
        <v>1</v>
      </c>
      <c r="B2268" s="27" t="s">
        <v>2</v>
      </c>
      <c r="C2268" s="28"/>
      <c r="D2268" s="29" t="s">
        <v>3</v>
      </c>
      <c r="E2268" s="27" t="s">
        <v>4</v>
      </c>
      <c r="F2268" s="27" t="s">
        <v>5</v>
      </c>
    </row>
    <row r="2269" spans="1:6" ht="20.100000000000001" customHeight="1">
      <c r="A2269" s="10">
        <v>1</v>
      </c>
      <c r="B2269" s="11">
        <v>79013</v>
      </c>
      <c r="C2269" s="12"/>
      <c r="D2269" s="13">
        <v>42963</v>
      </c>
      <c r="E2269" s="10">
        <v>253</v>
      </c>
      <c r="F2269" s="10" t="s">
        <v>6</v>
      </c>
    </row>
    <row r="2270" spans="1:6" ht="20.100000000000001" customHeight="1">
      <c r="A2270" s="10">
        <v>2</v>
      </c>
      <c r="B2270" s="11">
        <v>12635</v>
      </c>
      <c r="C2270" s="12"/>
      <c r="D2270" s="13">
        <v>42963</v>
      </c>
      <c r="E2270" s="10">
        <v>253</v>
      </c>
      <c r="F2270" s="10" t="s">
        <v>6</v>
      </c>
    </row>
    <row r="2271" spans="1:6" ht="20.100000000000001" customHeight="1">
      <c r="A2271" s="10">
        <v>3</v>
      </c>
      <c r="B2271" s="11">
        <v>70110</v>
      </c>
      <c r="C2271" s="12"/>
      <c r="D2271" s="13">
        <v>42963</v>
      </c>
      <c r="E2271" s="10">
        <v>253</v>
      </c>
      <c r="F2271" s="10" t="s">
        <v>6</v>
      </c>
    </row>
    <row r="2272" spans="1:6" ht="20.100000000000001" customHeight="1">
      <c r="A2272" s="10">
        <v>4</v>
      </c>
      <c r="B2272" s="11">
        <v>4963</v>
      </c>
      <c r="C2272" s="12"/>
      <c r="D2272" s="13">
        <v>42963</v>
      </c>
      <c r="E2272" s="10">
        <v>253</v>
      </c>
      <c r="F2272" s="10" t="s">
        <v>6</v>
      </c>
    </row>
    <row r="2273" spans="1:6" ht="20.100000000000001" customHeight="1">
      <c r="A2273" s="10">
        <v>5</v>
      </c>
      <c r="B2273" s="11">
        <v>12587</v>
      </c>
      <c r="C2273" s="12"/>
      <c r="D2273" s="13">
        <v>42963</v>
      </c>
      <c r="E2273" s="10">
        <v>253</v>
      </c>
      <c r="F2273" s="10" t="s">
        <v>6</v>
      </c>
    </row>
    <row r="2274" spans="1:6" ht="20.100000000000001" customHeight="1">
      <c r="A2274" s="10">
        <v>6</v>
      </c>
      <c r="B2274" s="11">
        <v>7047</v>
      </c>
      <c r="C2274" s="12"/>
      <c r="D2274" s="13">
        <v>42963</v>
      </c>
      <c r="E2274" s="10">
        <v>253</v>
      </c>
      <c r="F2274" s="10" t="s">
        <v>6</v>
      </c>
    </row>
    <row r="2275" spans="1:6" ht="20.100000000000001" customHeight="1">
      <c r="A2275" s="10">
        <v>7</v>
      </c>
      <c r="B2275" s="11">
        <v>12688</v>
      </c>
      <c r="C2275" s="12"/>
      <c r="D2275" s="13">
        <v>42963</v>
      </c>
      <c r="E2275" s="10">
        <v>253</v>
      </c>
      <c r="F2275" s="10" t="s">
        <v>6</v>
      </c>
    </row>
    <row r="2276" spans="1:6" ht="20.100000000000001" customHeight="1">
      <c r="A2276" s="10">
        <v>8</v>
      </c>
      <c r="B2276" s="11" t="s">
        <v>73</v>
      </c>
      <c r="C2276" s="12"/>
      <c r="D2276" s="13">
        <v>42963</v>
      </c>
      <c r="E2276" s="10">
        <v>253</v>
      </c>
      <c r="F2276" s="10" t="s">
        <v>6</v>
      </c>
    </row>
    <row r="2277" spans="1:6" ht="20.100000000000001" customHeight="1">
      <c r="A2277" s="10">
        <v>9</v>
      </c>
      <c r="B2277" s="11">
        <v>70811</v>
      </c>
      <c r="C2277" s="12"/>
      <c r="D2277" s="13">
        <v>42963</v>
      </c>
      <c r="E2277" s="10">
        <v>253</v>
      </c>
      <c r="F2277" s="10" t="s">
        <v>6</v>
      </c>
    </row>
    <row r="2278" spans="1:6" ht="20.100000000000001" customHeight="1">
      <c r="A2278" s="10">
        <v>10</v>
      </c>
      <c r="B2278" s="11">
        <v>12599</v>
      </c>
      <c r="C2278" s="12"/>
      <c r="D2278" s="13">
        <v>42963</v>
      </c>
      <c r="E2278" s="10">
        <v>253</v>
      </c>
      <c r="F2278" s="10" t="s">
        <v>6</v>
      </c>
    </row>
    <row r="2279" spans="1:6" ht="20.100000000000001" customHeight="1">
      <c r="A2279" s="10">
        <v>11</v>
      </c>
      <c r="B2279" s="11">
        <v>60536</v>
      </c>
      <c r="C2279" s="12"/>
      <c r="D2279" s="13">
        <v>42963</v>
      </c>
      <c r="E2279" s="10">
        <v>253</v>
      </c>
      <c r="F2279" s="10" t="s">
        <v>6</v>
      </c>
    </row>
    <row r="2280" spans="1:6" ht="20.100000000000001" customHeight="1">
      <c r="A2280" s="10">
        <v>12</v>
      </c>
      <c r="B2280" s="11" t="s">
        <v>74</v>
      </c>
      <c r="C2280" s="12"/>
      <c r="D2280" s="13">
        <v>42963</v>
      </c>
      <c r="E2280" s="10">
        <v>253</v>
      </c>
      <c r="F2280" s="10" t="s">
        <v>6</v>
      </c>
    </row>
    <row r="2281" spans="1:6" ht="20.100000000000001" customHeight="1">
      <c r="A2281" s="10">
        <v>13</v>
      </c>
      <c r="B2281" s="11">
        <v>50468</v>
      </c>
      <c r="C2281" s="12"/>
      <c r="D2281" s="13">
        <v>42963</v>
      </c>
      <c r="E2281" s="10">
        <v>253</v>
      </c>
      <c r="F2281" s="10" t="s">
        <v>6</v>
      </c>
    </row>
    <row r="2282" spans="1:6" ht="20.100000000000001" customHeight="1">
      <c r="A2282" s="10">
        <v>14</v>
      </c>
      <c r="B2282" s="11">
        <v>10896</v>
      </c>
      <c r="C2282" s="38"/>
      <c r="D2282" s="13">
        <v>42963</v>
      </c>
      <c r="E2282" s="10">
        <v>253</v>
      </c>
      <c r="F2282" s="10" t="s">
        <v>6</v>
      </c>
    </row>
    <row r="2283" spans="1:6" ht="20.100000000000001" customHeight="1">
      <c r="A2283" s="10">
        <v>15</v>
      </c>
      <c r="B2283" s="11">
        <v>52115</v>
      </c>
      <c r="C2283" s="12"/>
      <c r="D2283" s="13">
        <v>42963</v>
      </c>
      <c r="E2283" s="10">
        <v>253</v>
      </c>
      <c r="F2283" s="10" t="s">
        <v>6</v>
      </c>
    </row>
    <row r="2284" spans="1:6" ht="20.100000000000001" customHeight="1">
      <c r="A2284" s="10">
        <v>16</v>
      </c>
      <c r="B2284" s="11">
        <v>60398</v>
      </c>
      <c r="C2284" s="12"/>
      <c r="D2284" s="13">
        <v>42963</v>
      </c>
      <c r="E2284" s="10">
        <v>253</v>
      </c>
      <c r="F2284" s="10" t="s">
        <v>6</v>
      </c>
    </row>
    <row r="2285" spans="1:6" ht="20.100000000000001" customHeight="1">
      <c r="A2285" s="10">
        <v>17</v>
      </c>
      <c r="B2285" s="11">
        <v>10198</v>
      </c>
      <c r="C2285" s="12"/>
      <c r="D2285" s="13">
        <v>42963</v>
      </c>
      <c r="E2285" s="10">
        <v>253</v>
      </c>
      <c r="F2285" s="10" t="s">
        <v>6</v>
      </c>
    </row>
    <row r="2286" spans="1:6" ht="20.100000000000001" customHeight="1">
      <c r="A2286" s="10">
        <v>18</v>
      </c>
      <c r="B2286" s="11" t="s">
        <v>75</v>
      </c>
      <c r="C2286" s="12"/>
      <c r="D2286" s="13">
        <v>42963</v>
      </c>
      <c r="E2286" s="10">
        <v>253</v>
      </c>
      <c r="F2286" s="10" t="s">
        <v>6</v>
      </c>
    </row>
    <row r="2287" spans="1:6" ht="20.100000000000001" customHeight="1">
      <c r="A2287" s="10">
        <v>19</v>
      </c>
      <c r="B2287" s="11" t="s">
        <v>76</v>
      </c>
      <c r="C2287" s="12"/>
      <c r="D2287" s="13">
        <v>42963</v>
      </c>
      <c r="E2287" s="10">
        <v>253</v>
      </c>
      <c r="F2287" s="10" t="s">
        <v>6</v>
      </c>
    </row>
    <row r="2288" spans="1:6" ht="20.100000000000001" customHeight="1">
      <c r="A2288" s="10">
        <v>20</v>
      </c>
      <c r="B2288" s="11">
        <v>10932</v>
      </c>
      <c r="C2288" s="12"/>
      <c r="D2288" s="13">
        <v>42963</v>
      </c>
      <c r="E2288" s="10">
        <v>253</v>
      </c>
      <c r="F2288" s="10" t="s">
        <v>6</v>
      </c>
    </row>
    <row r="2289" spans="1:6" ht="20.100000000000001" customHeight="1">
      <c r="A2289" s="10">
        <v>21</v>
      </c>
      <c r="B2289" s="11">
        <v>10988</v>
      </c>
      <c r="C2289" s="12"/>
      <c r="D2289" s="13">
        <v>42963</v>
      </c>
      <c r="E2289" s="10">
        <v>253</v>
      </c>
      <c r="F2289" s="10" t="s">
        <v>6</v>
      </c>
    </row>
    <row r="2290" spans="1:6" ht="20.100000000000001" customHeight="1">
      <c r="A2290" s="10">
        <v>22</v>
      </c>
      <c r="B2290" s="11" t="s">
        <v>77</v>
      </c>
      <c r="C2290" s="12"/>
      <c r="D2290" s="13">
        <v>42963</v>
      </c>
      <c r="E2290" s="10">
        <v>253</v>
      </c>
      <c r="F2290" s="10" t="s">
        <v>6</v>
      </c>
    </row>
    <row r="2291" spans="1:6" ht="20.100000000000001" customHeight="1">
      <c r="A2291" s="10">
        <v>23</v>
      </c>
      <c r="B2291" s="11">
        <v>4940</v>
      </c>
      <c r="C2291" s="12"/>
      <c r="D2291" s="13">
        <v>42963</v>
      </c>
      <c r="E2291" s="10">
        <v>253</v>
      </c>
      <c r="F2291" s="10" t="s">
        <v>6</v>
      </c>
    </row>
    <row r="2292" spans="1:6" ht="20.100000000000001" customHeight="1">
      <c r="A2292" s="10">
        <v>24</v>
      </c>
      <c r="B2292" s="11">
        <v>70446</v>
      </c>
      <c r="C2292" s="12"/>
      <c r="D2292" s="13">
        <v>42963</v>
      </c>
      <c r="E2292" s="10">
        <v>253</v>
      </c>
      <c r="F2292" s="10" t="s">
        <v>6</v>
      </c>
    </row>
    <row r="2293" spans="1:6" ht="20.100000000000001" customHeight="1">
      <c r="A2293" s="10">
        <v>25</v>
      </c>
      <c r="B2293" s="11">
        <v>73246</v>
      </c>
      <c r="C2293" s="12"/>
      <c r="D2293" s="13">
        <v>42963</v>
      </c>
      <c r="E2293" s="10">
        <v>253</v>
      </c>
      <c r="F2293" s="10" t="s">
        <v>6</v>
      </c>
    </row>
    <row r="2294" spans="1:6" ht="20.100000000000001" customHeight="1">
      <c r="A2294" s="206" t="s">
        <v>7</v>
      </c>
      <c r="B2294" s="207"/>
      <c r="C2294" s="207"/>
      <c r="D2294" s="208"/>
      <c r="E2294" s="10">
        <f>SUM(E2269:E2293)</f>
        <v>6325</v>
      </c>
      <c r="F2294" s="10"/>
    </row>
    <row r="2295" spans="1:6" ht="20.100000000000001" customHeight="1">
      <c r="D2295" s="32"/>
    </row>
    <row r="2296" spans="1:6" ht="20.100000000000001" customHeight="1">
      <c r="A2296" s="23">
        <v>74</v>
      </c>
      <c r="B2296" s="24" t="s">
        <v>0</v>
      </c>
      <c r="C2296" s="25"/>
      <c r="D2296" s="26"/>
      <c r="E2296" s="24"/>
      <c r="F2296" s="24"/>
    </row>
    <row r="2297" spans="1:6" ht="20.100000000000001" customHeight="1">
      <c r="A2297" s="27" t="s">
        <v>1</v>
      </c>
      <c r="B2297" s="27" t="s">
        <v>2</v>
      </c>
      <c r="C2297" s="28"/>
      <c r="D2297" s="29" t="s">
        <v>3</v>
      </c>
      <c r="E2297" s="27" t="s">
        <v>4</v>
      </c>
      <c r="F2297" s="27" t="s">
        <v>5</v>
      </c>
    </row>
    <row r="2298" spans="1:6" ht="20.100000000000001" customHeight="1">
      <c r="A2298" s="10">
        <v>1</v>
      </c>
      <c r="B2298" s="11">
        <v>7486</v>
      </c>
      <c r="C2298" s="12"/>
      <c r="D2298" s="13">
        <v>42963</v>
      </c>
      <c r="E2298" s="10">
        <v>253</v>
      </c>
      <c r="F2298" s="10" t="s">
        <v>6</v>
      </c>
    </row>
    <row r="2299" spans="1:6" ht="20.100000000000001" customHeight="1">
      <c r="A2299" s="10">
        <v>2</v>
      </c>
      <c r="B2299" s="11">
        <v>12546</v>
      </c>
      <c r="C2299" s="12"/>
      <c r="D2299" s="13">
        <v>42963</v>
      </c>
      <c r="E2299" s="10">
        <v>253</v>
      </c>
      <c r="F2299" s="10" t="s">
        <v>6</v>
      </c>
    </row>
    <row r="2300" spans="1:6" ht="20.100000000000001" customHeight="1">
      <c r="A2300" s="10">
        <v>3</v>
      </c>
      <c r="B2300" s="11">
        <v>70779</v>
      </c>
      <c r="C2300" s="12"/>
      <c r="D2300" s="13">
        <v>42963</v>
      </c>
      <c r="E2300" s="10">
        <v>253</v>
      </c>
      <c r="F2300" s="10" t="s">
        <v>6</v>
      </c>
    </row>
    <row r="2301" spans="1:6" ht="20.100000000000001" customHeight="1">
      <c r="A2301" s="10">
        <v>4</v>
      </c>
      <c r="B2301" s="11" t="s">
        <v>78</v>
      </c>
      <c r="C2301" s="12"/>
      <c r="D2301" s="13">
        <v>42963</v>
      </c>
      <c r="E2301" s="10">
        <v>253</v>
      </c>
      <c r="F2301" s="10" t="s">
        <v>6</v>
      </c>
    </row>
    <row r="2302" spans="1:6" ht="20.100000000000001" customHeight="1">
      <c r="A2302" s="10">
        <v>5</v>
      </c>
      <c r="B2302" s="11">
        <v>70786</v>
      </c>
      <c r="C2302" s="38"/>
      <c r="D2302" s="13">
        <v>42963</v>
      </c>
      <c r="E2302" s="10">
        <v>253</v>
      </c>
      <c r="F2302" s="10" t="s">
        <v>6</v>
      </c>
    </row>
    <row r="2303" spans="1:6" ht="20.100000000000001" customHeight="1">
      <c r="A2303" s="10">
        <v>6</v>
      </c>
      <c r="B2303" s="11">
        <v>60534</v>
      </c>
      <c r="C2303" s="12"/>
      <c r="D2303" s="13">
        <v>42963</v>
      </c>
      <c r="E2303" s="10">
        <v>253</v>
      </c>
      <c r="F2303" s="10" t="s">
        <v>6</v>
      </c>
    </row>
    <row r="2304" spans="1:6" ht="20.100000000000001" customHeight="1">
      <c r="A2304" s="10">
        <v>7</v>
      </c>
      <c r="B2304" s="11" t="s">
        <v>79</v>
      </c>
      <c r="C2304" s="12"/>
      <c r="D2304" s="13">
        <v>42963</v>
      </c>
      <c r="E2304" s="10">
        <v>253</v>
      </c>
      <c r="F2304" s="10" t="s">
        <v>6</v>
      </c>
    </row>
    <row r="2305" spans="1:6" ht="20.100000000000001" customHeight="1">
      <c r="A2305" s="10">
        <v>8</v>
      </c>
      <c r="B2305" s="11" t="s">
        <v>80</v>
      </c>
      <c r="C2305" s="12"/>
      <c r="D2305" s="13">
        <v>42963</v>
      </c>
      <c r="E2305" s="10">
        <v>253</v>
      </c>
      <c r="F2305" s="10" t="s">
        <v>6</v>
      </c>
    </row>
    <row r="2306" spans="1:6" ht="20.100000000000001" customHeight="1">
      <c r="A2306" s="10">
        <v>9</v>
      </c>
      <c r="B2306" s="11">
        <v>70103</v>
      </c>
      <c r="C2306" s="12"/>
      <c r="D2306" s="13">
        <v>42963</v>
      </c>
      <c r="E2306" s="10">
        <v>253</v>
      </c>
      <c r="F2306" s="10" t="s">
        <v>6</v>
      </c>
    </row>
    <row r="2307" spans="1:6" ht="20.100000000000001" customHeight="1">
      <c r="A2307" s="10">
        <v>10</v>
      </c>
      <c r="B2307" s="11">
        <v>51043</v>
      </c>
      <c r="C2307" s="38"/>
      <c r="D2307" s="13">
        <v>42966</v>
      </c>
      <c r="E2307" s="10">
        <v>253</v>
      </c>
      <c r="F2307" s="10" t="s">
        <v>6</v>
      </c>
    </row>
    <row r="2308" spans="1:6" ht="20.100000000000001" customHeight="1">
      <c r="A2308" s="10">
        <v>11</v>
      </c>
      <c r="B2308" s="11">
        <v>16845</v>
      </c>
      <c r="C2308" s="12"/>
      <c r="D2308" s="13">
        <v>42966</v>
      </c>
      <c r="E2308" s="10">
        <v>253</v>
      </c>
      <c r="F2308" s="10" t="s">
        <v>6</v>
      </c>
    </row>
    <row r="2309" spans="1:6" ht="20.100000000000001" customHeight="1">
      <c r="A2309" s="10">
        <v>12</v>
      </c>
      <c r="B2309" s="11">
        <v>10920</v>
      </c>
      <c r="C2309" s="12"/>
      <c r="D2309" s="13">
        <v>42966</v>
      </c>
      <c r="E2309" s="10">
        <v>253</v>
      </c>
      <c r="F2309" s="10" t="s">
        <v>6</v>
      </c>
    </row>
    <row r="2310" spans="1:6" ht="20.100000000000001" customHeight="1">
      <c r="A2310" s="10">
        <v>13</v>
      </c>
      <c r="B2310" s="11">
        <v>70788</v>
      </c>
      <c r="C2310" s="12"/>
      <c r="D2310" s="13">
        <v>42966</v>
      </c>
      <c r="E2310" s="10">
        <v>253</v>
      </c>
      <c r="F2310" s="10" t="s">
        <v>6</v>
      </c>
    </row>
    <row r="2311" spans="1:6" ht="20.100000000000001" customHeight="1">
      <c r="A2311" s="10">
        <v>14</v>
      </c>
      <c r="B2311" s="11">
        <v>60959</v>
      </c>
      <c r="C2311" s="12"/>
      <c r="D2311" s="13">
        <v>42966</v>
      </c>
      <c r="E2311" s="10">
        <v>253</v>
      </c>
      <c r="F2311" s="10" t="s">
        <v>6</v>
      </c>
    </row>
    <row r="2312" spans="1:6" ht="20.100000000000001" customHeight="1">
      <c r="A2312" s="10">
        <v>15</v>
      </c>
      <c r="B2312" s="11">
        <v>89698</v>
      </c>
      <c r="C2312" s="38"/>
      <c r="D2312" s="13">
        <v>42967</v>
      </c>
      <c r="E2312" s="10">
        <v>253</v>
      </c>
      <c r="F2312" s="10" t="s">
        <v>6</v>
      </c>
    </row>
    <row r="2313" spans="1:6" ht="20.100000000000001" customHeight="1">
      <c r="A2313" s="10">
        <v>16</v>
      </c>
      <c r="B2313" s="11">
        <v>89712</v>
      </c>
      <c r="C2313" s="38"/>
      <c r="D2313" s="13">
        <v>42967</v>
      </c>
      <c r="E2313" s="10">
        <v>253</v>
      </c>
      <c r="F2313" s="10" t="s">
        <v>6</v>
      </c>
    </row>
    <row r="2314" spans="1:6" ht="20.100000000000001" customHeight="1">
      <c r="A2314" s="10">
        <v>17</v>
      </c>
      <c r="B2314" s="11">
        <v>60965</v>
      </c>
      <c r="C2314" s="12"/>
      <c r="D2314" s="13">
        <v>42967</v>
      </c>
      <c r="E2314" s="10">
        <v>253</v>
      </c>
      <c r="F2314" s="10" t="s">
        <v>6</v>
      </c>
    </row>
    <row r="2315" spans="1:6" ht="20.100000000000001" customHeight="1">
      <c r="A2315" s="10">
        <v>18</v>
      </c>
      <c r="B2315" s="11">
        <v>60966</v>
      </c>
      <c r="C2315" s="12"/>
      <c r="D2315" s="13">
        <v>42967</v>
      </c>
      <c r="E2315" s="10">
        <v>253</v>
      </c>
      <c r="F2315" s="10" t="s">
        <v>6</v>
      </c>
    </row>
    <row r="2316" spans="1:6" ht="20.100000000000001" customHeight="1">
      <c r="A2316" s="10">
        <v>19</v>
      </c>
      <c r="B2316" s="11">
        <v>89708</v>
      </c>
      <c r="C2316" s="38"/>
      <c r="D2316" s="13">
        <v>42967</v>
      </c>
      <c r="E2316" s="10">
        <v>253</v>
      </c>
      <c r="F2316" s="10" t="s">
        <v>6</v>
      </c>
    </row>
    <row r="2317" spans="1:6" ht="20.100000000000001" customHeight="1">
      <c r="A2317" s="10">
        <v>20</v>
      </c>
      <c r="B2317" s="11">
        <v>89715</v>
      </c>
      <c r="C2317" s="38"/>
      <c r="D2317" s="13">
        <v>42967</v>
      </c>
      <c r="E2317" s="10">
        <v>253</v>
      </c>
      <c r="F2317" s="10" t="s">
        <v>6</v>
      </c>
    </row>
    <row r="2318" spans="1:6" ht="20.100000000000001" customHeight="1">
      <c r="A2318" s="10">
        <v>21</v>
      </c>
      <c r="B2318" s="11">
        <v>89725</v>
      </c>
      <c r="C2318" s="38"/>
      <c r="D2318" s="13">
        <v>42967</v>
      </c>
      <c r="E2318" s="10">
        <v>253</v>
      </c>
      <c r="F2318" s="10" t="s">
        <v>6</v>
      </c>
    </row>
    <row r="2319" spans="1:6" ht="20.100000000000001" customHeight="1">
      <c r="A2319" s="10">
        <v>22</v>
      </c>
      <c r="B2319" s="11">
        <v>10880</v>
      </c>
      <c r="C2319" s="12"/>
      <c r="D2319" s="13">
        <v>42967</v>
      </c>
      <c r="E2319" s="10">
        <v>253</v>
      </c>
      <c r="F2319" s="10" t="s">
        <v>6</v>
      </c>
    </row>
    <row r="2320" spans="1:6" ht="20.100000000000001" customHeight="1">
      <c r="A2320" s="10">
        <v>23</v>
      </c>
      <c r="B2320" s="11">
        <v>10888</v>
      </c>
      <c r="C2320" s="12"/>
      <c r="D2320" s="13">
        <v>42967</v>
      </c>
      <c r="E2320" s="10">
        <v>253</v>
      </c>
      <c r="F2320" s="10" t="s">
        <v>6</v>
      </c>
    </row>
    <row r="2321" spans="1:6" ht="20.100000000000001" customHeight="1">
      <c r="A2321" s="10">
        <v>24</v>
      </c>
      <c r="B2321" s="11">
        <v>10878</v>
      </c>
      <c r="C2321" s="12"/>
      <c r="D2321" s="13">
        <v>42967</v>
      </c>
      <c r="E2321" s="10">
        <v>253</v>
      </c>
      <c r="F2321" s="10" t="s">
        <v>6</v>
      </c>
    </row>
    <row r="2322" spans="1:6" ht="20.100000000000001" customHeight="1">
      <c r="A2322" s="10">
        <v>25</v>
      </c>
      <c r="B2322" s="11">
        <v>10866</v>
      </c>
      <c r="C2322" s="12"/>
      <c r="D2322" s="13">
        <v>42967</v>
      </c>
      <c r="E2322" s="10">
        <v>253</v>
      </c>
      <c r="F2322" s="10" t="s">
        <v>6</v>
      </c>
    </row>
    <row r="2323" spans="1:6" ht="20.100000000000001" customHeight="1">
      <c r="A2323" s="206" t="s">
        <v>7</v>
      </c>
      <c r="B2323" s="207"/>
      <c r="C2323" s="207"/>
      <c r="D2323" s="208"/>
      <c r="E2323" s="10">
        <f>SUM(E2298:E2322)</f>
        <v>6325</v>
      </c>
      <c r="F2323" s="10"/>
    </row>
    <row r="2324" spans="1:6" ht="20.100000000000001" customHeight="1">
      <c r="E2324" s="64"/>
    </row>
    <row r="2325" spans="1:6" ht="20.100000000000001" customHeight="1">
      <c r="A2325" s="23">
        <v>75</v>
      </c>
      <c r="B2325" s="24" t="s">
        <v>0</v>
      </c>
      <c r="C2325" s="25"/>
      <c r="D2325" s="26"/>
      <c r="E2325" s="24"/>
      <c r="F2325" s="24"/>
    </row>
    <row r="2326" spans="1:6" ht="20.100000000000001" customHeight="1">
      <c r="A2326" s="27" t="s">
        <v>1</v>
      </c>
      <c r="B2326" s="27" t="s">
        <v>2</v>
      </c>
      <c r="C2326" s="28"/>
      <c r="D2326" s="29" t="s">
        <v>3</v>
      </c>
      <c r="E2326" s="27" t="s">
        <v>4</v>
      </c>
      <c r="F2326" s="27" t="s">
        <v>5</v>
      </c>
    </row>
    <row r="2327" spans="1:6" ht="20.100000000000001" customHeight="1">
      <c r="A2327" s="10">
        <v>1</v>
      </c>
      <c r="B2327" s="11">
        <v>10981</v>
      </c>
      <c r="C2327" s="12"/>
      <c r="D2327" s="13">
        <v>42968</v>
      </c>
      <c r="E2327" s="10">
        <v>253</v>
      </c>
      <c r="F2327" s="10" t="s">
        <v>6</v>
      </c>
    </row>
    <row r="2328" spans="1:6" ht="20.100000000000001" customHeight="1">
      <c r="A2328" s="10">
        <v>2</v>
      </c>
      <c r="B2328" s="11">
        <v>10210</v>
      </c>
      <c r="C2328" s="12"/>
      <c r="D2328" s="13">
        <v>42968</v>
      </c>
      <c r="E2328" s="10">
        <v>253</v>
      </c>
      <c r="F2328" s="10" t="s">
        <v>6</v>
      </c>
    </row>
    <row r="2329" spans="1:6" ht="20.100000000000001" customHeight="1">
      <c r="A2329" s="10">
        <v>3</v>
      </c>
      <c r="B2329" s="11">
        <v>73280</v>
      </c>
      <c r="C2329" s="12"/>
      <c r="D2329" s="13">
        <v>42968</v>
      </c>
      <c r="E2329" s="10">
        <v>253</v>
      </c>
      <c r="F2329" s="10" t="s">
        <v>6</v>
      </c>
    </row>
    <row r="2330" spans="1:6" ht="20.100000000000001" customHeight="1">
      <c r="A2330" s="10">
        <v>4</v>
      </c>
      <c r="B2330" s="11">
        <v>10877</v>
      </c>
      <c r="C2330" s="12"/>
      <c r="D2330" s="13">
        <v>42968</v>
      </c>
      <c r="E2330" s="10">
        <v>253</v>
      </c>
      <c r="F2330" s="10" t="s">
        <v>6</v>
      </c>
    </row>
    <row r="2331" spans="1:6" ht="20.100000000000001" customHeight="1">
      <c r="A2331" s="10">
        <v>5</v>
      </c>
      <c r="B2331" s="11">
        <v>10211</v>
      </c>
      <c r="C2331" s="12"/>
      <c r="D2331" s="13">
        <v>42968</v>
      </c>
      <c r="E2331" s="10">
        <v>253</v>
      </c>
      <c r="F2331" s="10" t="s">
        <v>6</v>
      </c>
    </row>
    <row r="2332" spans="1:6" ht="20.100000000000001" customHeight="1">
      <c r="A2332" s="10">
        <v>6</v>
      </c>
      <c r="B2332" s="11">
        <v>12525</v>
      </c>
      <c r="C2332" s="12"/>
      <c r="D2332" s="13">
        <v>42968</v>
      </c>
      <c r="E2332" s="10">
        <v>253</v>
      </c>
      <c r="F2332" s="10" t="s">
        <v>6</v>
      </c>
    </row>
    <row r="2333" spans="1:6" ht="20.100000000000001" customHeight="1">
      <c r="A2333" s="10">
        <v>7</v>
      </c>
      <c r="B2333" s="11">
        <v>79043</v>
      </c>
      <c r="C2333" s="12"/>
      <c r="D2333" s="13">
        <v>42968</v>
      </c>
      <c r="E2333" s="10">
        <v>253</v>
      </c>
      <c r="F2333" s="10" t="s">
        <v>6</v>
      </c>
    </row>
    <row r="2334" spans="1:6" ht="20.100000000000001" customHeight="1">
      <c r="A2334" s="10">
        <v>8</v>
      </c>
      <c r="B2334" s="11">
        <v>73275</v>
      </c>
      <c r="C2334" s="12"/>
      <c r="D2334" s="13">
        <v>42968</v>
      </c>
      <c r="E2334" s="10">
        <v>253</v>
      </c>
      <c r="F2334" s="10" t="s">
        <v>6</v>
      </c>
    </row>
    <row r="2335" spans="1:6" ht="20.100000000000001" customHeight="1">
      <c r="A2335" s="10">
        <v>9</v>
      </c>
      <c r="B2335" s="11">
        <v>73281</v>
      </c>
      <c r="C2335" s="12"/>
      <c r="D2335" s="13">
        <v>42968</v>
      </c>
      <c r="E2335" s="10">
        <v>253</v>
      </c>
      <c r="F2335" s="10" t="s">
        <v>6</v>
      </c>
    </row>
    <row r="2336" spans="1:6" ht="20.100000000000001" customHeight="1">
      <c r="A2336" s="10">
        <v>10</v>
      </c>
      <c r="B2336" s="11">
        <v>73272</v>
      </c>
      <c r="C2336" s="12"/>
      <c r="D2336" s="13">
        <v>42968</v>
      </c>
      <c r="E2336" s="10">
        <v>253</v>
      </c>
      <c r="F2336" s="10" t="s">
        <v>6</v>
      </c>
    </row>
    <row r="2337" spans="1:6" ht="20.100000000000001" customHeight="1">
      <c r="A2337" s="10">
        <v>11</v>
      </c>
      <c r="B2337" s="11">
        <v>73273</v>
      </c>
      <c r="C2337" s="12"/>
      <c r="D2337" s="13">
        <v>42968</v>
      </c>
      <c r="E2337" s="10">
        <v>253</v>
      </c>
      <c r="F2337" s="10" t="s">
        <v>6</v>
      </c>
    </row>
    <row r="2338" spans="1:6" ht="20.100000000000001" customHeight="1">
      <c r="A2338" s="10">
        <v>12</v>
      </c>
      <c r="B2338" s="11">
        <v>70768</v>
      </c>
      <c r="C2338" s="12"/>
      <c r="D2338" s="13">
        <v>42968</v>
      </c>
      <c r="E2338" s="10">
        <v>253</v>
      </c>
      <c r="F2338" s="10" t="s">
        <v>6</v>
      </c>
    </row>
    <row r="2339" spans="1:6" ht="20.100000000000001" customHeight="1">
      <c r="A2339" s="10">
        <v>13</v>
      </c>
      <c r="B2339" s="11">
        <v>73276</v>
      </c>
      <c r="C2339" s="12"/>
      <c r="D2339" s="13">
        <v>42968</v>
      </c>
      <c r="E2339" s="10">
        <v>253</v>
      </c>
      <c r="F2339" s="10" t="s">
        <v>6</v>
      </c>
    </row>
    <row r="2340" spans="1:6" ht="20.100000000000001" customHeight="1">
      <c r="A2340" s="10">
        <v>14</v>
      </c>
      <c r="B2340" s="11">
        <v>73277</v>
      </c>
      <c r="C2340" s="12"/>
      <c r="D2340" s="13">
        <v>42968</v>
      </c>
      <c r="E2340" s="10">
        <v>253</v>
      </c>
      <c r="F2340" s="10" t="s">
        <v>6</v>
      </c>
    </row>
    <row r="2341" spans="1:6" ht="20.100000000000001" customHeight="1">
      <c r="A2341" s="10">
        <v>15</v>
      </c>
      <c r="B2341" s="11">
        <v>70771</v>
      </c>
      <c r="C2341" s="12"/>
      <c r="D2341" s="13">
        <v>42968</v>
      </c>
      <c r="E2341" s="10">
        <v>253</v>
      </c>
      <c r="F2341" s="10" t="s">
        <v>6</v>
      </c>
    </row>
    <row r="2342" spans="1:6" ht="20.100000000000001" customHeight="1">
      <c r="A2342" s="10">
        <v>16</v>
      </c>
      <c r="B2342" s="11">
        <v>4950</v>
      </c>
      <c r="C2342" s="12"/>
      <c r="D2342" s="13">
        <v>42968</v>
      </c>
      <c r="E2342" s="10">
        <v>253</v>
      </c>
      <c r="F2342" s="10" t="s">
        <v>6</v>
      </c>
    </row>
    <row r="2343" spans="1:6" ht="20.100000000000001" customHeight="1">
      <c r="A2343" s="10">
        <v>17</v>
      </c>
      <c r="B2343" s="11">
        <v>4981</v>
      </c>
      <c r="C2343" s="12"/>
      <c r="D2343" s="13">
        <v>42968</v>
      </c>
      <c r="E2343" s="10">
        <v>253</v>
      </c>
      <c r="F2343" s="10" t="s">
        <v>6</v>
      </c>
    </row>
    <row r="2344" spans="1:6" ht="20.100000000000001" customHeight="1">
      <c r="A2344" s="10">
        <v>18</v>
      </c>
      <c r="B2344" s="11">
        <v>4927</v>
      </c>
      <c r="C2344" s="12"/>
      <c r="D2344" s="13">
        <v>42968</v>
      </c>
      <c r="E2344" s="10">
        <v>253</v>
      </c>
      <c r="F2344" s="10" t="s">
        <v>6</v>
      </c>
    </row>
    <row r="2345" spans="1:6" ht="20.100000000000001" customHeight="1">
      <c r="A2345" s="10">
        <v>19</v>
      </c>
      <c r="B2345" s="11">
        <v>79040</v>
      </c>
      <c r="C2345" s="12"/>
      <c r="D2345" s="13">
        <v>42968</v>
      </c>
      <c r="E2345" s="10">
        <v>253</v>
      </c>
      <c r="F2345" s="10" t="s">
        <v>6</v>
      </c>
    </row>
    <row r="2346" spans="1:6" ht="20.100000000000001" customHeight="1">
      <c r="A2346" s="10">
        <v>20</v>
      </c>
      <c r="B2346" s="11">
        <v>79048</v>
      </c>
      <c r="C2346" s="12"/>
      <c r="D2346" s="13">
        <v>42968</v>
      </c>
      <c r="E2346" s="10">
        <v>253</v>
      </c>
      <c r="F2346" s="10" t="s">
        <v>6</v>
      </c>
    </row>
    <row r="2347" spans="1:6" ht="20.100000000000001" customHeight="1">
      <c r="A2347" s="10">
        <v>21</v>
      </c>
      <c r="B2347" s="11">
        <v>79046</v>
      </c>
      <c r="C2347" s="12"/>
      <c r="D2347" s="13">
        <v>42968</v>
      </c>
      <c r="E2347" s="10">
        <v>253</v>
      </c>
      <c r="F2347" s="10" t="s">
        <v>6</v>
      </c>
    </row>
    <row r="2348" spans="1:6" ht="20.100000000000001" customHeight="1">
      <c r="A2348" s="10">
        <v>22</v>
      </c>
      <c r="B2348" s="11">
        <v>79037</v>
      </c>
      <c r="C2348" s="12"/>
      <c r="D2348" s="13">
        <v>42968</v>
      </c>
      <c r="E2348" s="10">
        <v>253</v>
      </c>
      <c r="F2348" s="10" t="s">
        <v>6</v>
      </c>
    </row>
    <row r="2349" spans="1:6" ht="20.100000000000001" customHeight="1">
      <c r="A2349" s="10">
        <v>23</v>
      </c>
      <c r="B2349" s="11">
        <v>79034</v>
      </c>
      <c r="C2349" s="12"/>
      <c r="D2349" s="13">
        <v>42968</v>
      </c>
      <c r="E2349" s="10">
        <v>253</v>
      </c>
      <c r="F2349" s="10" t="s">
        <v>6</v>
      </c>
    </row>
    <row r="2350" spans="1:6" ht="20.100000000000001" customHeight="1">
      <c r="A2350" s="10">
        <v>24</v>
      </c>
      <c r="B2350" s="11">
        <v>79042</v>
      </c>
      <c r="C2350" s="12"/>
      <c r="D2350" s="13">
        <v>42968</v>
      </c>
      <c r="E2350" s="10">
        <v>253</v>
      </c>
      <c r="F2350" s="10" t="s">
        <v>6</v>
      </c>
    </row>
    <row r="2351" spans="1:6" ht="20.100000000000001" customHeight="1">
      <c r="A2351" s="10">
        <v>25</v>
      </c>
      <c r="B2351" s="11">
        <v>79029</v>
      </c>
      <c r="C2351" s="12"/>
      <c r="D2351" s="13">
        <v>42968</v>
      </c>
      <c r="E2351" s="10">
        <v>253</v>
      </c>
      <c r="F2351" s="10" t="s">
        <v>6</v>
      </c>
    </row>
    <row r="2352" spans="1:6" ht="20.100000000000001" customHeight="1">
      <c r="A2352" s="206" t="s">
        <v>7</v>
      </c>
      <c r="B2352" s="207"/>
      <c r="C2352" s="207"/>
      <c r="D2352" s="208"/>
      <c r="E2352" s="10">
        <f>SUM(E2327:E2351)</f>
        <v>6325</v>
      </c>
      <c r="F2352" s="10"/>
    </row>
    <row r="2353" spans="1:6" ht="20.100000000000001" customHeight="1">
      <c r="D2353" s="32"/>
    </row>
    <row r="2354" spans="1:6" ht="20.100000000000001" customHeight="1">
      <c r="A2354" s="23">
        <v>76</v>
      </c>
      <c r="B2354" s="24" t="s">
        <v>0</v>
      </c>
      <c r="C2354" s="25"/>
      <c r="D2354" s="26"/>
      <c r="E2354" s="24"/>
      <c r="F2354" s="24"/>
    </row>
    <row r="2355" spans="1:6" ht="20.100000000000001" customHeight="1">
      <c r="A2355" s="27" t="s">
        <v>1</v>
      </c>
      <c r="B2355" s="27" t="s">
        <v>2</v>
      </c>
      <c r="C2355" s="28"/>
      <c r="D2355" s="29" t="s">
        <v>3</v>
      </c>
      <c r="E2355" s="27" t="s">
        <v>4</v>
      </c>
      <c r="F2355" s="27" t="s">
        <v>5</v>
      </c>
    </row>
    <row r="2356" spans="1:6" ht="20.100000000000001" customHeight="1">
      <c r="A2356" s="10">
        <v>1</v>
      </c>
      <c r="B2356" s="11">
        <v>79006</v>
      </c>
      <c r="C2356" s="12"/>
      <c r="D2356" s="13">
        <v>42970</v>
      </c>
      <c r="E2356" s="10">
        <v>253</v>
      </c>
      <c r="F2356" s="10" t="s">
        <v>6</v>
      </c>
    </row>
    <row r="2357" spans="1:6" ht="20.100000000000001" customHeight="1">
      <c r="A2357" s="10">
        <v>2</v>
      </c>
      <c r="B2357" s="11">
        <v>79011</v>
      </c>
      <c r="C2357" s="12"/>
      <c r="D2357" s="13">
        <v>42970</v>
      </c>
      <c r="E2357" s="10">
        <v>253</v>
      </c>
      <c r="F2357" s="10" t="s">
        <v>6</v>
      </c>
    </row>
    <row r="2358" spans="1:6" ht="20.100000000000001" customHeight="1">
      <c r="A2358" s="10">
        <v>3</v>
      </c>
      <c r="B2358" s="11">
        <v>16848</v>
      </c>
      <c r="C2358" s="12"/>
      <c r="D2358" s="13">
        <v>42970</v>
      </c>
      <c r="E2358" s="10">
        <v>253</v>
      </c>
      <c r="F2358" s="10" t="s">
        <v>6</v>
      </c>
    </row>
    <row r="2359" spans="1:6" ht="20.100000000000001" customHeight="1">
      <c r="A2359" s="10">
        <v>4</v>
      </c>
      <c r="B2359" s="11">
        <v>16849</v>
      </c>
      <c r="C2359" s="12"/>
      <c r="D2359" s="13">
        <v>42970</v>
      </c>
      <c r="E2359" s="10">
        <v>253</v>
      </c>
      <c r="F2359" s="10" t="s">
        <v>6</v>
      </c>
    </row>
    <row r="2360" spans="1:6" ht="20.100000000000001" customHeight="1">
      <c r="A2360" s="10">
        <v>5</v>
      </c>
      <c r="B2360" s="11">
        <v>16850</v>
      </c>
      <c r="C2360" s="12"/>
      <c r="D2360" s="13">
        <v>42970</v>
      </c>
      <c r="E2360" s="10">
        <v>253</v>
      </c>
      <c r="F2360" s="10" t="s">
        <v>6</v>
      </c>
    </row>
    <row r="2361" spans="1:6" ht="20.100000000000001" customHeight="1">
      <c r="A2361" s="10">
        <v>6</v>
      </c>
      <c r="B2361" s="11">
        <v>52116</v>
      </c>
      <c r="C2361" s="12"/>
      <c r="D2361" s="13">
        <v>42970</v>
      </c>
      <c r="E2361" s="10">
        <v>253</v>
      </c>
      <c r="F2361" s="10" t="s">
        <v>6</v>
      </c>
    </row>
    <row r="2362" spans="1:6" ht="20.100000000000001" customHeight="1">
      <c r="A2362" s="10">
        <v>7</v>
      </c>
      <c r="B2362" s="11">
        <v>79010</v>
      </c>
      <c r="C2362" s="12"/>
      <c r="D2362" s="13">
        <v>42970</v>
      </c>
      <c r="E2362" s="10">
        <v>253</v>
      </c>
      <c r="F2362" s="10" t="s">
        <v>6</v>
      </c>
    </row>
    <row r="2363" spans="1:6" ht="20.100000000000001" customHeight="1">
      <c r="A2363" s="10">
        <v>8</v>
      </c>
      <c r="B2363" s="11">
        <v>79024</v>
      </c>
      <c r="C2363" s="12"/>
      <c r="D2363" s="13">
        <v>42974</v>
      </c>
      <c r="E2363" s="10">
        <v>253</v>
      </c>
      <c r="F2363" s="10" t="s">
        <v>6</v>
      </c>
    </row>
    <row r="2364" spans="1:6" ht="20.100000000000001" customHeight="1">
      <c r="A2364" s="10">
        <v>9</v>
      </c>
      <c r="B2364" s="11">
        <v>4949</v>
      </c>
      <c r="C2364" s="12"/>
      <c r="D2364" s="13">
        <v>42974</v>
      </c>
      <c r="E2364" s="10">
        <v>253</v>
      </c>
      <c r="F2364" s="10" t="s">
        <v>6</v>
      </c>
    </row>
    <row r="2365" spans="1:6" ht="20.100000000000001" customHeight="1">
      <c r="A2365" s="10">
        <v>10</v>
      </c>
      <c r="B2365" s="11">
        <v>16852</v>
      </c>
      <c r="C2365" s="12"/>
      <c r="D2365" s="13">
        <v>42974</v>
      </c>
      <c r="E2365" s="10">
        <v>253</v>
      </c>
      <c r="F2365" s="10" t="s">
        <v>6</v>
      </c>
    </row>
    <row r="2366" spans="1:6" ht="20.100000000000001" customHeight="1">
      <c r="A2366" s="10">
        <v>11</v>
      </c>
      <c r="B2366" s="11">
        <v>16851</v>
      </c>
      <c r="C2366" s="12"/>
      <c r="D2366" s="13">
        <v>42974</v>
      </c>
      <c r="E2366" s="10">
        <v>253</v>
      </c>
      <c r="F2366" s="10" t="s">
        <v>6</v>
      </c>
    </row>
    <row r="2367" spans="1:6" ht="20.100000000000001" customHeight="1">
      <c r="A2367" s="10">
        <v>12</v>
      </c>
      <c r="B2367" s="11">
        <v>89703</v>
      </c>
      <c r="C2367" s="38"/>
      <c r="D2367" s="13">
        <v>42974</v>
      </c>
      <c r="E2367" s="10">
        <v>253</v>
      </c>
      <c r="F2367" s="10" t="s">
        <v>6</v>
      </c>
    </row>
    <row r="2368" spans="1:6" ht="20.100000000000001" customHeight="1">
      <c r="A2368" s="10">
        <v>13</v>
      </c>
      <c r="B2368" s="11">
        <v>89709</v>
      </c>
      <c r="C2368" s="38"/>
      <c r="D2368" s="13">
        <v>42974</v>
      </c>
      <c r="E2368" s="10">
        <v>253</v>
      </c>
      <c r="F2368" s="10" t="s">
        <v>6</v>
      </c>
    </row>
    <row r="2369" spans="1:6" ht="20.100000000000001" customHeight="1">
      <c r="A2369" s="10">
        <v>14</v>
      </c>
      <c r="B2369" s="11">
        <v>73459</v>
      </c>
      <c r="C2369" s="12"/>
      <c r="D2369" s="13">
        <v>42974</v>
      </c>
      <c r="E2369" s="10">
        <v>253</v>
      </c>
      <c r="F2369" s="10" t="s">
        <v>6</v>
      </c>
    </row>
    <row r="2370" spans="1:6" ht="20.100000000000001" customHeight="1">
      <c r="A2370" s="10">
        <v>15</v>
      </c>
      <c r="B2370" s="11">
        <v>7489</v>
      </c>
      <c r="C2370" s="12"/>
      <c r="D2370" s="13">
        <v>42974</v>
      </c>
      <c r="E2370" s="10">
        <v>253</v>
      </c>
      <c r="F2370" s="10" t="s">
        <v>6</v>
      </c>
    </row>
    <row r="2371" spans="1:6" ht="20.100000000000001" customHeight="1">
      <c r="A2371" s="10">
        <v>16</v>
      </c>
      <c r="B2371" s="11">
        <v>10891</v>
      </c>
      <c r="C2371" s="12"/>
      <c r="D2371" s="13">
        <v>42974</v>
      </c>
      <c r="E2371" s="10">
        <v>253</v>
      </c>
      <c r="F2371" s="10" t="s">
        <v>6</v>
      </c>
    </row>
    <row r="2372" spans="1:6" ht="20.100000000000001" customHeight="1">
      <c r="A2372" s="10">
        <v>17</v>
      </c>
      <c r="B2372" s="11">
        <v>70156</v>
      </c>
      <c r="C2372" s="12"/>
      <c r="D2372" s="13">
        <v>42974</v>
      </c>
      <c r="E2372" s="10">
        <v>253</v>
      </c>
      <c r="F2372" s="10" t="s">
        <v>6</v>
      </c>
    </row>
    <row r="2373" spans="1:6" ht="20.100000000000001" customHeight="1">
      <c r="A2373" s="10">
        <v>18</v>
      </c>
      <c r="B2373" s="11">
        <v>70829</v>
      </c>
      <c r="C2373" s="12"/>
      <c r="D2373" s="13">
        <v>42974</v>
      </c>
      <c r="E2373" s="10">
        <v>253</v>
      </c>
      <c r="F2373" s="10" t="s">
        <v>6</v>
      </c>
    </row>
    <row r="2374" spans="1:6" ht="20.100000000000001" customHeight="1">
      <c r="A2374" s="10">
        <v>19</v>
      </c>
      <c r="B2374" s="11">
        <v>10865</v>
      </c>
      <c r="C2374" s="38"/>
      <c r="D2374" s="13">
        <v>42974</v>
      </c>
      <c r="E2374" s="10">
        <v>253</v>
      </c>
      <c r="F2374" s="10" t="s">
        <v>6</v>
      </c>
    </row>
    <row r="2375" spans="1:6" ht="20.100000000000001" customHeight="1">
      <c r="A2375" s="10">
        <v>20</v>
      </c>
      <c r="B2375" s="11">
        <v>73291</v>
      </c>
      <c r="C2375" s="12"/>
      <c r="D2375" s="13">
        <v>42974</v>
      </c>
      <c r="E2375" s="10">
        <v>253</v>
      </c>
      <c r="F2375" s="10" t="s">
        <v>6</v>
      </c>
    </row>
    <row r="2376" spans="1:6" ht="20.100000000000001" customHeight="1">
      <c r="A2376" s="10">
        <v>21</v>
      </c>
      <c r="B2376" s="11">
        <v>70778</v>
      </c>
      <c r="C2376" s="12"/>
      <c r="D2376" s="13">
        <v>42974</v>
      </c>
      <c r="E2376" s="10">
        <v>253</v>
      </c>
      <c r="F2376" s="10" t="s">
        <v>6</v>
      </c>
    </row>
    <row r="2377" spans="1:6" ht="20.100000000000001" customHeight="1">
      <c r="A2377" s="10">
        <v>22</v>
      </c>
      <c r="B2377" s="11">
        <v>16860</v>
      </c>
      <c r="C2377" s="12"/>
      <c r="D2377" s="13">
        <v>42974</v>
      </c>
      <c r="E2377" s="10">
        <v>253</v>
      </c>
      <c r="F2377" s="10" t="s">
        <v>6</v>
      </c>
    </row>
    <row r="2378" spans="1:6" ht="20.100000000000001" customHeight="1">
      <c r="A2378" s="10">
        <v>23</v>
      </c>
      <c r="B2378" s="11">
        <v>16859</v>
      </c>
      <c r="C2378" s="12"/>
      <c r="D2378" s="13">
        <v>42974</v>
      </c>
      <c r="E2378" s="10">
        <v>253</v>
      </c>
      <c r="F2378" s="10" t="s">
        <v>6</v>
      </c>
    </row>
    <row r="2379" spans="1:6" ht="20.100000000000001" customHeight="1">
      <c r="A2379" s="10">
        <v>24</v>
      </c>
      <c r="B2379" s="11">
        <v>16856</v>
      </c>
      <c r="C2379" s="12"/>
      <c r="D2379" s="13">
        <v>42974</v>
      </c>
      <c r="E2379" s="10">
        <v>253</v>
      </c>
      <c r="F2379" s="10" t="s">
        <v>6</v>
      </c>
    </row>
    <row r="2380" spans="1:6" ht="20.100000000000001" customHeight="1">
      <c r="A2380" s="10">
        <v>25</v>
      </c>
      <c r="B2380" s="11">
        <v>16857</v>
      </c>
      <c r="C2380" s="12"/>
      <c r="D2380" s="13">
        <v>42974</v>
      </c>
      <c r="E2380" s="10">
        <v>253</v>
      </c>
      <c r="F2380" s="10" t="s">
        <v>6</v>
      </c>
    </row>
    <row r="2381" spans="1:6" ht="20.100000000000001" customHeight="1">
      <c r="A2381" s="206" t="s">
        <v>7</v>
      </c>
      <c r="B2381" s="207"/>
      <c r="C2381" s="207"/>
      <c r="D2381" s="208"/>
      <c r="E2381" s="10">
        <f>SUM(E2356:E2380)</f>
        <v>6325</v>
      </c>
      <c r="F2381" s="10"/>
    </row>
    <row r="2382" spans="1:6" ht="20.100000000000001" customHeight="1">
      <c r="D2382" s="32"/>
    </row>
    <row r="2383" spans="1:6" ht="20.100000000000001" customHeight="1">
      <c r="A2383" s="23">
        <v>77</v>
      </c>
      <c r="B2383" s="24" t="s">
        <v>0</v>
      </c>
      <c r="C2383" s="25"/>
      <c r="D2383" s="26"/>
      <c r="E2383" s="24"/>
      <c r="F2383" s="24"/>
    </row>
    <row r="2384" spans="1:6" ht="20.100000000000001" customHeight="1">
      <c r="A2384" s="27" t="s">
        <v>1</v>
      </c>
      <c r="B2384" s="27" t="s">
        <v>2</v>
      </c>
      <c r="C2384" s="28"/>
      <c r="D2384" s="29" t="s">
        <v>3</v>
      </c>
      <c r="E2384" s="27" t="s">
        <v>4</v>
      </c>
      <c r="F2384" s="27" t="s">
        <v>5</v>
      </c>
    </row>
    <row r="2385" spans="1:6" ht="20.100000000000001" customHeight="1">
      <c r="A2385" s="10">
        <v>1</v>
      </c>
      <c r="B2385" s="11">
        <v>16855</v>
      </c>
      <c r="C2385" s="12"/>
      <c r="D2385" s="13">
        <v>42975</v>
      </c>
      <c r="E2385" s="10">
        <v>253</v>
      </c>
      <c r="F2385" s="10" t="s">
        <v>6</v>
      </c>
    </row>
    <row r="2386" spans="1:6" ht="20.100000000000001" customHeight="1">
      <c r="A2386" s="10">
        <v>2</v>
      </c>
      <c r="B2386" s="11">
        <v>16853</v>
      </c>
      <c r="C2386" s="12"/>
      <c r="D2386" s="13">
        <v>42975</v>
      </c>
      <c r="E2386" s="10">
        <v>253</v>
      </c>
      <c r="F2386" s="10" t="s">
        <v>6</v>
      </c>
    </row>
    <row r="2387" spans="1:6" ht="20.100000000000001" customHeight="1">
      <c r="A2387" s="10">
        <v>3</v>
      </c>
      <c r="B2387" s="33">
        <v>16854</v>
      </c>
      <c r="C2387" s="38"/>
      <c r="D2387" s="13">
        <v>42975</v>
      </c>
      <c r="E2387" s="10">
        <v>253</v>
      </c>
      <c r="F2387" s="10" t="s">
        <v>6</v>
      </c>
    </row>
    <row r="2388" spans="1:6" ht="20.100000000000001" customHeight="1">
      <c r="A2388" s="10">
        <v>4</v>
      </c>
      <c r="B2388" s="11">
        <v>10886</v>
      </c>
      <c r="C2388" s="12"/>
      <c r="D2388" s="13">
        <v>42975</v>
      </c>
      <c r="E2388" s="10">
        <v>253</v>
      </c>
      <c r="F2388" s="10" t="s">
        <v>6</v>
      </c>
    </row>
    <row r="2389" spans="1:6" ht="20.100000000000001" customHeight="1">
      <c r="A2389" s="10">
        <v>5</v>
      </c>
      <c r="B2389" s="11">
        <v>10906</v>
      </c>
      <c r="C2389" s="38"/>
      <c r="D2389" s="13">
        <v>42975</v>
      </c>
      <c r="E2389" s="10">
        <v>253</v>
      </c>
      <c r="F2389" s="10" t="s">
        <v>6</v>
      </c>
    </row>
    <row r="2390" spans="1:6" ht="20.100000000000001" customHeight="1">
      <c r="A2390" s="10">
        <v>6</v>
      </c>
      <c r="B2390" s="11">
        <v>73287</v>
      </c>
      <c r="C2390" s="12"/>
      <c r="D2390" s="13">
        <v>42975</v>
      </c>
      <c r="E2390" s="10">
        <v>253</v>
      </c>
      <c r="F2390" s="10" t="s">
        <v>6</v>
      </c>
    </row>
    <row r="2391" spans="1:6" ht="20.100000000000001" customHeight="1">
      <c r="A2391" s="10">
        <v>7</v>
      </c>
      <c r="B2391" s="11">
        <v>70158</v>
      </c>
      <c r="C2391" s="12"/>
      <c r="D2391" s="13">
        <v>42975</v>
      </c>
      <c r="E2391" s="10">
        <v>253</v>
      </c>
      <c r="F2391" s="10" t="s">
        <v>6</v>
      </c>
    </row>
    <row r="2392" spans="1:6" ht="20.100000000000001" customHeight="1">
      <c r="A2392" s="10">
        <v>8</v>
      </c>
      <c r="B2392" s="11">
        <v>73283</v>
      </c>
      <c r="C2392" s="12"/>
      <c r="D2392" s="13">
        <v>42975</v>
      </c>
      <c r="E2392" s="10">
        <v>253</v>
      </c>
      <c r="F2392" s="10" t="s">
        <v>6</v>
      </c>
    </row>
    <row r="2393" spans="1:6" ht="20.100000000000001" customHeight="1">
      <c r="A2393" s="10">
        <v>9</v>
      </c>
      <c r="B2393" s="11">
        <v>60972</v>
      </c>
      <c r="C2393" s="12"/>
      <c r="D2393" s="13">
        <v>42975</v>
      </c>
      <c r="E2393" s="10">
        <v>253</v>
      </c>
      <c r="F2393" s="10" t="s">
        <v>6</v>
      </c>
    </row>
    <row r="2394" spans="1:6" ht="20.100000000000001" customHeight="1">
      <c r="A2394" s="10">
        <v>10</v>
      </c>
      <c r="B2394" s="11">
        <v>73282</v>
      </c>
      <c r="C2394" s="12"/>
      <c r="D2394" s="13">
        <v>42975</v>
      </c>
      <c r="E2394" s="10">
        <v>253</v>
      </c>
      <c r="F2394" s="10" t="s">
        <v>6</v>
      </c>
    </row>
    <row r="2395" spans="1:6" ht="20.100000000000001" customHeight="1">
      <c r="A2395" s="10">
        <v>11</v>
      </c>
      <c r="B2395" s="11">
        <v>73288</v>
      </c>
      <c r="C2395" s="12"/>
      <c r="D2395" s="13">
        <v>42975</v>
      </c>
      <c r="E2395" s="10">
        <v>253</v>
      </c>
      <c r="F2395" s="10" t="s">
        <v>6</v>
      </c>
    </row>
    <row r="2396" spans="1:6" ht="20.100000000000001" customHeight="1">
      <c r="A2396" s="10">
        <v>12</v>
      </c>
      <c r="B2396" s="11">
        <v>73292</v>
      </c>
      <c r="C2396" s="12"/>
      <c r="D2396" s="13">
        <v>42975</v>
      </c>
      <c r="E2396" s="10">
        <v>253</v>
      </c>
      <c r="F2396" s="10" t="s">
        <v>6</v>
      </c>
    </row>
    <row r="2397" spans="1:6" ht="20.100000000000001" customHeight="1">
      <c r="A2397" s="10">
        <v>13</v>
      </c>
      <c r="B2397" s="11">
        <v>73289</v>
      </c>
      <c r="C2397" s="12"/>
      <c r="D2397" s="13">
        <v>42975</v>
      </c>
      <c r="E2397" s="10">
        <v>253</v>
      </c>
      <c r="F2397" s="10" t="s">
        <v>6</v>
      </c>
    </row>
    <row r="2398" spans="1:6" ht="20.100000000000001" customHeight="1">
      <c r="A2398" s="10">
        <v>14</v>
      </c>
      <c r="B2398" s="11" t="s">
        <v>81</v>
      </c>
      <c r="C2398" s="12"/>
      <c r="D2398" s="13">
        <v>42975</v>
      </c>
      <c r="E2398" s="10">
        <v>253</v>
      </c>
      <c r="F2398" s="10" t="s">
        <v>6</v>
      </c>
    </row>
    <row r="2399" spans="1:6" ht="20.100000000000001" customHeight="1">
      <c r="A2399" s="10">
        <v>15</v>
      </c>
      <c r="B2399" s="11">
        <v>73286</v>
      </c>
      <c r="C2399" s="12"/>
      <c r="D2399" s="13">
        <v>42975</v>
      </c>
      <c r="E2399" s="10">
        <v>253</v>
      </c>
      <c r="F2399" s="10" t="s">
        <v>6</v>
      </c>
    </row>
    <row r="2400" spans="1:6" ht="20.100000000000001" customHeight="1">
      <c r="A2400" s="10">
        <v>16</v>
      </c>
      <c r="B2400" s="11">
        <v>86034</v>
      </c>
      <c r="C2400" s="12"/>
      <c r="D2400" s="13">
        <v>42975</v>
      </c>
      <c r="E2400" s="10">
        <v>253</v>
      </c>
      <c r="F2400" s="10" t="s">
        <v>6</v>
      </c>
    </row>
    <row r="2401" spans="1:6" ht="20.100000000000001" customHeight="1">
      <c r="A2401" s="10">
        <v>17</v>
      </c>
      <c r="B2401" s="11" t="s">
        <v>82</v>
      </c>
      <c r="C2401" s="12"/>
      <c r="D2401" s="13">
        <v>42975</v>
      </c>
      <c r="E2401" s="10">
        <v>253</v>
      </c>
      <c r="F2401" s="10" t="s">
        <v>6</v>
      </c>
    </row>
    <row r="2402" spans="1:6" ht="20.100000000000001" customHeight="1">
      <c r="A2402" s="10">
        <v>18</v>
      </c>
      <c r="B2402" s="11">
        <v>16861</v>
      </c>
      <c r="C2402" s="12"/>
      <c r="D2402" s="13">
        <v>42975</v>
      </c>
      <c r="E2402" s="10">
        <v>253</v>
      </c>
      <c r="F2402" s="10" t="s">
        <v>6</v>
      </c>
    </row>
    <row r="2403" spans="1:6" ht="20.100000000000001" customHeight="1">
      <c r="A2403" s="10">
        <v>19</v>
      </c>
      <c r="B2403" s="11">
        <v>16862</v>
      </c>
      <c r="C2403" s="12"/>
      <c r="D2403" s="13">
        <v>42975</v>
      </c>
      <c r="E2403" s="10">
        <v>253</v>
      </c>
      <c r="F2403" s="10" t="s">
        <v>6</v>
      </c>
    </row>
    <row r="2404" spans="1:6" ht="20.100000000000001" customHeight="1">
      <c r="A2404" s="10">
        <v>20</v>
      </c>
      <c r="B2404" s="11">
        <v>89695</v>
      </c>
      <c r="C2404" s="38"/>
      <c r="D2404" s="13">
        <v>42977</v>
      </c>
      <c r="E2404" s="10">
        <v>253</v>
      </c>
      <c r="F2404" s="10" t="s">
        <v>6</v>
      </c>
    </row>
    <row r="2405" spans="1:6" ht="20.100000000000001" customHeight="1">
      <c r="A2405" s="10">
        <v>21</v>
      </c>
      <c r="B2405" s="11">
        <v>89690</v>
      </c>
      <c r="C2405" s="38"/>
      <c r="D2405" s="13">
        <v>42977</v>
      </c>
      <c r="E2405" s="10">
        <v>253</v>
      </c>
      <c r="F2405" s="10" t="s">
        <v>6</v>
      </c>
    </row>
    <row r="2406" spans="1:6" ht="20.100000000000001" customHeight="1">
      <c r="A2406" s="10">
        <v>22</v>
      </c>
      <c r="B2406" s="11">
        <v>89699</v>
      </c>
      <c r="C2406" s="38"/>
      <c r="D2406" s="13">
        <v>42977</v>
      </c>
      <c r="E2406" s="10">
        <v>253</v>
      </c>
      <c r="F2406" s="10" t="s">
        <v>6</v>
      </c>
    </row>
    <row r="2407" spans="1:6" ht="20.100000000000001" customHeight="1">
      <c r="A2407" s="10">
        <v>23</v>
      </c>
      <c r="B2407" s="11">
        <v>70995</v>
      </c>
      <c r="C2407" s="12"/>
      <c r="D2407" s="13">
        <v>42977</v>
      </c>
      <c r="E2407" s="10">
        <v>253</v>
      </c>
      <c r="F2407" s="10" t="s">
        <v>6</v>
      </c>
    </row>
    <row r="2408" spans="1:6" ht="20.100000000000001" customHeight="1">
      <c r="A2408" s="10">
        <v>24</v>
      </c>
      <c r="B2408" s="11" t="s">
        <v>83</v>
      </c>
      <c r="C2408" s="12"/>
      <c r="D2408" s="13">
        <v>42977</v>
      </c>
      <c r="E2408" s="10">
        <v>253</v>
      </c>
      <c r="F2408" s="10" t="s">
        <v>6</v>
      </c>
    </row>
    <row r="2409" spans="1:6" ht="20.100000000000001" customHeight="1">
      <c r="A2409" s="10">
        <v>25</v>
      </c>
      <c r="B2409" s="11">
        <v>79050</v>
      </c>
      <c r="C2409" s="12"/>
      <c r="D2409" s="13">
        <v>42977</v>
      </c>
      <c r="E2409" s="10">
        <v>253</v>
      </c>
      <c r="F2409" s="10" t="s">
        <v>6</v>
      </c>
    </row>
    <row r="2410" spans="1:6" ht="20.100000000000001" customHeight="1">
      <c r="A2410" s="206" t="s">
        <v>7</v>
      </c>
      <c r="B2410" s="207"/>
      <c r="C2410" s="207"/>
      <c r="D2410" s="208"/>
      <c r="E2410" s="10">
        <f>SUM(E2385:E2409)</f>
        <v>6325</v>
      </c>
      <c r="F2410" s="10"/>
    </row>
    <row r="2411" spans="1:6" ht="20.100000000000001" customHeight="1">
      <c r="D2411" s="32"/>
    </row>
    <row r="2412" spans="1:6" ht="20.100000000000001" customHeight="1">
      <c r="A2412" s="23">
        <v>78</v>
      </c>
      <c r="B2412" s="24" t="s">
        <v>0</v>
      </c>
      <c r="C2412" s="25"/>
      <c r="D2412" s="26"/>
      <c r="E2412" s="24"/>
      <c r="F2412" s="24"/>
    </row>
    <row r="2413" spans="1:6" ht="20.100000000000001" customHeight="1">
      <c r="A2413" s="27" t="s">
        <v>1</v>
      </c>
      <c r="B2413" s="27" t="s">
        <v>2</v>
      </c>
      <c r="C2413" s="28"/>
      <c r="D2413" s="29" t="s">
        <v>3</v>
      </c>
      <c r="E2413" s="27" t="s">
        <v>4</v>
      </c>
      <c r="F2413" s="27" t="s">
        <v>5</v>
      </c>
    </row>
    <row r="2414" spans="1:6" ht="20.100000000000001" customHeight="1">
      <c r="A2414" s="10">
        <v>1</v>
      </c>
      <c r="B2414" s="11">
        <v>16863</v>
      </c>
      <c r="C2414" s="12"/>
      <c r="D2414" s="13">
        <v>42981</v>
      </c>
      <c r="E2414" s="10">
        <v>253</v>
      </c>
      <c r="F2414" s="10" t="s">
        <v>6</v>
      </c>
    </row>
    <row r="2415" spans="1:6" ht="20.100000000000001" customHeight="1">
      <c r="A2415" s="10">
        <v>2</v>
      </c>
      <c r="B2415" s="11">
        <v>16864</v>
      </c>
      <c r="C2415" s="12"/>
      <c r="D2415" s="13">
        <v>42981</v>
      </c>
      <c r="E2415" s="10">
        <v>253</v>
      </c>
      <c r="F2415" s="10" t="s">
        <v>6</v>
      </c>
    </row>
    <row r="2416" spans="1:6" ht="20.100000000000001" customHeight="1">
      <c r="A2416" s="10">
        <v>3</v>
      </c>
      <c r="B2416" s="11">
        <v>16865</v>
      </c>
      <c r="C2416" s="12"/>
      <c r="D2416" s="13">
        <v>42981</v>
      </c>
      <c r="E2416" s="10">
        <v>253</v>
      </c>
      <c r="F2416" s="10" t="s">
        <v>6</v>
      </c>
    </row>
    <row r="2417" spans="1:6" ht="20.100000000000001" customHeight="1">
      <c r="A2417" s="10">
        <v>4</v>
      </c>
      <c r="B2417" s="11">
        <v>16867</v>
      </c>
      <c r="C2417" s="12"/>
      <c r="D2417" s="13">
        <v>42981</v>
      </c>
      <c r="E2417" s="10">
        <v>253</v>
      </c>
      <c r="F2417" s="10" t="s">
        <v>6</v>
      </c>
    </row>
    <row r="2418" spans="1:6" ht="20.100000000000001" customHeight="1">
      <c r="A2418" s="10">
        <v>5</v>
      </c>
      <c r="B2418" s="11">
        <v>16866</v>
      </c>
      <c r="C2418" s="12"/>
      <c r="D2418" s="13">
        <v>42981</v>
      </c>
      <c r="E2418" s="10">
        <v>253</v>
      </c>
      <c r="F2418" s="10" t="s">
        <v>6</v>
      </c>
    </row>
    <row r="2419" spans="1:6" ht="20.100000000000001" customHeight="1">
      <c r="A2419" s="10">
        <v>6</v>
      </c>
      <c r="B2419" s="11" t="s">
        <v>84</v>
      </c>
      <c r="C2419" s="12"/>
      <c r="D2419" s="13">
        <v>42981</v>
      </c>
      <c r="E2419" s="10">
        <v>253</v>
      </c>
      <c r="F2419" s="10" t="s">
        <v>6</v>
      </c>
    </row>
    <row r="2420" spans="1:6" ht="20.100000000000001" customHeight="1">
      <c r="A2420" s="10">
        <v>7</v>
      </c>
      <c r="B2420" s="11" t="s">
        <v>85</v>
      </c>
      <c r="C2420" s="12"/>
      <c r="D2420" s="13">
        <v>42981</v>
      </c>
      <c r="E2420" s="10">
        <v>253</v>
      </c>
      <c r="F2420" s="10" t="s">
        <v>6</v>
      </c>
    </row>
    <row r="2421" spans="1:6" ht="20.100000000000001" customHeight="1">
      <c r="A2421" s="10">
        <v>8</v>
      </c>
      <c r="B2421" s="11" t="s">
        <v>86</v>
      </c>
      <c r="C2421" s="12"/>
      <c r="D2421" s="13">
        <v>42981</v>
      </c>
      <c r="E2421" s="10">
        <v>253</v>
      </c>
      <c r="F2421" s="10" t="s">
        <v>6</v>
      </c>
    </row>
    <row r="2422" spans="1:6" ht="20.100000000000001" customHeight="1">
      <c r="A2422" s="10">
        <v>9</v>
      </c>
      <c r="B2422" s="11" t="s">
        <v>87</v>
      </c>
      <c r="C2422" s="12"/>
      <c r="D2422" s="13">
        <v>42981</v>
      </c>
      <c r="E2422" s="10">
        <v>253</v>
      </c>
      <c r="F2422" s="10" t="s">
        <v>6</v>
      </c>
    </row>
    <row r="2423" spans="1:6" ht="20.100000000000001" customHeight="1">
      <c r="A2423" s="10">
        <v>10</v>
      </c>
      <c r="B2423" s="11">
        <v>2469</v>
      </c>
      <c r="C2423" s="12"/>
      <c r="D2423" s="13">
        <v>42981</v>
      </c>
      <c r="E2423" s="10">
        <v>153</v>
      </c>
      <c r="F2423" s="10" t="s">
        <v>6</v>
      </c>
    </row>
    <row r="2424" spans="1:6" ht="20.100000000000001" customHeight="1">
      <c r="A2424" s="10">
        <v>11</v>
      </c>
      <c r="B2424" s="11" t="s">
        <v>88</v>
      </c>
      <c r="C2424" s="12"/>
      <c r="D2424" s="13">
        <v>42981</v>
      </c>
      <c r="E2424" s="10">
        <v>253</v>
      </c>
      <c r="F2424" s="10" t="s">
        <v>6</v>
      </c>
    </row>
    <row r="2425" spans="1:6" ht="20.100000000000001" customHeight="1">
      <c r="A2425" s="10">
        <v>12</v>
      </c>
      <c r="B2425" s="11">
        <v>89720</v>
      </c>
      <c r="C2425" s="38"/>
      <c r="D2425" s="13">
        <v>42981</v>
      </c>
      <c r="E2425" s="10">
        <v>253</v>
      </c>
      <c r="F2425" s="10" t="s">
        <v>6</v>
      </c>
    </row>
    <row r="2426" spans="1:6" ht="20.100000000000001" customHeight="1">
      <c r="A2426" s="10">
        <v>13</v>
      </c>
      <c r="B2426" s="11" t="s">
        <v>89</v>
      </c>
      <c r="C2426" s="12"/>
      <c r="D2426" s="13">
        <v>42981</v>
      </c>
      <c r="E2426" s="10">
        <v>253</v>
      </c>
      <c r="F2426" s="10" t="s">
        <v>6</v>
      </c>
    </row>
    <row r="2427" spans="1:6" ht="20.100000000000001" customHeight="1">
      <c r="A2427" s="10">
        <v>14</v>
      </c>
      <c r="B2427" s="11" t="s">
        <v>90</v>
      </c>
      <c r="C2427" s="12"/>
      <c r="D2427" s="13">
        <v>42981</v>
      </c>
      <c r="E2427" s="10">
        <v>253</v>
      </c>
      <c r="F2427" s="10" t="s">
        <v>6</v>
      </c>
    </row>
    <row r="2428" spans="1:6" ht="20.100000000000001" customHeight="1">
      <c r="A2428" s="10">
        <v>15</v>
      </c>
      <c r="B2428" s="11">
        <v>73297</v>
      </c>
      <c r="C2428" s="12"/>
      <c r="D2428" s="13">
        <v>42981</v>
      </c>
      <c r="E2428" s="10">
        <v>253</v>
      </c>
      <c r="F2428" s="10" t="s">
        <v>6</v>
      </c>
    </row>
    <row r="2429" spans="1:6" ht="20.100000000000001" customHeight="1">
      <c r="A2429" s="10">
        <v>16</v>
      </c>
      <c r="B2429" s="11">
        <v>60988</v>
      </c>
      <c r="C2429" s="12"/>
      <c r="D2429" s="13">
        <v>42981</v>
      </c>
      <c r="E2429" s="10">
        <v>253</v>
      </c>
      <c r="F2429" s="10" t="s">
        <v>6</v>
      </c>
    </row>
    <row r="2430" spans="1:6" ht="20.100000000000001" customHeight="1">
      <c r="A2430" s="10">
        <v>17</v>
      </c>
      <c r="B2430" s="11">
        <v>10205</v>
      </c>
      <c r="C2430" s="12"/>
      <c r="D2430" s="13">
        <v>42981</v>
      </c>
      <c r="E2430" s="10">
        <v>253</v>
      </c>
      <c r="F2430" s="10" t="s">
        <v>6</v>
      </c>
    </row>
    <row r="2431" spans="1:6" ht="20.100000000000001" customHeight="1">
      <c r="A2431" s="10">
        <v>18</v>
      </c>
      <c r="B2431" s="11">
        <v>51170</v>
      </c>
      <c r="C2431" s="12"/>
      <c r="D2431" s="13">
        <v>42981</v>
      </c>
      <c r="E2431" s="10">
        <v>253</v>
      </c>
      <c r="F2431" s="10" t="s">
        <v>6</v>
      </c>
    </row>
    <row r="2432" spans="1:6" ht="20.100000000000001" customHeight="1">
      <c r="A2432" s="10">
        <v>19</v>
      </c>
      <c r="B2432" s="11">
        <v>70763</v>
      </c>
      <c r="C2432" s="12"/>
      <c r="D2432" s="13">
        <v>42981</v>
      </c>
      <c r="E2432" s="10">
        <v>253</v>
      </c>
      <c r="F2432" s="10" t="s">
        <v>6</v>
      </c>
    </row>
    <row r="2433" spans="1:6" ht="20.100000000000001" customHeight="1">
      <c r="A2433" s="10">
        <v>20</v>
      </c>
      <c r="B2433" s="11">
        <v>7648</v>
      </c>
      <c r="C2433" s="12"/>
      <c r="D2433" s="13">
        <v>42981</v>
      </c>
      <c r="E2433" s="10">
        <v>253</v>
      </c>
      <c r="F2433" s="10" t="s">
        <v>6</v>
      </c>
    </row>
    <row r="2434" spans="1:6" ht="20.100000000000001" customHeight="1">
      <c r="A2434" s="10">
        <v>21</v>
      </c>
      <c r="B2434" s="11">
        <v>73294</v>
      </c>
      <c r="C2434" s="12"/>
      <c r="D2434" s="13">
        <v>42981</v>
      </c>
      <c r="E2434" s="10">
        <v>253</v>
      </c>
      <c r="F2434" s="10" t="s">
        <v>6</v>
      </c>
    </row>
    <row r="2435" spans="1:6" ht="20.100000000000001" customHeight="1">
      <c r="A2435" s="10">
        <v>22</v>
      </c>
      <c r="B2435" s="11">
        <v>2415</v>
      </c>
      <c r="C2435" s="12"/>
      <c r="D2435" s="13">
        <v>42981</v>
      </c>
      <c r="E2435" s="10">
        <v>253</v>
      </c>
      <c r="F2435" s="10" t="s">
        <v>6</v>
      </c>
    </row>
    <row r="2436" spans="1:6" ht="20.100000000000001" customHeight="1">
      <c r="A2436" s="10">
        <v>23</v>
      </c>
      <c r="B2436" s="11">
        <v>70846</v>
      </c>
      <c r="C2436" s="12"/>
      <c r="D2436" s="13">
        <v>42981</v>
      </c>
      <c r="E2436" s="10">
        <v>253</v>
      </c>
      <c r="F2436" s="10" t="s">
        <v>6</v>
      </c>
    </row>
    <row r="2437" spans="1:6" ht="20.100000000000001" customHeight="1">
      <c r="A2437" s="10">
        <v>24</v>
      </c>
      <c r="B2437" s="11">
        <v>70834</v>
      </c>
      <c r="C2437" s="12"/>
      <c r="D2437" s="13">
        <v>42981</v>
      </c>
      <c r="E2437" s="10">
        <v>253</v>
      </c>
      <c r="F2437" s="10" t="s">
        <v>6</v>
      </c>
    </row>
    <row r="2438" spans="1:6" ht="20.100000000000001" customHeight="1">
      <c r="A2438" s="10">
        <v>25</v>
      </c>
      <c r="B2438" s="11">
        <v>70785</v>
      </c>
      <c r="C2438" s="12"/>
      <c r="D2438" s="13">
        <v>42981</v>
      </c>
      <c r="E2438" s="10">
        <v>253</v>
      </c>
      <c r="F2438" s="10" t="s">
        <v>6</v>
      </c>
    </row>
    <row r="2439" spans="1:6" ht="20.100000000000001" customHeight="1">
      <c r="A2439" s="206" t="s">
        <v>7</v>
      </c>
      <c r="B2439" s="207"/>
      <c r="C2439" s="207"/>
      <c r="D2439" s="208"/>
      <c r="E2439" s="10">
        <f>SUM(E2414:E2438)</f>
        <v>6225</v>
      </c>
      <c r="F2439" s="10"/>
    </row>
    <row r="2440" spans="1:6" ht="20.100000000000001" customHeight="1">
      <c r="D2440" s="32"/>
    </row>
    <row r="2441" spans="1:6" ht="20.100000000000001" customHeight="1">
      <c r="A2441" s="23">
        <v>79</v>
      </c>
      <c r="B2441" s="24" t="s">
        <v>0</v>
      </c>
      <c r="C2441" s="25"/>
      <c r="D2441" s="26"/>
      <c r="E2441" s="24"/>
      <c r="F2441" s="24"/>
    </row>
    <row r="2442" spans="1:6" ht="20.100000000000001" customHeight="1">
      <c r="A2442" s="27" t="s">
        <v>1</v>
      </c>
      <c r="B2442" s="27" t="s">
        <v>2</v>
      </c>
      <c r="C2442" s="28"/>
      <c r="D2442" s="29" t="s">
        <v>3</v>
      </c>
      <c r="E2442" s="27" t="s">
        <v>4</v>
      </c>
      <c r="F2442" s="27" t="s">
        <v>5</v>
      </c>
    </row>
    <row r="2443" spans="1:6" ht="20.100000000000001" customHeight="1">
      <c r="A2443" s="10">
        <v>1</v>
      </c>
      <c r="B2443" s="11">
        <v>70765</v>
      </c>
      <c r="C2443" s="12"/>
      <c r="D2443" s="13">
        <v>42982</v>
      </c>
      <c r="E2443" s="10">
        <v>253</v>
      </c>
      <c r="F2443" s="10" t="s">
        <v>6</v>
      </c>
    </row>
    <row r="2444" spans="1:6" ht="20.100000000000001" customHeight="1">
      <c r="A2444" s="10">
        <v>2</v>
      </c>
      <c r="B2444" s="11">
        <v>70854</v>
      </c>
      <c r="C2444" s="12"/>
      <c r="D2444" s="13">
        <v>42982</v>
      </c>
      <c r="E2444" s="10">
        <v>253</v>
      </c>
      <c r="F2444" s="10" t="s">
        <v>6</v>
      </c>
    </row>
    <row r="2445" spans="1:6" ht="20.100000000000001" customHeight="1">
      <c r="A2445" s="10">
        <v>3</v>
      </c>
      <c r="B2445" s="11">
        <v>73424</v>
      </c>
      <c r="C2445" s="12"/>
      <c r="D2445" s="13">
        <v>42982</v>
      </c>
      <c r="E2445" s="10">
        <v>253</v>
      </c>
      <c r="F2445" s="10" t="s">
        <v>6</v>
      </c>
    </row>
    <row r="2446" spans="1:6" ht="20.100000000000001" customHeight="1">
      <c r="A2446" s="10">
        <v>4</v>
      </c>
      <c r="B2446" s="11">
        <v>12592</v>
      </c>
      <c r="C2446" s="38"/>
      <c r="D2446" s="13">
        <v>42982</v>
      </c>
      <c r="E2446" s="10">
        <v>253</v>
      </c>
      <c r="F2446" s="10" t="s">
        <v>6</v>
      </c>
    </row>
    <row r="2447" spans="1:6" ht="20.100000000000001" customHeight="1">
      <c r="A2447" s="10">
        <v>5</v>
      </c>
      <c r="B2447" s="11">
        <v>73326</v>
      </c>
      <c r="C2447" s="12"/>
      <c r="D2447" s="13">
        <v>42982</v>
      </c>
      <c r="E2447" s="10">
        <v>253</v>
      </c>
      <c r="F2447" s="10" t="s">
        <v>6</v>
      </c>
    </row>
    <row r="2448" spans="1:6" ht="20.100000000000001" customHeight="1">
      <c r="A2448" s="10">
        <v>6</v>
      </c>
      <c r="B2448" s="11">
        <v>60535</v>
      </c>
      <c r="C2448" s="12"/>
      <c r="D2448" s="13">
        <v>42982</v>
      </c>
      <c r="E2448" s="10">
        <v>253</v>
      </c>
      <c r="F2448" s="10" t="s">
        <v>6</v>
      </c>
    </row>
    <row r="2449" spans="1:6" ht="20.100000000000001" customHeight="1">
      <c r="A2449" s="10">
        <v>7</v>
      </c>
      <c r="B2449" s="11">
        <v>70760</v>
      </c>
      <c r="C2449" s="12"/>
      <c r="D2449" s="13">
        <v>42982</v>
      </c>
      <c r="E2449" s="10">
        <v>253</v>
      </c>
      <c r="F2449" s="10" t="s">
        <v>6</v>
      </c>
    </row>
    <row r="2450" spans="1:6" ht="20.100000000000001" customHeight="1">
      <c r="A2450" s="10">
        <v>8</v>
      </c>
      <c r="B2450" s="11">
        <v>70773</v>
      </c>
      <c r="C2450" s="12"/>
      <c r="D2450" s="13">
        <v>42982</v>
      </c>
      <c r="E2450" s="10">
        <v>253</v>
      </c>
      <c r="F2450" s="10" t="s">
        <v>6</v>
      </c>
    </row>
    <row r="2451" spans="1:6" ht="20.100000000000001" customHeight="1">
      <c r="A2451" s="10">
        <v>9</v>
      </c>
      <c r="B2451" s="11">
        <v>73327</v>
      </c>
      <c r="C2451" s="12"/>
      <c r="D2451" s="13">
        <v>42982</v>
      </c>
      <c r="E2451" s="10">
        <v>253</v>
      </c>
      <c r="F2451" s="10" t="s">
        <v>6</v>
      </c>
    </row>
    <row r="2452" spans="1:6" ht="20.100000000000001" customHeight="1">
      <c r="A2452" s="10">
        <v>10</v>
      </c>
      <c r="B2452" s="11">
        <v>70777</v>
      </c>
      <c r="C2452" s="12"/>
      <c r="D2452" s="13">
        <v>42982</v>
      </c>
      <c r="E2452" s="10">
        <v>253</v>
      </c>
      <c r="F2452" s="10" t="s">
        <v>6</v>
      </c>
    </row>
    <row r="2453" spans="1:6" ht="20.100000000000001" customHeight="1">
      <c r="A2453" s="10">
        <v>11</v>
      </c>
      <c r="B2453" s="11">
        <v>70838</v>
      </c>
      <c r="C2453" s="12"/>
      <c r="D2453" s="13">
        <v>42982</v>
      </c>
      <c r="E2453" s="10">
        <v>253</v>
      </c>
      <c r="F2453" s="10" t="s">
        <v>6</v>
      </c>
    </row>
    <row r="2454" spans="1:6" ht="20.100000000000001" customHeight="1">
      <c r="A2454" s="10">
        <v>12</v>
      </c>
      <c r="B2454" s="11">
        <v>51162</v>
      </c>
      <c r="C2454" s="12"/>
      <c r="D2454" s="13">
        <v>42982</v>
      </c>
      <c r="E2454" s="10">
        <v>253</v>
      </c>
      <c r="F2454" s="10" t="s">
        <v>6</v>
      </c>
    </row>
    <row r="2455" spans="1:6" ht="20.100000000000001" customHeight="1">
      <c r="A2455" s="10">
        <v>13</v>
      </c>
      <c r="B2455" s="11">
        <v>73322</v>
      </c>
      <c r="C2455" s="12"/>
      <c r="D2455" s="13">
        <v>42982</v>
      </c>
      <c r="E2455" s="10">
        <v>253</v>
      </c>
      <c r="F2455" s="10" t="s">
        <v>6</v>
      </c>
    </row>
    <row r="2456" spans="1:6" ht="20.100000000000001" customHeight="1">
      <c r="A2456" s="10">
        <v>14</v>
      </c>
      <c r="B2456" s="11">
        <v>16869</v>
      </c>
      <c r="C2456" s="12"/>
      <c r="D2456" s="13">
        <v>42982</v>
      </c>
      <c r="E2456" s="10">
        <v>253</v>
      </c>
      <c r="F2456" s="10" t="s">
        <v>6</v>
      </c>
    </row>
    <row r="2457" spans="1:6" ht="20.100000000000001" customHeight="1">
      <c r="A2457" s="10">
        <v>15</v>
      </c>
      <c r="B2457" s="11">
        <v>16868</v>
      </c>
      <c r="C2457" s="12"/>
      <c r="D2457" s="13">
        <v>42982</v>
      </c>
      <c r="E2457" s="10">
        <v>253</v>
      </c>
      <c r="F2457" s="10" t="s">
        <v>6</v>
      </c>
    </row>
    <row r="2458" spans="1:6" ht="20.100000000000001" customHeight="1">
      <c r="A2458" s="10">
        <v>16</v>
      </c>
      <c r="B2458" s="11">
        <v>73329</v>
      </c>
      <c r="C2458" s="12"/>
      <c r="D2458" s="13">
        <v>42982</v>
      </c>
      <c r="E2458" s="10">
        <v>253</v>
      </c>
      <c r="F2458" s="10" t="s">
        <v>6</v>
      </c>
    </row>
    <row r="2459" spans="1:6" ht="20.100000000000001" customHeight="1">
      <c r="A2459" s="10">
        <v>17</v>
      </c>
      <c r="B2459" s="11">
        <v>90535</v>
      </c>
      <c r="C2459" s="12"/>
      <c r="D2459" s="13">
        <v>42982</v>
      </c>
      <c r="E2459" s="10">
        <v>253</v>
      </c>
      <c r="F2459" s="10" t="s">
        <v>6</v>
      </c>
    </row>
    <row r="2460" spans="1:6" ht="20.100000000000001" customHeight="1">
      <c r="A2460" s="10">
        <v>18</v>
      </c>
      <c r="B2460" s="11">
        <v>60978</v>
      </c>
      <c r="C2460" s="12"/>
      <c r="D2460" s="13">
        <v>42982</v>
      </c>
      <c r="E2460" s="10">
        <v>253</v>
      </c>
      <c r="F2460" s="10" t="s">
        <v>6</v>
      </c>
    </row>
    <row r="2461" spans="1:6" ht="20.100000000000001" customHeight="1">
      <c r="A2461" s="10">
        <v>19</v>
      </c>
      <c r="B2461" s="11">
        <v>73364</v>
      </c>
      <c r="C2461" s="12"/>
      <c r="D2461" s="13">
        <v>42982</v>
      </c>
      <c r="E2461" s="10">
        <v>253</v>
      </c>
      <c r="F2461" s="10" t="s">
        <v>6</v>
      </c>
    </row>
    <row r="2462" spans="1:6" ht="20.100000000000001" customHeight="1">
      <c r="A2462" s="10">
        <v>20</v>
      </c>
      <c r="B2462" s="11">
        <v>70817</v>
      </c>
      <c r="C2462" s="12"/>
      <c r="D2462" s="13">
        <v>42982</v>
      </c>
      <c r="E2462" s="10">
        <v>253</v>
      </c>
      <c r="F2462" s="10" t="s">
        <v>6</v>
      </c>
    </row>
    <row r="2463" spans="1:6" ht="20.100000000000001" customHeight="1">
      <c r="A2463" s="10">
        <v>21</v>
      </c>
      <c r="B2463" s="11">
        <v>70790</v>
      </c>
      <c r="C2463" s="12"/>
      <c r="D2463" s="13">
        <v>42982</v>
      </c>
      <c r="E2463" s="10">
        <v>253</v>
      </c>
      <c r="F2463" s="10" t="s">
        <v>6</v>
      </c>
    </row>
    <row r="2464" spans="1:6" ht="20.100000000000001" customHeight="1">
      <c r="A2464" s="10">
        <v>22</v>
      </c>
      <c r="B2464" s="11">
        <v>70807</v>
      </c>
      <c r="C2464" s="12"/>
      <c r="D2464" s="13">
        <v>42982</v>
      </c>
      <c r="E2464" s="10">
        <v>253</v>
      </c>
      <c r="F2464" s="10" t="s">
        <v>6</v>
      </c>
    </row>
    <row r="2465" spans="1:6" ht="20.100000000000001" customHeight="1">
      <c r="A2465" s="10">
        <v>23</v>
      </c>
      <c r="B2465" s="11">
        <v>70797</v>
      </c>
      <c r="C2465" s="12"/>
      <c r="D2465" s="13">
        <v>42982</v>
      </c>
      <c r="E2465" s="10">
        <v>253</v>
      </c>
      <c r="F2465" s="10" t="s">
        <v>6</v>
      </c>
    </row>
    <row r="2466" spans="1:6" ht="20.100000000000001" customHeight="1">
      <c r="A2466" s="10">
        <v>24</v>
      </c>
      <c r="B2466" s="11">
        <v>73363</v>
      </c>
      <c r="C2466" s="12"/>
      <c r="D2466" s="13">
        <v>42982</v>
      </c>
      <c r="E2466" s="10">
        <v>253</v>
      </c>
      <c r="F2466" s="10" t="s">
        <v>6</v>
      </c>
    </row>
    <row r="2467" spans="1:6" ht="20.100000000000001" customHeight="1">
      <c r="A2467" s="10">
        <v>25</v>
      </c>
      <c r="B2467" s="11">
        <v>70796</v>
      </c>
      <c r="C2467" s="12"/>
      <c r="D2467" s="13">
        <v>42982</v>
      </c>
      <c r="E2467" s="10">
        <v>253</v>
      </c>
      <c r="F2467" s="10" t="s">
        <v>6</v>
      </c>
    </row>
    <row r="2468" spans="1:6" ht="20.100000000000001" customHeight="1">
      <c r="A2468" s="206" t="s">
        <v>7</v>
      </c>
      <c r="B2468" s="207"/>
      <c r="C2468" s="207"/>
      <c r="D2468" s="208"/>
      <c r="E2468" s="10">
        <f>SUM(E2443:E2467)</f>
        <v>6325</v>
      </c>
      <c r="F2468" s="10"/>
    </row>
    <row r="2469" spans="1:6" ht="20.100000000000001" customHeight="1">
      <c r="D2469" s="32"/>
    </row>
    <row r="2470" spans="1:6" ht="20.100000000000001" customHeight="1">
      <c r="A2470" s="23">
        <v>80</v>
      </c>
      <c r="B2470" s="24" t="s">
        <v>0</v>
      </c>
      <c r="C2470" s="25"/>
      <c r="D2470" s="26"/>
      <c r="E2470" s="24"/>
      <c r="F2470" s="24"/>
    </row>
    <row r="2471" spans="1:6" ht="20.100000000000001" customHeight="1">
      <c r="A2471" s="27" t="s">
        <v>1</v>
      </c>
      <c r="B2471" s="27" t="s">
        <v>2</v>
      </c>
      <c r="C2471" s="28"/>
      <c r="D2471" s="29" t="s">
        <v>3</v>
      </c>
      <c r="E2471" s="27" t="s">
        <v>4</v>
      </c>
      <c r="F2471" s="27" t="s">
        <v>5</v>
      </c>
    </row>
    <row r="2472" spans="1:6" ht="20.100000000000001" customHeight="1">
      <c r="A2472" s="10">
        <v>1</v>
      </c>
      <c r="B2472" s="11">
        <v>70805</v>
      </c>
      <c r="C2472" s="12"/>
      <c r="D2472" s="13">
        <v>42983</v>
      </c>
      <c r="E2472" s="10">
        <v>253</v>
      </c>
      <c r="F2472" s="10" t="s">
        <v>6</v>
      </c>
    </row>
    <row r="2473" spans="1:6" ht="20.100000000000001" customHeight="1">
      <c r="A2473" s="10">
        <v>2</v>
      </c>
      <c r="B2473" s="11">
        <v>70808</v>
      </c>
      <c r="C2473" s="12"/>
      <c r="D2473" s="13">
        <v>42983</v>
      </c>
      <c r="E2473" s="10">
        <v>253</v>
      </c>
      <c r="F2473" s="10" t="s">
        <v>6</v>
      </c>
    </row>
    <row r="2474" spans="1:6" ht="20.100000000000001" customHeight="1">
      <c r="A2474" s="10">
        <v>3</v>
      </c>
      <c r="B2474" s="11" t="s">
        <v>91</v>
      </c>
      <c r="C2474" s="12"/>
      <c r="D2474" s="13">
        <v>42983</v>
      </c>
      <c r="E2474" s="10">
        <v>253</v>
      </c>
      <c r="F2474" s="10" t="s">
        <v>6</v>
      </c>
    </row>
    <row r="2475" spans="1:6" ht="20.100000000000001" customHeight="1">
      <c r="A2475" s="10">
        <v>4</v>
      </c>
      <c r="B2475" s="11">
        <v>73426</v>
      </c>
      <c r="C2475" s="38"/>
      <c r="D2475" s="13">
        <v>42983</v>
      </c>
      <c r="E2475" s="10">
        <v>253</v>
      </c>
      <c r="F2475" s="10" t="s">
        <v>6</v>
      </c>
    </row>
    <row r="2476" spans="1:6" ht="20.100000000000001" customHeight="1">
      <c r="A2476" s="10">
        <v>5</v>
      </c>
      <c r="B2476" s="11">
        <v>10913</v>
      </c>
      <c r="C2476" s="12"/>
      <c r="D2476" s="13">
        <v>42983</v>
      </c>
      <c r="E2476" s="10">
        <v>253</v>
      </c>
      <c r="F2476" s="10" t="s">
        <v>6</v>
      </c>
    </row>
    <row r="2477" spans="1:6" ht="20.100000000000001" customHeight="1">
      <c r="A2477" s="10">
        <v>6</v>
      </c>
      <c r="B2477" s="11">
        <v>10989</v>
      </c>
      <c r="C2477" s="12"/>
      <c r="D2477" s="13">
        <v>42983</v>
      </c>
      <c r="E2477" s="10">
        <v>253</v>
      </c>
      <c r="F2477" s="10" t="s">
        <v>6</v>
      </c>
    </row>
    <row r="2478" spans="1:6" ht="20.100000000000001" customHeight="1">
      <c r="A2478" s="10">
        <v>7</v>
      </c>
      <c r="B2478" s="11">
        <v>70825</v>
      </c>
      <c r="C2478" s="12"/>
      <c r="D2478" s="13">
        <v>42983</v>
      </c>
      <c r="E2478" s="10">
        <v>253</v>
      </c>
      <c r="F2478" s="10" t="s">
        <v>6</v>
      </c>
    </row>
    <row r="2479" spans="1:6" ht="20.100000000000001" customHeight="1">
      <c r="A2479" s="10">
        <v>8</v>
      </c>
      <c r="B2479" s="11">
        <v>70800</v>
      </c>
      <c r="C2479" s="12"/>
      <c r="D2479" s="13">
        <v>42983</v>
      </c>
      <c r="E2479" s="10">
        <v>253</v>
      </c>
      <c r="F2479" s="10" t="s">
        <v>6</v>
      </c>
    </row>
    <row r="2480" spans="1:6" ht="20.100000000000001" customHeight="1">
      <c r="A2480" s="10">
        <v>9</v>
      </c>
      <c r="B2480" s="11">
        <v>70801</v>
      </c>
      <c r="C2480" s="12"/>
      <c r="D2480" s="13">
        <v>42983</v>
      </c>
      <c r="E2480" s="10">
        <v>253</v>
      </c>
      <c r="F2480" s="10" t="s">
        <v>6</v>
      </c>
    </row>
    <row r="2481" spans="1:6" ht="20.100000000000001" customHeight="1">
      <c r="A2481" s="10">
        <v>10</v>
      </c>
      <c r="B2481" s="11">
        <v>70803</v>
      </c>
      <c r="C2481" s="12"/>
      <c r="D2481" s="13">
        <v>42983</v>
      </c>
      <c r="E2481" s="10">
        <v>253</v>
      </c>
      <c r="F2481" s="10" t="s">
        <v>6</v>
      </c>
    </row>
    <row r="2482" spans="1:6" ht="20.100000000000001" customHeight="1">
      <c r="A2482" s="10">
        <v>11</v>
      </c>
      <c r="B2482" s="11" t="s">
        <v>92</v>
      </c>
      <c r="C2482" s="12"/>
      <c r="D2482" s="13">
        <v>42983</v>
      </c>
      <c r="E2482" s="10">
        <v>253</v>
      </c>
      <c r="F2482" s="10" t="s">
        <v>6</v>
      </c>
    </row>
    <row r="2483" spans="1:6" ht="20.100000000000001" customHeight="1">
      <c r="A2483" s="10">
        <v>12</v>
      </c>
      <c r="B2483" s="11">
        <v>70460</v>
      </c>
      <c r="C2483" s="12"/>
      <c r="D2483" s="13">
        <v>42983</v>
      </c>
      <c r="E2483" s="10">
        <v>253</v>
      </c>
      <c r="F2483" s="10" t="s">
        <v>6</v>
      </c>
    </row>
    <row r="2484" spans="1:6" ht="20.100000000000001" customHeight="1">
      <c r="A2484" s="10">
        <v>13</v>
      </c>
      <c r="B2484" s="11">
        <v>4988</v>
      </c>
      <c r="C2484" s="12"/>
      <c r="D2484" s="13">
        <v>42983</v>
      </c>
      <c r="E2484" s="10">
        <v>253</v>
      </c>
      <c r="F2484" s="10" t="s">
        <v>6</v>
      </c>
    </row>
    <row r="2485" spans="1:6" ht="20.100000000000001" customHeight="1">
      <c r="A2485" s="10">
        <v>14</v>
      </c>
      <c r="B2485" s="11">
        <v>79023</v>
      </c>
      <c r="C2485" s="12"/>
      <c r="D2485" s="13">
        <v>42983</v>
      </c>
      <c r="E2485" s="10">
        <v>253</v>
      </c>
      <c r="F2485" s="10" t="s">
        <v>6</v>
      </c>
    </row>
    <row r="2486" spans="1:6" ht="20.100000000000001" customHeight="1">
      <c r="A2486" s="10">
        <v>15</v>
      </c>
      <c r="B2486" s="11">
        <v>4934</v>
      </c>
      <c r="C2486" s="12"/>
      <c r="D2486" s="13">
        <v>42983</v>
      </c>
      <c r="E2486" s="10">
        <v>253</v>
      </c>
      <c r="F2486" s="10" t="s">
        <v>6</v>
      </c>
    </row>
    <row r="2487" spans="1:6" ht="20.100000000000001" customHeight="1">
      <c r="A2487" s="10">
        <v>16</v>
      </c>
      <c r="B2487" s="11">
        <v>12679</v>
      </c>
      <c r="C2487" s="12"/>
      <c r="D2487" s="13">
        <v>42983</v>
      </c>
      <c r="E2487" s="10">
        <v>253</v>
      </c>
      <c r="F2487" s="10" t="s">
        <v>6</v>
      </c>
    </row>
    <row r="2488" spans="1:6" ht="20.100000000000001" customHeight="1">
      <c r="A2488" s="10">
        <v>17</v>
      </c>
      <c r="B2488" s="11">
        <v>4936</v>
      </c>
      <c r="C2488" s="12"/>
      <c r="D2488" s="13">
        <v>42983</v>
      </c>
      <c r="E2488" s="10">
        <v>253</v>
      </c>
      <c r="F2488" s="10" t="s">
        <v>6</v>
      </c>
    </row>
    <row r="2489" spans="1:6" ht="20.100000000000001" customHeight="1">
      <c r="A2489" s="10">
        <v>18</v>
      </c>
      <c r="B2489" s="11">
        <v>73373</v>
      </c>
      <c r="C2489" s="12"/>
      <c r="D2489" s="13">
        <v>42983</v>
      </c>
      <c r="E2489" s="10">
        <v>253</v>
      </c>
      <c r="F2489" s="10" t="s">
        <v>6</v>
      </c>
    </row>
    <row r="2490" spans="1:6" ht="20.100000000000001" customHeight="1">
      <c r="A2490" s="10">
        <v>19</v>
      </c>
      <c r="B2490" s="11">
        <v>7509</v>
      </c>
      <c r="C2490" s="12"/>
      <c r="D2490" s="13">
        <v>42983</v>
      </c>
      <c r="E2490" s="10">
        <v>253</v>
      </c>
      <c r="F2490" s="10" t="s">
        <v>6</v>
      </c>
    </row>
    <row r="2491" spans="1:6" ht="20.100000000000001" customHeight="1">
      <c r="A2491" s="10">
        <v>20</v>
      </c>
      <c r="B2491" s="11">
        <v>12552</v>
      </c>
      <c r="C2491" s="12"/>
      <c r="D2491" s="13">
        <v>42983</v>
      </c>
      <c r="E2491" s="10">
        <v>253</v>
      </c>
      <c r="F2491" s="10" t="s">
        <v>6</v>
      </c>
    </row>
    <row r="2492" spans="1:6" ht="20.100000000000001" customHeight="1">
      <c r="A2492" s="10">
        <v>21</v>
      </c>
      <c r="B2492" s="11">
        <v>73365</v>
      </c>
      <c r="C2492" s="12"/>
      <c r="D2492" s="13">
        <v>42983</v>
      </c>
      <c r="E2492" s="10">
        <v>253</v>
      </c>
      <c r="F2492" s="10" t="s">
        <v>6</v>
      </c>
    </row>
    <row r="2493" spans="1:6" ht="20.100000000000001" customHeight="1">
      <c r="A2493" s="10">
        <v>22</v>
      </c>
      <c r="B2493" s="11">
        <v>73485</v>
      </c>
      <c r="C2493" s="12"/>
      <c r="D2493" s="13">
        <v>42983</v>
      </c>
      <c r="E2493" s="10">
        <v>253</v>
      </c>
      <c r="F2493" s="10" t="s">
        <v>6</v>
      </c>
    </row>
    <row r="2494" spans="1:6" ht="20.100000000000001" customHeight="1">
      <c r="A2494" s="10">
        <v>23</v>
      </c>
      <c r="B2494" s="11">
        <v>73435</v>
      </c>
      <c r="C2494" s="12"/>
      <c r="D2494" s="13">
        <v>42983</v>
      </c>
      <c r="E2494" s="10">
        <v>253</v>
      </c>
      <c r="F2494" s="10" t="s">
        <v>6</v>
      </c>
    </row>
    <row r="2495" spans="1:6" ht="20.100000000000001" customHeight="1">
      <c r="A2495" s="10">
        <v>24</v>
      </c>
      <c r="B2495" s="11">
        <v>73377</v>
      </c>
      <c r="C2495" s="12"/>
      <c r="D2495" s="13">
        <v>42983</v>
      </c>
      <c r="E2495" s="10">
        <v>253</v>
      </c>
      <c r="F2495" s="10" t="s">
        <v>6</v>
      </c>
    </row>
    <row r="2496" spans="1:6" ht="20.100000000000001" customHeight="1">
      <c r="A2496" s="10">
        <v>25</v>
      </c>
      <c r="B2496" s="11">
        <v>73385</v>
      </c>
      <c r="C2496" s="12"/>
      <c r="D2496" s="13">
        <v>42983</v>
      </c>
      <c r="E2496" s="10">
        <v>253</v>
      </c>
      <c r="F2496" s="10" t="s">
        <v>6</v>
      </c>
    </row>
    <row r="2497" spans="1:6" ht="20.100000000000001" customHeight="1">
      <c r="A2497" s="206" t="s">
        <v>7</v>
      </c>
      <c r="B2497" s="207"/>
      <c r="C2497" s="207"/>
      <c r="D2497" s="208"/>
      <c r="E2497" s="10">
        <f>SUM(E2472:E2496)</f>
        <v>6325</v>
      </c>
      <c r="F2497" s="10"/>
    </row>
    <row r="2498" spans="1:6" ht="20.100000000000001" customHeight="1">
      <c r="D2498" s="32"/>
    </row>
    <row r="2499" spans="1:6" ht="20.100000000000001" customHeight="1">
      <c r="A2499" s="23">
        <v>81</v>
      </c>
      <c r="B2499" s="24" t="s">
        <v>0</v>
      </c>
      <c r="C2499" s="25"/>
      <c r="D2499" s="26"/>
      <c r="E2499" s="24"/>
      <c r="F2499" s="24"/>
    </row>
    <row r="2500" spans="1:6" ht="20.100000000000001" customHeight="1">
      <c r="A2500" s="27" t="s">
        <v>1</v>
      </c>
      <c r="B2500" s="27" t="s">
        <v>2</v>
      </c>
      <c r="C2500" s="28"/>
      <c r="D2500" s="29" t="s">
        <v>3</v>
      </c>
      <c r="E2500" s="27" t="s">
        <v>4</v>
      </c>
      <c r="F2500" s="27" t="s">
        <v>5</v>
      </c>
    </row>
    <row r="2501" spans="1:6" ht="20.100000000000001" customHeight="1">
      <c r="A2501" s="10">
        <v>1</v>
      </c>
      <c r="B2501" s="11">
        <v>79007</v>
      </c>
      <c r="C2501" s="38"/>
      <c r="D2501" s="13">
        <v>42983</v>
      </c>
      <c r="E2501" s="10">
        <v>253</v>
      </c>
      <c r="F2501" s="10" t="s">
        <v>6</v>
      </c>
    </row>
    <row r="2502" spans="1:6" ht="20.100000000000001" customHeight="1">
      <c r="A2502" s="10">
        <v>2</v>
      </c>
      <c r="B2502" s="11">
        <v>73466</v>
      </c>
      <c r="C2502" s="12"/>
      <c r="D2502" s="13">
        <v>42983</v>
      </c>
      <c r="E2502" s="10">
        <v>253</v>
      </c>
      <c r="F2502" s="10" t="s">
        <v>6</v>
      </c>
    </row>
    <row r="2503" spans="1:6" ht="20.100000000000001" customHeight="1">
      <c r="A2503" s="10">
        <v>3</v>
      </c>
      <c r="B2503" s="11">
        <v>70461</v>
      </c>
      <c r="C2503" s="12"/>
      <c r="D2503" s="13">
        <v>42983</v>
      </c>
      <c r="E2503" s="10">
        <v>253</v>
      </c>
      <c r="F2503" s="10" t="s">
        <v>6</v>
      </c>
    </row>
    <row r="2504" spans="1:6" ht="20.100000000000001" customHeight="1">
      <c r="A2504" s="10">
        <v>4</v>
      </c>
      <c r="B2504" s="11" t="s">
        <v>93</v>
      </c>
      <c r="C2504" s="38"/>
      <c r="D2504" s="13">
        <v>42983</v>
      </c>
      <c r="E2504" s="10">
        <v>253</v>
      </c>
      <c r="F2504" s="10" t="s">
        <v>6</v>
      </c>
    </row>
    <row r="2505" spans="1:6" ht="20.100000000000001" customHeight="1">
      <c r="A2505" s="10">
        <v>5</v>
      </c>
      <c r="B2505" s="11">
        <v>73383</v>
      </c>
      <c r="C2505" s="12"/>
      <c r="D2505" s="13">
        <v>42983</v>
      </c>
      <c r="E2505" s="10">
        <v>253</v>
      </c>
      <c r="F2505" s="10" t="s">
        <v>6</v>
      </c>
    </row>
    <row r="2506" spans="1:6" ht="20.100000000000001" customHeight="1">
      <c r="A2506" s="10">
        <v>6</v>
      </c>
      <c r="B2506" s="11">
        <v>73589</v>
      </c>
      <c r="C2506" s="12"/>
      <c r="D2506" s="13">
        <v>42983</v>
      </c>
      <c r="E2506" s="10">
        <v>253</v>
      </c>
      <c r="F2506" s="10" t="s">
        <v>6</v>
      </c>
    </row>
    <row r="2507" spans="1:6" ht="20.100000000000001" customHeight="1">
      <c r="A2507" s="10">
        <v>7</v>
      </c>
      <c r="B2507" s="11">
        <v>73481</v>
      </c>
      <c r="C2507" s="12"/>
      <c r="D2507" s="13">
        <v>42983</v>
      </c>
      <c r="E2507" s="10">
        <v>253</v>
      </c>
      <c r="F2507" s="10" t="s">
        <v>6</v>
      </c>
    </row>
    <row r="2508" spans="1:6" ht="20.100000000000001" customHeight="1">
      <c r="A2508" s="10">
        <v>8</v>
      </c>
      <c r="B2508" s="11">
        <v>73450</v>
      </c>
      <c r="C2508" s="12"/>
      <c r="D2508" s="13">
        <v>42983</v>
      </c>
      <c r="E2508" s="10">
        <v>253</v>
      </c>
      <c r="F2508" s="10" t="s">
        <v>6</v>
      </c>
    </row>
    <row r="2509" spans="1:6" ht="20.100000000000001" customHeight="1">
      <c r="A2509" s="10">
        <v>9</v>
      </c>
      <c r="B2509" s="11">
        <v>73479</v>
      </c>
      <c r="C2509" s="12"/>
      <c r="D2509" s="13">
        <v>42983</v>
      </c>
      <c r="E2509" s="10">
        <v>253</v>
      </c>
      <c r="F2509" s="10" t="s">
        <v>6</v>
      </c>
    </row>
    <row r="2510" spans="1:6" ht="20.100000000000001" customHeight="1">
      <c r="A2510" s="10">
        <v>10</v>
      </c>
      <c r="B2510" s="11">
        <v>73560</v>
      </c>
      <c r="C2510" s="12"/>
      <c r="D2510" s="13">
        <v>42983</v>
      </c>
      <c r="E2510" s="10">
        <v>253</v>
      </c>
      <c r="F2510" s="10" t="s">
        <v>6</v>
      </c>
    </row>
    <row r="2511" spans="1:6" ht="20.100000000000001" customHeight="1">
      <c r="A2511" s="10">
        <v>11</v>
      </c>
      <c r="B2511" s="11">
        <v>73513</v>
      </c>
      <c r="C2511" s="12"/>
      <c r="D2511" s="13">
        <v>42983</v>
      </c>
      <c r="E2511" s="10">
        <v>253</v>
      </c>
      <c r="F2511" s="10" t="s">
        <v>6</v>
      </c>
    </row>
    <row r="2512" spans="1:6" ht="20.100000000000001" customHeight="1">
      <c r="A2512" s="10">
        <v>12</v>
      </c>
      <c r="B2512" s="11">
        <v>73418</v>
      </c>
      <c r="C2512" s="12"/>
      <c r="D2512" s="13">
        <v>42983</v>
      </c>
      <c r="E2512" s="10">
        <v>253</v>
      </c>
      <c r="F2512" s="10" t="s">
        <v>6</v>
      </c>
    </row>
    <row r="2513" spans="1:6" ht="20.100000000000001" customHeight="1">
      <c r="A2513" s="10">
        <v>13</v>
      </c>
      <c r="B2513" s="11">
        <v>73578</v>
      </c>
      <c r="C2513" s="12"/>
      <c r="D2513" s="13">
        <v>42983</v>
      </c>
      <c r="E2513" s="10">
        <v>253</v>
      </c>
      <c r="F2513" s="10" t="s">
        <v>6</v>
      </c>
    </row>
    <row r="2514" spans="1:6" ht="20.100000000000001" customHeight="1">
      <c r="A2514" s="10">
        <v>14</v>
      </c>
      <c r="B2514" s="11">
        <v>73374</v>
      </c>
      <c r="C2514" s="12"/>
      <c r="D2514" s="13">
        <v>42983</v>
      </c>
      <c r="E2514" s="10">
        <v>253</v>
      </c>
      <c r="F2514" s="10" t="s">
        <v>6</v>
      </c>
    </row>
    <row r="2515" spans="1:6" ht="20.100000000000001" customHeight="1">
      <c r="A2515" s="10">
        <v>15</v>
      </c>
      <c r="B2515" s="11">
        <v>73482</v>
      </c>
      <c r="C2515" s="12"/>
      <c r="D2515" s="13">
        <v>42983</v>
      </c>
      <c r="E2515" s="10">
        <v>253</v>
      </c>
      <c r="F2515" s="10" t="s">
        <v>6</v>
      </c>
    </row>
    <row r="2516" spans="1:6" ht="20.100000000000001" customHeight="1">
      <c r="A2516" s="10">
        <v>16</v>
      </c>
      <c r="B2516" s="11">
        <v>73440</v>
      </c>
      <c r="C2516" s="12"/>
      <c r="D2516" s="13">
        <v>42983</v>
      </c>
      <c r="E2516" s="10">
        <v>253</v>
      </c>
      <c r="F2516" s="10" t="s">
        <v>6</v>
      </c>
    </row>
    <row r="2517" spans="1:6" ht="20.100000000000001" customHeight="1">
      <c r="A2517" s="10">
        <v>17</v>
      </c>
      <c r="B2517" s="11">
        <v>73433</v>
      </c>
      <c r="C2517" s="12"/>
      <c r="D2517" s="13">
        <v>42983</v>
      </c>
      <c r="E2517" s="10">
        <v>253</v>
      </c>
      <c r="F2517" s="10" t="s">
        <v>6</v>
      </c>
    </row>
    <row r="2518" spans="1:6" ht="20.100000000000001" customHeight="1">
      <c r="A2518" s="10">
        <v>18</v>
      </c>
      <c r="B2518" s="11">
        <v>73641</v>
      </c>
      <c r="C2518" s="12"/>
      <c r="D2518" s="13">
        <v>42983</v>
      </c>
      <c r="E2518" s="10">
        <v>253</v>
      </c>
      <c r="F2518" s="10" t="s">
        <v>6</v>
      </c>
    </row>
    <row r="2519" spans="1:6" ht="20.100000000000001" customHeight="1">
      <c r="A2519" s="10">
        <v>19</v>
      </c>
      <c r="B2519" s="11">
        <v>73451</v>
      </c>
      <c r="C2519" s="12"/>
      <c r="D2519" s="13">
        <v>42983</v>
      </c>
      <c r="E2519" s="10">
        <v>253</v>
      </c>
      <c r="F2519" s="10" t="s">
        <v>6</v>
      </c>
    </row>
    <row r="2520" spans="1:6" ht="20.100000000000001" customHeight="1">
      <c r="A2520" s="10">
        <v>20</v>
      </c>
      <c r="B2520" s="11">
        <v>73582</v>
      </c>
      <c r="C2520" s="12"/>
      <c r="D2520" s="13">
        <v>42983</v>
      </c>
      <c r="E2520" s="10">
        <v>253</v>
      </c>
      <c r="F2520" s="10" t="s">
        <v>6</v>
      </c>
    </row>
    <row r="2521" spans="1:6" ht="20.100000000000001" customHeight="1">
      <c r="A2521" s="10">
        <v>21</v>
      </c>
      <c r="B2521" s="11">
        <v>73601</v>
      </c>
      <c r="C2521" s="12"/>
      <c r="D2521" s="13">
        <v>42983</v>
      </c>
      <c r="E2521" s="10">
        <v>253</v>
      </c>
      <c r="F2521" s="10" t="s">
        <v>6</v>
      </c>
    </row>
    <row r="2522" spans="1:6" ht="20.100000000000001" customHeight="1">
      <c r="A2522" s="10">
        <v>22</v>
      </c>
      <c r="B2522" s="11">
        <v>70751</v>
      </c>
      <c r="C2522" s="12"/>
      <c r="D2522" s="13">
        <v>42983</v>
      </c>
      <c r="E2522" s="10">
        <v>253</v>
      </c>
      <c r="F2522" s="10" t="s">
        <v>6</v>
      </c>
    </row>
    <row r="2523" spans="1:6" ht="20.100000000000001" customHeight="1">
      <c r="A2523" s="10">
        <v>23</v>
      </c>
      <c r="B2523" s="11">
        <v>73577</v>
      </c>
      <c r="C2523" s="12"/>
      <c r="D2523" s="13">
        <v>42983</v>
      </c>
      <c r="E2523" s="10">
        <v>253</v>
      </c>
      <c r="F2523" s="10" t="s">
        <v>6</v>
      </c>
    </row>
    <row r="2524" spans="1:6" ht="20.100000000000001" customHeight="1">
      <c r="A2524" s="10">
        <v>24</v>
      </c>
      <c r="B2524" s="11">
        <v>73463</v>
      </c>
      <c r="C2524" s="12"/>
      <c r="D2524" s="13">
        <v>42983</v>
      </c>
      <c r="E2524" s="10">
        <v>253</v>
      </c>
      <c r="F2524" s="10" t="s">
        <v>6</v>
      </c>
    </row>
    <row r="2525" spans="1:6" ht="20.100000000000001" customHeight="1">
      <c r="A2525" s="10">
        <v>25</v>
      </c>
      <c r="B2525" s="11">
        <v>70815</v>
      </c>
      <c r="C2525" s="12"/>
      <c r="D2525" s="13">
        <v>42983</v>
      </c>
      <c r="E2525" s="10">
        <v>253</v>
      </c>
      <c r="F2525" s="10" t="s">
        <v>6</v>
      </c>
    </row>
    <row r="2526" spans="1:6" ht="20.100000000000001" customHeight="1">
      <c r="A2526" s="206" t="s">
        <v>7</v>
      </c>
      <c r="B2526" s="207"/>
      <c r="C2526" s="207"/>
      <c r="D2526" s="208"/>
      <c r="E2526" s="10">
        <f>SUM(E2501:E2525)</f>
        <v>6325</v>
      </c>
      <c r="F2526" s="10"/>
    </row>
    <row r="2527" spans="1:6" ht="20.100000000000001" customHeight="1">
      <c r="D2527" s="32"/>
    </row>
    <row r="2528" spans="1:6" ht="20.100000000000001" customHeight="1">
      <c r="A2528" s="23">
        <v>82</v>
      </c>
      <c r="B2528" s="24" t="s">
        <v>0</v>
      </c>
      <c r="C2528" s="25"/>
      <c r="D2528" s="26"/>
      <c r="E2528" s="24"/>
      <c r="F2528" s="24"/>
    </row>
    <row r="2529" spans="1:6" ht="20.100000000000001" customHeight="1">
      <c r="A2529" s="27" t="s">
        <v>1</v>
      </c>
      <c r="B2529" s="27" t="s">
        <v>2</v>
      </c>
      <c r="C2529" s="28"/>
      <c r="D2529" s="29" t="s">
        <v>3</v>
      </c>
      <c r="E2529" s="27" t="s">
        <v>4</v>
      </c>
      <c r="F2529" s="27" t="s">
        <v>5</v>
      </c>
    </row>
    <row r="2530" spans="1:6" ht="20.100000000000001" customHeight="1">
      <c r="A2530" s="10">
        <v>1</v>
      </c>
      <c r="B2530" s="11">
        <v>5873</v>
      </c>
      <c r="C2530" s="12"/>
      <c r="D2530" s="13">
        <v>42987</v>
      </c>
      <c r="E2530" s="10">
        <v>253</v>
      </c>
      <c r="F2530" s="10" t="s">
        <v>6</v>
      </c>
    </row>
    <row r="2531" spans="1:6" ht="20.100000000000001" customHeight="1">
      <c r="A2531" s="10">
        <v>2</v>
      </c>
      <c r="B2531" s="11" t="s">
        <v>94</v>
      </c>
      <c r="C2531" s="12"/>
      <c r="D2531" s="13">
        <v>42987</v>
      </c>
      <c r="E2531" s="10">
        <v>253</v>
      </c>
      <c r="F2531" s="10" t="s">
        <v>6</v>
      </c>
    </row>
    <row r="2532" spans="1:6" ht="20.100000000000001" customHeight="1">
      <c r="A2532" s="10">
        <v>3</v>
      </c>
      <c r="B2532" s="11">
        <v>73359</v>
      </c>
      <c r="C2532" s="38"/>
      <c r="D2532" s="13">
        <v>42987</v>
      </c>
      <c r="E2532" s="10">
        <v>253</v>
      </c>
      <c r="F2532" s="10" t="s">
        <v>6</v>
      </c>
    </row>
    <row r="2533" spans="1:6" ht="20.100000000000001" customHeight="1">
      <c r="A2533" s="10">
        <v>4</v>
      </c>
      <c r="B2533" s="11">
        <v>10953</v>
      </c>
      <c r="C2533" s="12"/>
      <c r="D2533" s="13">
        <v>42987</v>
      </c>
      <c r="E2533" s="10">
        <v>253</v>
      </c>
      <c r="F2533" s="10" t="s">
        <v>6</v>
      </c>
    </row>
    <row r="2534" spans="1:6" ht="20.100000000000001" customHeight="1">
      <c r="A2534" s="10">
        <v>5</v>
      </c>
      <c r="B2534" s="11">
        <v>71141</v>
      </c>
      <c r="C2534" s="12"/>
      <c r="D2534" s="13">
        <v>42987</v>
      </c>
      <c r="E2534" s="10">
        <v>253</v>
      </c>
      <c r="F2534" s="10" t="s">
        <v>6</v>
      </c>
    </row>
    <row r="2535" spans="1:6" ht="20.100000000000001" customHeight="1">
      <c r="A2535" s="10">
        <v>6</v>
      </c>
      <c r="B2535" s="11">
        <v>70454</v>
      </c>
      <c r="C2535" s="38"/>
      <c r="D2535" s="13">
        <v>42987</v>
      </c>
      <c r="E2535" s="10">
        <v>253</v>
      </c>
      <c r="F2535" s="10" t="s">
        <v>6</v>
      </c>
    </row>
    <row r="2536" spans="1:6" ht="20.100000000000001" customHeight="1">
      <c r="A2536" s="10">
        <v>7</v>
      </c>
      <c r="B2536" s="11">
        <v>70450</v>
      </c>
      <c r="C2536" s="12"/>
      <c r="D2536" s="13">
        <v>42987</v>
      </c>
      <c r="E2536" s="10">
        <v>253</v>
      </c>
      <c r="F2536" s="10" t="s">
        <v>6</v>
      </c>
    </row>
    <row r="2537" spans="1:6" ht="20.100000000000001" customHeight="1">
      <c r="A2537" s="10">
        <v>8</v>
      </c>
      <c r="B2537" s="11">
        <v>10870</v>
      </c>
      <c r="C2537" s="12"/>
      <c r="D2537" s="13">
        <v>42987</v>
      </c>
      <c r="E2537" s="10">
        <v>253</v>
      </c>
      <c r="F2537" s="10" t="s">
        <v>6</v>
      </c>
    </row>
    <row r="2538" spans="1:6" ht="20.100000000000001" customHeight="1">
      <c r="A2538" s="10">
        <v>9</v>
      </c>
      <c r="B2538" s="11">
        <v>79083</v>
      </c>
      <c r="C2538" s="12"/>
      <c r="D2538" s="13">
        <v>42987</v>
      </c>
      <c r="E2538" s="10">
        <v>253</v>
      </c>
      <c r="F2538" s="10" t="s">
        <v>6</v>
      </c>
    </row>
    <row r="2539" spans="1:6" ht="20.100000000000001" customHeight="1">
      <c r="A2539" s="10">
        <v>10</v>
      </c>
      <c r="B2539" s="11">
        <v>5230</v>
      </c>
      <c r="C2539" s="38"/>
      <c r="D2539" s="13">
        <v>42987</v>
      </c>
      <c r="E2539" s="10">
        <v>253</v>
      </c>
      <c r="F2539" s="10" t="s">
        <v>6</v>
      </c>
    </row>
    <row r="2540" spans="1:6" ht="20.100000000000001" customHeight="1">
      <c r="A2540" s="10">
        <v>11</v>
      </c>
      <c r="B2540" s="11">
        <v>73520</v>
      </c>
      <c r="C2540" s="12"/>
      <c r="D2540" s="13">
        <v>42987</v>
      </c>
      <c r="E2540" s="10">
        <v>253</v>
      </c>
      <c r="F2540" s="10" t="s">
        <v>6</v>
      </c>
    </row>
    <row r="2541" spans="1:6" ht="20.100000000000001" customHeight="1">
      <c r="A2541" s="10">
        <v>12</v>
      </c>
      <c r="B2541" s="11">
        <v>73596</v>
      </c>
      <c r="C2541" s="12"/>
      <c r="D2541" s="13">
        <v>42987</v>
      </c>
      <c r="E2541" s="10">
        <v>253</v>
      </c>
      <c r="F2541" s="10" t="s">
        <v>6</v>
      </c>
    </row>
    <row r="2542" spans="1:6" ht="20.100000000000001" customHeight="1">
      <c r="A2542" s="10">
        <v>13</v>
      </c>
      <c r="B2542" s="11">
        <v>73386</v>
      </c>
      <c r="C2542" s="12"/>
      <c r="D2542" s="13">
        <v>42987</v>
      </c>
      <c r="E2542" s="10">
        <v>253</v>
      </c>
      <c r="F2542" s="10" t="s">
        <v>6</v>
      </c>
    </row>
    <row r="2543" spans="1:6" ht="20.100000000000001" customHeight="1">
      <c r="A2543" s="10">
        <v>14</v>
      </c>
      <c r="B2543" s="11">
        <v>70478</v>
      </c>
      <c r="C2543" s="12"/>
      <c r="D2543" s="13">
        <v>42987</v>
      </c>
      <c r="E2543" s="10">
        <v>253</v>
      </c>
      <c r="F2543" s="10" t="s">
        <v>6</v>
      </c>
    </row>
    <row r="2544" spans="1:6" ht="20.100000000000001" customHeight="1">
      <c r="A2544" s="10">
        <v>15</v>
      </c>
      <c r="B2544" s="11">
        <v>1316</v>
      </c>
      <c r="C2544" s="12"/>
      <c r="D2544" s="13">
        <v>42987</v>
      </c>
      <c r="E2544" s="10">
        <v>253</v>
      </c>
      <c r="F2544" s="10" t="s">
        <v>6</v>
      </c>
    </row>
    <row r="2545" spans="1:6" ht="20.100000000000001" customHeight="1">
      <c r="A2545" s="10">
        <v>16</v>
      </c>
      <c r="B2545" s="11">
        <v>73381</v>
      </c>
      <c r="C2545" s="12"/>
      <c r="D2545" s="13">
        <v>42987</v>
      </c>
      <c r="E2545" s="10">
        <v>253</v>
      </c>
      <c r="F2545" s="10" t="s">
        <v>6</v>
      </c>
    </row>
    <row r="2546" spans="1:6" ht="20.100000000000001" customHeight="1">
      <c r="A2546" s="10">
        <v>17</v>
      </c>
      <c r="B2546" s="11">
        <v>70748</v>
      </c>
      <c r="C2546" s="12"/>
      <c r="D2546" s="13">
        <v>42987</v>
      </c>
      <c r="E2546" s="10">
        <v>253</v>
      </c>
      <c r="F2546" s="10" t="s">
        <v>6</v>
      </c>
    </row>
    <row r="2547" spans="1:6" ht="20.100000000000001" customHeight="1">
      <c r="A2547" s="10">
        <v>18</v>
      </c>
      <c r="B2547" s="11">
        <v>73467</v>
      </c>
      <c r="C2547" s="38"/>
      <c r="D2547" s="13">
        <v>42987</v>
      </c>
      <c r="E2547" s="10">
        <v>253</v>
      </c>
      <c r="F2547" s="10" t="s">
        <v>6</v>
      </c>
    </row>
    <row r="2548" spans="1:6" ht="20.100000000000001" customHeight="1">
      <c r="A2548" s="10">
        <v>19</v>
      </c>
      <c r="B2548" s="11">
        <v>73285</v>
      </c>
      <c r="C2548" s="12"/>
      <c r="D2548" s="13">
        <v>42987</v>
      </c>
      <c r="E2548" s="10">
        <v>253</v>
      </c>
      <c r="F2548" s="10" t="s">
        <v>6</v>
      </c>
    </row>
    <row r="2549" spans="1:6" ht="20.100000000000001" customHeight="1">
      <c r="A2549" s="10">
        <v>20</v>
      </c>
      <c r="B2549" s="11">
        <v>70750</v>
      </c>
      <c r="C2549" s="12"/>
      <c r="D2549" s="13">
        <v>42987</v>
      </c>
      <c r="E2549" s="10">
        <v>253</v>
      </c>
      <c r="F2549" s="10" t="s">
        <v>6</v>
      </c>
    </row>
    <row r="2550" spans="1:6" ht="20.100000000000001" customHeight="1">
      <c r="A2550" s="10">
        <v>21</v>
      </c>
      <c r="B2550" s="11">
        <v>90539</v>
      </c>
      <c r="C2550" s="38"/>
      <c r="D2550" s="13">
        <v>42987</v>
      </c>
      <c r="E2550" s="10">
        <v>253</v>
      </c>
      <c r="F2550" s="10" t="s">
        <v>6</v>
      </c>
    </row>
    <row r="2551" spans="1:6" ht="20.100000000000001" customHeight="1">
      <c r="A2551" s="10">
        <v>22</v>
      </c>
      <c r="B2551" s="11">
        <v>70459</v>
      </c>
      <c r="C2551" s="12"/>
      <c r="D2551" s="13">
        <v>42987</v>
      </c>
      <c r="E2551" s="10">
        <v>253</v>
      </c>
      <c r="F2551" s="10" t="s">
        <v>6</v>
      </c>
    </row>
    <row r="2552" spans="1:6" ht="20.100000000000001" customHeight="1">
      <c r="A2552" s="10">
        <v>23</v>
      </c>
      <c r="B2552" s="11">
        <v>73521</v>
      </c>
      <c r="C2552" s="12"/>
      <c r="D2552" s="13">
        <v>42987</v>
      </c>
      <c r="E2552" s="10">
        <v>253</v>
      </c>
      <c r="F2552" s="10" t="s">
        <v>6</v>
      </c>
    </row>
    <row r="2553" spans="1:6" ht="20.100000000000001" customHeight="1">
      <c r="A2553" s="10">
        <v>24</v>
      </c>
      <c r="B2553" s="11">
        <v>70463</v>
      </c>
      <c r="C2553" s="12"/>
      <c r="D2553" s="13">
        <v>42987</v>
      </c>
      <c r="E2553" s="10">
        <v>253</v>
      </c>
      <c r="F2553" s="10" t="s">
        <v>6</v>
      </c>
    </row>
    <row r="2554" spans="1:6" ht="20.100000000000001" customHeight="1">
      <c r="A2554" s="10">
        <v>25</v>
      </c>
      <c r="B2554" s="11">
        <v>73328</v>
      </c>
      <c r="C2554" s="12"/>
      <c r="D2554" s="13">
        <v>42987</v>
      </c>
      <c r="E2554" s="10">
        <v>253</v>
      </c>
      <c r="F2554" s="10" t="s">
        <v>6</v>
      </c>
    </row>
    <row r="2555" spans="1:6" ht="20.100000000000001" customHeight="1">
      <c r="A2555" s="206" t="s">
        <v>7</v>
      </c>
      <c r="B2555" s="207"/>
      <c r="C2555" s="207"/>
      <c r="D2555" s="208"/>
      <c r="E2555" s="10">
        <f>SUM(E2530:E2554)</f>
        <v>6325</v>
      </c>
      <c r="F2555" s="10"/>
    </row>
    <row r="2556" spans="1:6" ht="20.100000000000001" customHeight="1">
      <c r="D2556" s="32"/>
    </row>
    <row r="2557" spans="1:6" ht="20.100000000000001" customHeight="1">
      <c r="A2557" s="23">
        <v>83</v>
      </c>
      <c r="B2557" s="24" t="s">
        <v>0</v>
      </c>
      <c r="C2557" s="25"/>
      <c r="D2557" s="26"/>
      <c r="E2557" s="24"/>
      <c r="F2557" s="24"/>
    </row>
    <row r="2558" spans="1:6" ht="20.100000000000001" customHeight="1">
      <c r="A2558" s="27" t="s">
        <v>1</v>
      </c>
      <c r="B2558" s="27" t="s">
        <v>2</v>
      </c>
      <c r="C2558" s="28"/>
      <c r="D2558" s="29" t="s">
        <v>3</v>
      </c>
      <c r="E2558" s="27" t="s">
        <v>4</v>
      </c>
      <c r="F2558" s="27" t="s">
        <v>5</v>
      </c>
    </row>
    <row r="2559" spans="1:6" ht="20.100000000000001" customHeight="1">
      <c r="A2559" s="10">
        <v>1</v>
      </c>
      <c r="B2559" s="11">
        <v>73555</v>
      </c>
      <c r="C2559" s="12"/>
      <c r="D2559" s="13">
        <v>42987</v>
      </c>
      <c r="E2559" s="10">
        <v>253</v>
      </c>
      <c r="F2559" s="10" t="s">
        <v>6</v>
      </c>
    </row>
    <row r="2560" spans="1:6" ht="20.100000000000001" customHeight="1">
      <c r="A2560" s="10">
        <v>2</v>
      </c>
      <c r="B2560" s="11">
        <v>10194</v>
      </c>
      <c r="C2560" s="12"/>
      <c r="D2560" s="13">
        <v>42987</v>
      </c>
      <c r="E2560" s="10">
        <v>253</v>
      </c>
      <c r="F2560" s="10" t="s">
        <v>6</v>
      </c>
    </row>
    <row r="2561" spans="1:6" ht="20.100000000000001" customHeight="1">
      <c r="A2561" s="10">
        <v>3</v>
      </c>
      <c r="B2561" s="11">
        <v>73563</v>
      </c>
      <c r="C2561" s="38"/>
      <c r="D2561" s="13">
        <v>42987</v>
      </c>
      <c r="E2561" s="10">
        <v>253</v>
      </c>
      <c r="F2561" s="10" t="s">
        <v>6</v>
      </c>
    </row>
    <row r="2562" spans="1:6" ht="20.100000000000001" customHeight="1">
      <c r="A2562" s="10">
        <v>4</v>
      </c>
      <c r="B2562" s="11">
        <v>73552</v>
      </c>
      <c r="C2562" s="12"/>
      <c r="D2562" s="13">
        <v>42987</v>
      </c>
      <c r="E2562" s="10">
        <v>253</v>
      </c>
      <c r="F2562" s="10" t="s">
        <v>6</v>
      </c>
    </row>
    <row r="2563" spans="1:6" ht="20.100000000000001" customHeight="1">
      <c r="A2563" s="10">
        <v>5</v>
      </c>
      <c r="B2563" s="11">
        <v>73471</v>
      </c>
      <c r="C2563" s="38"/>
      <c r="D2563" s="13">
        <v>42987</v>
      </c>
      <c r="E2563" s="10">
        <v>253</v>
      </c>
      <c r="F2563" s="10" t="s">
        <v>6</v>
      </c>
    </row>
    <row r="2564" spans="1:6" ht="20.100000000000001" customHeight="1">
      <c r="A2564" s="10">
        <v>6</v>
      </c>
      <c r="B2564" s="11">
        <v>73472</v>
      </c>
      <c r="C2564" s="38"/>
      <c r="D2564" s="13">
        <v>42987</v>
      </c>
      <c r="E2564" s="10">
        <v>253</v>
      </c>
      <c r="F2564" s="10" t="s">
        <v>6</v>
      </c>
    </row>
    <row r="2565" spans="1:6" ht="20.100000000000001" customHeight="1">
      <c r="A2565" s="10">
        <v>7</v>
      </c>
      <c r="B2565" s="11">
        <v>70867</v>
      </c>
      <c r="C2565" s="38"/>
      <c r="D2565" s="13">
        <v>42987</v>
      </c>
      <c r="E2565" s="10">
        <v>253</v>
      </c>
      <c r="F2565" s="10" t="s">
        <v>6</v>
      </c>
    </row>
    <row r="2566" spans="1:6" ht="20.100000000000001" customHeight="1">
      <c r="A2566" s="10">
        <v>8</v>
      </c>
      <c r="B2566" s="11">
        <v>73474</v>
      </c>
      <c r="C2566" s="38"/>
      <c r="D2566" s="13">
        <v>42987</v>
      </c>
      <c r="E2566" s="10">
        <v>253</v>
      </c>
      <c r="F2566" s="10" t="s">
        <v>6</v>
      </c>
    </row>
    <row r="2567" spans="1:6" ht="20.100000000000001" customHeight="1">
      <c r="A2567" s="10">
        <v>9</v>
      </c>
      <c r="B2567" s="11">
        <v>73475</v>
      </c>
      <c r="C2567" s="38"/>
      <c r="D2567" s="13">
        <v>42987</v>
      </c>
      <c r="E2567" s="10">
        <v>253</v>
      </c>
      <c r="F2567" s="10" t="s">
        <v>6</v>
      </c>
    </row>
    <row r="2568" spans="1:6" ht="20.100000000000001" customHeight="1">
      <c r="A2568" s="10">
        <v>10</v>
      </c>
      <c r="B2568" s="11">
        <v>73573</v>
      </c>
      <c r="C2568" s="38"/>
      <c r="D2568" s="13">
        <v>42987</v>
      </c>
      <c r="E2568" s="10">
        <v>253</v>
      </c>
      <c r="F2568" s="10" t="s">
        <v>6</v>
      </c>
    </row>
    <row r="2569" spans="1:6" ht="20.100000000000001" customHeight="1">
      <c r="A2569" s="10">
        <v>11</v>
      </c>
      <c r="B2569" s="11">
        <v>73484</v>
      </c>
      <c r="C2569" s="38"/>
      <c r="D2569" s="13">
        <v>42987</v>
      </c>
      <c r="E2569" s="10">
        <v>253</v>
      </c>
      <c r="F2569" s="10" t="s">
        <v>6</v>
      </c>
    </row>
    <row r="2570" spans="1:6" ht="20.100000000000001" customHeight="1">
      <c r="A2570" s="10">
        <v>12</v>
      </c>
      <c r="B2570" s="11">
        <v>70975</v>
      </c>
      <c r="C2570" s="38"/>
      <c r="D2570" s="13">
        <v>42987</v>
      </c>
      <c r="E2570" s="10">
        <v>253</v>
      </c>
      <c r="F2570" s="10" t="s">
        <v>6</v>
      </c>
    </row>
    <row r="2571" spans="1:6" ht="20.100000000000001" customHeight="1">
      <c r="A2571" s="10">
        <v>13</v>
      </c>
      <c r="B2571" s="11">
        <v>70895</v>
      </c>
      <c r="C2571" s="12"/>
      <c r="D2571" s="13">
        <v>42987</v>
      </c>
      <c r="E2571" s="10">
        <v>253</v>
      </c>
      <c r="F2571" s="10" t="s">
        <v>6</v>
      </c>
    </row>
    <row r="2572" spans="1:6" ht="20.100000000000001" customHeight="1">
      <c r="A2572" s="10">
        <v>14</v>
      </c>
      <c r="B2572" s="11">
        <v>70947</v>
      </c>
      <c r="C2572" s="38"/>
      <c r="D2572" s="13">
        <v>42987</v>
      </c>
      <c r="E2572" s="10">
        <v>253</v>
      </c>
      <c r="F2572" s="10" t="s">
        <v>6</v>
      </c>
    </row>
    <row r="2573" spans="1:6" ht="20.100000000000001" customHeight="1">
      <c r="A2573" s="10">
        <v>15</v>
      </c>
      <c r="B2573" s="11">
        <v>5871</v>
      </c>
      <c r="C2573" s="12"/>
      <c r="D2573" s="13">
        <v>42989</v>
      </c>
      <c r="E2573" s="10">
        <v>253</v>
      </c>
      <c r="F2573" s="10" t="s">
        <v>6</v>
      </c>
    </row>
    <row r="2574" spans="1:6" ht="20.100000000000001" customHeight="1">
      <c r="A2574" s="10">
        <v>16</v>
      </c>
      <c r="B2574" s="11">
        <v>73321</v>
      </c>
      <c r="C2574" s="12"/>
      <c r="D2574" s="13">
        <v>42989</v>
      </c>
      <c r="E2574" s="10">
        <v>253</v>
      </c>
      <c r="F2574" s="10" t="s">
        <v>6</v>
      </c>
    </row>
    <row r="2575" spans="1:6" ht="20.100000000000001" customHeight="1">
      <c r="A2575" s="10">
        <v>17</v>
      </c>
      <c r="B2575" s="11">
        <v>73953</v>
      </c>
      <c r="C2575" s="38"/>
      <c r="D2575" s="13">
        <v>42989</v>
      </c>
      <c r="E2575" s="10">
        <v>253</v>
      </c>
      <c r="F2575" s="10" t="s">
        <v>6</v>
      </c>
    </row>
    <row r="2576" spans="1:6" ht="20.100000000000001" customHeight="1">
      <c r="A2576" s="10">
        <v>18</v>
      </c>
      <c r="B2576" s="11">
        <v>70946</v>
      </c>
      <c r="C2576" s="38"/>
      <c r="D2576" s="13">
        <v>42989</v>
      </c>
      <c r="E2576" s="10">
        <v>253</v>
      </c>
      <c r="F2576" s="10" t="s">
        <v>6</v>
      </c>
    </row>
    <row r="2577" spans="1:6" ht="20.100000000000001" customHeight="1">
      <c r="A2577" s="10">
        <v>19</v>
      </c>
      <c r="B2577" s="11">
        <v>70843</v>
      </c>
      <c r="C2577" s="12"/>
      <c r="D2577" s="13">
        <v>42989</v>
      </c>
      <c r="E2577" s="10">
        <v>253</v>
      </c>
      <c r="F2577" s="10" t="s">
        <v>6</v>
      </c>
    </row>
    <row r="2578" spans="1:6" ht="20.100000000000001" customHeight="1">
      <c r="A2578" s="10">
        <v>20</v>
      </c>
      <c r="B2578" s="11">
        <v>16874</v>
      </c>
      <c r="C2578" s="12"/>
      <c r="D2578" s="13">
        <v>42989</v>
      </c>
      <c r="E2578" s="10">
        <v>253</v>
      </c>
      <c r="F2578" s="10" t="s">
        <v>6</v>
      </c>
    </row>
    <row r="2579" spans="1:6" ht="20.100000000000001" customHeight="1">
      <c r="A2579" s="10">
        <v>21</v>
      </c>
      <c r="B2579" s="11">
        <v>16876</v>
      </c>
      <c r="C2579" s="12"/>
      <c r="D2579" s="13">
        <v>42989</v>
      </c>
      <c r="E2579" s="10">
        <v>253</v>
      </c>
      <c r="F2579" s="10" t="s">
        <v>6</v>
      </c>
    </row>
    <row r="2580" spans="1:6" ht="20.100000000000001" customHeight="1">
      <c r="A2580" s="10">
        <v>22</v>
      </c>
      <c r="B2580" s="11">
        <v>16875</v>
      </c>
      <c r="C2580" s="12"/>
      <c r="D2580" s="13">
        <v>42989</v>
      </c>
      <c r="E2580" s="10">
        <v>253</v>
      </c>
      <c r="F2580" s="10" t="s">
        <v>6</v>
      </c>
    </row>
    <row r="2581" spans="1:6" ht="20.100000000000001" customHeight="1">
      <c r="A2581" s="10">
        <v>23</v>
      </c>
      <c r="B2581" s="11">
        <v>9305</v>
      </c>
      <c r="C2581" s="12"/>
      <c r="D2581" s="13">
        <v>42989</v>
      </c>
      <c r="E2581" s="10">
        <v>253</v>
      </c>
      <c r="F2581" s="10" t="s">
        <v>6</v>
      </c>
    </row>
    <row r="2582" spans="1:6" ht="20.100000000000001" customHeight="1">
      <c r="A2582" s="10">
        <v>24</v>
      </c>
      <c r="B2582" s="11">
        <v>16873</v>
      </c>
      <c r="C2582" s="12"/>
      <c r="D2582" s="13">
        <v>42989</v>
      </c>
      <c r="E2582" s="10">
        <v>253</v>
      </c>
      <c r="F2582" s="10" t="s">
        <v>6</v>
      </c>
    </row>
    <row r="2583" spans="1:6" ht="20.100000000000001" customHeight="1">
      <c r="A2583" s="10">
        <v>25</v>
      </c>
      <c r="B2583" s="11">
        <v>73551</v>
      </c>
      <c r="C2583" s="38"/>
      <c r="D2583" s="13">
        <v>42989</v>
      </c>
      <c r="E2583" s="10">
        <v>253</v>
      </c>
      <c r="F2583" s="10" t="s">
        <v>6</v>
      </c>
    </row>
    <row r="2584" spans="1:6" ht="20.100000000000001" customHeight="1">
      <c r="A2584" s="206" t="s">
        <v>7</v>
      </c>
      <c r="B2584" s="207"/>
      <c r="C2584" s="207"/>
      <c r="D2584" s="208"/>
      <c r="E2584" s="10">
        <f>SUM(E2559:E2583)</f>
        <v>6325</v>
      </c>
      <c r="F2584" s="10"/>
    </row>
    <row r="2585" spans="1:6" ht="20.100000000000001" customHeight="1">
      <c r="D2585" s="32"/>
    </row>
    <row r="2586" spans="1:6" ht="20.100000000000001" customHeight="1">
      <c r="A2586" s="23">
        <v>84</v>
      </c>
      <c r="B2586" s="24" t="s">
        <v>0</v>
      </c>
      <c r="C2586" s="25"/>
      <c r="D2586" s="26"/>
      <c r="E2586" s="24"/>
      <c r="F2586" s="24"/>
    </row>
    <row r="2587" spans="1:6" ht="20.100000000000001" customHeight="1">
      <c r="A2587" s="27" t="s">
        <v>1</v>
      </c>
      <c r="B2587" s="27" t="s">
        <v>2</v>
      </c>
      <c r="C2587" s="28"/>
      <c r="D2587" s="29" t="s">
        <v>3</v>
      </c>
      <c r="E2587" s="27" t="s">
        <v>4</v>
      </c>
      <c r="F2587" s="27" t="s">
        <v>5</v>
      </c>
    </row>
    <row r="2588" spans="1:6" ht="20.100000000000001" customHeight="1">
      <c r="A2588" s="10">
        <v>1</v>
      </c>
      <c r="B2588" s="11">
        <v>70772</v>
      </c>
      <c r="C2588" s="38"/>
      <c r="D2588" s="13">
        <v>42989</v>
      </c>
      <c r="E2588" s="10">
        <v>253</v>
      </c>
      <c r="F2588" s="10" t="s">
        <v>6</v>
      </c>
    </row>
    <row r="2589" spans="1:6" ht="20.100000000000001" customHeight="1">
      <c r="A2589" s="10">
        <v>2</v>
      </c>
      <c r="B2589" s="11">
        <v>70789</v>
      </c>
      <c r="C2589" s="38"/>
      <c r="D2589" s="13">
        <v>42989</v>
      </c>
      <c r="E2589" s="10">
        <v>253</v>
      </c>
      <c r="F2589" s="10" t="s">
        <v>6</v>
      </c>
    </row>
    <row r="2590" spans="1:6" ht="20.100000000000001" customHeight="1">
      <c r="A2590" s="10">
        <v>3</v>
      </c>
      <c r="B2590" s="11">
        <v>70902</v>
      </c>
      <c r="C2590" s="38"/>
      <c r="D2590" s="13">
        <v>42989</v>
      </c>
      <c r="E2590" s="10">
        <v>253</v>
      </c>
      <c r="F2590" s="10" t="s">
        <v>6</v>
      </c>
    </row>
    <row r="2591" spans="1:6" ht="20.100000000000001" customHeight="1">
      <c r="A2591" s="10">
        <v>4</v>
      </c>
      <c r="B2591" s="11">
        <v>73302</v>
      </c>
      <c r="C2591" s="38"/>
      <c r="D2591" s="13">
        <v>42989</v>
      </c>
      <c r="E2591" s="10">
        <v>253</v>
      </c>
      <c r="F2591" s="10" t="s">
        <v>6</v>
      </c>
    </row>
    <row r="2592" spans="1:6" ht="20.100000000000001" customHeight="1">
      <c r="A2592" s="10">
        <v>5</v>
      </c>
      <c r="B2592" s="11">
        <v>70787</v>
      </c>
      <c r="C2592" s="38"/>
      <c r="D2592" s="13">
        <v>42989</v>
      </c>
      <c r="E2592" s="10">
        <v>253</v>
      </c>
      <c r="F2592" s="10" t="s">
        <v>6</v>
      </c>
    </row>
    <row r="2593" spans="1:6" ht="20.100000000000001" customHeight="1">
      <c r="A2593" s="10">
        <v>6</v>
      </c>
      <c r="B2593" s="11">
        <v>70802</v>
      </c>
      <c r="C2593" s="38"/>
      <c r="D2593" s="13">
        <v>42989</v>
      </c>
      <c r="E2593" s="10">
        <v>253</v>
      </c>
      <c r="F2593" s="10" t="s">
        <v>6</v>
      </c>
    </row>
    <row r="2594" spans="1:6" ht="20.100000000000001" customHeight="1">
      <c r="A2594" s="10">
        <v>7</v>
      </c>
      <c r="B2594" s="11">
        <v>7568</v>
      </c>
      <c r="C2594" s="12"/>
      <c r="D2594" s="13">
        <v>42989</v>
      </c>
      <c r="E2594" s="10">
        <v>253</v>
      </c>
      <c r="F2594" s="10" t="s">
        <v>6</v>
      </c>
    </row>
    <row r="2595" spans="1:6" ht="20.100000000000001" customHeight="1">
      <c r="A2595" s="10">
        <v>8</v>
      </c>
      <c r="B2595" s="11">
        <v>70770</v>
      </c>
      <c r="C2595" s="38"/>
      <c r="D2595" s="13">
        <v>42989</v>
      </c>
      <c r="E2595" s="10">
        <v>253</v>
      </c>
      <c r="F2595" s="10" t="s">
        <v>6</v>
      </c>
    </row>
    <row r="2596" spans="1:6" ht="20.100000000000001" customHeight="1">
      <c r="A2596" s="10">
        <v>9</v>
      </c>
      <c r="B2596" s="11">
        <v>73542</v>
      </c>
      <c r="C2596" s="38"/>
      <c r="D2596" s="13">
        <v>42989</v>
      </c>
      <c r="E2596" s="10">
        <v>253</v>
      </c>
      <c r="F2596" s="10" t="s">
        <v>6</v>
      </c>
    </row>
    <row r="2597" spans="1:6" ht="20.100000000000001" customHeight="1">
      <c r="A2597" s="10">
        <v>10</v>
      </c>
      <c r="B2597" s="11">
        <v>70776</v>
      </c>
      <c r="C2597" s="38"/>
      <c r="D2597" s="13">
        <v>42989</v>
      </c>
      <c r="E2597" s="10">
        <v>253</v>
      </c>
      <c r="F2597" s="10" t="s">
        <v>6</v>
      </c>
    </row>
    <row r="2598" spans="1:6" ht="20.100000000000001" customHeight="1">
      <c r="A2598" s="10">
        <v>11</v>
      </c>
      <c r="B2598" s="11">
        <v>73498</v>
      </c>
      <c r="C2598" s="12"/>
      <c r="D2598" s="13">
        <v>42989</v>
      </c>
      <c r="E2598" s="10">
        <v>253</v>
      </c>
      <c r="F2598" s="10" t="s">
        <v>6</v>
      </c>
    </row>
    <row r="2599" spans="1:6" ht="20.100000000000001" customHeight="1">
      <c r="A2599" s="10">
        <v>12</v>
      </c>
      <c r="B2599" s="11">
        <v>70830</v>
      </c>
      <c r="C2599" s="38"/>
      <c r="D2599" s="13">
        <v>42989</v>
      </c>
      <c r="E2599" s="10">
        <v>253</v>
      </c>
      <c r="F2599" s="10" t="s">
        <v>6</v>
      </c>
    </row>
    <row r="2600" spans="1:6" ht="20.100000000000001" customHeight="1">
      <c r="A2600" s="10">
        <v>13</v>
      </c>
      <c r="B2600" s="11">
        <v>70865</v>
      </c>
      <c r="C2600" s="38"/>
      <c r="D2600" s="13">
        <v>42989</v>
      </c>
      <c r="E2600" s="10">
        <v>253</v>
      </c>
      <c r="F2600" s="10" t="s">
        <v>6</v>
      </c>
    </row>
    <row r="2601" spans="1:6" ht="20.100000000000001" customHeight="1">
      <c r="A2601" s="10">
        <v>14</v>
      </c>
      <c r="B2601" s="11">
        <v>70866</v>
      </c>
      <c r="C2601" s="38"/>
      <c r="D2601" s="13">
        <v>42989</v>
      </c>
      <c r="E2601" s="10">
        <v>253</v>
      </c>
      <c r="F2601" s="10" t="s">
        <v>6</v>
      </c>
    </row>
    <row r="2602" spans="1:6" ht="20.100000000000001" customHeight="1">
      <c r="A2602" s="10">
        <v>15</v>
      </c>
      <c r="B2602" s="11">
        <v>70747</v>
      </c>
      <c r="C2602" s="38"/>
      <c r="D2602" s="13">
        <v>42989</v>
      </c>
      <c r="E2602" s="10">
        <v>253</v>
      </c>
      <c r="F2602" s="10" t="s">
        <v>6</v>
      </c>
    </row>
    <row r="2603" spans="1:6" ht="20.100000000000001" customHeight="1">
      <c r="A2603" s="10">
        <v>16</v>
      </c>
      <c r="B2603" s="11" t="s">
        <v>95</v>
      </c>
      <c r="C2603" s="12"/>
      <c r="D2603" s="13">
        <v>42989</v>
      </c>
      <c r="E2603" s="10">
        <v>253</v>
      </c>
      <c r="F2603" s="10" t="s">
        <v>6</v>
      </c>
    </row>
    <row r="2604" spans="1:6" ht="20.100000000000001" customHeight="1">
      <c r="A2604" s="10">
        <v>17</v>
      </c>
      <c r="B2604" s="11">
        <v>12993</v>
      </c>
      <c r="C2604" s="12"/>
      <c r="D2604" s="13">
        <v>42989</v>
      </c>
      <c r="E2604" s="10">
        <v>253</v>
      </c>
      <c r="F2604" s="10" t="s">
        <v>6</v>
      </c>
    </row>
    <row r="2605" spans="1:6" ht="20.100000000000001" customHeight="1">
      <c r="A2605" s="10">
        <v>18</v>
      </c>
      <c r="B2605" s="11">
        <v>71507</v>
      </c>
      <c r="C2605" s="38"/>
      <c r="D2605" s="13">
        <v>42989</v>
      </c>
      <c r="E2605" s="10">
        <v>253</v>
      </c>
      <c r="F2605" s="10" t="s">
        <v>6</v>
      </c>
    </row>
    <row r="2606" spans="1:6" ht="20.100000000000001" customHeight="1">
      <c r="A2606" s="10">
        <v>19</v>
      </c>
      <c r="B2606" s="11">
        <v>16870</v>
      </c>
      <c r="C2606" s="12"/>
      <c r="D2606" s="13">
        <v>42989</v>
      </c>
      <c r="E2606" s="10">
        <v>253</v>
      </c>
      <c r="F2606" s="10" t="s">
        <v>6</v>
      </c>
    </row>
    <row r="2607" spans="1:6" ht="20.100000000000001" customHeight="1">
      <c r="A2607" s="10">
        <v>20</v>
      </c>
      <c r="B2607" s="11">
        <v>61002</v>
      </c>
      <c r="C2607" s="12"/>
      <c r="D2607" s="13">
        <v>42989</v>
      </c>
      <c r="E2607" s="10">
        <v>253</v>
      </c>
      <c r="F2607" s="10" t="s">
        <v>6</v>
      </c>
    </row>
    <row r="2608" spans="1:6" ht="20.100000000000001" customHeight="1">
      <c r="A2608" s="10">
        <v>21</v>
      </c>
      <c r="B2608" s="11">
        <v>73569</v>
      </c>
      <c r="C2608" s="12"/>
      <c r="D2608" s="13">
        <v>42989</v>
      </c>
      <c r="E2608" s="10">
        <v>253</v>
      </c>
      <c r="F2608" s="10" t="s">
        <v>6</v>
      </c>
    </row>
    <row r="2609" spans="1:6" ht="20.100000000000001" customHeight="1">
      <c r="A2609" s="10">
        <v>22</v>
      </c>
      <c r="B2609" s="11">
        <v>71303</v>
      </c>
      <c r="C2609" s="38"/>
      <c r="D2609" s="13">
        <v>42989</v>
      </c>
      <c r="E2609" s="10">
        <v>253</v>
      </c>
      <c r="F2609" s="10" t="s">
        <v>6</v>
      </c>
    </row>
    <row r="2610" spans="1:6" ht="20.100000000000001" customHeight="1">
      <c r="A2610" s="10">
        <v>23</v>
      </c>
      <c r="B2610" s="11" t="s">
        <v>96</v>
      </c>
      <c r="C2610" s="12"/>
      <c r="D2610" s="13">
        <v>42989</v>
      </c>
      <c r="E2610" s="10">
        <v>253</v>
      </c>
      <c r="F2610" s="10" t="s">
        <v>6</v>
      </c>
    </row>
    <row r="2611" spans="1:6" ht="20.100000000000001" customHeight="1">
      <c r="A2611" s="10">
        <v>24</v>
      </c>
      <c r="B2611" s="11">
        <v>73371</v>
      </c>
      <c r="C2611" s="38"/>
      <c r="D2611" s="13">
        <v>42989</v>
      </c>
      <c r="E2611" s="10">
        <v>253</v>
      </c>
      <c r="F2611" s="10" t="s">
        <v>6</v>
      </c>
    </row>
    <row r="2612" spans="1:6" ht="20.100000000000001" customHeight="1">
      <c r="A2612" s="10">
        <v>25</v>
      </c>
      <c r="B2612" s="11">
        <v>10218</v>
      </c>
      <c r="C2612" s="12"/>
      <c r="D2612" s="13">
        <v>42989</v>
      </c>
      <c r="E2612" s="10">
        <v>253</v>
      </c>
      <c r="F2612" s="10" t="s">
        <v>6</v>
      </c>
    </row>
    <row r="2613" spans="1:6" ht="20.100000000000001" customHeight="1">
      <c r="A2613" s="206" t="s">
        <v>7</v>
      </c>
      <c r="B2613" s="207"/>
      <c r="C2613" s="207"/>
      <c r="D2613" s="208"/>
      <c r="E2613" s="10">
        <f>SUM(E2588:E2612)</f>
        <v>6325</v>
      </c>
      <c r="F2613" s="10"/>
    </row>
    <row r="2614" spans="1:6" ht="20.100000000000001" customHeight="1">
      <c r="D2614" s="32"/>
    </row>
    <row r="2615" spans="1:6" ht="20.100000000000001" customHeight="1">
      <c r="A2615" s="23">
        <v>85</v>
      </c>
      <c r="B2615" s="24" t="s">
        <v>0</v>
      </c>
      <c r="C2615" s="25"/>
      <c r="D2615" s="26"/>
      <c r="E2615" s="24"/>
      <c r="F2615" s="24"/>
    </row>
    <row r="2616" spans="1:6" ht="20.100000000000001" customHeight="1">
      <c r="A2616" s="27" t="s">
        <v>1</v>
      </c>
      <c r="B2616" s="27" t="s">
        <v>2</v>
      </c>
      <c r="C2616" s="28"/>
      <c r="D2616" s="29" t="s">
        <v>3</v>
      </c>
      <c r="E2616" s="27" t="s">
        <v>4</v>
      </c>
      <c r="F2616" s="27" t="s">
        <v>5</v>
      </c>
    </row>
    <row r="2617" spans="1:6" ht="20.100000000000001" customHeight="1">
      <c r="A2617" s="10">
        <v>1</v>
      </c>
      <c r="B2617" s="11">
        <v>73505</v>
      </c>
      <c r="C2617" s="12"/>
      <c r="D2617" s="13">
        <v>42992</v>
      </c>
      <c r="E2617" s="10">
        <v>253</v>
      </c>
      <c r="F2617" s="10" t="s">
        <v>6</v>
      </c>
    </row>
    <row r="2618" spans="1:6" ht="20.100000000000001" customHeight="1">
      <c r="A2618" s="10">
        <v>2</v>
      </c>
      <c r="B2618" s="11">
        <v>73531</v>
      </c>
      <c r="C2618" s="38"/>
      <c r="D2618" s="13">
        <v>42992</v>
      </c>
      <c r="E2618" s="10">
        <v>253</v>
      </c>
      <c r="F2618" s="10" t="s">
        <v>6</v>
      </c>
    </row>
    <row r="2619" spans="1:6" ht="20.100000000000001" customHeight="1">
      <c r="A2619" s="10">
        <v>3</v>
      </c>
      <c r="B2619" s="11">
        <v>16872</v>
      </c>
      <c r="C2619" s="38"/>
      <c r="D2619" s="13">
        <v>42992</v>
      </c>
      <c r="E2619" s="10">
        <v>253</v>
      </c>
      <c r="F2619" s="10" t="s">
        <v>6</v>
      </c>
    </row>
    <row r="2620" spans="1:6" ht="20.100000000000001" customHeight="1">
      <c r="A2620" s="10">
        <v>4</v>
      </c>
      <c r="B2620" s="11">
        <v>16871</v>
      </c>
      <c r="C2620" s="12"/>
      <c r="D2620" s="13">
        <v>42992</v>
      </c>
      <c r="E2620" s="10">
        <v>253</v>
      </c>
      <c r="F2620" s="10" t="s">
        <v>6</v>
      </c>
    </row>
    <row r="2621" spans="1:6" ht="20.100000000000001" customHeight="1">
      <c r="A2621" s="10">
        <v>5</v>
      </c>
      <c r="B2621" s="11">
        <v>13857</v>
      </c>
      <c r="C2621" s="12"/>
      <c r="D2621" s="13">
        <v>42992</v>
      </c>
      <c r="E2621" s="10">
        <v>253</v>
      </c>
      <c r="F2621" s="10" t="s">
        <v>6</v>
      </c>
    </row>
    <row r="2622" spans="1:6" ht="20.100000000000001" customHeight="1">
      <c r="A2622" s="10">
        <v>6</v>
      </c>
      <c r="B2622" s="11">
        <v>73368</v>
      </c>
      <c r="C2622" s="38"/>
      <c r="D2622" s="13">
        <v>42992</v>
      </c>
      <c r="E2622" s="10">
        <v>253</v>
      </c>
      <c r="F2622" s="10" t="s">
        <v>6</v>
      </c>
    </row>
    <row r="2623" spans="1:6" ht="20.100000000000001" customHeight="1">
      <c r="A2623" s="10">
        <v>7</v>
      </c>
      <c r="B2623" s="11">
        <v>73362</v>
      </c>
      <c r="C2623" s="38"/>
      <c r="D2623" s="13">
        <v>42992</v>
      </c>
      <c r="E2623" s="10">
        <v>253</v>
      </c>
      <c r="F2623" s="10" t="s">
        <v>6</v>
      </c>
    </row>
    <row r="2624" spans="1:6" ht="20.100000000000001" customHeight="1">
      <c r="A2624" s="10">
        <v>8</v>
      </c>
      <c r="B2624" s="11">
        <v>90537</v>
      </c>
      <c r="C2624" s="12"/>
      <c r="D2624" s="13">
        <v>42992</v>
      </c>
      <c r="E2624" s="10">
        <v>253</v>
      </c>
      <c r="F2624" s="10" t="s">
        <v>6</v>
      </c>
    </row>
    <row r="2625" spans="1:6" ht="20.100000000000001" customHeight="1">
      <c r="A2625" s="10">
        <v>9</v>
      </c>
      <c r="B2625" s="11">
        <v>73444</v>
      </c>
      <c r="C2625" s="38"/>
      <c r="D2625" s="13">
        <v>42992</v>
      </c>
      <c r="E2625" s="10">
        <v>253</v>
      </c>
      <c r="F2625" s="10" t="s">
        <v>6</v>
      </c>
    </row>
    <row r="2626" spans="1:6" ht="20.100000000000001" customHeight="1">
      <c r="A2626" s="10">
        <v>10</v>
      </c>
      <c r="B2626" s="11">
        <v>70157</v>
      </c>
      <c r="C2626" s="38"/>
      <c r="D2626" s="13">
        <v>42992</v>
      </c>
      <c r="E2626" s="10">
        <v>253</v>
      </c>
      <c r="F2626" s="10" t="s">
        <v>6</v>
      </c>
    </row>
    <row r="2627" spans="1:6" ht="20.100000000000001" customHeight="1">
      <c r="A2627" s="10">
        <v>11</v>
      </c>
      <c r="B2627" s="11">
        <v>13825</v>
      </c>
      <c r="C2627" s="12"/>
      <c r="D2627" s="13">
        <v>42992</v>
      </c>
      <c r="E2627" s="10">
        <v>253</v>
      </c>
      <c r="F2627" s="10" t="s">
        <v>6</v>
      </c>
    </row>
    <row r="2628" spans="1:6" ht="20.100000000000001" customHeight="1">
      <c r="A2628" s="10">
        <v>12</v>
      </c>
      <c r="B2628" s="11">
        <v>70849</v>
      </c>
      <c r="C2628" s="38"/>
      <c r="D2628" s="13">
        <v>42992</v>
      </c>
      <c r="E2628" s="10">
        <v>253</v>
      </c>
      <c r="F2628" s="10" t="s">
        <v>6</v>
      </c>
    </row>
    <row r="2629" spans="1:6" ht="20.100000000000001" customHeight="1">
      <c r="A2629" s="10">
        <v>13</v>
      </c>
      <c r="B2629" s="11">
        <v>7618</v>
      </c>
      <c r="C2629" s="12"/>
      <c r="D2629" s="13">
        <v>42992</v>
      </c>
      <c r="E2629" s="10">
        <v>253</v>
      </c>
      <c r="F2629" s="10" t="s">
        <v>6</v>
      </c>
    </row>
    <row r="2630" spans="1:6" ht="20.100000000000001" customHeight="1">
      <c r="A2630" s="10">
        <v>14</v>
      </c>
      <c r="B2630" s="11">
        <v>70753</v>
      </c>
      <c r="C2630" s="38"/>
      <c r="D2630" s="13">
        <v>42992</v>
      </c>
      <c r="E2630" s="10">
        <v>253</v>
      </c>
      <c r="F2630" s="10" t="s">
        <v>6</v>
      </c>
    </row>
    <row r="2631" spans="1:6" ht="20.100000000000001" customHeight="1">
      <c r="A2631" s="10">
        <v>15</v>
      </c>
      <c r="B2631" s="11">
        <v>71138</v>
      </c>
      <c r="C2631" s="38"/>
      <c r="D2631" s="13">
        <v>42992</v>
      </c>
      <c r="E2631" s="10">
        <v>253</v>
      </c>
      <c r="F2631" s="10" t="s">
        <v>6</v>
      </c>
    </row>
    <row r="2632" spans="1:6" ht="20.100000000000001" customHeight="1">
      <c r="A2632" s="10">
        <v>16</v>
      </c>
      <c r="B2632" s="11">
        <v>7495</v>
      </c>
      <c r="C2632" s="12"/>
      <c r="D2632" s="13">
        <v>42992</v>
      </c>
      <c r="E2632" s="10">
        <v>253</v>
      </c>
      <c r="F2632" s="10" t="s">
        <v>6</v>
      </c>
    </row>
    <row r="2633" spans="1:6" ht="20.100000000000001" customHeight="1">
      <c r="A2633" s="10">
        <v>17</v>
      </c>
      <c r="B2633" s="11">
        <v>71355</v>
      </c>
      <c r="C2633" s="12"/>
      <c r="D2633" s="13">
        <v>42992</v>
      </c>
      <c r="E2633" s="10">
        <v>253</v>
      </c>
      <c r="F2633" s="10" t="s">
        <v>6</v>
      </c>
    </row>
    <row r="2634" spans="1:6" ht="20.100000000000001" customHeight="1">
      <c r="A2634" s="10">
        <v>18</v>
      </c>
      <c r="B2634" s="11">
        <v>51196</v>
      </c>
      <c r="C2634" s="12"/>
      <c r="D2634" s="13">
        <v>42994</v>
      </c>
      <c r="E2634" s="10">
        <v>253</v>
      </c>
      <c r="F2634" s="10" t="s">
        <v>6</v>
      </c>
    </row>
    <row r="2635" spans="1:6" ht="20.100000000000001" customHeight="1">
      <c r="A2635" s="10">
        <v>19</v>
      </c>
      <c r="B2635" s="11">
        <v>5877</v>
      </c>
      <c r="C2635" s="12"/>
      <c r="D2635" s="13">
        <v>42994</v>
      </c>
      <c r="E2635" s="10">
        <v>253</v>
      </c>
      <c r="F2635" s="10" t="s">
        <v>6</v>
      </c>
    </row>
    <row r="2636" spans="1:6" ht="20.100000000000001" customHeight="1">
      <c r="A2636" s="10">
        <v>20</v>
      </c>
      <c r="B2636" s="11">
        <v>12671</v>
      </c>
      <c r="C2636" s="12"/>
      <c r="D2636" s="13">
        <v>42994</v>
      </c>
      <c r="E2636" s="10">
        <v>253</v>
      </c>
      <c r="F2636" s="10" t="s">
        <v>6</v>
      </c>
    </row>
    <row r="2637" spans="1:6" ht="20.100000000000001" customHeight="1">
      <c r="A2637" s="10">
        <v>21</v>
      </c>
      <c r="B2637" s="11">
        <v>3417</v>
      </c>
      <c r="C2637" s="12"/>
      <c r="D2637" s="13">
        <v>42994</v>
      </c>
      <c r="E2637" s="10">
        <v>253</v>
      </c>
      <c r="F2637" s="10" t="s">
        <v>6</v>
      </c>
    </row>
    <row r="2638" spans="1:6" ht="20.100000000000001" customHeight="1">
      <c r="A2638" s="10">
        <v>22</v>
      </c>
      <c r="B2638" s="11">
        <v>16878</v>
      </c>
      <c r="C2638" s="12"/>
      <c r="D2638" s="13">
        <v>42994</v>
      </c>
      <c r="E2638" s="10">
        <v>253</v>
      </c>
      <c r="F2638" s="10" t="s">
        <v>6</v>
      </c>
    </row>
    <row r="2639" spans="1:6" ht="20.100000000000001" customHeight="1">
      <c r="A2639" s="10">
        <v>23</v>
      </c>
      <c r="B2639" s="11">
        <v>16877</v>
      </c>
      <c r="C2639" s="12"/>
      <c r="D2639" s="13">
        <v>42994</v>
      </c>
      <c r="E2639" s="10">
        <v>253</v>
      </c>
      <c r="F2639" s="10" t="s">
        <v>6</v>
      </c>
    </row>
    <row r="2640" spans="1:6" ht="20.100000000000001" customHeight="1">
      <c r="A2640" s="10">
        <v>24</v>
      </c>
      <c r="B2640" s="11">
        <v>73585</v>
      </c>
      <c r="C2640" s="38"/>
      <c r="D2640" s="13">
        <v>42994</v>
      </c>
      <c r="E2640" s="10">
        <v>253</v>
      </c>
      <c r="F2640" s="10" t="s">
        <v>6</v>
      </c>
    </row>
    <row r="2641" spans="1:6" ht="20.100000000000001" customHeight="1">
      <c r="A2641" s="10">
        <v>25</v>
      </c>
      <c r="B2641" s="11">
        <v>7048</v>
      </c>
      <c r="C2641" s="12"/>
      <c r="D2641" s="13">
        <v>42994</v>
      </c>
      <c r="E2641" s="10">
        <v>253</v>
      </c>
      <c r="F2641" s="10" t="s">
        <v>6</v>
      </c>
    </row>
    <row r="2642" spans="1:6" ht="20.100000000000001" customHeight="1">
      <c r="A2642" s="206" t="s">
        <v>7</v>
      </c>
      <c r="B2642" s="207"/>
      <c r="C2642" s="207"/>
      <c r="D2642" s="208"/>
      <c r="E2642" s="10">
        <f>SUM(E2617:E2641)</f>
        <v>6325</v>
      </c>
      <c r="F2642" s="10"/>
    </row>
    <row r="2643" spans="1:6" ht="20.100000000000001" customHeight="1">
      <c r="D2643" s="32"/>
    </row>
    <row r="2644" spans="1:6" ht="20.100000000000001" customHeight="1">
      <c r="A2644" s="23">
        <v>86</v>
      </c>
      <c r="B2644" s="24" t="s">
        <v>0</v>
      </c>
      <c r="C2644" s="25"/>
      <c r="D2644" s="26"/>
      <c r="E2644" s="24"/>
      <c r="F2644" s="24"/>
    </row>
    <row r="2645" spans="1:6" ht="20.100000000000001" customHeight="1">
      <c r="A2645" s="27" t="s">
        <v>1</v>
      </c>
      <c r="B2645" s="27" t="s">
        <v>2</v>
      </c>
      <c r="C2645" s="28"/>
      <c r="D2645" s="29" t="s">
        <v>3</v>
      </c>
      <c r="E2645" s="27" t="s">
        <v>4</v>
      </c>
      <c r="F2645" s="27" t="s">
        <v>5</v>
      </c>
    </row>
    <row r="2646" spans="1:6" ht="20.100000000000001" customHeight="1">
      <c r="A2646" s="10">
        <v>1</v>
      </c>
      <c r="B2646" s="11">
        <v>70903</v>
      </c>
      <c r="C2646" s="38"/>
      <c r="D2646" s="13">
        <v>42994</v>
      </c>
      <c r="E2646" s="10">
        <v>253</v>
      </c>
      <c r="F2646" s="10" t="s">
        <v>6</v>
      </c>
    </row>
    <row r="2647" spans="1:6" ht="20.100000000000001" customHeight="1">
      <c r="A2647" s="10">
        <v>2</v>
      </c>
      <c r="B2647" s="11">
        <v>70816</v>
      </c>
      <c r="C2647" s="12"/>
      <c r="D2647" s="13">
        <v>42994</v>
      </c>
      <c r="E2647" s="10">
        <v>253</v>
      </c>
      <c r="F2647" s="10" t="s">
        <v>6</v>
      </c>
    </row>
    <row r="2648" spans="1:6" ht="20.100000000000001" customHeight="1">
      <c r="A2648" s="10">
        <v>3</v>
      </c>
      <c r="B2648" s="11">
        <v>73789</v>
      </c>
      <c r="C2648" s="38"/>
      <c r="D2648" s="13">
        <v>42994</v>
      </c>
      <c r="E2648" s="10">
        <v>253</v>
      </c>
      <c r="F2648" s="10" t="s">
        <v>6</v>
      </c>
    </row>
    <row r="2649" spans="1:6" ht="20.100000000000001" customHeight="1">
      <c r="A2649" s="10">
        <v>4</v>
      </c>
      <c r="B2649" s="11">
        <v>3393</v>
      </c>
      <c r="C2649" s="12"/>
      <c r="D2649" s="13">
        <v>42994</v>
      </c>
      <c r="E2649" s="10">
        <v>253</v>
      </c>
      <c r="F2649" s="10" t="s">
        <v>6</v>
      </c>
    </row>
    <row r="2650" spans="1:6" ht="20.100000000000001" customHeight="1">
      <c r="A2650" s="10">
        <v>5</v>
      </c>
      <c r="B2650" s="11">
        <v>70977</v>
      </c>
      <c r="C2650" s="12"/>
      <c r="D2650" s="13">
        <v>42994</v>
      </c>
      <c r="E2650" s="10">
        <v>253</v>
      </c>
      <c r="F2650" s="10" t="s">
        <v>6</v>
      </c>
    </row>
    <row r="2651" spans="1:6" ht="20.100000000000001" customHeight="1">
      <c r="A2651" s="10">
        <v>6</v>
      </c>
      <c r="B2651" s="11">
        <v>73873</v>
      </c>
      <c r="C2651" s="12"/>
      <c r="D2651" s="13">
        <v>42994</v>
      </c>
      <c r="E2651" s="10">
        <v>253</v>
      </c>
      <c r="F2651" s="10" t="s">
        <v>6</v>
      </c>
    </row>
    <row r="2652" spans="1:6" ht="20.100000000000001" customHeight="1">
      <c r="A2652" s="10">
        <v>7</v>
      </c>
      <c r="B2652" s="11">
        <v>70942</v>
      </c>
      <c r="C2652" s="38"/>
      <c r="D2652" s="13">
        <v>42994</v>
      </c>
      <c r="E2652" s="10">
        <v>253</v>
      </c>
      <c r="F2652" s="10" t="s">
        <v>6</v>
      </c>
    </row>
    <row r="2653" spans="1:6" ht="20.100000000000001" customHeight="1">
      <c r="A2653" s="10">
        <v>8</v>
      </c>
      <c r="B2653" s="11">
        <v>70806</v>
      </c>
      <c r="C2653" s="12"/>
      <c r="D2653" s="13">
        <v>42994</v>
      </c>
      <c r="E2653" s="10">
        <v>253</v>
      </c>
      <c r="F2653" s="10" t="s">
        <v>6</v>
      </c>
    </row>
    <row r="2654" spans="1:6" ht="20.100000000000001" customHeight="1">
      <c r="A2654" s="10">
        <v>9</v>
      </c>
      <c r="B2654" s="11">
        <v>2382</v>
      </c>
      <c r="C2654" s="12"/>
      <c r="D2654" s="13">
        <v>42994</v>
      </c>
      <c r="E2654" s="10">
        <v>253</v>
      </c>
      <c r="F2654" s="10" t="s">
        <v>6</v>
      </c>
    </row>
    <row r="2655" spans="1:6" ht="20.100000000000001" customHeight="1">
      <c r="A2655" s="10">
        <v>10</v>
      </c>
      <c r="B2655" s="11">
        <v>70934</v>
      </c>
      <c r="C2655" s="38"/>
      <c r="D2655" s="13">
        <v>42994</v>
      </c>
      <c r="E2655" s="10">
        <v>253</v>
      </c>
      <c r="F2655" s="10" t="s">
        <v>6</v>
      </c>
    </row>
    <row r="2656" spans="1:6" ht="20.100000000000001" customHeight="1">
      <c r="A2656" s="10">
        <v>11</v>
      </c>
      <c r="B2656" s="11">
        <v>3464</v>
      </c>
      <c r="C2656" s="12"/>
      <c r="D2656" s="13">
        <v>42994</v>
      </c>
      <c r="E2656" s="10">
        <v>253</v>
      </c>
      <c r="F2656" s="10" t="s">
        <v>6</v>
      </c>
    </row>
    <row r="2657" spans="1:6" ht="20.100000000000001" customHeight="1">
      <c r="A2657" s="10">
        <v>12</v>
      </c>
      <c r="B2657" s="11" t="s">
        <v>97</v>
      </c>
      <c r="C2657" s="12"/>
      <c r="D2657" s="13">
        <v>42994</v>
      </c>
      <c r="E2657" s="10">
        <v>253</v>
      </c>
      <c r="F2657" s="10" t="s">
        <v>6</v>
      </c>
    </row>
    <row r="2658" spans="1:6" ht="20.100000000000001" customHeight="1">
      <c r="A2658" s="10">
        <v>13</v>
      </c>
      <c r="B2658" s="11">
        <v>1256</v>
      </c>
      <c r="C2658" s="12"/>
      <c r="D2658" s="13">
        <v>42994</v>
      </c>
      <c r="E2658" s="10">
        <v>253</v>
      </c>
      <c r="F2658" s="10" t="s">
        <v>6</v>
      </c>
    </row>
    <row r="2659" spans="1:6" ht="20.100000000000001" customHeight="1">
      <c r="A2659" s="10">
        <v>14</v>
      </c>
      <c r="B2659" s="11">
        <v>4904</v>
      </c>
      <c r="C2659" s="12"/>
      <c r="D2659" s="13">
        <v>42994</v>
      </c>
      <c r="E2659" s="10">
        <v>253</v>
      </c>
      <c r="F2659" s="10" t="s">
        <v>6</v>
      </c>
    </row>
    <row r="2660" spans="1:6" ht="20.100000000000001" customHeight="1">
      <c r="A2660" s="10">
        <v>15</v>
      </c>
      <c r="B2660" s="11">
        <v>1592</v>
      </c>
      <c r="C2660" s="12"/>
      <c r="D2660" s="13">
        <v>42994</v>
      </c>
      <c r="E2660" s="10">
        <v>253</v>
      </c>
      <c r="F2660" s="10" t="s">
        <v>6</v>
      </c>
    </row>
    <row r="2661" spans="1:6" ht="20.100000000000001" customHeight="1">
      <c r="A2661" s="10">
        <v>16</v>
      </c>
      <c r="B2661" s="11">
        <v>71763</v>
      </c>
      <c r="C2661" s="38"/>
      <c r="D2661" s="13">
        <v>42994</v>
      </c>
      <c r="E2661" s="10">
        <v>253</v>
      </c>
      <c r="F2661" s="10" t="s">
        <v>6</v>
      </c>
    </row>
    <row r="2662" spans="1:6" ht="20.100000000000001" customHeight="1">
      <c r="A2662" s="10">
        <v>17</v>
      </c>
      <c r="B2662" s="11">
        <v>71263</v>
      </c>
      <c r="C2662" s="38"/>
      <c r="D2662" s="13">
        <v>42994</v>
      </c>
      <c r="E2662" s="10">
        <v>253</v>
      </c>
      <c r="F2662" s="10" t="s">
        <v>6</v>
      </c>
    </row>
    <row r="2663" spans="1:6" ht="20.100000000000001" customHeight="1">
      <c r="A2663" s="10">
        <v>18</v>
      </c>
      <c r="B2663" s="11">
        <v>16879</v>
      </c>
      <c r="C2663" s="12"/>
      <c r="D2663" s="13">
        <v>42994</v>
      </c>
      <c r="E2663" s="10">
        <v>253</v>
      </c>
      <c r="F2663" s="10" t="s">
        <v>6</v>
      </c>
    </row>
    <row r="2664" spans="1:6" ht="20.100000000000001" customHeight="1">
      <c r="A2664" s="10">
        <v>19</v>
      </c>
      <c r="B2664" s="11">
        <v>71281</v>
      </c>
      <c r="C2664" s="38"/>
      <c r="D2664" s="13">
        <v>42994</v>
      </c>
      <c r="E2664" s="10">
        <v>253</v>
      </c>
      <c r="F2664" s="10" t="s">
        <v>6</v>
      </c>
    </row>
    <row r="2665" spans="1:6" ht="20.100000000000001" customHeight="1">
      <c r="A2665" s="10">
        <v>20</v>
      </c>
      <c r="B2665" s="11">
        <v>73372</v>
      </c>
      <c r="C2665" s="38"/>
      <c r="D2665" s="13">
        <v>42994</v>
      </c>
      <c r="E2665" s="10">
        <v>253</v>
      </c>
      <c r="F2665" s="10" t="s">
        <v>6</v>
      </c>
    </row>
    <row r="2666" spans="1:6" ht="20.100000000000001" customHeight="1">
      <c r="A2666" s="10">
        <v>21</v>
      </c>
      <c r="B2666" s="11">
        <v>73376</v>
      </c>
      <c r="C2666" s="38"/>
      <c r="D2666" s="13">
        <v>42994</v>
      </c>
      <c r="E2666" s="10">
        <v>253</v>
      </c>
      <c r="F2666" s="10" t="s">
        <v>6</v>
      </c>
    </row>
    <row r="2667" spans="1:6" ht="20.100000000000001" customHeight="1">
      <c r="A2667" s="10">
        <v>22</v>
      </c>
      <c r="B2667" s="11">
        <v>73445</v>
      </c>
      <c r="C2667" s="38"/>
      <c r="D2667" s="13">
        <v>42994</v>
      </c>
      <c r="E2667" s="10">
        <v>253</v>
      </c>
      <c r="F2667" s="10" t="s">
        <v>6</v>
      </c>
    </row>
    <row r="2668" spans="1:6" ht="20.100000000000001" customHeight="1">
      <c r="A2668" s="10">
        <v>23</v>
      </c>
      <c r="B2668" s="11">
        <v>90527</v>
      </c>
      <c r="C2668" s="38"/>
      <c r="D2668" s="13">
        <v>42994</v>
      </c>
      <c r="E2668" s="10">
        <v>253</v>
      </c>
      <c r="F2668" s="10" t="s">
        <v>6</v>
      </c>
    </row>
    <row r="2669" spans="1:6" ht="20.100000000000001" customHeight="1">
      <c r="A2669" s="10">
        <v>24</v>
      </c>
      <c r="B2669" s="11">
        <v>90549</v>
      </c>
      <c r="C2669" s="38"/>
      <c r="D2669" s="13">
        <v>42994</v>
      </c>
      <c r="E2669" s="10">
        <v>253</v>
      </c>
      <c r="F2669" s="10" t="s">
        <v>6</v>
      </c>
    </row>
    <row r="2670" spans="1:6" ht="20.100000000000001" customHeight="1">
      <c r="A2670" s="10">
        <v>25</v>
      </c>
      <c r="B2670" s="11">
        <v>90546</v>
      </c>
      <c r="C2670" s="12"/>
      <c r="D2670" s="13">
        <v>42994</v>
      </c>
      <c r="E2670" s="10">
        <v>253</v>
      </c>
      <c r="F2670" s="10" t="s">
        <v>6</v>
      </c>
    </row>
    <row r="2671" spans="1:6" ht="20.100000000000001" customHeight="1">
      <c r="A2671" s="206" t="s">
        <v>7</v>
      </c>
      <c r="B2671" s="207"/>
      <c r="C2671" s="207"/>
      <c r="D2671" s="208"/>
      <c r="E2671" s="10">
        <f>SUM(E2646:E2670)</f>
        <v>6325</v>
      </c>
      <c r="F2671" s="10"/>
    </row>
    <row r="2672" spans="1:6" ht="20.100000000000001" customHeight="1">
      <c r="D2672" s="32"/>
    </row>
    <row r="2673" spans="1:6" ht="20.100000000000001" customHeight="1">
      <c r="A2673" s="23">
        <v>87</v>
      </c>
      <c r="B2673" s="24" t="s">
        <v>0</v>
      </c>
      <c r="C2673" s="25"/>
      <c r="D2673" s="26"/>
      <c r="E2673" s="24"/>
      <c r="F2673" s="24"/>
    </row>
    <row r="2674" spans="1:6" ht="20.100000000000001" customHeight="1">
      <c r="A2674" s="27" t="s">
        <v>1</v>
      </c>
      <c r="B2674" s="27" t="s">
        <v>2</v>
      </c>
      <c r="C2674" s="28"/>
      <c r="D2674" s="29" t="s">
        <v>3</v>
      </c>
      <c r="E2674" s="27" t="s">
        <v>4</v>
      </c>
      <c r="F2674" s="27" t="s">
        <v>5</v>
      </c>
    </row>
    <row r="2675" spans="1:6" ht="20.100000000000001" customHeight="1">
      <c r="A2675" s="10">
        <v>1</v>
      </c>
      <c r="B2675" s="11">
        <v>71759</v>
      </c>
      <c r="C2675" s="38"/>
      <c r="D2675" s="13">
        <v>42995</v>
      </c>
      <c r="E2675" s="10">
        <v>253</v>
      </c>
      <c r="F2675" s="10" t="s">
        <v>6</v>
      </c>
    </row>
    <row r="2676" spans="1:6" ht="20.100000000000001" customHeight="1">
      <c r="A2676" s="10">
        <v>2</v>
      </c>
      <c r="B2676" s="11">
        <v>5259</v>
      </c>
      <c r="C2676" s="12"/>
      <c r="D2676" s="13">
        <v>42995</v>
      </c>
      <c r="E2676" s="10">
        <v>253</v>
      </c>
      <c r="F2676" s="10" t="s">
        <v>6</v>
      </c>
    </row>
    <row r="2677" spans="1:6" ht="20.100000000000001" customHeight="1">
      <c r="A2677" s="10">
        <v>3</v>
      </c>
      <c r="B2677" s="11">
        <v>3395</v>
      </c>
      <c r="C2677" s="38"/>
      <c r="D2677" s="13">
        <v>42995</v>
      </c>
      <c r="E2677" s="10">
        <v>253</v>
      </c>
      <c r="F2677" s="10" t="s">
        <v>6</v>
      </c>
    </row>
    <row r="2678" spans="1:6" ht="20.100000000000001" customHeight="1">
      <c r="A2678" s="10">
        <v>4</v>
      </c>
      <c r="B2678" s="11">
        <v>70497</v>
      </c>
      <c r="C2678" s="12"/>
      <c r="D2678" s="13">
        <v>42995</v>
      </c>
      <c r="E2678" s="10">
        <v>253</v>
      </c>
      <c r="F2678" s="10" t="s">
        <v>6</v>
      </c>
    </row>
    <row r="2679" spans="1:6" ht="20.100000000000001" customHeight="1">
      <c r="A2679" s="10">
        <v>5</v>
      </c>
      <c r="B2679" s="11">
        <v>73503</v>
      </c>
      <c r="C2679" s="38"/>
      <c r="D2679" s="13">
        <v>42995</v>
      </c>
      <c r="E2679" s="10">
        <v>253</v>
      </c>
      <c r="F2679" s="10" t="s">
        <v>6</v>
      </c>
    </row>
    <row r="2680" spans="1:6" ht="20.100000000000001" customHeight="1">
      <c r="A2680" s="10">
        <v>6</v>
      </c>
      <c r="B2680" s="11">
        <v>73502</v>
      </c>
      <c r="C2680" s="38"/>
      <c r="D2680" s="13">
        <v>42995</v>
      </c>
      <c r="E2680" s="10">
        <v>253</v>
      </c>
      <c r="F2680" s="10" t="s">
        <v>6</v>
      </c>
    </row>
    <row r="2681" spans="1:6" ht="20.100000000000001" customHeight="1">
      <c r="A2681" s="10">
        <v>7</v>
      </c>
      <c r="B2681" s="11">
        <v>73583</v>
      </c>
      <c r="C2681" s="12"/>
      <c r="D2681" s="13">
        <v>42995</v>
      </c>
      <c r="E2681" s="10">
        <v>253</v>
      </c>
      <c r="F2681" s="10" t="s">
        <v>6</v>
      </c>
    </row>
    <row r="2682" spans="1:6" ht="20.100000000000001" customHeight="1">
      <c r="A2682" s="10">
        <v>8</v>
      </c>
      <c r="B2682" s="11">
        <v>73423</v>
      </c>
      <c r="C2682" s="38"/>
      <c r="D2682" s="13">
        <v>42995</v>
      </c>
      <c r="E2682" s="10">
        <v>253</v>
      </c>
      <c r="F2682" s="10" t="s">
        <v>6</v>
      </c>
    </row>
    <row r="2683" spans="1:6" ht="20.100000000000001" customHeight="1">
      <c r="A2683" s="10">
        <v>9</v>
      </c>
      <c r="B2683" s="11">
        <v>73449</v>
      </c>
      <c r="C2683" s="38"/>
      <c r="D2683" s="13">
        <v>42995</v>
      </c>
      <c r="E2683" s="10">
        <v>253</v>
      </c>
      <c r="F2683" s="10" t="s">
        <v>6</v>
      </c>
    </row>
    <row r="2684" spans="1:6" ht="20.100000000000001" customHeight="1">
      <c r="A2684" s="10">
        <v>10</v>
      </c>
      <c r="B2684" s="11">
        <v>3450</v>
      </c>
      <c r="C2684" s="38"/>
      <c r="D2684" s="13">
        <v>42995</v>
      </c>
      <c r="E2684" s="10">
        <v>253</v>
      </c>
      <c r="F2684" s="10" t="s">
        <v>6</v>
      </c>
    </row>
    <row r="2685" spans="1:6" ht="20.100000000000001" customHeight="1">
      <c r="A2685" s="10">
        <v>11</v>
      </c>
      <c r="B2685" s="11">
        <v>7018</v>
      </c>
      <c r="C2685" s="38"/>
      <c r="D2685" s="13">
        <v>42995</v>
      </c>
      <c r="E2685" s="10">
        <v>253</v>
      </c>
      <c r="F2685" s="10" t="s">
        <v>6</v>
      </c>
    </row>
    <row r="2686" spans="1:6" ht="20.100000000000001" customHeight="1">
      <c r="A2686" s="10">
        <v>12</v>
      </c>
      <c r="B2686" s="11">
        <v>13817</v>
      </c>
      <c r="C2686" s="38"/>
      <c r="D2686" s="13">
        <v>42995</v>
      </c>
      <c r="E2686" s="10">
        <v>253</v>
      </c>
      <c r="F2686" s="10" t="s">
        <v>6</v>
      </c>
    </row>
    <row r="2687" spans="1:6" ht="20.100000000000001" customHeight="1">
      <c r="A2687" s="10">
        <v>13</v>
      </c>
      <c r="B2687" s="11">
        <v>51267</v>
      </c>
      <c r="C2687" s="12"/>
      <c r="D2687" s="13">
        <v>42995</v>
      </c>
      <c r="E2687" s="10">
        <v>253</v>
      </c>
      <c r="F2687" s="10" t="s">
        <v>6</v>
      </c>
    </row>
    <row r="2688" spans="1:6" ht="20.100000000000001" customHeight="1">
      <c r="A2688" s="10">
        <v>14</v>
      </c>
      <c r="B2688" s="11">
        <v>16880</v>
      </c>
      <c r="C2688" s="12"/>
      <c r="D2688" s="13">
        <v>42995</v>
      </c>
      <c r="E2688" s="10">
        <v>253</v>
      </c>
      <c r="F2688" s="10" t="s">
        <v>6</v>
      </c>
    </row>
    <row r="2689" spans="1:6" ht="20.100000000000001" customHeight="1">
      <c r="A2689" s="10">
        <v>15</v>
      </c>
      <c r="B2689" s="34">
        <v>16883</v>
      </c>
      <c r="C2689" s="38"/>
      <c r="D2689" s="13">
        <v>42995</v>
      </c>
      <c r="E2689" s="10">
        <v>253</v>
      </c>
      <c r="F2689" s="10" t="s">
        <v>6</v>
      </c>
    </row>
    <row r="2690" spans="1:6" ht="20.100000000000001" customHeight="1">
      <c r="A2690" s="10">
        <v>16</v>
      </c>
      <c r="B2690" s="11">
        <v>16881</v>
      </c>
      <c r="C2690" s="12"/>
      <c r="D2690" s="13">
        <v>42995</v>
      </c>
      <c r="E2690" s="10">
        <v>253</v>
      </c>
      <c r="F2690" s="10" t="s">
        <v>6</v>
      </c>
    </row>
    <row r="2691" spans="1:6" ht="20.100000000000001" customHeight="1">
      <c r="A2691" s="10">
        <v>17</v>
      </c>
      <c r="B2691" s="11">
        <v>16882</v>
      </c>
      <c r="C2691" s="12"/>
      <c r="D2691" s="13">
        <v>42995</v>
      </c>
      <c r="E2691" s="10">
        <v>253</v>
      </c>
      <c r="F2691" s="10" t="s">
        <v>6</v>
      </c>
    </row>
    <row r="2692" spans="1:6" ht="20.100000000000001" customHeight="1">
      <c r="A2692" s="10">
        <v>18</v>
      </c>
      <c r="B2692" s="11">
        <v>16884</v>
      </c>
      <c r="C2692" s="12"/>
      <c r="D2692" s="13">
        <v>42995</v>
      </c>
      <c r="E2692" s="10">
        <v>253</v>
      </c>
      <c r="F2692" s="10" t="s">
        <v>6</v>
      </c>
    </row>
    <row r="2693" spans="1:6" ht="20.100000000000001" customHeight="1">
      <c r="A2693" s="10">
        <v>19</v>
      </c>
      <c r="B2693" s="11">
        <v>51259</v>
      </c>
      <c r="C2693" s="12"/>
      <c r="D2693" s="13">
        <v>42995</v>
      </c>
      <c r="E2693" s="10">
        <v>253</v>
      </c>
      <c r="F2693" s="10" t="s">
        <v>6</v>
      </c>
    </row>
    <row r="2694" spans="1:6" ht="20.100000000000001" customHeight="1">
      <c r="A2694" s="10">
        <v>20</v>
      </c>
      <c r="B2694" s="11">
        <v>51277</v>
      </c>
      <c r="C2694" s="12"/>
      <c r="D2694" s="13">
        <v>42995</v>
      </c>
      <c r="E2694" s="10">
        <v>253</v>
      </c>
      <c r="F2694" s="10" t="s">
        <v>6</v>
      </c>
    </row>
    <row r="2695" spans="1:6" ht="20.100000000000001" customHeight="1">
      <c r="A2695" s="10">
        <v>21</v>
      </c>
      <c r="B2695" s="11">
        <v>51262</v>
      </c>
      <c r="C2695" s="12"/>
      <c r="D2695" s="13">
        <v>42995</v>
      </c>
      <c r="E2695" s="10">
        <v>253</v>
      </c>
      <c r="F2695" s="10" t="s">
        <v>6</v>
      </c>
    </row>
    <row r="2696" spans="1:6" ht="20.100000000000001" customHeight="1">
      <c r="A2696" s="10">
        <v>22</v>
      </c>
      <c r="B2696" s="11">
        <v>5892</v>
      </c>
      <c r="C2696" s="38"/>
      <c r="D2696" s="13">
        <v>42995</v>
      </c>
      <c r="E2696" s="10">
        <v>253</v>
      </c>
      <c r="F2696" s="10" t="s">
        <v>6</v>
      </c>
    </row>
    <row r="2697" spans="1:6" ht="20.100000000000001" customHeight="1">
      <c r="A2697" s="10">
        <v>23</v>
      </c>
      <c r="B2697" s="11">
        <v>5880</v>
      </c>
      <c r="C2697" s="38"/>
      <c r="D2697" s="13">
        <v>42995</v>
      </c>
      <c r="E2697" s="10">
        <v>253</v>
      </c>
      <c r="F2697" s="10" t="s">
        <v>6</v>
      </c>
    </row>
    <row r="2698" spans="1:6" ht="20.100000000000001" customHeight="1">
      <c r="A2698" s="10">
        <v>24</v>
      </c>
      <c r="B2698" s="11">
        <v>71349</v>
      </c>
      <c r="C2698" s="38"/>
      <c r="D2698" s="13">
        <v>42995</v>
      </c>
      <c r="E2698" s="10">
        <v>253</v>
      </c>
      <c r="F2698" s="10" t="s">
        <v>6</v>
      </c>
    </row>
    <row r="2699" spans="1:6" ht="20.100000000000001" customHeight="1">
      <c r="A2699" s="10">
        <v>25</v>
      </c>
      <c r="B2699" s="11">
        <v>73432</v>
      </c>
      <c r="C2699" s="38"/>
      <c r="D2699" s="13">
        <v>42995</v>
      </c>
      <c r="E2699" s="10">
        <v>253</v>
      </c>
      <c r="F2699" s="10" t="s">
        <v>6</v>
      </c>
    </row>
    <row r="2700" spans="1:6" ht="20.100000000000001" customHeight="1">
      <c r="A2700" s="206" t="s">
        <v>7</v>
      </c>
      <c r="B2700" s="207"/>
      <c r="C2700" s="207"/>
      <c r="D2700" s="208"/>
      <c r="E2700" s="10">
        <f>SUM(E2675:E2699)</f>
        <v>6325</v>
      </c>
      <c r="F2700" s="10"/>
    </row>
    <row r="2701" spans="1:6" ht="20.100000000000001" customHeight="1">
      <c r="D2701" s="32"/>
    </row>
    <row r="2703" spans="1:6" ht="20.100000000000001" customHeight="1">
      <c r="A2703" s="23">
        <v>88</v>
      </c>
      <c r="B2703" s="24" t="s">
        <v>0</v>
      </c>
      <c r="C2703" s="25"/>
      <c r="D2703" s="26"/>
      <c r="E2703" s="24"/>
      <c r="F2703" s="24"/>
    </row>
    <row r="2704" spans="1:6" ht="20.100000000000001" customHeight="1">
      <c r="A2704" s="27" t="s">
        <v>1</v>
      </c>
      <c r="B2704" s="27" t="s">
        <v>2</v>
      </c>
      <c r="C2704" s="28"/>
      <c r="D2704" s="29" t="s">
        <v>3</v>
      </c>
      <c r="E2704" s="27" t="s">
        <v>4</v>
      </c>
      <c r="F2704" s="27" t="s">
        <v>5</v>
      </c>
    </row>
    <row r="2705" spans="1:6" ht="20.100000000000001" customHeight="1">
      <c r="A2705" s="10">
        <v>1</v>
      </c>
      <c r="B2705" s="11">
        <v>71168</v>
      </c>
      <c r="C2705" s="38"/>
      <c r="D2705" s="13">
        <v>42997</v>
      </c>
      <c r="E2705" s="10">
        <v>253</v>
      </c>
      <c r="F2705" s="10" t="s">
        <v>6</v>
      </c>
    </row>
    <row r="2706" spans="1:6" ht="20.100000000000001" customHeight="1">
      <c r="A2706" s="10">
        <v>2</v>
      </c>
      <c r="B2706" s="11">
        <v>71037</v>
      </c>
      <c r="C2706" s="38"/>
      <c r="D2706" s="13">
        <v>42997</v>
      </c>
      <c r="E2706" s="10">
        <v>253</v>
      </c>
      <c r="F2706" s="10" t="s">
        <v>6</v>
      </c>
    </row>
    <row r="2707" spans="1:6" ht="20.100000000000001" customHeight="1">
      <c r="A2707" s="10">
        <v>3</v>
      </c>
      <c r="B2707" s="11">
        <v>71142</v>
      </c>
      <c r="C2707" s="38"/>
      <c r="D2707" s="13">
        <v>42997</v>
      </c>
      <c r="E2707" s="10">
        <v>253</v>
      </c>
      <c r="F2707" s="10" t="s">
        <v>6</v>
      </c>
    </row>
    <row r="2708" spans="1:6" ht="20.100000000000001" customHeight="1">
      <c r="A2708" s="10">
        <v>4</v>
      </c>
      <c r="B2708" s="11">
        <v>71149</v>
      </c>
      <c r="C2708" s="38"/>
      <c r="D2708" s="13">
        <v>42997</v>
      </c>
      <c r="E2708" s="10">
        <v>253</v>
      </c>
      <c r="F2708" s="10" t="s">
        <v>6</v>
      </c>
    </row>
    <row r="2709" spans="1:6" ht="20.100000000000001" customHeight="1">
      <c r="A2709" s="10">
        <v>5</v>
      </c>
      <c r="B2709" s="11">
        <v>13854</v>
      </c>
      <c r="C2709" s="38"/>
      <c r="D2709" s="13">
        <v>42997</v>
      </c>
      <c r="E2709" s="10">
        <v>253</v>
      </c>
      <c r="F2709" s="10" t="s">
        <v>6</v>
      </c>
    </row>
    <row r="2710" spans="1:6" ht="20.100000000000001" customHeight="1">
      <c r="A2710" s="10">
        <v>6</v>
      </c>
      <c r="B2710" s="11">
        <v>3455</v>
      </c>
      <c r="C2710" s="38"/>
      <c r="D2710" s="13">
        <v>42997</v>
      </c>
      <c r="E2710" s="10">
        <v>253</v>
      </c>
      <c r="F2710" s="10" t="s">
        <v>6</v>
      </c>
    </row>
    <row r="2711" spans="1:6" ht="20.100000000000001" customHeight="1">
      <c r="A2711" s="10">
        <v>7</v>
      </c>
      <c r="B2711" s="11">
        <v>7042</v>
      </c>
      <c r="C2711" s="38"/>
      <c r="D2711" s="13">
        <v>42997</v>
      </c>
      <c r="E2711" s="10">
        <v>253</v>
      </c>
      <c r="F2711" s="10" t="s">
        <v>6</v>
      </c>
    </row>
    <row r="2712" spans="1:6" ht="20.100000000000001" customHeight="1">
      <c r="A2712" s="10">
        <v>8</v>
      </c>
      <c r="B2712" s="11">
        <v>2536</v>
      </c>
      <c r="C2712" s="38"/>
      <c r="D2712" s="13">
        <v>42997</v>
      </c>
      <c r="E2712" s="10">
        <v>253</v>
      </c>
      <c r="F2712" s="10" t="s">
        <v>6</v>
      </c>
    </row>
    <row r="2713" spans="1:6" ht="20.100000000000001" customHeight="1">
      <c r="A2713" s="10">
        <v>9</v>
      </c>
      <c r="B2713" s="11">
        <v>4975</v>
      </c>
      <c r="C2713" s="38"/>
      <c r="D2713" s="13">
        <v>42997</v>
      </c>
      <c r="E2713" s="10">
        <v>253</v>
      </c>
      <c r="F2713" s="10" t="s">
        <v>6</v>
      </c>
    </row>
    <row r="2714" spans="1:6" ht="20.100000000000001" customHeight="1">
      <c r="A2714" s="10">
        <v>10</v>
      </c>
      <c r="B2714" s="11">
        <v>7073</v>
      </c>
      <c r="C2714" s="38"/>
      <c r="D2714" s="13">
        <v>42997</v>
      </c>
      <c r="E2714" s="10">
        <v>253</v>
      </c>
      <c r="F2714" s="10" t="s">
        <v>6</v>
      </c>
    </row>
    <row r="2715" spans="1:6" ht="20.100000000000001" customHeight="1">
      <c r="A2715" s="10">
        <v>11</v>
      </c>
      <c r="B2715" s="11">
        <v>12716</v>
      </c>
      <c r="C2715" s="38"/>
      <c r="D2715" s="13">
        <v>42997</v>
      </c>
      <c r="E2715" s="10">
        <v>253</v>
      </c>
      <c r="F2715" s="10" t="s">
        <v>6</v>
      </c>
    </row>
    <row r="2716" spans="1:6" ht="20.100000000000001" customHeight="1">
      <c r="A2716" s="10">
        <v>12</v>
      </c>
      <c r="B2716" s="11">
        <v>13971</v>
      </c>
      <c r="C2716" s="38"/>
      <c r="D2716" s="13">
        <v>42997</v>
      </c>
      <c r="E2716" s="10">
        <v>253</v>
      </c>
      <c r="F2716" s="10" t="s">
        <v>6</v>
      </c>
    </row>
    <row r="2717" spans="1:6" ht="20.100000000000001" customHeight="1">
      <c r="A2717" s="10">
        <v>13</v>
      </c>
      <c r="B2717" s="11">
        <v>7040</v>
      </c>
      <c r="C2717" s="38"/>
      <c r="D2717" s="13">
        <v>42997</v>
      </c>
      <c r="E2717" s="10">
        <v>253</v>
      </c>
      <c r="F2717" s="10" t="s">
        <v>6</v>
      </c>
    </row>
    <row r="2718" spans="1:6" ht="20.100000000000001" customHeight="1">
      <c r="A2718" s="10">
        <v>14</v>
      </c>
      <c r="B2718" s="11">
        <v>7652</v>
      </c>
      <c r="C2718" s="38"/>
      <c r="D2718" s="13">
        <v>42997</v>
      </c>
      <c r="E2718" s="10">
        <v>253</v>
      </c>
      <c r="F2718" s="10" t="s">
        <v>6</v>
      </c>
    </row>
    <row r="2719" spans="1:6" ht="20.100000000000001" customHeight="1">
      <c r="A2719" s="10">
        <v>15</v>
      </c>
      <c r="B2719" s="11">
        <v>13811</v>
      </c>
      <c r="C2719" s="38"/>
      <c r="D2719" s="13">
        <v>42997</v>
      </c>
      <c r="E2719" s="10">
        <v>253</v>
      </c>
      <c r="F2719" s="10" t="s">
        <v>6</v>
      </c>
    </row>
    <row r="2720" spans="1:6" ht="20.100000000000001" customHeight="1">
      <c r="A2720" s="10">
        <v>16</v>
      </c>
      <c r="B2720" s="11">
        <v>60981</v>
      </c>
      <c r="C2720" s="38"/>
      <c r="D2720" s="13">
        <v>42997</v>
      </c>
      <c r="E2720" s="10">
        <v>253</v>
      </c>
      <c r="F2720" s="10" t="s">
        <v>6</v>
      </c>
    </row>
    <row r="2721" spans="1:6" ht="20.100000000000001" customHeight="1">
      <c r="A2721" s="10">
        <v>17</v>
      </c>
      <c r="B2721" s="11">
        <v>73357</v>
      </c>
      <c r="C2721" s="12"/>
      <c r="D2721" s="13">
        <v>42997</v>
      </c>
      <c r="E2721" s="10">
        <v>253</v>
      </c>
      <c r="F2721" s="10" t="s">
        <v>6</v>
      </c>
    </row>
    <row r="2722" spans="1:6" ht="20.100000000000001" customHeight="1">
      <c r="A2722" s="10">
        <v>18</v>
      </c>
      <c r="B2722" s="11">
        <v>79081</v>
      </c>
      <c r="C2722" s="12"/>
      <c r="D2722" s="13">
        <v>42997</v>
      </c>
      <c r="E2722" s="10">
        <v>253</v>
      </c>
      <c r="F2722" s="10" t="s">
        <v>6</v>
      </c>
    </row>
    <row r="2723" spans="1:6" ht="20.100000000000001" customHeight="1">
      <c r="A2723" s="10">
        <v>19</v>
      </c>
      <c r="B2723" s="11">
        <v>74111</v>
      </c>
      <c r="C2723" s="12"/>
      <c r="D2723" s="13">
        <v>42997</v>
      </c>
      <c r="E2723" s="10">
        <v>253</v>
      </c>
      <c r="F2723" s="10" t="s">
        <v>6</v>
      </c>
    </row>
    <row r="2724" spans="1:6" ht="20.100000000000001" customHeight="1">
      <c r="A2724" s="10">
        <v>20</v>
      </c>
      <c r="B2724" s="11">
        <v>90412</v>
      </c>
      <c r="C2724" s="38"/>
      <c r="D2724" s="13">
        <v>42997</v>
      </c>
      <c r="E2724" s="10">
        <v>253</v>
      </c>
      <c r="F2724" s="10" t="s">
        <v>6</v>
      </c>
    </row>
    <row r="2725" spans="1:6" ht="20.100000000000001" customHeight="1">
      <c r="A2725" s="10">
        <v>21</v>
      </c>
      <c r="B2725" s="11">
        <v>73429</v>
      </c>
      <c r="C2725" s="38"/>
      <c r="D2725" s="13">
        <v>42997</v>
      </c>
      <c r="E2725" s="10">
        <v>253</v>
      </c>
      <c r="F2725" s="10" t="s">
        <v>6</v>
      </c>
    </row>
    <row r="2726" spans="1:6" ht="20.100000000000001" customHeight="1">
      <c r="A2726" s="10">
        <v>22</v>
      </c>
      <c r="B2726" s="11">
        <v>73492</v>
      </c>
      <c r="C2726" s="38"/>
      <c r="D2726" s="13">
        <v>42997</v>
      </c>
      <c r="E2726" s="10">
        <v>253</v>
      </c>
      <c r="F2726" s="10" t="s">
        <v>6</v>
      </c>
    </row>
    <row r="2727" spans="1:6" ht="20.100000000000001" customHeight="1">
      <c r="A2727" s="10">
        <v>23</v>
      </c>
      <c r="B2727" s="11">
        <v>79072</v>
      </c>
      <c r="C2727" s="38"/>
      <c r="D2727" s="13">
        <v>42997</v>
      </c>
      <c r="E2727" s="10">
        <v>253</v>
      </c>
      <c r="F2727" s="10" t="s">
        <v>6</v>
      </c>
    </row>
    <row r="2728" spans="1:6" ht="20.100000000000001" customHeight="1">
      <c r="A2728" s="10">
        <v>24</v>
      </c>
      <c r="B2728" s="11">
        <v>79064</v>
      </c>
      <c r="C2728" s="38"/>
      <c r="D2728" s="13">
        <v>42997</v>
      </c>
      <c r="E2728" s="10">
        <v>253</v>
      </c>
      <c r="F2728" s="10" t="s">
        <v>6</v>
      </c>
    </row>
    <row r="2729" spans="1:6" ht="20.100000000000001" customHeight="1">
      <c r="A2729" s="10">
        <v>25</v>
      </c>
      <c r="B2729" s="11">
        <v>79066</v>
      </c>
      <c r="C2729" s="12"/>
      <c r="D2729" s="13">
        <v>42997</v>
      </c>
      <c r="E2729" s="10">
        <v>253</v>
      </c>
      <c r="F2729" s="10" t="s">
        <v>6</v>
      </c>
    </row>
    <row r="2730" spans="1:6" ht="20.100000000000001" customHeight="1">
      <c r="A2730" s="206" t="s">
        <v>7</v>
      </c>
      <c r="B2730" s="207"/>
      <c r="C2730" s="207"/>
      <c r="D2730" s="208"/>
      <c r="E2730" s="10">
        <f>SUM(E2705:E2729)</f>
        <v>6325</v>
      </c>
      <c r="F2730" s="10"/>
    </row>
    <row r="2731" spans="1:6" ht="20.100000000000001" customHeight="1">
      <c r="D2731" s="32"/>
    </row>
    <row r="2733" spans="1:6" ht="20.100000000000001" customHeight="1">
      <c r="A2733" s="23">
        <v>89</v>
      </c>
      <c r="B2733" s="24" t="s">
        <v>0</v>
      </c>
      <c r="C2733" s="25"/>
      <c r="D2733" s="26"/>
      <c r="E2733" s="24"/>
      <c r="F2733" s="24"/>
    </row>
    <row r="2734" spans="1:6" ht="20.100000000000001" customHeight="1">
      <c r="A2734" s="27" t="s">
        <v>1</v>
      </c>
      <c r="B2734" s="27" t="s">
        <v>2</v>
      </c>
      <c r="C2734" s="28"/>
      <c r="D2734" s="29" t="s">
        <v>3</v>
      </c>
      <c r="E2734" s="27" t="s">
        <v>4</v>
      </c>
      <c r="F2734" s="27" t="s">
        <v>5</v>
      </c>
    </row>
    <row r="2735" spans="1:6" ht="20.100000000000001" customHeight="1">
      <c r="A2735" s="10">
        <v>1</v>
      </c>
      <c r="B2735" s="11">
        <v>79062</v>
      </c>
      <c r="C2735" s="38"/>
      <c r="D2735" s="13">
        <v>42997</v>
      </c>
      <c r="E2735" s="10">
        <v>253</v>
      </c>
      <c r="F2735" s="10" t="s">
        <v>6</v>
      </c>
    </row>
    <row r="2736" spans="1:6" ht="20.100000000000001" customHeight="1">
      <c r="A2736" s="10">
        <v>2</v>
      </c>
      <c r="B2736" s="11">
        <v>70864</v>
      </c>
      <c r="C2736" s="12"/>
      <c r="D2736" s="13">
        <v>42997</v>
      </c>
      <c r="E2736" s="10">
        <v>253</v>
      </c>
      <c r="F2736" s="10" t="s">
        <v>6</v>
      </c>
    </row>
    <row r="2737" spans="1:6" ht="20.100000000000001" customHeight="1">
      <c r="A2737" s="10">
        <v>3</v>
      </c>
      <c r="B2737" s="11">
        <v>73510</v>
      </c>
      <c r="C2737" s="12"/>
      <c r="D2737" s="13">
        <v>42997</v>
      </c>
      <c r="E2737" s="10">
        <v>253</v>
      </c>
      <c r="F2737" s="10" t="s">
        <v>6</v>
      </c>
    </row>
    <row r="2738" spans="1:6" ht="20.100000000000001" customHeight="1">
      <c r="A2738" s="10">
        <v>4</v>
      </c>
      <c r="B2738" s="11">
        <v>73638</v>
      </c>
      <c r="C2738" s="38"/>
      <c r="D2738" s="13">
        <v>42997</v>
      </c>
      <c r="E2738" s="10">
        <v>253</v>
      </c>
      <c r="F2738" s="10" t="s">
        <v>6</v>
      </c>
    </row>
    <row r="2739" spans="1:6" ht="20.100000000000001" customHeight="1">
      <c r="A2739" s="10">
        <v>5</v>
      </c>
      <c r="B2739" s="11">
        <v>79074</v>
      </c>
      <c r="C2739" s="38"/>
      <c r="D2739" s="13">
        <v>42997</v>
      </c>
      <c r="E2739" s="10">
        <v>253</v>
      </c>
      <c r="F2739" s="10" t="s">
        <v>6</v>
      </c>
    </row>
    <row r="2740" spans="1:6" ht="20.100000000000001" customHeight="1">
      <c r="A2740" s="10">
        <v>6</v>
      </c>
      <c r="B2740" s="11">
        <v>79075</v>
      </c>
      <c r="C2740" s="38"/>
      <c r="D2740" s="13">
        <v>42997</v>
      </c>
      <c r="E2740" s="10">
        <v>253</v>
      </c>
      <c r="F2740" s="10" t="s">
        <v>6</v>
      </c>
    </row>
    <row r="2741" spans="1:6" ht="20.100000000000001" customHeight="1">
      <c r="A2741" s="10">
        <v>7</v>
      </c>
      <c r="B2741" s="11">
        <v>90558</v>
      </c>
      <c r="C2741" s="38"/>
      <c r="D2741" s="13">
        <v>42997</v>
      </c>
      <c r="E2741" s="10">
        <v>253</v>
      </c>
      <c r="F2741" s="10" t="s">
        <v>6</v>
      </c>
    </row>
    <row r="2742" spans="1:6" ht="20.100000000000001" customHeight="1">
      <c r="A2742" s="10">
        <v>8</v>
      </c>
      <c r="B2742" s="11">
        <v>70749</v>
      </c>
      <c r="C2742" s="38"/>
      <c r="D2742" s="13">
        <v>42997</v>
      </c>
      <c r="E2742" s="10">
        <v>253</v>
      </c>
      <c r="F2742" s="10" t="s">
        <v>6</v>
      </c>
    </row>
    <row r="2743" spans="1:6" ht="20.100000000000001" customHeight="1">
      <c r="A2743" s="10">
        <v>9</v>
      </c>
      <c r="B2743" s="11">
        <v>73598</v>
      </c>
      <c r="C2743" s="38"/>
      <c r="D2743" s="13">
        <v>42997</v>
      </c>
      <c r="E2743" s="10">
        <v>253</v>
      </c>
      <c r="F2743" s="10" t="s">
        <v>6</v>
      </c>
    </row>
    <row r="2744" spans="1:6" ht="20.100000000000001" customHeight="1">
      <c r="A2744" s="10">
        <v>10</v>
      </c>
      <c r="B2744" s="11">
        <v>73512</v>
      </c>
      <c r="C2744" s="38"/>
      <c r="D2744" s="13">
        <v>42997</v>
      </c>
      <c r="E2744" s="10">
        <v>253</v>
      </c>
      <c r="F2744" s="10" t="s">
        <v>6</v>
      </c>
    </row>
    <row r="2745" spans="1:6" ht="20.100000000000001" customHeight="1">
      <c r="A2745" s="10">
        <v>11</v>
      </c>
      <c r="B2745" s="11">
        <v>73375</v>
      </c>
      <c r="C2745" s="38"/>
      <c r="D2745" s="13">
        <v>42997</v>
      </c>
      <c r="E2745" s="10">
        <v>253</v>
      </c>
      <c r="F2745" s="10" t="s">
        <v>6</v>
      </c>
    </row>
    <row r="2746" spans="1:6" ht="20.100000000000001" customHeight="1">
      <c r="A2746" s="10">
        <v>12</v>
      </c>
      <c r="B2746" s="11">
        <v>73422</v>
      </c>
      <c r="C2746" s="38"/>
      <c r="D2746" s="13">
        <v>42997</v>
      </c>
      <c r="E2746" s="10">
        <v>253</v>
      </c>
      <c r="F2746" s="10" t="s">
        <v>6</v>
      </c>
    </row>
    <row r="2747" spans="1:6" ht="20.100000000000001" customHeight="1">
      <c r="A2747" s="10">
        <v>13</v>
      </c>
      <c r="B2747" s="11">
        <v>73441</v>
      </c>
      <c r="C2747" s="38"/>
      <c r="D2747" s="13">
        <v>42997</v>
      </c>
      <c r="E2747" s="10">
        <v>253</v>
      </c>
      <c r="F2747" s="10" t="s">
        <v>6</v>
      </c>
    </row>
    <row r="2748" spans="1:6" ht="20.100000000000001" customHeight="1">
      <c r="A2748" s="10">
        <v>14</v>
      </c>
      <c r="B2748" s="11">
        <v>73508</v>
      </c>
      <c r="C2748" s="38"/>
      <c r="D2748" s="13">
        <v>42997</v>
      </c>
      <c r="E2748" s="10">
        <v>253</v>
      </c>
      <c r="F2748" s="10" t="s">
        <v>6</v>
      </c>
    </row>
    <row r="2749" spans="1:6" ht="20.100000000000001" customHeight="1">
      <c r="A2749" s="10">
        <v>15</v>
      </c>
      <c r="B2749" s="11">
        <v>73496</v>
      </c>
      <c r="C2749" s="38"/>
      <c r="D2749" s="13">
        <v>42997</v>
      </c>
      <c r="E2749" s="10">
        <v>253</v>
      </c>
      <c r="F2749" s="10" t="s">
        <v>6</v>
      </c>
    </row>
    <row r="2750" spans="1:6" ht="20.100000000000001" customHeight="1">
      <c r="A2750" s="10">
        <v>16</v>
      </c>
      <c r="B2750" s="11">
        <v>73534</v>
      </c>
      <c r="C2750" s="12"/>
      <c r="D2750" s="13">
        <v>42997</v>
      </c>
      <c r="E2750" s="10">
        <v>253</v>
      </c>
      <c r="F2750" s="10" t="s">
        <v>6</v>
      </c>
    </row>
    <row r="2751" spans="1:6" ht="20.100000000000001" customHeight="1">
      <c r="A2751" s="10">
        <v>17</v>
      </c>
      <c r="B2751" s="11">
        <v>73574</v>
      </c>
      <c r="C2751" s="38"/>
      <c r="D2751" s="13">
        <v>42997</v>
      </c>
      <c r="E2751" s="10">
        <v>253</v>
      </c>
      <c r="F2751" s="10" t="s">
        <v>6</v>
      </c>
    </row>
    <row r="2752" spans="1:6" ht="20.100000000000001" customHeight="1">
      <c r="A2752" s="10">
        <v>18</v>
      </c>
      <c r="B2752" s="11">
        <v>73540</v>
      </c>
      <c r="C2752" s="38"/>
      <c r="D2752" s="13">
        <v>42997</v>
      </c>
      <c r="E2752" s="10">
        <v>253</v>
      </c>
      <c r="F2752" s="10" t="s">
        <v>6</v>
      </c>
    </row>
    <row r="2753" spans="1:6" ht="20.100000000000001" customHeight="1">
      <c r="A2753" s="10">
        <v>19</v>
      </c>
      <c r="B2753" s="11">
        <v>73515</v>
      </c>
      <c r="C2753" s="38"/>
      <c r="D2753" s="13">
        <v>42997</v>
      </c>
      <c r="E2753" s="10">
        <v>253</v>
      </c>
      <c r="F2753" s="10" t="s">
        <v>6</v>
      </c>
    </row>
    <row r="2754" spans="1:6" ht="20.100000000000001" customHeight="1">
      <c r="A2754" s="10">
        <v>20</v>
      </c>
      <c r="B2754" s="11">
        <v>73556</v>
      </c>
      <c r="C2754" s="38"/>
      <c r="D2754" s="13">
        <v>42997</v>
      </c>
      <c r="E2754" s="10">
        <v>253</v>
      </c>
      <c r="F2754" s="10" t="s">
        <v>6</v>
      </c>
    </row>
    <row r="2755" spans="1:6" ht="20.100000000000001" customHeight="1">
      <c r="A2755" s="10">
        <v>21</v>
      </c>
      <c r="B2755" s="11">
        <v>79080</v>
      </c>
      <c r="C2755" s="38"/>
      <c r="D2755" s="13">
        <v>42997</v>
      </c>
      <c r="E2755" s="10">
        <v>253</v>
      </c>
      <c r="F2755" s="10" t="s">
        <v>6</v>
      </c>
    </row>
    <row r="2756" spans="1:6" ht="20.100000000000001" customHeight="1">
      <c r="A2756" s="10">
        <v>22</v>
      </c>
      <c r="B2756" s="11">
        <v>71125</v>
      </c>
      <c r="C2756" s="12"/>
      <c r="D2756" s="13">
        <v>42997</v>
      </c>
      <c r="E2756" s="10">
        <v>253</v>
      </c>
      <c r="F2756" s="10" t="s">
        <v>6</v>
      </c>
    </row>
    <row r="2757" spans="1:6" ht="20.100000000000001" customHeight="1">
      <c r="A2757" s="10">
        <v>23</v>
      </c>
      <c r="B2757" s="11">
        <v>70905</v>
      </c>
      <c r="C2757" s="12"/>
      <c r="D2757" s="13">
        <v>42997</v>
      </c>
      <c r="E2757" s="10">
        <v>253</v>
      </c>
      <c r="F2757" s="10" t="s">
        <v>6</v>
      </c>
    </row>
    <row r="2758" spans="1:6" ht="20.100000000000001" customHeight="1">
      <c r="A2758" s="10">
        <v>24</v>
      </c>
      <c r="B2758" s="11">
        <v>79082</v>
      </c>
      <c r="C2758" s="12"/>
      <c r="D2758" s="13">
        <v>42997</v>
      </c>
      <c r="E2758" s="10">
        <v>253</v>
      </c>
      <c r="F2758" s="10" t="s">
        <v>6</v>
      </c>
    </row>
    <row r="2759" spans="1:6" ht="20.100000000000001" customHeight="1">
      <c r="A2759" s="10">
        <v>25</v>
      </c>
      <c r="B2759" s="11">
        <v>73506</v>
      </c>
      <c r="C2759" s="38"/>
      <c r="D2759" s="13">
        <v>42997</v>
      </c>
      <c r="E2759" s="10">
        <v>253</v>
      </c>
      <c r="F2759" s="10" t="s">
        <v>6</v>
      </c>
    </row>
    <row r="2760" spans="1:6" ht="20.100000000000001" customHeight="1">
      <c r="A2760" s="206" t="s">
        <v>7</v>
      </c>
      <c r="B2760" s="207"/>
      <c r="C2760" s="207"/>
      <c r="D2760" s="208"/>
      <c r="E2760" s="10">
        <f>SUM(E2735:E2759)</f>
        <v>6325</v>
      </c>
      <c r="F2760" s="10"/>
    </row>
    <row r="2761" spans="1:6" ht="20.100000000000001" customHeight="1">
      <c r="D2761" s="32"/>
    </row>
    <row r="2763" spans="1:6" ht="20.100000000000001" customHeight="1">
      <c r="A2763" s="23">
        <v>90</v>
      </c>
      <c r="B2763" s="24" t="s">
        <v>0</v>
      </c>
      <c r="C2763" s="25"/>
      <c r="D2763" s="26"/>
      <c r="E2763" s="24"/>
      <c r="F2763" s="24"/>
    </row>
    <row r="2764" spans="1:6" ht="20.100000000000001" customHeight="1">
      <c r="A2764" s="27" t="s">
        <v>1</v>
      </c>
      <c r="B2764" s="27" t="s">
        <v>2</v>
      </c>
      <c r="C2764" s="28"/>
      <c r="D2764" s="29" t="s">
        <v>3</v>
      </c>
      <c r="E2764" s="27" t="s">
        <v>4</v>
      </c>
      <c r="F2764" s="27" t="s">
        <v>5</v>
      </c>
    </row>
    <row r="2765" spans="1:6" ht="20.100000000000001" customHeight="1">
      <c r="A2765" s="10">
        <v>1</v>
      </c>
      <c r="B2765" s="11">
        <v>73439</v>
      </c>
      <c r="C2765" s="38"/>
      <c r="D2765" s="13">
        <v>42997</v>
      </c>
      <c r="E2765" s="10">
        <v>253</v>
      </c>
      <c r="F2765" s="10" t="s">
        <v>6</v>
      </c>
    </row>
    <row r="2766" spans="1:6" ht="20.100000000000001" customHeight="1">
      <c r="A2766" s="10">
        <v>2</v>
      </c>
      <c r="B2766" s="11">
        <v>71038</v>
      </c>
      <c r="C2766" s="38"/>
      <c r="D2766" s="13">
        <v>42997</v>
      </c>
      <c r="E2766" s="10">
        <v>253</v>
      </c>
      <c r="F2766" s="10" t="s">
        <v>6</v>
      </c>
    </row>
    <row r="2767" spans="1:6" ht="20.100000000000001" customHeight="1">
      <c r="A2767" s="10">
        <v>3</v>
      </c>
      <c r="B2767" s="11">
        <v>71121</v>
      </c>
      <c r="C2767" s="38"/>
      <c r="D2767" s="13">
        <v>42997</v>
      </c>
      <c r="E2767" s="10">
        <v>253</v>
      </c>
      <c r="F2767" s="10" t="s">
        <v>6</v>
      </c>
    </row>
    <row r="2768" spans="1:6" ht="20.100000000000001" customHeight="1">
      <c r="A2768" s="10">
        <v>4</v>
      </c>
      <c r="B2768" s="11">
        <v>73465</v>
      </c>
      <c r="C2768" s="12"/>
      <c r="D2768" s="13">
        <v>42997</v>
      </c>
      <c r="E2768" s="10">
        <v>253</v>
      </c>
      <c r="F2768" s="10" t="s">
        <v>6</v>
      </c>
    </row>
    <row r="2769" spans="1:6" ht="20.100000000000001" customHeight="1">
      <c r="A2769" s="10">
        <v>5</v>
      </c>
      <c r="B2769" s="11">
        <v>5891</v>
      </c>
      <c r="C2769" s="12"/>
      <c r="D2769" s="13">
        <v>42997</v>
      </c>
      <c r="E2769" s="10">
        <v>253</v>
      </c>
      <c r="F2769" s="10" t="s">
        <v>6</v>
      </c>
    </row>
    <row r="2770" spans="1:6" ht="20.100000000000001" customHeight="1">
      <c r="A2770" s="10">
        <v>6</v>
      </c>
      <c r="B2770" s="11">
        <v>51292</v>
      </c>
      <c r="C2770" s="12"/>
      <c r="D2770" s="13">
        <v>42997</v>
      </c>
      <c r="E2770" s="10">
        <v>253</v>
      </c>
      <c r="F2770" s="10" t="s">
        <v>6</v>
      </c>
    </row>
    <row r="2771" spans="1:6" ht="20.100000000000001" customHeight="1">
      <c r="A2771" s="10">
        <v>7</v>
      </c>
      <c r="B2771" s="11">
        <v>51265</v>
      </c>
      <c r="C2771" s="12"/>
      <c r="D2771" s="13">
        <v>42997</v>
      </c>
      <c r="E2771" s="10">
        <v>253</v>
      </c>
      <c r="F2771" s="10" t="s">
        <v>6</v>
      </c>
    </row>
    <row r="2772" spans="1:6" ht="20.100000000000001" customHeight="1">
      <c r="A2772" s="10">
        <v>8</v>
      </c>
      <c r="B2772" s="11">
        <v>51268</v>
      </c>
      <c r="C2772" s="38"/>
      <c r="D2772" s="13">
        <v>42997</v>
      </c>
      <c r="E2772" s="10">
        <v>253</v>
      </c>
      <c r="F2772" s="10" t="s">
        <v>6</v>
      </c>
    </row>
    <row r="2773" spans="1:6" ht="20.100000000000001" customHeight="1">
      <c r="A2773" s="10">
        <v>9</v>
      </c>
      <c r="B2773" s="11">
        <v>73457</v>
      </c>
      <c r="C2773" s="12"/>
      <c r="D2773" s="13">
        <v>42997</v>
      </c>
      <c r="E2773" s="10">
        <v>253</v>
      </c>
      <c r="F2773" s="10" t="s">
        <v>6</v>
      </c>
    </row>
    <row r="2774" spans="1:6" ht="20.100000000000001" customHeight="1">
      <c r="A2774" s="10">
        <v>10</v>
      </c>
      <c r="B2774" s="11">
        <v>73378</v>
      </c>
      <c r="C2774" s="38"/>
      <c r="D2774" s="13">
        <v>42997</v>
      </c>
      <c r="E2774" s="10">
        <v>253</v>
      </c>
      <c r="F2774" s="10" t="s">
        <v>6</v>
      </c>
    </row>
    <row r="2775" spans="1:6" ht="20.100000000000001" customHeight="1">
      <c r="A2775" s="10">
        <v>11</v>
      </c>
      <c r="B2775" s="11">
        <v>73477</v>
      </c>
      <c r="C2775" s="38"/>
      <c r="D2775" s="13">
        <v>42997</v>
      </c>
      <c r="E2775" s="10">
        <v>253</v>
      </c>
      <c r="F2775" s="10" t="s">
        <v>6</v>
      </c>
    </row>
    <row r="2776" spans="1:6" ht="20.100000000000001" customHeight="1">
      <c r="A2776" s="10">
        <v>12</v>
      </c>
      <c r="B2776" s="11">
        <v>16887</v>
      </c>
      <c r="C2776" s="12"/>
      <c r="D2776" s="13">
        <v>42997</v>
      </c>
      <c r="E2776" s="10">
        <v>253</v>
      </c>
      <c r="F2776" s="10" t="s">
        <v>6</v>
      </c>
    </row>
    <row r="2777" spans="1:6" ht="20.100000000000001" customHeight="1">
      <c r="A2777" s="10">
        <v>13</v>
      </c>
      <c r="B2777" s="11">
        <v>16886</v>
      </c>
      <c r="C2777" s="38"/>
      <c r="D2777" s="13">
        <v>42997</v>
      </c>
      <c r="E2777" s="10">
        <v>253</v>
      </c>
      <c r="F2777" s="10" t="s">
        <v>6</v>
      </c>
    </row>
    <row r="2778" spans="1:6" ht="20.100000000000001" customHeight="1">
      <c r="A2778" s="10">
        <v>14</v>
      </c>
      <c r="B2778" s="11">
        <v>16885</v>
      </c>
      <c r="C2778" s="12"/>
      <c r="D2778" s="13">
        <v>42997</v>
      </c>
      <c r="E2778" s="10">
        <v>253</v>
      </c>
      <c r="F2778" s="10" t="s">
        <v>6</v>
      </c>
    </row>
    <row r="2779" spans="1:6" ht="20.100000000000001" customHeight="1">
      <c r="A2779" s="10">
        <v>15</v>
      </c>
      <c r="B2779" s="11">
        <v>79025</v>
      </c>
      <c r="C2779" s="38"/>
      <c r="D2779" s="13">
        <v>42997</v>
      </c>
      <c r="E2779" s="10">
        <v>253</v>
      </c>
      <c r="F2779" s="10" t="s">
        <v>6</v>
      </c>
    </row>
    <row r="2780" spans="1:6" ht="20.100000000000001" customHeight="1">
      <c r="A2780" s="10">
        <v>16</v>
      </c>
      <c r="B2780" s="11">
        <v>79026</v>
      </c>
      <c r="C2780" s="38"/>
      <c r="D2780" s="13">
        <v>42997</v>
      </c>
      <c r="E2780" s="10">
        <v>253</v>
      </c>
      <c r="F2780" s="10" t="s">
        <v>6</v>
      </c>
    </row>
    <row r="2781" spans="1:6" ht="20.100000000000001" customHeight="1">
      <c r="A2781" s="10">
        <v>17</v>
      </c>
      <c r="B2781" s="11">
        <v>78993</v>
      </c>
      <c r="C2781" s="38"/>
      <c r="D2781" s="13">
        <v>42997</v>
      </c>
      <c r="E2781" s="10">
        <v>253</v>
      </c>
      <c r="F2781" s="10" t="s">
        <v>6</v>
      </c>
    </row>
    <row r="2782" spans="1:6" ht="20.100000000000001" customHeight="1">
      <c r="A2782" s="10">
        <v>18</v>
      </c>
      <c r="B2782" s="11">
        <v>71260</v>
      </c>
      <c r="C2782" s="38"/>
      <c r="D2782" s="13">
        <v>42997</v>
      </c>
      <c r="E2782" s="10">
        <v>253</v>
      </c>
      <c r="F2782" s="10" t="s">
        <v>6</v>
      </c>
    </row>
    <row r="2783" spans="1:6" ht="20.100000000000001" customHeight="1">
      <c r="A2783" s="10">
        <v>19</v>
      </c>
      <c r="B2783" s="11">
        <v>16888</v>
      </c>
      <c r="C2783" s="12"/>
      <c r="D2783" s="13">
        <v>42997</v>
      </c>
      <c r="E2783" s="10">
        <v>253</v>
      </c>
      <c r="F2783" s="10" t="s">
        <v>6</v>
      </c>
    </row>
    <row r="2784" spans="1:6" ht="20.100000000000001" customHeight="1">
      <c r="A2784" s="10">
        <v>20</v>
      </c>
      <c r="B2784" s="11">
        <v>16889</v>
      </c>
      <c r="C2784" s="12"/>
      <c r="D2784" s="13">
        <v>42997</v>
      </c>
      <c r="E2784" s="10">
        <v>253</v>
      </c>
      <c r="F2784" s="10" t="s">
        <v>6</v>
      </c>
    </row>
    <row r="2785" spans="1:6" ht="20.100000000000001" customHeight="1">
      <c r="A2785" s="10">
        <v>21</v>
      </c>
      <c r="B2785" s="11">
        <v>16892</v>
      </c>
      <c r="C2785" s="12"/>
      <c r="D2785" s="13">
        <v>42997</v>
      </c>
      <c r="E2785" s="10">
        <v>253</v>
      </c>
      <c r="F2785" s="10" t="s">
        <v>6</v>
      </c>
    </row>
    <row r="2786" spans="1:6" ht="20.100000000000001" customHeight="1">
      <c r="A2786" s="10">
        <v>22</v>
      </c>
      <c r="B2786" s="11">
        <v>16891</v>
      </c>
      <c r="C2786" s="12"/>
      <c r="D2786" s="13">
        <v>42997</v>
      </c>
      <c r="E2786" s="10">
        <v>253</v>
      </c>
      <c r="F2786" s="10" t="s">
        <v>6</v>
      </c>
    </row>
    <row r="2787" spans="1:6" ht="20.100000000000001" customHeight="1">
      <c r="A2787" s="10">
        <v>23</v>
      </c>
      <c r="B2787" s="11">
        <v>16890</v>
      </c>
      <c r="C2787" s="12"/>
      <c r="D2787" s="13">
        <v>42997</v>
      </c>
      <c r="E2787" s="10">
        <v>253</v>
      </c>
      <c r="F2787" s="10" t="s">
        <v>6</v>
      </c>
    </row>
    <row r="2788" spans="1:6" ht="20.100000000000001" customHeight="1">
      <c r="A2788" s="10">
        <v>24</v>
      </c>
      <c r="B2788" s="11">
        <v>79067</v>
      </c>
      <c r="C2788" s="38"/>
      <c r="D2788" s="13">
        <v>42997</v>
      </c>
      <c r="E2788" s="10">
        <v>253</v>
      </c>
      <c r="F2788" s="10" t="s">
        <v>6</v>
      </c>
    </row>
    <row r="2789" spans="1:6" ht="20.100000000000001" customHeight="1">
      <c r="A2789" s="10">
        <v>25</v>
      </c>
      <c r="B2789" s="11">
        <v>79069</v>
      </c>
      <c r="C2789" s="38"/>
      <c r="D2789" s="13">
        <v>42997</v>
      </c>
      <c r="E2789" s="10">
        <v>253</v>
      </c>
      <c r="F2789" s="10" t="s">
        <v>6</v>
      </c>
    </row>
    <row r="2790" spans="1:6" ht="20.100000000000001" customHeight="1">
      <c r="A2790" s="206" t="s">
        <v>7</v>
      </c>
      <c r="B2790" s="207"/>
      <c r="C2790" s="207"/>
      <c r="D2790" s="208"/>
      <c r="E2790" s="10">
        <f>SUM(E2765:E2789)</f>
        <v>6325</v>
      </c>
      <c r="F2790" s="10"/>
    </row>
    <row r="2791" spans="1:6" ht="20.100000000000001" customHeight="1">
      <c r="D2791" s="32"/>
    </row>
    <row r="2793" spans="1:6" ht="20.100000000000001" customHeight="1">
      <c r="A2793" s="23">
        <v>91</v>
      </c>
      <c r="B2793" s="24" t="s">
        <v>0</v>
      </c>
      <c r="C2793" s="25"/>
      <c r="D2793" s="26"/>
      <c r="E2793" s="24"/>
      <c r="F2793" s="24"/>
    </row>
    <row r="2794" spans="1:6" ht="20.100000000000001" customHeight="1">
      <c r="A2794" s="27" t="s">
        <v>1</v>
      </c>
      <c r="B2794" s="27" t="s">
        <v>2</v>
      </c>
      <c r="C2794" s="28"/>
      <c r="D2794" s="29" t="s">
        <v>3</v>
      </c>
      <c r="E2794" s="27" t="s">
        <v>4</v>
      </c>
      <c r="F2794" s="27" t="s">
        <v>5</v>
      </c>
    </row>
    <row r="2795" spans="1:6" ht="20.100000000000001" customHeight="1">
      <c r="A2795" s="10">
        <v>1</v>
      </c>
      <c r="B2795" s="33">
        <v>16854</v>
      </c>
      <c r="C2795" s="38"/>
      <c r="D2795" s="65">
        <v>43002</v>
      </c>
      <c r="E2795" s="10">
        <v>253</v>
      </c>
      <c r="F2795" s="10" t="s">
        <v>98</v>
      </c>
    </row>
    <row r="2796" spans="1:6" ht="20.100000000000001" customHeight="1">
      <c r="A2796" s="10">
        <v>2</v>
      </c>
      <c r="B2796" s="11">
        <v>73446</v>
      </c>
      <c r="C2796" s="38"/>
      <c r="D2796" s="13">
        <v>43002</v>
      </c>
      <c r="E2796" s="10">
        <v>253</v>
      </c>
      <c r="F2796" s="10" t="s">
        <v>6</v>
      </c>
    </row>
    <row r="2797" spans="1:6" ht="20.100000000000001" customHeight="1">
      <c r="A2797" s="10">
        <v>3</v>
      </c>
      <c r="B2797" s="11">
        <v>16893</v>
      </c>
      <c r="C2797" s="12"/>
      <c r="D2797" s="13">
        <v>43003</v>
      </c>
      <c r="E2797" s="10">
        <v>253</v>
      </c>
      <c r="F2797" s="10" t="s">
        <v>6</v>
      </c>
    </row>
    <row r="2798" spans="1:6" ht="20.100000000000001" customHeight="1">
      <c r="A2798" s="10">
        <v>4</v>
      </c>
      <c r="B2798" s="11">
        <v>16894</v>
      </c>
      <c r="C2798" s="12"/>
      <c r="D2798" s="13">
        <v>43003</v>
      </c>
      <c r="E2798" s="10">
        <v>253</v>
      </c>
      <c r="F2798" s="10" t="s">
        <v>6</v>
      </c>
    </row>
    <row r="2799" spans="1:6" ht="20.100000000000001" customHeight="1">
      <c r="A2799" s="10">
        <v>5</v>
      </c>
      <c r="B2799" s="11">
        <v>16895</v>
      </c>
      <c r="C2799" s="12"/>
      <c r="D2799" s="13">
        <v>43003</v>
      </c>
      <c r="E2799" s="10">
        <v>253</v>
      </c>
      <c r="F2799" s="10" t="s">
        <v>6</v>
      </c>
    </row>
    <row r="2800" spans="1:6" ht="20.100000000000001" customHeight="1">
      <c r="A2800" s="10">
        <v>6</v>
      </c>
      <c r="B2800" s="11">
        <v>10433</v>
      </c>
      <c r="C2800" s="12"/>
      <c r="D2800" s="13">
        <v>43003</v>
      </c>
      <c r="E2800" s="10">
        <v>253</v>
      </c>
      <c r="F2800" s="10" t="s">
        <v>6</v>
      </c>
    </row>
    <row r="2801" spans="1:10" ht="20.100000000000001" customHeight="1">
      <c r="A2801" s="10">
        <v>7</v>
      </c>
      <c r="B2801" s="11">
        <v>51263</v>
      </c>
      <c r="C2801" s="12"/>
      <c r="D2801" s="13">
        <v>43003</v>
      </c>
      <c r="E2801" s="10">
        <v>253</v>
      </c>
      <c r="F2801" s="10" t="s">
        <v>6</v>
      </c>
    </row>
    <row r="2802" spans="1:10" ht="20.100000000000001" customHeight="1">
      <c r="A2802" s="10">
        <v>8</v>
      </c>
      <c r="B2802" s="11">
        <v>73858</v>
      </c>
      <c r="C2802" s="38"/>
      <c r="D2802" s="13">
        <v>43003</v>
      </c>
      <c r="E2802" s="10">
        <v>253</v>
      </c>
      <c r="F2802" s="10" t="s">
        <v>6</v>
      </c>
      <c r="J2802" s="16" t="s">
        <v>17</v>
      </c>
    </row>
    <row r="2803" spans="1:10" ht="20.100000000000001" customHeight="1">
      <c r="A2803" s="10">
        <v>9</v>
      </c>
      <c r="B2803" s="11">
        <v>13119</v>
      </c>
      <c r="C2803" s="38"/>
      <c r="D2803" s="13">
        <v>43003</v>
      </c>
      <c r="E2803" s="10">
        <v>253</v>
      </c>
      <c r="F2803" s="10" t="s">
        <v>6</v>
      </c>
    </row>
    <row r="2804" spans="1:10" ht="20.100000000000001" customHeight="1">
      <c r="A2804" s="10">
        <v>10</v>
      </c>
      <c r="B2804" s="11">
        <v>13121</v>
      </c>
      <c r="C2804" s="38"/>
      <c r="D2804" s="13">
        <v>43003</v>
      </c>
      <c r="E2804" s="10">
        <v>253</v>
      </c>
      <c r="F2804" s="10" t="s">
        <v>6</v>
      </c>
    </row>
    <row r="2805" spans="1:10" ht="20.100000000000001" customHeight="1">
      <c r="A2805" s="10">
        <v>11</v>
      </c>
      <c r="B2805" s="11">
        <v>14188</v>
      </c>
      <c r="C2805" s="38"/>
      <c r="D2805" s="13">
        <v>43003</v>
      </c>
      <c r="E2805" s="10">
        <v>253</v>
      </c>
      <c r="F2805" s="10" t="s">
        <v>6</v>
      </c>
    </row>
    <row r="2806" spans="1:10" ht="20.100000000000001" customHeight="1">
      <c r="A2806" s="10">
        <v>12</v>
      </c>
      <c r="B2806" s="11">
        <v>70183</v>
      </c>
      <c r="C2806" s="12"/>
      <c r="D2806" s="13">
        <v>43003</v>
      </c>
      <c r="E2806" s="10">
        <v>253</v>
      </c>
      <c r="F2806" s="10" t="s">
        <v>6</v>
      </c>
    </row>
    <row r="2807" spans="1:10" ht="20.100000000000001" customHeight="1">
      <c r="A2807" s="10">
        <v>13</v>
      </c>
      <c r="B2807" s="11">
        <v>71176</v>
      </c>
      <c r="C2807" s="12"/>
      <c r="D2807" s="13">
        <v>43003</v>
      </c>
      <c r="E2807" s="10">
        <v>253</v>
      </c>
      <c r="F2807" s="10" t="s">
        <v>6</v>
      </c>
    </row>
    <row r="2808" spans="1:10" ht="20.100000000000001" customHeight="1">
      <c r="A2808" s="10">
        <v>14</v>
      </c>
      <c r="B2808" s="11">
        <v>71181</v>
      </c>
      <c r="C2808" s="12"/>
      <c r="D2808" s="13">
        <v>43003</v>
      </c>
      <c r="E2808" s="10">
        <v>253</v>
      </c>
      <c r="F2808" s="10" t="s">
        <v>6</v>
      </c>
    </row>
    <row r="2809" spans="1:10" ht="20.100000000000001" customHeight="1">
      <c r="A2809" s="10">
        <v>15</v>
      </c>
      <c r="B2809" s="11">
        <v>71183</v>
      </c>
      <c r="C2809" s="12"/>
      <c r="D2809" s="13">
        <v>43003</v>
      </c>
      <c r="E2809" s="10">
        <v>253</v>
      </c>
      <c r="F2809" s="10" t="s">
        <v>6</v>
      </c>
    </row>
    <row r="2810" spans="1:10" ht="20.100000000000001" customHeight="1">
      <c r="A2810" s="10">
        <v>16</v>
      </c>
      <c r="B2810" s="11">
        <v>90532</v>
      </c>
      <c r="C2810" s="38"/>
      <c r="D2810" s="13">
        <v>43003</v>
      </c>
      <c r="E2810" s="10">
        <v>253</v>
      </c>
      <c r="F2810" s="10" t="s">
        <v>6</v>
      </c>
      <c r="G2810" s="47"/>
    </row>
    <row r="2811" spans="1:10" ht="20.100000000000001" customHeight="1">
      <c r="A2811" s="10">
        <v>17</v>
      </c>
      <c r="B2811" s="11">
        <v>71191</v>
      </c>
      <c r="C2811" s="12"/>
      <c r="D2811" s="13">
        <v>43003</v>
      </c>
      <c r="E2811" s="10">
        <v>253</v>
      </c>
      <c r="F2811" s="10" t="s">
        <v>6</v>
      </c>
    </row>
    <row r="2812" spans="1:10" ht="20.100000000000001" customHeight="1">
      <c r="A2812" s="10">
        <v>18</v>
      </c>
      <c r="B2812" s="11">
        <v>79102</v>
      </c>
      <c r="C2812" s="12"/>
      <c r="D2812" s="13">
        <v>43003</v>
      </c>
      <c r="E2812" s="10">
        <v>253</v>
      </c>
      <c r="F2812" s="10" t="s">
        <v>6</v>
      </c>
    </row>
    <row r="2813" spans="1:10" ht="20.100000000000001" customHeight="1">
      <c r="A2813" s="10">
        <v>19</v>
      </c>
      <c r="B2813" s="11">
        <v>79146</v>
      </c>
      <c r="C2813" s="12"/>
      <c r="D2813" s="13">
        <v>43003</v>
      </c>
      <c r="E2813" s="10">
        <v>253</v>
      </c>
      <c r="F2813" s="10" t="s">
        <v>6</v>
      </c>
    </row>
    <row r="2814" spans="1:10" ht="20.100000000000001" customHeight="1">
      <c r="A2814" s="10">
        <v>20</v>
      </c>
      <c r="B2814" s="11">
        <v>12803</v>
      </c>
      <c r="C2814" s="38"/>
      <c r="D2814" s="13">
        <v>43003</v>
      </c>
      <c r="E2814" s="10">
        <v>253</v>
      </c>
      <c r="F2814" s="10" t="s">
        <v>6</v>
      </c>
    </row>
    <row r="2815" spans="1:10" ht="20.100000000000001" customHeight="1">
      <c r="A2815" s="10">
        <v>21</v>
      </c>
      <c r="B2815" s="11">
        <v>70930</v>
      </c>
      <c r="C2815" s="12"/>
      <c r="D2815" s="13">
        <v>43003</v>
      </c>
      <c r="E2815" s="10">
        <v>253</v>
      </c>
      <c r="F2815" s="10" t="s">
        <v>6</v>
      </c>
    </row>
    <row r="2816" spans="1:10" ht="20.100000000000001" customHeight="1">
      <c r="A2816" s="10">
        <v>22</v>
      </c>
      <c r="B2816" s="11">
        <v>71101</v>
      </c>
      <c r="C2816" s="12"/>
      <c r="D2816" s="13">
        <v>43003</v>
      </c>
      <c r="E2816" s="10">
        <v>253</v>
      </c>
      <c r="F2816" s="10" t="s">
        <v>6</v>
      </c>
    </row>
    <row r="2817" spans="1:6" ht="20.100000000000001" customHeight="1">
      <c r="A2817" s="10">
        <v>23</v>
      </c>
      <c r="B2817" s="11">
        <v>10935</v>
      </c>
      <c r="C2817" s="38"/>
      <c r="D2817" s="13">
        <v>43003</v>
      </c>
      <c r="E2817" s="10">
        <v>253</v>
      </c>
      <c r="F2817" s="10" t="s">
        <v>6</v>
      </c>
    </row>
    <row r="2818" spans="1:6" ht="20.100000000000001" customHeight="1">
      <c r="A2818" s="10">
        <v>24</v>
      </c>
      <c r="B2818" s="11">
        <v>5894</v>
      </c>
      <c r="C2818" s="12"/>
      <c r="D2818" s="13">
        <v>43003</v>
      </c>
      <c r="E2818" s="10">
        <v>253</v>
      </c>
      <c r="F2818" s="10" t="s">
        <v>6</v>
      </c>
    </row>
    <row r="2819" spans="1:6" ht="20.100000000000001" customHeight="1">
      <c r="A2819" s="10">
        <v>25</v>
      </c>
      <c r="B2819" s="11">
        <v>51269</v>
      </c>
      <c r="C2819" s="12"/>
      <c r="D2819" s="13">
        <v>43003</v>
      </c>
      <c r="E2819" s="10">
        <v>253</v>
      </c>
      <c r="F2819" s="10" t="s">
        <v>6</v>
      </c>
    </row>
    <row r="2820" spans="1:6" ht="20.100000000000001" customHeight="1">
      <c r="A2820" s="206" t="s">
        <v>7</v>
      </c>
      <c r="B2820" s="207"/>
      <c r="C2820" s="207"/>
      <c r="D2820" s="208"/>
      <c r="E2820" s="10">
        <f>SUM(E2795:E2819)</f>
        <v>6325</v>
      </c>
      <c r="F2820" s="10"/>
    </row>
    <row r="2822" spans="1:6" ht="20.100000000000001" customHeight="1">
      <c r="A2822" s="23">
        <v>92</v>
      </c>
      <c r="B2822" s="24" t="s">
        <v>0</v>
      </c>
      <c r="C2822" s="25"/>
      <c r="D2822" s="26"/>
      <c r="E2822" s="24"/>
      <c r="F2822" s="24"/>
    </row>
    <row r="2823" spans="1:6" ht="20.100000000000001" customHeight="1">
      <c r="A2823" s="27" t="s">
        <v>1</v>
      </c>
      <c r="B2823" s="27" t="s">
        <v>2</v>
      </c>
      <c r="C2823" s="28"/>
      <c r="D2823" s="29" t="s">
        <v>3</v>
      </c>
      <c r="E2823" s="27" t="s">
        <v>4</v>
      </c>
      <c r="F2823" s="27" t="s">
        <v>5</v>
      </c>
    </row>
    <row r="2824" spans="1:6" ht="20.100000000000001" customHeight="1">
      <c r="A2824" s="10">
        <v>1</v>
      </c>
      <c r="B2824" s="11">
        <v>88679</v>
      </c>
      <c r="C2824" s="38"/>
      <c r="D2824" s="13">
        <v>43003</v>
      </c>
      <c r="E2824" s="10">
        <v>1253</v>
      </c>
      <c r="F2824" s="10" t="s">
        <v>6</v>
      </c>
    </row>
    <row r="2825" spans="1:6" ht="20.100000000000001" customHeight="1">
      <c r="A2825" s="10">
        <v>2</v>
      </c>
      <c r="B2825" s="11">
        <v>88050</v>
      </c>
      <c r="C2825" s="38"/>
      <c r="D2825" s="13">
        <v>43003</v>
      </c>
      <c r="E2825" s="10">
        <v>1253</v>
      </c>
      <c r="F2825" s="10" t="s">
        <v>6</v>
      </c>
    </row>
    <row r="2826" spans="1:6" ht="20.100000000000001" customHeight="1">
      <c r="A2826" s="10">
        <v>3</v>
      </c>
      <c r="B2826" s="11">
        <v>88653</v>
      </c>
      <c r="C2826" s="38"/>
      <c r="D2826" s="13">
        <v>43003</v>
      </c>
      <c r="E2826" s="10">
        <v>1253</v>
      </c>
      <c r="F2826" s="10" t="s">
        <v>6</v>
      </c>
    </row>
    <row r="2827" spans="1:6" ht="20.100000000000001" customHeight="1">
      <c r="A2827" s="10">
        <v>4</v>
      </c>
      <c r="B2827" s="11">
        <v>88254</v>
      </c>
      <c r="C2827" s="38"/>
      <c r="D2827" s="13">
        <v>43003</v>
      </c>
      <c r="E2827" s="10">
        <v>1253</v>
      </c>
      <c r="F2827" s="10" t="s">
        <v>6</v>
      </c>
    </row>
    <row r="2828" spans="1:6" ht="20.100000000000001" customHeight="1">
      <c r="A2828" s="10">
        <v>5</v>
      </c>
      <c r="B2828" s="11">
        <v>88246</v>
      </c>
      <c r="C2828" s="38"/>
      <c r="D2828" s="13">
        <v>43003</v>
      </c>
      <c r="E2828" s="10">
        <v>1253</v>
      </c>
      <c r="F2828" s="10" t="s">
        <v>6</v>
      </c>
    </row>
    <row r="2829" spans="1:6" ht="20.100000000000001" customHeight="1">
      <c r="A2829" s="10">
        <v>6</v>
      </c>
      <c r="B2829" s="11">
        <v>88629</v>
      </c>
      <c r="C2829" s="38"/>
      <c r="D2829" s="13">
        <v>43003</v>
      </c>
      <c r="E2829" s="10">
        <v>1253</v>
      </c>
      <c r="F2829" s="10" t="s">
        <v>6</v>
      </c>
    </row>
    <row r="2830" spans="1:6" ht="20.100000000000001" customHeight="1">
      <c r="A2830" s="10">
        <v>7</v>
      </c>
      <c r="B2830" s="11">
        <v>88661</v>
      </c>
      <c r="C2830" s="38"/>
      <c r="D2830" s="13">
        <v>43003</v>
      </c>
      <c r="E2830" s="10">
        <v>1253</v>
      </c>
      <c r="F2830" s="10" t="s">
        <v>6</v>
      </c>
    </row>
    <row r="2831" spans="1:6" ht="20.100000000000001" customHeight="1">
      <c r="A2831" s="10">
        <v>8</v>
      </c>
      <c r="B2831" s="11">
        <v>88670</v>
      </c>
      <c r="C2831" s="38"/>
      <c r="D2831" s="13">
        <v>43003</v>
      </c>
      <c r="E2831" s="10">
        <v>1253</v>
      </c>
      <c r="F2831" s="10" t="s">
        <v>6</v>
      </c>
    </row>
    <row r="2832" spans="1:6" ht="20.100000000000001" customHeight="1">
      <c r="A2832" s="10">
        <v>9</v>
      </c>
      <c r="B2832" s="11">
        <v>88258</v>
      </c>
      <c r="C2832" s="38"/>
      <c r="D2832" s="13">
        <v>43003</v>
      </c>
      <c r="E2832" s="10">
        <v>1253</v>
      </c>
      <c r="F2832" s="10" t="s">
        <v>6</v>
      </c>
    </row>
    <row r="2833" spans="1:12" ht="20.100000000000001" customHeight="1">
      <c r="A2833" s="10">
        <v>10</v>
      </c>
      <c r="B2833" s="11">
        <v>88668</v>
      </c>
      <c r="C2833" s="38"/>
      <c r="D2833" s="13">
        <v>43003</v>
      </c>
      <c r="E2833" s="10">
        <v>1253</v>
      </c>
      <c r="F2833" s="10" t="s">
        <v>6</v>
      </c>
    </row>
    <row r="2834" spans="1:12" ht="20.100000000000001" customHeight="1">
      <c r="A2834" s="10">
        <v>11</v>
      </c>
      <c r="B2834" s="11">
        <v>88614</v>
      </c>
      <c r="C2834" s="38"/>
      <c r="D2834" s="13">
        <v>43003</v>
      </c>
      <c r="E2834" s="10">
        <v>1253</v>
      </c>
      <c r="F2834" s="10" t="s">
        <v>6</v>
      </c>
    </row>
    <row r="2835" spans="1:12" ht="20.100000000000001" customHeight="1">
      <c r="A2835" s="10">
        <v>12</v>
      </c>
      <c r="B2835" s="11">
        <v>88703</v>
      </c>
      <c r="C2835" s="38"/>
      <c r="D2835" s="13">
        <v>43003</v>
      </c>
      <c r="E2835" s="10">
        <v>1253</v>
      </c>
      <c r="F2835" s="10" t="s">
        <v>6</v>
      </c>
    </row>
    <row r="2836" spans="1:12" ht="20.100000000000001" customHeight="1">
      <c r="A2836" s="10">
        <v>13</v>
      </c>
      <c r="B2836" s="37">
        <v>88676</v>
      </c>
      <c r="C2836" s="38"/>
      <c r="D2836" s="13">
        <v>43003</v>
      </c>
      <c r="E2836" s="10">
        <v>1253</v>
      </c>
      <c r="F2836" s="10" t="s">
        <v>6</v>
      </c>
    </row>
    <row r="2837" spans="1:12" ht="20.100000000000001" customHeight="1">
      <c r="A2837" s="10">
        <v>14</v>
      </c>
      <c r="B2837" s="11">
        <v>88229</v>
      </c>
      <c r="C2837" s="38"/>
      <c r="D2837" s="13">
        <v>43003</v>
      </c>
      <c r="E2837" s="10">
        <v>1253</v>
      </c>
      <c r="F2837" s="10" t="s">
        <v>6</v>
      </c>
    </row>
    <row r="2838" spans="1:12" ht="20.100000000000001" customHeight="1">
      <c r="A2838" s="10">
        <v>15</v>
      </c>
      <c r="B2838" s="11">
        <v>88678</v>
      </c>
      <c r="C2838" s="38"/>
      <c r="D2838" s="13">
        <v>43003</v>
      </c>
      <c r="E2838" s="10">
        <v>1253</v>
      </c>
      <c r="F2838" s="10" t="s">
        <v>6</v>
      </c>
    </row>
    <row r="2839" spans="1:12" ht="20.100000000000001" customHeight="1">
      <c r="A2839" s="10">
        <v>16</v>
      </c>
      <c r="B2839" s="11">
        <v>88641</v>
      </c>
      <c r="C2839" s="38"/>
      <c r="D2839" s="13">
        <v>43003</v>
      </c>
      <c r="E2839" s="10">
        <v>1253</v>
      </c>
      <c r="F2839" s="10" t="s">
        <v>6</v>
      </c>
    </row>
    <row r="2840" spans="1:12" ht="20.100000000000001" customHeight="1">
      <c r="A2840" s="66"/>
      <c r="B2840" s="67"/>
      <c r="C2840" s="68"/>
      <c r="D2840" s="67"/>
      <c r="E2840" s="67"/>
      <c r="F2840" s="69"/>
    </row>
    <row r="2841" spans="1:12" ht="20.100000000000001" customHeight="1">
      <c r="A2841" s="70"/>
      <c r="B2841" s="71"/>
      <c r="C2841" s="72"/>
      <c r="D2841" s="71"/>
      <c r="E2841" s="71"/>
      <c r="F2841" s="73"/>
    </row>
    <row r="2842" spans="1:12" ht="20.100000000000001" customHeight="1">
      <c r="A2842" s="70"/>
      <c r="B2842" s="71"/>
      <c r="C2842" s="72"/>
      <c r="D2842" s="71"/>
      <c r="E2842" s="71"/>
      <c r="F2842" s="73"/>
    </row>
    <row r="2843" spans="1:12" ht="20.100000000000001" customHeight="1">
      <c r="A2843" s="70"/>
      <c r="B2843" s="71"/>
      <c r="C2843" s="72"/>
      <c r="D2843" s="74"/>
      <c r="E2843" s="74"/>
      <c r="F2843" s="75"/>
      <c r="G2843" s="47"/>
      <c r="H2843" s="48"/>
    </row>
    <row r="2844" spans="1:12" ht="20.100000000000001" customHeight="1">
      <c r="A2844" s="70"/>
      <c r="B2844" s="71"/>
      <c r="C2844" s="72"/>
      <c r="D2844" s="74"/>
      <c r="E2844" s="74"/>
      <c r="F2844" s="75"/>
      <c r="G2844" s="47"/>
      <c r="H2844" s="48"/>
      <c r="I2844" s="67" t="s">
        <v>99</v>
      </c>
      <c r="J2844" s="67"/>
      <c r="K2844" s="67"/>
      <c r="L2844" s="69"/>
    </row>
    <row r="2845" spans="1:12" ht="20.100000000000001" customHeight="1">
      <c r="A2845" s="70"/>
      <c r="B2845" s="71"/>
      <c r="C2845" s="72"/>
      <c r="D2845" s="74"/>
      <c r="E2845" s="74"/>
      <c r="F2845" s="75"/>
      <c r="G2845" s="47"/>
      <c r="H2845" s="48"/>
      <c r="I2845" s="71"/>
      <c r="J2845" s="71"/>
      <c r="K2845" s="71"/>
      <c r="L2845" s="73"/>
    </row>
    <row r="2846" spans="1:12" ht="20.100000000000001" customHeight="1">
      <c r="A2846" s="70"/>
      <c r="B2846" s="71"/>
      <c r="C2846" s="72"/>
      <c r="D2846" s="71"/>
      <c r="E2846" s="71"/>
      <c r="F2846" s="73"/>
      <c r="I2846" s="71"/>
      <c r="J2846" s="71"/>
      <c r="K2846" s="71"/>
      <c r="L2846" s="73"/>
    </row>
    <row r="2847" spans="1:12" ht="20.100000000000001" customHeight="1">
      <c r="A2847" s="70"/>
      <c r="B2847" s="71"/>
      <c r="C2847" s="72"/>
      <c r="D2847" s="71"/>
      <c r="E2847" s="71"/>
      <c r="F2847" s="73"/>
      <c r="I2847" s="71"/>
      <c r="J2847" s="71"/>
      <c r="K2847" s="71"/>
      <c r="L2847" s="73"/>
    </row>
    <row r="2848" spans="1:12" ht="20.100000000000001" customHeight="1">
      <c r="A2848" s="76"/>
      <c r="B2848" s="77"/>
      <c r="C2848" s="78"/>
      <c r="D2848" s="77"/>
      <c r="E2848" s="77"/>
      <c r="F2848" s="79"/>
      <c r="I2848" s="71"/>
      <c r="J2848" s="71"/>
      <c r="K2848" s="71"/>
      <c r="L2848" s="73"/>
    </row>
    <row r="2849" spans="1:12" ht="20.100000000000001" customHeight="1">
      <c r="A2849" s="216" t="s">
        <v>7</v>
      </c>
      <c r="B2849" s="216"/>
      <c r="C2849" s="216"/>
      <c r="D2849" s="216"/>
      <c r="E2849" s="10">
        <f>SUM(E2824:E2848)</f>
        <v>20048</v>
      </c>
      <c r="F2849" s="10"/>
      <c r="I2849" s="71"/>
      <c r="J2849" s="71"/>
      <c r="K2849" s="71"/>
      <c r="L2849" s="73"/>
    </row>
    <row r="2850" spans="1:12" ht="20.100000000000001" customHeight="1">
      <c r="D2850" s="32"/>
      <c r="I2850" s="71"/>
      <c r="J2850" s="71"/>
      <c r="K2850" s="71"/>
      <c r="L2850" s="73"/>
    </row>
    <row r="2851" spans="1:12" ht="20.100000000000001" customHeight="1">
      <c r="A2851" s="23">
        <v>93</v>
      </c>
      <c r="B2851" s="24" t="s">
        <v>0</v>
      </c>
      <c r="C2851" s="25"/>
      <c r="D2851" s="26"/>
      <c r="E2851" s="24"/>
      <c r="F2851" s="24"/>
      <c r="I2851" s="71"/>
      <c r="J2851" s="71"/>
      <c r="K2851" s="71"/>
      <c r="L2851" s="73"/>
    </row>
    <row r="2852" spans="1:12" ht="20.100000000000001" customHeight="1">
      <c r="A2852" s="27" t="s">
        <v>1</v>
      </c>
      <c r="B2852" s="27" t="s">
        <v>2</v>
      </c>
      <c r="C2852" s="28"/>
      <c r="D2852" s="29" t="s">
        <v>3</v>
      </c>
      <c r="E2852" s="27" t="s">
        <v>4</v>
      </c>
      <c r="F2852" s="27" t="s">
        <v>5</v>
      </c>
      <c r="I2852" s="77"/>
      <c r="J2852" s="77"/>
      <c r="K2852" s="77"/>
      <c r="L2852" s="79"/>
    </row>
    <row r="2853" spans="1:12" ht="20.100000000000001" customHeight="1">
      <c r="A2853" s="10">
        <v>1</v>
      </c>
      <c r="B2853" s="11">
        <v>87511</v>
      </c>
      <c r="C2853" s="38"/>
      <c r="D2853" s="13">
        <v>43005</v>
      </c>
      <c r="E2853" s="10">
        <v>253</v>
      </c>
      <c r="F2853" s="10" t="s">
        <v>6</v>
      </c>
    </row>
    <row r="2854" spans="1:12" ht="20.100000000000001" customHeight="1">
      <c r="A2854" s="10">
        <v>2</v>
      </c>
      <c r="B2854" s="11">
        <v>10434</v>
      </c>
      <c r="C2854" s="38"/>
      <c r="D2854" s="13">
        <v>43005</v>
      </c>
      <c r="E2854" s="10">
        <v>253</v>
      </c>
      <c r="F2854" s="10" t="s">
        <v>6</v>
      </c>
    </row>
    <row r="2855" spans="1:12" ht="20.100000000000001" customHeight="1">
      <c r="A2855" s="10">
        <v>3</v>
      </c>
      <c r="B2855" s="11">
        <v>73431</v>
      </c>
      <c r="C2855" s="38"/>
      <c r="D2855" s="13">
        <v>43005</v>
      </c>
      <c r="E2855" s="10">
        <v>253</v>
      </c>
      <c r="F2855" s="10" t="s">
        <v>6</v>
      </c>
    </row>
    <row r="2856" spans="1:12" ht="20.100000000000001" customHeight="1">
      <c r="A2856" s="10">
        <v>4</v>
      </c>
      <c r="B2856" s="11">
        <v>73612</v>
      </c>
      <c r="C2856" s="38"/>
      <c r="D2856" s="13">
        <v>43005</v>
      </c>
      <c r="E2856" s="10">
        <v>253</v>
      </c>
      <c r="F2856" s="10" t="s">
        <v>6</v>
      </c>
    </row>
    <row r="2857" spans="1:12" ht="20.100000000000001" customHeight="1">
      <c r="A2857" s="10">
        <v>5</v>
      </c>
      <c r="B2857" s="11" t="s">
        <v>100</v>
      </c>
      <c r="C2857" s="12"/>
      <c r="D2857" s="13">
        <v>43005</v>
      </c>
      <c r="E2857" s="10">
        <v>253</v>
      </c>
      <c r="F2857" s="10" t="s">
        <v>6</v>
      </c>
    </row>
    <row r="2858" spans="1:12" ht="20.100000000000001" customHeight="1">
      <c r="A2858" s="10">
        <v>6</v>
      </c>
      <c r="B2858" s="11" t="s">
        <v>101</v>
      </c>
      <c r="C2858" s="12"/>
      <c r="D2858" s="13">
        <v>43005</v>
      </c>
      <c r="E2858" s="10">
        <v>253</v>
      </c>
      <c r="F2858" s="10" t="s">
        <v>6</v>
      </c>
    </row>
    <row r="2859" spans="1:12" ht="20.100000000000001" customHeight="1">
      <c r="A2859" s="10">
        <v>7</v>
      </c>
      <c r="B2859" s="11" t="s">
        <v>102</v>
      </c>
      <c r="C2859" s="12"/>
      <c r="D2859" s="13">
        <v>43005</v>
      </c>
      <c r="E2859" s="10">
        <v>253</v>
      </c>
      <c r="F2859" s="10" t="s">
        <v>6</v>
      </c>
    </row>
    <row r="2860" spans="1:12" ht="20.100000000000001" customHeight="1">
      <c r="A2860" s="10">
        <v>8</v>
      </c>
      <c r="B2860" s="11">
        <v>16896</v>
      </c>
      <c r="C2860" s="12"/>
      <c r="D2860" s="13">
        <v>43005</v>
      </c>
      <c r="E2860" s="10">
        <v>253</v>
      </c>
      <c r="F2860" s="10" t="s">
        <v>6</v>
      </c>
    </row>
    <row r="2861" spans="1:12" ht="20.100000000000001" customHeight="1">
      <c r="A2861" s="10">
        <v>9</v>
      </c>
      <c r="B2861" s="11">
        <v>51192</v>
      </c>
      <c r="C2861" s="12"/>
      <c r="D2861" s="13">
        <v>43005</v>
      </c>
      <c r="E2861" s="10">
        <v>253</v>
      </c>
      <c r="F2861" s="10" t="s">
        <v>6</v>
      </c>
    </row>
    <row r="2862" spans="1:12" ht="20.100000000000001" customHeight="1">
      <c r="A2862" s="10">
        <v>10</v>
      </c>
      <c r="B2862" s="11">
        <v>3600</v>
      </c>
      <c r="C2862" s="38"/>
      <c r="D2862" s="13">
        <v>43005</v>
      </c>
      <c r="E2862" s="10">
        <v>253</v>
      </c>
      <c r="F2862" s="10" t="s">
        <v>6</v>
      </c>
    </row>
    <row r="2863" spans="1:12" ht="20.100000000000001" customHeight="1">
      <c r="A2863" s="10">
        <v>11</v>
      </c>
      <c r="B2863" s="11">
        <v>60995</v>
      </c>
      <c r="C2863" s="38"/>
      <c r="D2863" s="13">
        <v>43005</v>
      </c>
      <c r="E2863" s="10">
        <v>253</v>
      </c>
      <c r="F2863" s="10" t="s">
        <v>6</v>
      </c>
    </row>
    <row r="2864" spans="1:12" ht="20.100000000000001" customHeight="1">
      <c r="A2864" s="10">
        <v>12</v>
      </c>
      <c r="B2864" s="11">
        <v>12718</v>
      </c>
      <c r="C2864" s="38"/>
      <c r="D2864" s="13">
        <v>43005</v>
      </c>
      <c r="E2864" s="10">
        <v>253</v>
      </c>
      <c r="F2864" s="10" t="s">
        <v>6</v>
      </c>
    </row>
    <row r="2865" spans="1:7" ht="20.100000000000001" customHeight="1">
      <c r="A2865" s="10">
        <v>13</v>
      </c>
      <c r="B2865" s="11">
        <v>70870</v>
      </c>
      <c r="C2865" s="12"/>
      <c r="D2865" s="13">
        <v>43005</v>
      </c>
      <c r="E2865" s="10">
        <v>253</v>
      </c>
      <c r="F2865" s="10" t="s">
        <v>6</v>
      </c>
    </row>
    <row r="2866" spans="1:7" ht="20.100000000000001" customHeight="1">
      <c r="A2866" s="10">
        <v>14</v>
      </c>
      <c r="B2866" s="11">
        <v>73419</v>
      </c>
      <c r="C2866" s="38"/>
      <c r="D2866" s="13">
        <v>43005</v>
      </c>
      <c r="E2866" s="10">
        <v>253</v>
      </c>
      <c r="F2866" s="10" t="s">
        <v>6</v>
      </c>
    </row>
    <row r="2867" spans="1:7" ht="20.100000000000001" customHeight="1">
      <c r="A2867" s="10">
        <v>15</v>
      </c>
      <c r="B2867" s="11">
        <v>73493</v>
      </c>
      <c r="C2867" s="38"/>
      <c r="D2867" s="13">
        <v>43005</v>
      </c>
      <c r="E2867" s="10">
        <v>253</v>
      </c>
      <c r="F2867" s="10" t="s">
        <v>6</v>
      </c>
    </row>
    <row r="2868" spans="1:7" ht="20.100000000000001" customHeight="1">
      <c r="A2868" s="10">
        <v>16</v>
      </c>
      <c r="B2868" s="11">
        <v>90544</v>
      </c>
      <c r="C2868" s="38"/>
      <c r="D2868" s="13">
        <v>43005</v>
      </c>
      <c r="E2868" s="10">
        <v>253</v>
      </c>
      <c r="F2868" s="10" t="s">
        <v>6</v>
      </c>
    </row>
    <row r="2869" spans="1:7" ht="20.100000000000001" customHeight="1">
      <c r="A2869" s="10">
        <v>17</v>
      </c>
      <c r="B2869" s="11">
        <v>90394</v>
      </c>
      <c r="C2869" s="38"/>
      <c r="D2869" s="13">
        <v>43005</v>
      </c>
      <c r="E2869" s="10">
        <v>253</v>
      </c>
      <c r="F2869" s="10" t="s">
        <v>6</v>
      </c>
    </row>
    <row r="2870" spans="1:7" ht="20.100000000000001" customHeight="1">
      <c r="A2870" s="10">
        <v>18</v>
      </c>
      <c r="B2870" s="11">
        <v>71196</v>
      </c>
      <c r="C2870" s="12"/>
      <c r="D2870" s="13">
        <v>43005</v>
      </c>
      <c r="E2870" s="10">
        <v>253</v>
      </c>
      <c r="F2870" s="10" t="s">
        <v>6</v>
      </c>
    </row>
    <row r="2871" spans="1:7" ht="20.100000000000001" customHeight="1">
      <c r="A2871" s="10">
        <v>19</v>
      </c>
      <c r="B2871" s="11">
        <v>70891</v>
      </c>
      <c r="C2871" s="12"/>
      <c r="D2871" s="13">
        <v>43005</v>
      </c>
      <c r="E2871" s="10">
        <v>253</v>
      </c>
      <c r="F2871" s="10" t="s">
        <v>6</v>
      </c>
    </row>
    <row r="2872" spans="1:7" ht="20.100000000000001" customHeight="1">
      <c r="A2872" s="10">
        <v>20</v>
      </c>
      <c r="B2872" s="11">
        <v>5899</v>
      </c>
      <c r="C2872" s="12"/>
      <c r="D2872" s="13">
        <v>43005</v>
      </c>
      <c r="E2872" s="10">
        <v>253</v>
      </c>
      <c r="F2872" s="10" t="s">
        <v>6</v>
      </c>
    </row>
    <row r="2873" spans="1:7" ht="20.100000000000001" customHeight="1">
      <c r="A2873" s="10">
        <v>21</v>
      </c>
      <c r="B2873" s="11">
        <v>51257</v>
      </c>
      <c r="C2873" s="38"/>
      <c r="D2873" s="13">
        <v>43005</v>
      </c>
      <c r="E2873" s="10">
        <v>253</v>
      </c>
      <c r="F2873" s="10" t="s">
        <v>6</v>
      </c>
    </row>
    <row r="2874" spans="1:7" ht="20.100000000000001" customHeight="1">
      <c r="A2874" s="10">
        <v>22</v>
      </c>
      <c r="B2874" s="11">
        <v>79070</v>
      </c>
      <c r="C2874" s="38"/>
      <c r="D2874" s="13">
        <v>43005</v>
      </c>
      <c r="E2874" s="10">
        <v>253</v>
      </c>
      <c r="F2874" s="10" t="s">
        <v>6</v>
      </c>
    </row>
    <row r="2875" spans="1:7" ht="20.100000000000001" customHeight="1">
      <c r="A2875" s="10">
        <v>23</v>
      </c>
      <c r="B2875" s="11">
        <v>79073</v>
      </c>
      <c r="C2875" s="38"/>
      <c r="D2875" s="13">
        <v>43005</v>
      </c>
      <c r="E2875" s="10">
        <v>253</v>
      </c>
      <c r="F2875" s="10" t="s">
        <v>6</v>
      </c>
    </row>
    <row r="2876" spans="1:7" ht="20.100000000000001" customHeight="1">
      <c r="A2876" s="10">
        <v>24</v>
      </c>
      <c r="B2876" s="11">
        <v>6219</v>
      </c>
      <c r="C2876" s="38"/>
      <c r="D2876" s="13">
        <v>43005</v>
      </c>
      <c r="E2876" s="10">
        <v>253</v>
      </c>
      <c r="F2876" s="10" t="s">
        <v>6</v>
      </c>
      <c r="G2876" s="47"/>
    </row>
    <row r="2877" spans="1:7" ht="20.100000000000001" customHeight="1">
      <c r="A2877" s="10">
        <v>25</v>
      </c>
      <c r="B2877" s="11">
        <v>90395</v>
      </c>
      <c r="C2877" s="38"/>
      <c r="D2877" s="13">
        <v>43005</v>
      </c>
      <c r="E2877" s="10">
        <v>253</v>
      </c>
      <c r="F2877" s="10" t="s">
        <v>6</v>
      </c>
    </row>
    <row r="2878" spans="1:7" ht="20.100000000000001" customHeight="1">
      <c r="A2878" s="206" t="s">
        <v>7</v>
      </c>
      <c r="B2878" s="207"/>
      <c r="C2878" s="207"/>
      <c r="D2878" s="208"/>
      <c r="E2878" s="10">
        <f>SUM(E2853:E2877)</f>
        <v>6325</v>
      </c>
      <c r="F2878" s="10"/>
    </row>
    <row r="2879" spans="1:7" ht="20.100000000000001" customHeight="1">
      <c r="D2879" s="32"/>
    </row>
    <row r="2880" spans="1:7" ht="20.100000000000001" customHeight="1">
      <c r="A2880" s="23">
        <v>94</v>
      </c>
      <c r="B2880" s="24" t="s">
        <v>0</v>
      </c>
      <c r="C2880" s="25"/>
      <c r="D2880" s="26"/>
      <c r="E2880" s="24"/>
      <c r="F2880" s="24"/>
    </row>
    <row r="2881" spans="1:7" ht="20.100000000000001" customHeight="1">
      <c r="A2881" s="27" t="s">
        <v>1</v>
      </c>
      <c r="B2881" s="27" t="s">
        <v>2</v>
      </c>
      <c r="C2881" s="28"/>
      <c r="D2881" s="29" t="s">
        <v>3</v>
      </c>
      <c r="E2881" s="27" t="s">
        <v>4</v>
      </c>
      <c r="F2881" s="27" t="s">
        <v>5</v>
      </c>
    </row>
    <row r="2882" spans="1:7" ht="20.100000000000001" customHeight="1">
      <c r="A2882" s="10">
        <v>1</v>
      </c>
      <c r="B2882" s="11">
        <v>71046</v>
      </c>
      <c r="C2882" s="38"/>
      <c r="D2882" s="13">
        <v>43008</v>
      </c>
      <c r="E2882" s="10">
        <v>253</v>
      </c>
      <c r="F2882" s="10" t="s">
        <v>6</v>
      </c>
    </row>
    <row r="2883" spans="1:7" ht="20.100000000000001" customHeight="1">
      <c r="A2883" s="10">
        <v>2</v>
      </c>
      <c r="B2883" s="11">
        <v>71023</v>
      </c>
      <c r="C2883" s="38"/>
      <c r="D2883" s="13">
        <v>43008</v>
      </c>
      <c r="E2883" s="10">
        <v>253</v>
      </c>
      <c r="F2883" s="10" t="s">
        <v>6</v>
      </c>
    </row>
    <row r="2884" spans="1:7" ht="20.100000000000001" customHeight="1">
      <c r="A2884" s="10">
        <v>3</v>
      </c>
      <c r="B2884" s="11">
        <v>90526</v>
      </c>
      <c r="C2884" s="38"/>
      <c r="D2884" s="13">
        <v>43008</v>
      </c>
      <c r="E2884" s="10">
        <v>253</v>
      </c>
      <c r="F2884" s="10" t="s">
        <v>6</v>
      </c>
      <c r="G2884" s="47"/>
    </row>
    <row r="2885" spans="1:7" ht="20.100000000000001" customHeight="1">
      <c r="A2885" s="10">
        <v>4</v>
      </c>
      <c r="B2885" s="11">
        <v>89723</v>
      </c>
      <c r="C2885" s="38"/>
      <c r="D2885" s="13">
        <v>43008</v>
      </c>
      <c r="E2885" s="10">
        <v>253</v>
      </c>
      <c r="F2885" s="10" t="s">
        <v>6</v>
      </c>
    </row>
    <row r="2886" spans="1:7" ht="20.100000000000001" customHeight="1">
      <c r="A2886" s="10">
        <v>5</v>
      </c>
      <c r="B2886" s="11" t="s">
        <v>103</v>
      </c>
      <c r="C2886" s="12"/>
      <c r="D2886" s="13">
        <v>43008</v>
      </c>
      <c r="E2886" s="10">
        <v>253</v>
      </c>
      <c r="F2886" s="10" t="s">
        <v>6</v>
      </c>
    </row>
    <row r="2887" spans="1:7" ht="20.100000000000001" customHeight="1">
      <c r="A2887" s="10">
        <v>6</v>
      </c>
      <c r="B2887" s="11">
        <v>73602</v>
      </c>
      <c r="C2887" s="38"/>
      <c r="D2887" s="13">
        <v>43008</v>
      </c>
      <c r="E2887" s="10">
        <v>253</v>
      </c>
      <c r="F2887" s="10" t="s">
        <v>6</v>
      </c>
    </row>
    <row r="2888" spans="1:7" ht="20.100000000000001" customHeight="1">
      <c r="A2888" s="10">
        <v>7</v>
      </c>
      <c r="B2888" s="11">
        <v>71300</v>
      </c>
      <c r="C2888" s="38"/>
      <c r="D2888" s="13">
        <v>43008</v>
      </c>
      <c r="E2888" s="10">
        <v>253</v>
      </c>
      <c r="F2888" s="10" t="s">
        <v>6</v>
      </c>
    </row>
    <row r="2889" spans="1:7" ht="20.100000000000001" customHeight="1">
      <c r="A2889" s="10">
        <v>8</v>
      </c>
      <c r="B2889" s="11">
        <v>52118</v>
      </c>
      <c r="C2889" s="12"/>
      <c r="D2889" s="13">
        <v>43008</v>
      </c>
      <c r="E2889" s="10">
        <v>253</v>
      </c>
      <c r="F2889" s="10" t="s">
        <v>6</v>
      </c>
    </row>
    <row r="2890" spans="1:7" ht="20.100000000000001" customHeight="1">
      <c r="A2890" s="10">
        <v>9</v>
      </c>
      <c r="B2890" s="11">
        <v>52119</v>
      </c>
      <c r="C2890" s="12"/>
      <c r="D2890" s="13">
        <v>43008</v>
      </c>
      <c r="E2890" s="10">
        <v>253</v>
      </c>
      <c r="F2890" s="10" t="s">
        <v>6</v>
      </c>
    </row>
    <row r="2891" spans="1:7" ht="20.100000000000001" customHeight="1">
      <c r="A2891" s="10">
        <v>10</v>
      </c>
      <c r="B2891" s="11">
        <v>89721</v>
      </c>
      <c r="C2891" s="38"/>
      <c r="D2891" s="13">
        <v>43008</v>
      </c>
      <c r="E2891" s="10">
        <v>253</v>
      </c>
      <c r="F2891" s="10" t="s">
        <v>6</v>
      </c>
    </row>
    <row r="2892" spans="1:7" ht="20.100000000000001" customHeight="1">
      <c r="A2892" s="10">
        <v>11</v>
      </c>
      <c r="B2892" s="11">
        <v>16899</v>
      </c>
      <c r="C2892" s="12"/>
      <c r="D2892" s="13">
        <v>43008</v>
      </c>
      <c r="E2892" s="10">
        <v>253</v>
      </c>
      <c r="F2892" s="10" t="s">
        <v>6</v>
      </c>
    </row>
    <row r="2893" spans="1:7" ht="20.100000000000001" customHeight="1">
      <c r="A2893" s="10">
        <v>12</v>
      </c>
      <c r="B2893" s="11">
        <v>16902</v>
      </c>
      <c r="C2893" s="12"/>
      <c r="D2893" s="13">
        <v>43008</v>
      </c>
      <c r="E2893" s="10">
        <v>253</v>
      </c>
      <c r="F2893" s="10" t="s">
        <v>6</v>
      </c>
    </row>
    <row r="2894" spans="1:7" ht="20.100000000000001" customHeight="1">
      <c r="A2894" s="10">
        <v>13</v>
      </c>
      <c r="B2894" s="11">
        <v>16901</v>
      </c>
      <c r="C2894" s="12"/>
      <c r="D2894" s="13">
        <v>43008</v>
      </c>
      <c r="E2894" s="10">
        <v>253</v>
      </c>
      <c r="F2894" s="10" t="s">
        <v>6</v>
      </c>
    </row>
    <row r="2895" spans="1:7" ht="20.100000000000001" customHeight="1">
      <c r="A2895" s="10">
        <v>14</v>
      </c>
      <c r="B2895" s="11">
        <v>16900</v>
      </c>
      <c r="C2895" s="12"/>
      <c r="D2895" s="13">
        <v>43008</v>
      </c>
      <c r="E2895" s="10">
        <v>253</v>
      </c>
      <c r="F2895" s="10" t="s">
        <v>6</v>
      </c>
    </row>
    <row r="2896" spans="1:7" ht="20.100000000000001" customHeight="1">
      <c r="A2896" s="10">
        <v>15</v>
      </c>
      <c r="B2896" s="11">
        <v>52120</v>
      </c>
      <c r="C2896" s="12"/>
      <c r="D2896" s="13">
        <v>43008</v>
      </c>
      <c r="E2896" s="10">
        <v>253</v>
      </c>
      <c r="F2896" s="10" t="s">
        <v>6</v>
      </c>
    </row>
    <row r="2897" spans="1:6" ht="20.100000000000001" customHeight="1">
      <c r="A2897" s="10">
        <v>16</v>
      </c>
      <c r="B2897" s="11">
        <v>73631</v>
      </c>
      <c r="C2897" s="12"/>
      <c r="D2897" s="13">
        <v>43008</v>
      </c>
      <c r="E2897" s="10">
        <v>253</v>
      </c>
      <c r="F2897" s="10" t="s">
        <v>6</v>
      </c>
    </row>
    <row r="2898" spans="1:6" ht="20.100000000000001" customHeight="1">
      <c r="A2898" s="10">
        <v>17</v>
      </c>
      <c r="B2898" s="11">
        <v>71264</v>
      </c>
      <c r="C2898" s="12"/>
      <c r="D2898" s="13">
        <v>43008</v>
      </c>
      <c r="E2898" s="10">
        <v>253</v>
      </c>
      <c r="F2898" s="10" t="s">
        <v>6</v>
      </c>
    </row>
    <row r="2899" spans="1:6" ht="20.100000000000001" customHeight="1">
      <c r="A2899" s="10">
        <v>18</v>
      </c>
      <c r="B2899" s="11">
        <v>71503</v>
      </c>
      <c r="C2899" s="12"/>
      <c r="D2899" s="13">
        <v>43008</v>
      </c>
      <c r="E2899" s="10">
        <v>253</v>
      </c>
      <c r="F2899" s="10" t="s">
        <v>6</v>
      </c>
    </row>
    <row r="2900" spans="1:6" ht="20.100000000000001" customHeight="1">
      <c r="A2900" s="10">
        <v>19</v>
      </c>
      <c r="B2900" s="11">
        <v>73504</v>
      </c>
      <c r="C2900" s="12"/>
      <c r="D2900" s="13">
        <v>43008</v>
      </c>
      <c r="E2900" s="10">
        <v>253</v>
      </c>
      <c r="F2900" s="10" t="s">
        <v>6</v>
      </c>
    </row>
    <row r="2901" spans="1:6" ht="20.100000000000001" customHeight="1">
      <c r="A2901" s="10">
        <v>20</v>
      </c>
      <c r="B2901" s="11">
        <v>73607</v>
      </c>
      <c r="C2901" s="12"/>
      <c r="D2901" s="13">
        <v>43008</v>
      </c>
      <c r="E2901" s="10">
        <v>253</v>
      </c>
      <c r="F2901" s="10" t="s">
        <v>6</v>
      </c>
    </row>
    <row r="2902" spans="1:6" ht="20.100000000000001" customHeight="1">
      <c r="A2902" s="10">
        <v>21</v>
      </c>
      <c r="B2902" s="11">
        <v>71119</v>
      </c>
      <c r="C2902" s="12"/>
      <c r="D2902" s="13">
        <v>43008</v>
      </c>
      <c r="E2902" s="10">
        <v>253</v>
      </c>
      <c r="F2902" s="10" t="s">
        <v>6</v>
      </c>
    </row>
    <row r="2903" spans="1:6" ht="20.100000000000001" customHeight="1">
      <c r="A2903" s="10">
        <v>22</v>
      </c>
      <c r="B2903" s="11">
        <v>70931</v>
      </c>
      <c r="C2903" s="12"/>
      <c r="D2903" s="13">
        <v>43008</v>
      </c>
      <c r="E2903" s="10">
        <v>253</v>
      </c>
      <c r="F2903" s="10" t="s">
        <v>6</v>
      </c>
    </row>
    <row r="2904" spans="1:6" ht="20.100000000000001" customHeight="1">
      <c r="A2904" s="10">
        <v>23</v>
      </c>
      <c r="B2904" s="11">
        <v>73626</v>
      </c>
      <c r="C2904" s="12"/>
      <c r="D2904" s="13">
        <v>43008</v>
      </c>
      <c r="E2904" s="10">
        <v>253</v>
      </c>
      <c r="F2904" s="10" t="s">
        <v>6</v>
      </c>
    </row>
    <row r="2905" spans="1:6" ht="20.100000000000001" customHeight="1">
      <c r="A2905" s="10">
        <v>24</v>
      </c>
      <c r="B2905" s="11">
        <v>73590</v>
      </c>
      <c r="C2905" s="12"/>
      <c r="D2905" s="13">
        <v>43008</v>
      </c>
      <c r="E2905" s="10">
        <v>253</v>
      </c>
      <c r="F2905" s="10" t="s">
        <v>6</v>
      </c>
    </row>
    <row r="2906" spans="1:6" ht="20.100000000000001" customHeight="1">
      <c r="A2906" s="10">
        <v>25</v>
      </c>
      <c r="B2906" s="11">
        <v>73437</v>
      </c>
      <c r="C2906" s="12"/>
      <c r="D2906" s="13">
        <v>43008</v>
      </c>
      <c r="E2906" s="10">
        <v>253</v>
      </c>
      <c r="F2906" s="10" t="s">
        <v>6</v>
      </c>
    </row>
    <row r="2907" spans="1:6" ht="20.100000000000001" customHeight="1">
      <c r="A2907" s="206" t="s">
        <v>7</v>
      </c>
      <c r="B2907" s="207"/>
      <c r="C2907" s="207"/>
      <c r="D2907" s="208"/>
      <c r="E2907" s="10">
        <f>SUM(E2882:E2906)</f>
        <v>6325</v>
      </c>
      <c r="F2907" s="10"/>
    </row>
    <row r="2908" spans="1:6" ht="20.100000000000001" customHeight="1">
      <c r="D2908" s="32"/>
    </row>
    <row r="2909" spans="1:6" ht="20.100000000000001" customHeight="1">
      <c r="A2909" s="23">
        <v>95</v>
      </c>
      <c r="B2909" s="24" t="s">
        <v>0</v>
      </c>
      <c r="C2909" s="25"/>
      <c r="D2909" s="26"/>
      <c r="E2909" s="24"/>
      <c r="F2909" s="24"/>
    </row>
    <row r="2910" spans="1:6" ht="20.100000000000001" customHeight="1">
      <c r="A2910" s="27" t="s">
        <v>1</v>
      </c>
      <c r="B2910" s="27" t="s">
        <v>2</v>
      </c>
      <c r="C2910" s="28"/>
      <c r="D2910" s="29" t="s">
        <v>3</v>
      </c>
      <c r="E2910" s="27" t="s">
        <v>4</v>
      </c>
      <c r="F2910" s="27" t="s">
        <v>5</v>
      </c>
    </row>
    <row r="2911" spans="1:6" ht="20.100000000000001" customHeight="1">
      <c r="A2911" s="10">
        <v>1</v>
      </c>
      <c r="B2911" s="11">
        <v>73525</v>
      </c>
      <c r="C2911" s="12"/>
      <c r="D2911" s="13">
        <v>43010</v>
      </c>
      <c r="E2911" s="10">
        <v>253</v>
      </c>
      <c r="F2911" s="10" t="s">
        <v>6</v>
      </c>
    </row>
    <row r="2912" spans="1:6" ht="20.100000000000001" customHeight="1">
      <c r="A2912" s="10">
        <v>2</v>
      </c>
      <c r="B2912" s="11">
        <v>71120</v>
      </c>
      <c r="C2912" s="12"/>
      <c r="D2912" s="13">
        <v>43010</v>
      </c>
      <c r="E2912" s="10">
        <v>253</v>
      </c>
      <c r="F2912" s="10" t="s">
        <v>6</v>
      </c>
    </row>
    <row r="2913" spans="1:6" ht="20.100000000000001" customHeight="1">
      <c r="A2913" s="10">
        <v>3</v>
      </c>
      <c r="B2913" s="11">
        <v>71097</v>
      </c>
      <c r="C2913" s="12"/>
      <c r="D2913" s="13">
        <v>43010</v>
      </c>
      <c r="E2913" s="10">
        <v>253</v>
      </c>
      <c r="F2913" s="10" t="s">
        <v>6</v>
      </c>
    </row>
    <row r="2914" spans="1:6" ht="20.100000000000001" customHeight="1">
      <c r="A2914" s="10">
        <v>4</v>
      </c>
      <c r="B2914" s="11">
        <v>71105</v>
      </c>
      <c r="C2914" s="12"/>
      <c r="D2914" s="13">
        <v>43010</v>
      </c>
      <c r="E2914" s="10">
        <v>253</v>
      </c>
      <c r="F2914" s="10" t="s">
        <v>6</v>
      </c>
    </row>
    <row r="2915" spans="1:6" ht="20.100000000000001" customHeight="1">
      <c r="A2915" s="10">
        <v>5</v>
      </c>
      <c r="B2915" s="11">
        <v>70983</v>
      </c>
      <c r="C2915" s="12"/>
      <c r="D2915" s="13">
        <v>43010</v>
      </c>
      <c r="E2915" s="10">
        <v>253</v>
      </c>
      <c r="F2915" s="10" t="s">
        <v>6</v>
      </c>
    </row>
    <row r="2916" spans="1:6" ht="20.100000000000001" customHeight="1">
      <c r="A2916" s="10">
        <v>6</v>
      </c>
      <c r="B2916" s="11">
        <v>70149</v>
      </c>
      <c r="C2916" s="12"/>
      <c r="D2916" s="13">
        <v>43010</v>
      </c>
      <c r="E2916" s="10">
        <v>253</v>
      </c>
      <c r="F2916" s="10" t="s">
        <v>6</v>
      </c>
    </row>
    <row r="2917" spans="1:6" ht="20.100000000000001" customHeight="1">
      <c r="A2917" s="10">
        <v>7</v>
      </c>
      <c r="B2917" s="11">
        <v>73545</v>
      </c>
      <c r="C2917" s="12"/>
      <c r="D2917" s="13">
        <v>43010</v>
      </c>
      <c r="E2917" s="10">
        <v>253</v>
      </c>
      <c r="F2917" s="10" t="s">
        <v>6</v>
      </c>
    </row>
    <row r="2918" spans="1:6" ht="20.100000000000001" customHeight="1">
      <c r="A2918" s="10">
        <v>8</v>
      </c>
      <c r="B2918" s="11">
        <v>73581</v>
      </c>
      <c r="C2918" s="12"/>
      <c r="D2918" s="13">
        <v>43010</v>
      </c>
      <c r="E2918" s="10">
        <v>253</v>
      </c>
      <c r="F2918" s="10" t="s">
        <v>6</v>
      </c>
    </row>
    <row r="2919" spans="1:6" ht="20.100000000000001" customHeight="1">
      <c r="A2919" s="10">
        <v>9</v>
      </c>
      <c r="B2919" s="11">
        <v>79068</v>
      </c>
      <c r="C2919" s="12"/>
      <c r="D2919" s="13">
        <v>43010</v>
      </c>
      <c r="E2919" s="10">
        <v>253</v>
      </c>
      <c r="F2919" s="10" t="s">
        <v>6</v>
      </c>
    </row>
    <row r="2920" spans="1:6" ht="20.100000000000001" customHeight="1">
      <c r="A2920" s="10">
        <v>10</v>
      </c>
      <c r="B2920" s="11">
        <v>73425</v>
      </c>
      <c r="C2920" s="12"/>
      <c r="D2920" s="13">
        <v>43010</v>
      </c>
      <c r="E2920" s="10">
        <v>253</v>
      </c>
      <c r="F2920" s="10" t="s">
        <v>6</v>
      </c>
    </row>
    <row r="2921" spans="1:6" ht="20.100000000000001" customHeight="1">
      <c r="A2921" s="10">
        <v>11</v>
      </c>
      <c r="B2921" s="11">
        <v>73518</v>
      </c>
      <c r="C2921" s="12"/>
      <c r="D2921" s="13">
        <v>43010</v>
      </c>
      <c r="E2921" s="10">
        <v>253</v>
      </c>
      <c r="F2921" s="10" t="s">
        <v>6</v>
      </c>
    </row>
    <row r="2922" spans="1:6" ht="20.100000000000001" customHeight="1">
      <c r="A2922" s="10">
        <v>12</v>
      </c>
      <c r="B2922" s="11">
        <v>73526</v>
      </c>
      <c r="C2922" s="12"/>
      <c r="D2922" s="13">
        <v>43010</v>
      </c>
      <c r="E2922" s="10">
        <v>253</v>
      </c>
      <c r="F2922" s="10" t="s">
        <v>6</v>
      </c>
    </row>
    <row r="2923" spans="1:6" ht="20.100000000000001" customHeight="1">
      <c r="A2923" s="10">
        <v>13</v>
      </c>
      <c r="B2923" s="11">
        <v>73648</v>
      </c>
      <c r="C2923" s="12"/>
      <c r="D2923" s="13">
        <v>43010</v>
      </c>
      <c r="E2923" s="10">
        <v>253</v>
      </c>
      <c r="F2923" s="10" t="s">
        <v>6</v>
      </c>
    </row>
    <row r="2924" spans="1:6" ht="20.100000000000001" customHeight="1">
      <c r="A2924" s="10">
        <v>14</v>
      </c>
      <c r="B2924" s="11">
        <v>73501</v>
      </c>
      <c r="C2924" s="12"/>
      <c r="D2924" s="13">
        <v>43010</v>
      </c>
      <c r="E2924" s="10">
        <v>253</v>
      </c>
      <c r="F2924" s="10" t="s">
        <v>6</v>
      </c>
    </row>
    <row r="2925" spans="1:6" ht="20.100000000000001" customHeight="1">
      <c r="A2925" s="10">
        <v>15</v>
      </c>
      <c r="B2925" s="11">
        <v>71136</v>
      </c>
      <c r="C2925" s="12"/>
      <c r="D2925" s="13">
        <v>43010</v>
      </c>
      <c r="E2925" s="10">
        <v>253</v>
      </c>
      <c r="F2925" s="10" t="s">
        <v>6</v>
      </c>
    </row>
    <row r="2926" spans="1:6" ht="20.100000000000001" customHeight="1">
      <c r="A2926" s="10">
        <v>16</v>
      </c>
      <c r="B2926" s="11">
        <v>76114</v>
      </c>
      <c r="C2926" s="12"/>
      <c r="D2926" s="13">
        <v>43010</v>
      </c>
      <c r="E2926" s="10">
        <v>253</v>
      </c>
      <c r="F2926" s="10" t="s">
        <v>6</v>
      </c>
    </row>
    <row r="2927" spans="1:6" ht="20.100000000000001" customHeight="1">
      <c r="A2927" s="10">
        <v>17</v>
      </c>
      <c r="B2927" s="11">
        <v>73584</v>
      </c>
      <c r="C2927" s="12"/>
      <c r="D2927" s="13">
        <v>43010</v>
      </c>
      <c r="E2927" s="10">
        <v>253</v>
      </c>
      <c r="F2927" s="10" t="s">
        <v>6</v>
      </c>
    </row>
    <row r="2928" spans="1:6" ht="20.100000000000001" customHeight="1">
      <c r="A2928" s="10">
        <v>18</v>
      </c>
      <c r="B2928" s="11">
        <v>73500</v>
      </c>
      <c r="C2928" s="12"/>
      <c r="D2928" s="13">
        <v>43010</v>
      </c>
      <c r="E2928" s="10">
        <v>253</v>
      </c>
      <c r="F2928" s="10" t="s">
        <v>6</v>
      </c>
    </row>
    <row r="2929" spans="1:6" ht="20.100000000000001" customHeight="1">
      <c r="A2929" s="10">
        <v>19</v>
      </c>
      <c r="B2929" s="11">
        <v>73529</v>
      </c>
      <c r="C2929" s="12"/>
      <c r="D2929" s="13">
        <v>43010</v>
      </c>
      <c r="E2929" s="10">
        <v>253</v>
      </c>
      <c r="F2929" s="10" t="s">
        <v>6</v>
      </c>
    </row>
    <row r="2930" spans="1:6" ht="20.100000000000001" customHeight="1">
      <c r="A2930" s="10">
        <v>20</v>
      </c>
      <c r="B2930" s="11">
        <v>73478</v>
      </c>
      <c r="C2930" s="12"/>
      <c r="D2930" s="13">
        <v>43010</v>
      </c>
      <c r="E2930" s="10">
        <v>253</v>
      </c>
      <c r="F2930" s="10" t="s">
        <v>6</v>
      </c>
    </row>
    <row r="2931" spans="1:6" ht="20.100000000000001" customHeight="1">
      <c r="A2931" s="10">
        <v>21</v>
      </c>
      <c r="B2931" s="11">
        <v>79057</v>
      </c>
      <c r="C2931" s="12"/>
      <c r="D2931" s="13">
        <v>43010</v>
      </c>
      <c r="E2931" s="10">
        <v>253</v>
      </c>
      <c r="F2931" s="10" t="s">
        <v>6</v>
      </c>
    </row>
    <row r="2932" spans="1:6" ht="20.100000000000001" customHeight="1">
      <c r="A2932" s="10">
        <v>22</v>
      </c>
      <c r="B2932" s="11">
        <v>73579</v>
      </c>
      <c r="C2932" s="12"/>
      <c r="D2932" s="13">
        <v>43010</v>
      </c>
      <c r="E2932" s="10">
        <v>253</v>
      </c>
      <c r="F2932" s="10" t="s">
        <v>6</v>
      </c>
    </row>
    <row r="2933" spans="1:6" ht="20.100000000000001" customHeight="1">
      <c r="A2933" s="10">
        <v>23</v>
      </c>
      <c r="B2933" s="11">
        <v>71093</v>
      </c>
      <c r="C2933" s="12"/>
      <c r="D2933" s="13">
        <v>43010</v>
      </c>
      <c r="E2933" s="10">
        <v>253</v>
      </c>
      <c r="F2933" s="10" t="s">
        <v>6</v>
      </c>
    </row>
    <row r="2934" spans="1:6" ht="20.100000000000001" customHeight="1">
      <c r="A2934" s="10">
        <v>24</v>
      </c>
      <c r="B2934" s="11">
        <v>71114</v>
      </c>
      <c r="C2934" s="12"/>
      <c r="D2934" s="13">
        <v>43010</v>
      </c>
      <c r="E2934" s="10">
        <v>253</v>
      </c>
      <c r="F2934" s="10" t="s">
        <v>6</v>
      </c>
    </row>
    <row r="2935" spans="1:6" ht="20.100000000000001" customHeight="1">
      <c r="A2935" s="10">
        <v>25</v>
      </c>
      <c r="B2935" s="11">
        <v>70938</v>
      </c>
      <c r="C2935" s="12"/>
      <c r="D2935" s="13">
        <v>43010</v>
      </c>
      <c r="E2935" s="10">
        <v>253</v>
      </c>
      <c r="F2935" s="10" t="s">
        <v>6</v>
      </c>
    </row>
    <row r="2936" spans="1:6" ht="20.100000000000001" customHeight="1">
      <c r="A2936" s="206" t="s">
        <v>7</v>
      </c>
      <c r="B2936" s="207"/>
      <c r="C2936" s="207"/>
      <c r="D2936" s="208"/>
      <c r="E2936" s="10">
        <f>SUM(E2911:E2935)</f>
        <v>6325</v>
      </c>
      <c r="F2936" s="10"/>
    </row>
    <row r="2937" spans="1:6" ht="20.100000000000001" customHeight="1">
      <c r="D2937" s="32"/>
    </row>
    <row r="2938" spans="1:6" ht="20.100000000000001" customHeight="1">
      <c r="A2938" s="23">
        <v>96</v>
      </c>
      <c r="B2938" s="24" t="s">
        <v>0</v>
      </c>
      <c r="C2938" s="25"/>
      <c r="D2938" s="26"/>
      <c r="E2938" s="24"/>
      <c r="F2938" s="24"/>
    </row>
    <row r="2939" spans="1:6" ht="20.100000000000001" customHeight="1">
      <c r="A2939" s="27" t="s">
        <v>1</v>
      </c>
      <c r="B2939" s="27" t="s">
        <v>2</v>
      </c>
      <c r="C2939" s="28"/>
      <c r="D2939" s="29" t="s">
        <v>3</v>
      </c>
      <c r="E2939" s="27" t="s">
        <v>4</v>
      </c>
      <c r="F2939" s="27" t="s">
        <v>5</v>
      </c>
    </row>
    <row r="2940" spans="1:6" ht="20.100000000000001" customHeight="1">
      <c r="A2940" s="10">
        <v>1</v>
      </c>
      <c r="B2940" s="11">
        <v>16898</v>
      </c>
      <c r="C2940" s="12"/>
      <c r="D2940" s="13">
        <v>43011</v>
      </c>
      <c r="E2940" s="10">
        <v>253</v>
      </c>
      <c r="F2940" s="10" t="s">
        <v>6</v>
      </c>
    </row>
    <row r="2941" spans="1:6" ht="20.100000000000001" customHeight="1">
      <c r="A2941" s="10">
        <v>2</v>
      </c>
      <c r="B2941" s="11">
        <v>71128</v>
      </c>
      <c r="C2941" s="12"/>
      <c r="D2941" s="13">
        <v>43011</v>
      </c>
      <c r="E2941" s="10">
        <v>253</v>
      </c>
      <c r="F2941" s="10" t="s">
        <v>6</v>
      </c>
    </row>
    <row r="2942" spans="1:6" ht="20.100000000000001" customHeight="1">
      <c r="A2942" s="10">
        <v>3</v>
      </c>
      <c r="B2942" s="11">
        <v>71261</v>
      </c>
      <c r="C2942" s="12"/>
      <c r="D2942" s="13">
        <v>43011</v>
      </c>
      <c r="E2942" s="10">
        <v>253</v>
      </c>
      <c r="F2942" s="10" t="s">
        <v>6</v>
      </c>
    </row>
    <row r="2943" spans="1:6" ht="20.100000000000001" customHeight="1">
      <c r="A2943" s="10">
        <v>4</v>
      </c>
      <c r="B2943" s="11">
        <v>71363</v>
      </c>
      <c r="C2943" s="38"/>
      <c r="D2943" s="13">
        <v>43011</v>
      </c>
      <c r="E2943" s="10">
        <v>253</v>
      </c>
      <c r="F2943" s="10" t="s">
        <v>6</v>
      </c>
    </row>
    <row r="2944" spans="1:6" ht="20.100000000000001" customHeight="1">
      <c r="A2944" s="10">
        <v>5</v>
      </c>
      <c r="B2944" s="11">
        <v>70941</v>
      </c>
      <c r="C2944" s="12"/>
      <c r="D2944" s="13">
        <v>43011</v>
      </c>
      <c r="E2944" s="10">
        <v>253</v>
      </c>
      <c r="F2944" s="10" t="s">
        <v>6</v>
      </c>
    </row>
    <row r="2945" spans="1:6" ht="20.100000000000001" customHeight="1">
      <c r="A2945" s="10">
        <v>6</v>
      </c>
      <c r="B2945" s="11">
        <v>70968</v>
      </c>
      <c r="C2945" s="12"/>
      <c r="D2945" s="13">
        <v>43011</v>
      </c>
      <c r="E2945" s="10">
        <v>253</v>
      </c>
      <c r="F2945" s="10" t="s">
        <v>6</v>
      </c>
    </row>
    <row r="2946" spans="1:6" ht="20.100000000000001" customHeight="1">
      <c r="A2946" s="10">
        <v>7</v>
      </c>
      <c r="B2946" s="11">
        <v>10996</v>
      </c>
      <c r="C2946" s="38"/>
      <c r="D2946" s="13">
        <v>43011</v>
      </c>
      <c r="E2946" s="10">
        <v>253</v>
      </c>
      <c r="F2946" s="10" t="s">
        <v>6</v>
      </c>
    </row>
    <row r="2947" spans="1:6" ht="20.100000000000001" customHeight="1">
      <c r="A2947" s="10">
        <v>8</v>
      </c>
      <c r="B2947" s="11" t="s">
        <v>104</v>
      </c>
      <c r="C2947" s="12"/>
      <c r="D2947" s="13">
        <v>43011</v>
      </c>
      <c r="E2947" s="10">
        <v>253</v>
      </c>
      <c r="F2947" s="10" t="s">
        <v>6</v>
      </c>
    </row>
    <row r="2948" spans="1:6" ht="20.100000000000001" customHeight="1">
      <c r="A2948" s="10">
        <v>9</v>
      </c>
      <c r="B2948" s="11">
        <v>71539</v>
      </c>
      <c r="C2948" s="12"/>
      <c r="D2948" s="13">
        <v>43011</v>
      </c>
      <c r="E2948" s="10">
        <v>253</v>
      </c>
      <c r="F2948" s="10" t="s">
        <v>6</v>
      </c>
    </row>
    <row r="2949" spans="1:6" ht="20.100000000000001" customHeight="1">
      <c r="A2949" s="10">
        <v>10</v>
      </c>
      <c r="B2949" s="11">
        <v>71313</v>
      </c>
      <c r="C2949" s="12"/>
      <c r="D2949" s="13">
        <v>43011</v>
      </c>
      <c r="E2949" s="10">
        <v>253</v>
      </c>
      <c r="F2949" s="10" t="s">
        <v>6</v>
      </c>
    </row>
    <row r="2950" spans="1:6" ht="20.100000000000001" customHeight="1">
      <c r="A2950" s="10">
        <v>11</v>
      </c>
      <c r="B2950" s="11">
        <v>1270</v>
      </c>
      <c r="C2950" s="12"/>
      <c r="D2950" s="13">
        <v>43011</v>
      </c>
      <c r="E2950" s="10">
        <v>253</v>
      </c>
      <c r="F2950" s="10" t="s">
        <v>6</v>
      </c>
    </row>
    <row r="2951" spans="1:6" ht="20.100000000000001" customHeight="1">
      <c r="A2951" s="10">
        <v>12</v>
      </c>
      <c r="B2951" s="11">
        <v>73494</v>
      </c>
      <c r="C2951" s="12"/>
      <c r="D2951" s="13">
        <v>43011</v>
      </c>
      <c r="E2951" s="10">
        <v>253</v>
      </c>
      <c r="F2951" s="10" t="s">
        <v>6</v>
      </c>
    </row>
    <row r="2952" spans="1:6" ht="20.100000000000001" customHeight="1">
      <c r="A2952" s="10">
        <v>13</v>
      </c>
      <c r="B2952" s="11">
        <v>76073</v>
      </c>
      <c r="C2952" s="12"/>
      <c r="D2952" s="13">
        <v>43011</v>
      </c>
      <c r="E2952" s="10">
        <v>253</v>
      </c>
      <c r="F2952" s="10" t="s">
        <v>6</v>
      </c>
    </row>
    <row r="2953" spans="1:6" ht="20.100000000000001" customHeight="1">
      <c r="A2953" s="10">
        <v>14</v>
      </c>
      <c r="B2953" s="11">
        <v>73690</v>
      </c>
      <c r="C2953" s="12"/>
      <c r="D2953" s="13">
        <v>43011</v>
      </c>
      <c r="E2953" s="10">
        <v>253</v>
      </c>
      <c r="F2953" s="10" t="s">
        <v>6</v>
      </c>
    </row>
    <row r="2954" spans="1:6" ht="20.100000000000001" customHeight="1">
      <c r="A2954" s="10">
        <v>15</v>
      </c>
      <c r="B2954" s="11">
        <v>73507</v>
      </c>
      <c r="C2954" s="12"/>
      <c r="D2954" s="13">
        <v>43011</v>
      </c>
      <c r="E2954" s="10">
        <v>253</v>
      </c>
      <c r="F2954" s="10" t="s">
        <v>6</v>
      </c>
    </row>
    <row r="2955" spans="1:6" ht="20.100000000000001" customHeight="1">
      <c r="A2955" s="10">
        <v>16</v>
      </c>
      <c r="B2955" s="11">
        <v>71045</v>
      </c>
      <c r="C2955" s="12"/>
      <c r="D2955" s="13">
        <v>43011</v>
      </c>
      <c r="E2955" s="10">
        <v>253</v>
      </c>
      <c r="F2955" s="10" t="s">
        <v>6</v>
      </c>
    </row>
    <row r="2956" spans="1:6" ht="20.100000000000001" customHeight="1">
      <c r="A2956" s="10">
        <v>17</v>
      </c>
      <c r="B2956" s="11">
        <v>73483</v>
      </c>
      <c r="C2956" s="12"/>
      <c r="D2956" s="13">
        <v>43011</v>
      </c>
      <c r="E2956" s="10">
        <v>253</v>
      </c>
      <c r="F2956" s="10" t="s">
        <v>6</v>
      </c>
    </row>
    <row r="2957" spans="1:6" ht="20.100000000000001" customHeight="1">
      <c r="A2957" s="10">
        <v>18</v>
      </c>
      <c r="B2957" s="11">
        <v>71032</v>
      </c>
      <c r="C2957" s="12"/>
      <c r="D2957" s="13">
        <v>43011</v>
      </c>
      <c r="E2957" s="10">
        <v>253</v>
      </c>
      <c r="F2957" s="10" t="s">
        <v>6</v>
      </c>
    </row>
    <row r="2958" spans="1:6" ht="20.100000000000001" customHeight="1">
      <c r="A2958" s="10">
        <v>19</v>
      </c>
      <c r="B2958" s="11">
        <v>70971</v>
      </c>
      <c r="C2958" s="12"/>
      <c r="D2958" s="13">
        <v>43011</v>
      </c>
      <c r="E2958" s="10">
        <v>253</v>
      </c>
      <c r="F2958" s="10" t="s">
        <v>6</v>
      </c>
    </row>
    <row r="2959" spans="1:6" ht="20.100000000000001" customHeight="1">
      <c r="A2959" s="10">
        <v>20</v>
      </c>
      <c r="B2959" s="11">
        <v>71014</v>
      </c>
      <c r="C2959" s="12"/>
      <c r="D2959" s="13">
        <v>43011</v>
      </c>
      <c r="E2959" s="10">
        <v>253</v>
      </c>
      <c r="F2959" s="10" t="s">
        <v>6</v>
      </c>
    </row>
    <row r="2960" spans="1:6" ht="20.100000000000001" customHeight="1">
      <c r="A2960" s="10">
        <v>21</v>
      </c>
      <c r="B2960" s="11">
        <v>71152</v>
      </c>
      <c r="C2960" s="12"/>
      <c r="D2960" s="13">
        <v>43011</v>
      </c>
      <c r="E2960" s="10">
        <v>253</v>
      </c>
      <c r="F2960" s="10" t="s">
        <v>6</v>
      </c>
    </row>
    <row r="2961" spans="1:6" ht="20.100000000000001" customHeight="1">
      <c r="A2961" s="10">
        <v>22</v>
      </c>
      <c r="B2961" s="11">
        <v>71056</v>
      </c>
      <c r="C2961" s="12"/>
      <c r="D2961" s="13">
        <v>43011</v>
      </c>
      <c r="E2961" s="10">
        <v>253</v>
      </c>
      <c r="F2961" s="10" t="s">
        <v>6</v>
      </c>
    </row>
    <row r="2962" spans="1:6" ht="20.100000000000001" customHeight="1">
      <c r="A2962" s="10">
        <v>23</v>
      </c>
      <c r="B2962" s="11">
        <v>71164</v>
      </c>
      <c r="C2962" s="12"/>
      <c r="D2962" s="13">
        <v>43011</v>
      </c>
      <c r="E2962" s="10">
        <v>253</v>
      </c>
      <c r="F2962" s="10" t="s">
        <v>6</v>
      </c>
    </row>
    <row r="2963" spans="1:6" ht="20.100000000000001" customHeight="1">
      <c r="A2963" s="10">
        <v>24</v>
      </c>
      <c r="B2963" s="11">
        <v>76074</v>
      </c>
      <c r="C2963" s="12"/>
      <c r="D2963" s="13">
        <v>43011</v>
      </c>
      <c r="E2963" s="10">
        <v>253</v>
      </c>
      <c r="F2963" s="10" t="s">
        <v>6</v>
      </c>
    </row>
    <row r="2964" spans="1:6" ht="20.100000000000001" customHeight="1">
      <c r="A2964" s="10">
        <v>25</v>
      </c>
      <c r="B2964" s="11">
        <v>70955</v>
      </c>
      <c r="C2964" s="12"/>
      <c r="D2964" s="13">
        <v>43011</v>
      </c>
      <c r="E2964" s="10">
        <v>253</v>
      </c>
      <c r="F2964" s="10" t="s">
        <v>6</v>
      </c>
    </row>
    <row r="2965" spans="1:6" ht="20.100000000000001" customHeight="1">
      <c r="A2965" s="206" t="s">
        <v>7</v>
      </c>
      <c r="B2965" s="207"/>
      <c r="C2965" s="207"/>
      <c r="D2965" s="208"/>
      <c r="E2965" s="10">
        <f>SUM(E2940:E2964)</f>
        <v>6325</v>
      </c>
      <c r="F2965" s="10"/>
    </row>
    <row r="2966" spans="1:6" ht="20.100000000000001" customHeight="1">
      <c r="D2966" s="32"/>
    </row>
    <row r="2967" spans="1:6" ht="20.100000000000001" customHeight="1">
      <c r="A2967" s="23">
        <v>97</v>
      </c>
      <c r="B2967" s="24" t="s">
        <v>0</v>
      </c>
      <c r="C2967" s="25"/>
      <c r="D2967" s="26"/>
      <c r="E2967" s="24"/>
      <c r="F2967" s="24"/>
    </row>
    <row r="2968" spans="1:6" ht="20.100000000000001" customHeight="1">
      <c r="A2968" s="27" t="s">
        <v>1</v>
      </c>
      <c r="B2968" s="27" t="s">
        <v>2</v>
      </c>
      <c r="C2968" s="28"/>
      <c r="D2968" s="29" t="s">
        <v>3</v>
      </c>
      <c r="E2968" s="27" t="s">
        <v>4</v>
      </c>
      <c r="F2968" s="27" t="s">
        <v>5</v>
      </c>
    </row>
    <row r="2969" spans="1:6" ht="20.100000000000001" customHeight="1">
      <c r="A2969" s="10">
        <v>1</v>
      </c>
      <c r="B2969" s="11">
        <v>73683</v>
      </c>
      <c r="C2969" s="12"/>
      <c r="D2969" s="13">
        <v>43012</v>
      </c>
      <c r="E2969" s="10">
        <v>253</v>
      </c>
      <c r="F2969" s="10" t="s">
        <v>6</v>
      </c>
    </row>
    <row r="2970" spans="1:6" ht="20.100000000000001" customHeight="1">
      <c r="A2970" s="10">
        <v>2</v>
      </c>
      <c r="B2970" s="11">
        <v>70919</v>
      </c>
      <c r="C2970" s="12"/>
      <c r="D2970" s="13">
        <v>43012</v>
      </c>
      <c r="E2970" s="10">
        <v>253</v>
      </c>
      <c r="F2970" s="10" t="s">
        <v>6</v>
      </c>
    </row>
    <row r="2971" spans="1:6" ht="20.100000000000001" customHeight="1">
      <c r="A2971" s="10">
        <v>3</v>
      </c>
      <c r="B2971" s="11">
        <v>10440</v>
      </c>
      <c r="C2971" s="12"/>
      <c r="D2971" s="13">
        <v>43012</v>
      </c>
      <c r="E2971" s="10">
        <v>253</v>
      </c>
      <c r="F2971" s="10" t="s">
        <v>6</v>
      </c>
    </row>
    <row r="2972" spans="1:6" ht="20.100000000000001" customHeight="1">
      <c r="A2972" s="10">
        <v>4</v>
      </c>
      <c r="B2972" s="11">
        <v>5903</v>
      </c>
      <c r="C2972" s="12"/>
      <c r="D2972" s="13">
        <v>43012</v>
      </c>
      <c r="E2972" s="10">
        <v>253</v>
      </c>
      <c r="F2972" s="10" t="s">
        <v>6</v>
      </c>
    </row>
    <row r="2973" spans="1:6" ht="20.100000000000001" customHeight="1">
      <c r="A2973" s="10">
        <v>5</v>
      </c>
      <c r="B2973" s="11">
        <v>51282</v>
      </c>
      <c r="C2973" s="12"/>
      <c r="D2973" s="13">
        <v>43012</v>
      </c>
      <c r="E2973" s="10">
        <v>253</v>
      </c>
      <c r="F2973" s="10" t="s">
        <v>6</v>
      </c>
    </row>
    <row r="2974" spans="1:6" ht="20.100000000000001" customHeight="1">
      <c r="A2974" s="10">
        <v>6</v>
      </c>
      <c r="B2974" s="11">
        <v>60996</v>
      </c>
      <c r="C2974" s="12"/>
      <c r="D2974" s="13">
        <v>43012</v>
      </c>
      <c r="E2974" s="10">
        <v>253</v>
      </c>
      <c r="F2974" s="10" t="s">
        <v>6</v>
      </c>
    </row>
    <row r="2975" spans="1:6" ht="20.100000000000001" customHeight="1">
      <c r="A2975" s="10">
        <v>7</v>
      </c>
      <c r="B2975" s="11">
        <v>73524</v>
      </c>
      <c r="C2975" s="38"/>
      <c r="D2975" s="13">
        <v>43012</v>
      </c>
      <c r="E2975" s="10">
        <v>253</v>
      </c>
      <c r="F2975" s="10" t="s">
        <v>6</v>
      </c>
    </row>
    <row r="2976" spans="1:6" ht="20.100000000000001" customHeight="1">
      <c r="A2976" s="10">
        <v>8</v>
      </c>
      <c r="B2976" s="11">
        <v>70936</v>
      </c>
      <c r="C2976" s="12"/>
      <c r="D2976" s="13">
        <v>43012</v>
      </c>
      <c r="E2976" s="10">
        <v>253</v>
      </c>
      <c r="F2976" s="10" t="s">
        <v>6</v>
      </c>
    </row>
    <row r="2977" spans="1:6" ht="20.100000000000001" customHeight="1">
      <c r="A2977" s="10">
        <v>9</v>
      </c>
      <c r="B2977" s="11">
        <v>73846</v>
      </c>
      <c r="C2977" s="12"/>
      <c r="D2977" s="13">
        <v>43012</v>
      </c>
      <c r="E2977" s="10">
        <v>253</v>
      </c>
      <c r="F2977" s="10" t="s">
        <v>6</v>
      </c>
    </row>
    <row r="2978" spans="1:6" ht="20.100000000000001" customHeight="1">
      <c r="A2978" s="10">
        <v>10</v>
      </c>
      <c r="B2978" s="11">
        <v>71001</v>
      </c>
      <c r="C2978" s="12"/>
      <c r="D2978" s="13">
        <v>43012</v>
      </c>
      <c r="E2978" s="10">
        <v>253</v>
      </c>
      <c r="F2978" s="10" t="s">
        <v>6</v>
      </c>
    </row>
    <row r="2979" spans="1:6" ht="20.100000000000001" customHeight="1">
      <c r="A2979" s="10">
        <v>11</v>
      </c>
      <c r="B2979" s="11">
        <v>73692</v>
      </c>
      <c r="C2979" s="12"/>
      <c r="D2979" s="13">
        <v>43012</v>
      </c>
      <c r="E2979" s="10">
        <v>253</v>
      </c>
      <c r="F2979" s="10" t="s">
        <v>6</v>
      </c>
    </row>
    <row r="2980" spans="1:6" ht="20.100000000000001" customHeight="1">
      <c r="A2980" s="10">
        <v>12</v>
      </c>
      <c r="B2980" s="11">
        <v>71020</v>
      </c>
      <c r="C2980" s="12"/>
      <c r="D2980" s="13">
        <v>43012</v>
      </c>
      <c r="E2980" s="10">
        <v>253</v>
      </c>
      <c r="F2980" s="10" t="s">
        <v>6</v>
      </c>
    </row>
    <row r="2981" spans="1:6" ht="20.100000000000001" customHeight="1">
      <c r="A2981" s="10">
        <v>13</v>
      </c>
      <c r="B2981" s="11">
        <v>71160</v>
      </c>
      <c r="C2981" s="12"/>
      <c r="D2981" s="13">
        <v>43012</v>
      </c>
      <c r="E2981" s="10">
        <v>253</v>
      </c>
      <c r="F2981" s="10" t="s">
        <v>6</v>
      </c>
    </row>
    <row r="2982" spans="1:6" ht="20.100000000000001" customHeight="1">
      <c r="A2982" s="10">
        <v>14</v>
      </c>
      <c r="B2982" s="11">
        <v>70909</v>
      </c>
      <c r="C2982" s="12"/>
      <c r="D2982" s="13">
        <v>43012</v>
      </c>
      <c r="E2982" s="10">
        <v>253</v>
      </c>
      <c r="F2982" s="10" t="s">
        <v>6</v>
      </c>
    </row>
    <row r="2983" spans="1:6" ht="20.100000000000001" customHeight="1">
      <c r="A2983" s="10">
        <v>15</v>
      </c>
      <c r="B2983" s="11">
        <v>73511</v>
      </c>
      <c r="C2983" s="12"/>
      <c r="D2983" s="13">
        <v>43012</v>
      </c>
      <c r="E2983" s="10">
        <v>253</v>
      </c>
      <c r="F2983" s="10" t="s">
        <v>6</v>
      </c>
    </row>
    <row r="2984" spans="1:6" ht="20.100000000000001" customHeight="1">
      <c r="A2984" s="10">
        <v>16</v>
      </c>
      <c r="B2984" s="11">
        <v>73599</v>
      </c>
      <c r="C2984" s="12"/>
      <c r="D2984" s="13">
        <v>43012</v>
      </c>
      <c r="E2984" s="10">
        <v>253</v>
      </c>
      <c r="F2984" s="10" t="s">
        <v>6</v>
      </c>
    </row>
    <row r="2985" spans="1:6" ht="20.100000000000001" customHeight="1">
      <c r="A2985" s="10">
        <v>17</v>
      </c>
      <c r="B2985" s="11">
        <v>70780</v>
      </c>
      <c r="C2985" s="12"/>
      <c r="D2985" s="13">
        <v>43012</v>
      </c>
      <c r="E2985" s="10">
        <v>253</v>
      </c>
      <c r="F2985" s="10" t="s">
        <v>6</v>
      </c>
    </row>
    <row r="2986" spans="1:6" ht="20.100000000000001" customHeight="1">
      <c r="A2986" s="10">
        <v>18</v>
      </c>
      <c r="B2986" s="11">
        <v>73487</v>
      </c>
      <c r="C2986" s="12"/>
      <c r="D2986" s="13">
        <v>43012</v>
      </c>
      <c r="E2986" s="10">
        <v>253</v>
      </c>
      <c r="F2986" s="10" t="s">
        <v>6</v>
      </c>
    </row>
    <row r="2987" spans="1:6" ht="20.100000000000001" customHeight="1">
      <c r="A2987" s="10">
        <v>19</v>
      </c>
      <c r="B2987" s="11">
        <v>73430</v>
      </c>
      <c r="C2987" s="12"/>
      <c r="D2987" s="13">
        <v>43012</v>
      </c>
      <c r="E2987" s="10">
        <v>253</v>
      </c>
      <c r="F2987" s="10" t="s">
        <v>6</v>
      </c>
    </row>
    <row r="2988" spans="1:6" ht="20.100000000000001" customHeight="1">
      <c r="A2988" s="10">
        <v>20</v>
      </c>
      <c r="B2988" s="11">
        <v>73460</v>
      </c>
      <c r="C2988" s="12"/>
      <c r="D2988" s="13">
        <v>43012</v>
      </c>
      <c r="E2988" s="10">
        <v>253</v>
      </c>
      <c r="F2988" s="10" t="s">
        <v>6</v>
      </c>
    </row>
    <row r="2989" spans="1:6" ht="20.100000000000001" customHeight="1">
      <c r="A2989" s="10">
        <v>21</v>
      </c>
      <c r="B2989" s="11">
        <v>71036</v>
      </c>
      <c r="C2989" s="12"/>
      <c r="D2989" s="13">
        <v>43012</v>
      </c>
      <c r="E2989" s="10">
        <v>253</v>
      </c>
      <c r="F2989" s="10" t="s">
        <v>6</v>
      </c>
    </row>
    <row r="2990" spans="1:6" ht="20.100000000000001" customHeight="1">
      <c r="A2990" s="10">
        <v>22</v>
      </c>
      <c r="B2990" s="11">
        <v>71151</v>
      </c>
      <c r="C2990" s="12"/>
      <c r="D2990" s="13">
        <v>43012</v>
      </c>
      <c r="E2990" s="10">
        <v>253</v>
      </c>
      <c r="F2990" s="10" t="s">
        <v>6</v>
      </c>
    </row>
    <row r="2991" spans="1:6" ht="20.100000000000001" customHeight="1">
      <c r="A2991" s="10">
        <v>23</v>
      </c>
      <c r="B2991" s="11">
        <v>71223</v>
      </c>
      <c r="C2991" s="12"/>
      <c r="D2991" s="13">
        <v>43012</v>
      </c>
      <c r="E2991" s="10">
        <v>253</v>
      </c>
      <c r="F2991" s="10" t="s">
        <v>6</v>
      </c>
    </row>
    <row r="2992" spans="1:6" ht="20.100000000000001" customHeight="1">
      <c r="A2992" s="10">
        <v>24</v>
      </c>
      <c r="B2992" s="11">
        <v>73660</v>
      </c>
      <c r="C2992" s="12"/>
      <c r="D2992" s="13">
        <v>43012</v>
      </c>
      <c r="E2992" s="10">
        <v>253</v>
      </c>
      <c r="F2992" s="10" t="s">
        <v>6</v>
      </c>
    </row>
    <row r="2993" spans="1:6" ht="20.100000000000001" customHeight="1">
      <c r="A2993" s="10">
        <v>25</v>
      </c>
      <c r="B2993" s="11">
        <v>73652</v>
      </c>
      <c r="C2993" s="12"/>
      <c r="D2993" s="13">
        <v>43012</v>
      </c>
      <c r="E2993" s="10">
        <v>253</v>
      </c>
      <c r="F2993" s="10" t="s">
        <v>6</v>
      </c>
    </row>
    <row r="2994" spans="1:6" ht="20.100000000000001" customHeight="1">
      <c r="A2994" s="206" t="s">
        <v>7</v>
      </c>
      <c r="B2994" s="207"/>
      <c r="C2994" s="207"/>
      <c r="D2994" s="208"/>
      <c r="E2994" s="10">
        <f>SUM(E2969:E2993)</f>
        <v>6325</v>
      </c>
      <c r="F2994" s="10"/>
    </row>
    <row r="2995" spans="1:6" ht="20.100000000000001" customHeight="1">
      <c r="D2995" s="32"/>
    </row>
    <row r="2996" spans="1:6" ht="20.100000000000001" customHeight="1">
      <c r="A2996" s="23">
        <v>98</v>
      </c>
      <c r="B2996" s="24" t="s">
        <v>0</v>
      </c>
      <c r="C2996" s="25"/>
      <c r="D2996" s="26"/>
      <c r="E2996" s="24"/>
      <c r="F2996" s="24"/>
    </row>
    <row r="2997" spans="1:6" ht="20.100000000000001" customHeight="1">
      <c r="A2997" s="27" t="s">
        <v>1</v>
      </c>
      <c r="B2997" s="27" t="s">
        <v>2</v>
      </c>
      <c r="C2997" s="28"/>
      <c r="D2997" s="29" t="s">
        <v>3</v>
      </c>
      <c r="E2997" s="27" t="s">
        <v>4</v>
      </c>
      <c r="F2997" s="27" t="s">
        <v>5</v>
      </c>
    </row>
    <row r="2998" spans="1:6" ht="20.100000000000001" customHeight="1">
      <c r="A2998" s="10">
        <v>1</v>
      </c>
      <c r="B2998" s="11">
        <v>73622</v>
      </c>
      <c r="C2998" s="12"/>
      <c r="D2998" s="13">
        <v>43012</v>
      </c>
      <c r="E2998" s="10">
        <v>253</v>
      </c>
      <c r="F2998" s="10" t="s">
        <v>6</v>
      </c>
    </row>
    <row r="2999" spans="1:6" ht="20.100000000000001" customHeight="1">
      <c r="A2999" s="10">
        <v>2</v>
      </c>
      <c r="B2999" s="11">
        <v>73532</v>
      </c>
      <c r="C2999" s="12"/>
      <c r="D2999" s="13">
        <v>43012</v>
      </c>
      <c r="E2999" s="10">
        <v>253</v>
      </c>
      <c r="F2999" s="10" t="s">
        <v>6</v>
      </c>
    </row>
    <row r="3000" spans="1:6" ht="20.100000000000001" customHeight="1">
      <c r="A3000" s="10">
        <v>3</v>
      </c>
      <c r="B3000" s="11">
        <v>2523</v>
      </c>
      <c r="C3000" s="12"/>
      <c r="D3000" s="13">
        <v>43012</v>
      </c>
      <c r="E3000" s="10">
        <v>253</v>
      </c>
      <c r="F3000" s="10" t="s">
        <v>6</v>
      </c>
    </row>
    <row r="3001" spans="1:6" ht="20.100000000000001" customHeight="1">
      <c r="A3001" s="10">
        <v>4</v>
      </c>
      <c r="B3001" s="11">
        <v>73842</v>
      </c>
      <c r="C3001" s="38"/>
      <c r="D3001" s="13">
        <v>43012</v>
      </c>
      <c r="E3001" s="10">
        <v>253</v>
      </c>
      <c r="F3001" s="10" t="s">
        <v>6</v>
      </c>
    </row>
    <row r="3002" spans="1:6" ht="20.100000000000001" customHeight="1">
      <c r="A3002" s="10">
        <v>5</v>
      </c>
      <c r="B3002" s="11">
        <v>3456</v>
      </c>
      <c r="C3002" s="12"/>
      <c r="D3002" s="13">
        <v>43012</v>
      </c>
      <c r="E3002" s="10">
        <v>253</v>
      </c>
      <c r="F3002" s="10" t="s">
        <v>6</v>
      </c>
    </row>
    <row r="3003" spans="1:6" ht="20.100000000000001" customHeight="1">
      <c r="A3003" s="10">
        <v>6</v>
      </c>
      <c r="B3003" s="11">
        <v>12658</v>
      </c>
      <c r="C3003" s="12"/>
      <c r="D3003" s="13">
        <v>43012</v>
      </c>
      <c r="E3003" s="10">
        <v>253</v>
      </c>
      <c r="F3003" s="10" t="s">
        <v>6</v>
      </c>
    </row>
    <row r="3004" spans="1:6" ht="20.100000000000001" customHeight="1">
      <c r="A3004" s="10">
        <v>7</v>
      </c>
      <c r="B3004" s="11">
        <v>71033</v>
      </c>
      <c r="C3004" s="12"/>
      <c r="D3004" s="13">
        <v>43012</v>
      </c>
      <c r="E3004" s="10">
        <v>253</v>
      </c>
      <c r="F3004" s="10" t="s">
        <v>6</v>
      </c>
    </row>
    <row r="3005" spans="1:6" ht="20.100000000000001" customHeight="1">
      <c r="A3005" s="10">
        <v>8</v>
      </c>
      <c r="B3005" s="11">
        <v>71118</v>
      </c>
      <c r="C3005" s="12"/>
      <c r="D3005" s="13">
        <v>43012</v>
      </c>
      <c r="E3005" s="10">
        <v>253</v>
      </c>
      <c r="F3005" s="10" t="s">
        <v>6</v>
      </c>
    </row>
    <row r="3006" spans="1:6" ht="20.100000000000001" customHeight="1">
      <c r="A3006" s="10">
        <v>9</v>
      </c>
      <c r="B3006" s="11">
        <v>73861</v>
      </c>
      <c r="C3006" s="12"/>
      <c r="D3006" s="13">
        <v>43012</v>
      </c>
      <c r="E3006" s="10">
        <v>253</v>
      </c>
      <c r="F3006" s="10" t="s">
        <v>6</v>
      </c>
    </row>
    <row r="3007" spans="1:6" ht="20.100000000000001" customHeight="1">
      <c r="A3007" s="10">
        <v>10</v>
      </c>
      <c r="B3007" s="11">
        <v>73840</v>
      </c>
      <c r="C3007" s="38"/>
      <c r="D3007" s="13">
        <v>43012</v>
      </c>
      <c r="E3007" s="10">
        <v>253</v>
      </c>
      <c r="F3007" s="10" t="s">
        <v>6</v>
      </c>
    </row>
    <row r="3008" spans="1:6" ht="20.100000000000001" customHeight="1">
      <c r="A3008" s="10">
        <v>11</v>
      </c>
      <c r="B3008" s="11">
        <v>2493</v>
      </c>
      <c r="C3008" s="38"/>
      <c r="D3008" s="13">
        <v>43012</v>
      </c>
      <c r="E3008" s="10">
        <v>253</v>
      </c>
      <c r="F3008" s="10" t="s">
        <v>6</v>
      </c>
    </row>
    <row r="3009" spans="1:6" ht="20.100000000000001" customHeight="1">
      <c r="A3009" s="10">
        <v>12</v>
      </c>
      <c r="B3009" s="11">
        <v>14099</v>
      </c>
      <c r="C3009" s="12"/>
      <c r="D3009" s="13">
        <v>43012</v>
      </c>
      <c r="E3009" s="10">
        <v>253</v>
      </c>
      <c r="F3009" s="10" t="s">
        <v>6</v>
      </c>
    </row>
    <row r="3010" spans="1:6" ht="20.100000000000001" customHeight="1">
      <c r="A3010" s="10">
        <v>13</v>
      </c>
      <c r="B3010" s="11">
        <v>71199</v>
      </c>
      <c r="C3010" s="12"/>
      <c r="D3010" s="13">
        <v>43012</v>
      </c>
      <c r="E3010" s="10">
        <v>253</v>
      </c>
      <c r="F3010" s="10" t="s">
        <v>6</v>
      </c>
    </row>
    <row r="3011" spans="1:6" ht="20.100000000000001" customHeight="1">
      <c r="A3011" s="10">
        <v>14</v>
      </c>
      <c r="B3011" s="11">
        <v>73845</v>
      </c>
      <c r="C3011" s="12"/>
      <c r="D3011" s="13">
        <v>43012</v>
      </c>
      <c r="E3011" s="10">
        <v>253</v>
      </c>
      <c r="F3011" s="10" t="s">
        <v>6</v>
      </c>
    </row>
    <row r="3012" spans="1:6" ht="20.100000000000001" customHeight="1">
      <c r="A3012" s="10">
        <v>15</v>
      </c>
      <c r="B3012" s="11">
        <v>71218</v>
      </c>
      <c r="C3012" s="12"/>
      <c r="D3012" s="13">
        <v>43012</v>
      </c>
      <c r="E3012" s="10">
        <v>253</v>
      </c>
      <c r="F3012" s="10" t="s">
        <v>6</v>
      </c>
    </row>
    <row r="3013" spans="1:6" ht="20.100000000000001" customHeight="1">
      <c r="A3013" s="10">
        <v>16</v>
      </c>
      <c r="B3013" s="11">
        <v>73849</v>
      </c>
      <c r="C3013" s="38"/>
      <c r="D3013" s="13">
        <v>43012</v>
      </c>
      <c r="E3013" s="10">
        <v>253</v>
      </c>
      <c r="F3013" s="10" t="s">
        <v>6</v>
      </c>
    </row>
    <row r="3014" spans="1:6" ht="20.100000000000001" customHeight="1">
      <c r="A3014" s="10">
        <v>17</v>
      </c>
      <c r="B3014" s="11">
        <v>73883</v>
      </c>
      <c r="C3014" s="12"/>
      <c r="D3014" s="13">
        <v>43012</v>
      </c>
      <c r="E3014" s="10">
        <v>253</v>
      </c>
      <c r="F3014" s="10" t="s">
        <v>6</v>
      </c>
    </row>
    <row r="3015" spans="1:6" ht="20.100000000000001" customHeight="1">
      <c r="A3015" s="10">
        <v>18</v>
      </c>
      <c r="B3015" s="11">
        <v>79155</v>
      </c>
      <c r="C3015" s="12"/>
      <c r="D3015" s="13">
        <v>43012</v>
      </c>
      <c r="E3015" s="10">
        <v>253</v>
      </c>
      <c r="F3015" s="10" t="s">
        <v>6</v>
      </c>
    </row>
    <row r="3016" spans="1:6" ht="20.100000000000001" customHeight="1">
      <c r="A3016" s="10">
        <v>19</v>
      </c>
      <c r="B3016" s="11">
        <v>70952</v>
      </c>
      <c r="C3016" s="12"/>
      <c r="D3016" s="13">
        <v>43012</v>
      </c>
      <c r="E3016" s="10">
        <v>253</v>
      </c>
      <c r="F3016" s="10" t="s">
        <v>6</v>
      </c>
    </row>
    <row r="3017" spans="1:6" ht="20.100000000000001" customHeight="1">
      <c r="A3017" s="10">
        <v>20</v>
      </c>
      <c r="B3017" s="11">
        <v>71681</v>
      </c>
      <c r="C3017" s="12"/>
      <c r="D3017" s="13">
        <v>43012</v>
      </c>
      <c r="E3017" s="10">
        <v>253</v>
      </c>
      <c r="F3017" s="10" t="s">
        <v>6</v>
      </c>
    </row>
    <row r="3018" spans="1:6" ht="20.100000000000001" customHeight="1">
      <c r="A3018" s="10">
        <v>21</v>
      </c>
      <c r="B3018" s="11">
        <v>13994</v>
      </c>
      <c r="C3018" s="12"/>
      <c r="D3018" s="13">
        <v>43012</v>
      </c>
      <c r="E3018" s="10">
        <v>253</v>
      </c>
      <c r="F3018" s="10" t="s">
        <v>6</v>
      </c>
    </row>
    <row r="3019" spans="1:6" ht="20.100000000000001" customHeight="1">
      <c r="A3019" s="10">
        <v>22</v>
      </c>
      <c r="B3019" s="11">
        <v>71108</v>
      </c>
      <c r="C3019" s="38"/>
      <c r="D3019" s="13">
        <v>43012</v>
      </c>
      <c r="E3019" s="10">
        <v>253</v>
      </c>
      <c r="F3019" s="10" t="s">
        <v>6</v>
      </c>
    </row>
    <row r="3020" spans="1:6" ht="20.100000000000001" customHeight="1">
      <c r="A3020" s="10">
        <v>23</v>
      </c>
      <c r="B3020" s="11">
        <v>70973</v>
      </c>
      <c r="C3020" s="12"/>
      <c r="D3020" s="13">
        <v>43012</v>
      </c>
      <c r="E3020" s="10">
        <v>253</v>
      </c>
      <c r="F3020" s="10" t="s">
        <v>6</v>
      </c>
    </row>
    <row r="3021" spans="1:6" ht="20.100000000000001" customHeight="1">
      <c r="A3021" s="10">
        <v>24</v>
      </c>
      <c r="B3021" s="11">
        <v>2472</v>
      </c>
      <c r="C3021" s="12"/>
      <c r="D3021" s="13">
        <v>43012</v>
      </c>
      <c r="E3021" s="10">
        <v>253</v>
      </c>
      <c r="F3021" s="10" t="s">
        <v>6</v>
      </c>
    </row>
    <row r="3022" spans="1:6" ht="20.100000000000001" customHeight="1">
      <c r="A3022" s="10">
        <v>25</v>
      </c>
      <c r="B3022" s="11">
        <v>73722</v>
      </c>
      <c r="C3022" s="12"/>
      <c r="D3022" s="13">
        <v>43012</v>
      </c>
      <c r="E3022" s="10">
        <v>253</v>
      </c>
      <c r="F3022" s="10" t="s">
        <v>6</v>
      </c>
    </row>
    <row r="3023" spans="1:6" ht="20.100000000000001" customHeight="1">
      <c r="A3023" s="206" t="s">
        <v>7</v>
      </c>
      <c r="B3023" s="207"/>
      <c r="C3023" s="207"/>
      <c r="D3023" s="208"/>
      <c r="E3023" s="10">
        <f>SUM(E2998:E3022)</f>
        <v>6325</v>
      </c>
      <c r="F3023" s="10"/>
    </row>
    <row r="3024" spans="1:6" ht="20.100000000000001" customHeight="1">
      <c r="D3024" s="32"/>
    </row>
    <row r="3025" spans="1:6" ht="20.100000000000001" customHeight="1">
      <c r="A3025" s="23">
        <v>99</v>
      </c>
      <c r="B3025" s="24" t="s">
        <v>0</v>
      </c>
      <c r="C3025" s="25"/>
      <c r="D3025" s="26"/>
      <c r="E3025" s="24"/>
      <c r="F3025" s="24"/>
    </row>
    <row r="3026" spans="1:6" ht="20.100000000000001" customHeight="1">
      <c r="A3026" s="27" t="s">
        <v>1</v>
      </c>
      <c r="B3026" s="27" t="s">
        <v>2</v>
      </c>
      <c r="C3026" s="28"/>
      <c r="D3026" s="29" t="s">
        <v>3</v>
      </c>
      <c r="E3026" s="27" t="s">
        <v>4</v>
      </c>
      <c r="F3026" s="27" t="s">
        <v>5</v>
      </c>
    </row>
    <row r="3027" spans="1:6" ht="20.100000000000001" customHeight="1">
      <c r="A3027" s="10">
        <v>1</v>
      </c>
      <c r="B3027" s="11">
        <v>7694</v>
      </c>
      <c r="C3027" s="38"/>
      <c r="D3027" s="13">
        <v>43017</v>
      </c>
      <c r="E3027" s="10">
        <v>253</v>
      </c>
      <c r="F3027" s="10" t="s">
        <v>6</v>
      </c>
    </row>
    <row r="3028" spans="1:6" ht="20.100000000000001" customHeight="1">
      <c r="A3028" s="10">
        <v>2</v>
      </c>
      <c r="B3028" s="11">
        <v>7706</v>
      </c>
      <c r="C3028" s="12"/>
      <c r="D3028" s="13">
        <v>43017</v>
      </c>
      <c r="E3028" s="10">
        <v>253</v>
      </c>
      <c r="F3028" s="10" t="s">
        <v>6</v>
      </c>
    </row>
    <row r="3029" spans="1:6" ht="20.100000000000001" customHeight="1">
      <c r="A3029" s="10">
        <v>3</v>
      </c>
      <c r="B3029" s="11">
        <v>16908</v>
      </c>
      <c r="C3029" s="12"/>
      <c r="D3029" s="13">
        <v>43017</v>
      </c>
      <c r="E3029" s="10">
        <v>253</v>
      </c>
      <c r="F3029" s="10" t="s">
        <v>6</v>
      </c>
    </row>
    <row r="3030" spans="1:6" ht="20.100000000000001" customHeight="1">
      <c r="A3030" s="10">
        <v>4</v>
      </c>
      <c r="B3030" s="11">
        <v>16910</v>
      </c>
      <c r="C3030" s="12"/>
      <c r="D3030" s="13">
        <v>43017</v>
      </c>
      <c r="E3030" s="10">
        <v>253</v>
      </c>
      <c r="F3030" s="10" t="s">
        <v>6</v>
      </c>
    </row>
    <row r="3031" spans="1:6" ht="20.100000000000001" customHeight="1">
      <c r="A3031" s="10">
        <v>5</v>
      </c>
      <c r="B3031" s="11">
        <v>16906</v>
      </c>
      <c r="C3031" s="12"/>
      <c r="D3031" s="13">
        <v>43017</v>
      </c>
      <c r="E3031" s="10">
        <v>253</v>
      </c>
      <c r="F3031" s="10" t="s">
        <v>6</v>
      </c>
    </row>
    <row r="3032" spans="1:6" ht="20.100000000000001" customHeight="1">
      <c r="A3032" s="10">
        <v>6</v>
      </c>
      <c r="B3032" s="11">
        <v>16904</v>
      </c>
      <c r="C3032" s="12"/>
      <c r="D3032" s="13">
        <v>43017</v>
      </c>
      <c r="E3032" s="10">
        <v>253</v>
      </c>
      <c r="F3032" s="10" t="s">
        <v>6</v>
      </c>
    </row>
    <row r="3033" spans="1:6" ht="20.100000000000001" customHeight="1">
      <c r="A3033" s="10">
        <v>7</v>
      </c>
      <c r="B3033" s="37">
        <v>16913</v>
      </c>
      <c r="C3033" s="38"/>
      <c r="D3033" s="13">
        <v>43017</v>
      </c>
      <c r="E3033" s="10">
        <v>253</v>
      </c>
      <c r="F3033" s="10" t="s">
        <v>6</v>
      </c>
    </row>
    <row r="3034" spans="1:6" ht="20.100000000000001" customHeight="1">
      <c r="A3034" s="10">
        <v>8</v>
      </c>
      <c r="B3034" s="11">
        <v>16909</v>
      </c>
      <c r="C3034" s="12"/>
      <c r="D3034" s="13">
        <v>43017</v>
      </c>
      <c r="E3034" s="10">
        <v>253</v>
      </c>
      <c r="F3034" s="10" t="s">
        <v>6</v>
      </c>
    </row>
    <row r="3035" spans="1:6" ht="20.100000000000001" customHeight="1">
      <c r="A3035" s="10">
        <v>9</v>
      </c>
      <c r="B3035" s="11">
        <v>16914</v>
      </c>
      <c r="C3035" s="12"/>
      <c r="D3035" s="13">
        <v>43017</v>
      </c>
      <c r="E3035" s="10">
        <v>253</v>
      </c>
      <c r="F3035" s="10" t="s">
        <v>6</v>
      </c>
    </row>
    <row r="3036" spans="1:6" ht="20.100000000000001" customHeight="1">
      <c r="A3036" s="10">
        <v>10</v>
      </c>
      <c r="B3036" s="11">
        <v>16912</v>
      </c>
      <c r="C3036" s="12"/>
      <c r="D3036" s="13">
        <v>43017</v>
      </c>
      <c r="E3036" s="10">
        <v>253</v>
      </c>
      <c r="F3036" s="10" t="s">
        <v>6</v>
      </c>
    </row>
    <row r="3037" spans="1:6" ht="20.100000000000001" customHeight="1">
      <c r="A3037" s="10">
        <v>11</v>
      </c>
      <c r="B3037" s="11">
        <v>16907</v>
      </c>
      <c r="C3037" s="12"/>
      <c r="D3037" s="13">
        <v>43017</v>
      </c>
      <c r="E3037" s="10">
        <v>253</v>
      </c>
      <c r="F3037" s="10" t="s">
        <v>6</v>
      </c>
    </row>
    <row r="3038" spans="1:6" ht="20.100000000000001" customHeight="1">
      <c r="A3038" s="10">
        <v>12</v>
      </c>
      <c r="B3038" s="11">
        <v>16911</v>
      </c>
      <c r="C3038" s="12"/>
      <c r="D3038" s="13">
        <v>43017</v>
      </c>
      <c r="E3038" s="10">
        <v>253</v>
      </c>
      <c r="F3038" s="10" t="s">
        <v>6</v>
      </c>
    </row>
    <row r="3039" spans="1:6" ht="20.100000000000001" customHeight="1">
      <c r="A3039" s="10">
        <v>13</v>
      </c>
      <c r="B3039" s="11">
        <v>16905</v>
      </c>
      <c r="C3039" s="12"/>
      <c r="D3039" s="13">
        <v>43017</v>
      </c>
      <c r="E3039" s="10">
        <v>253</v>
      </c>
      <c r="F3039" s="10" t="s">
        <v>6</v>
      </c>
    </row>
    <row r="3040" spans="1:6" ht="20.100000000000001" customHeight="1">
      <c r="A3040" s="10">
        <v>14</v>
      </c>
      <c r="B3040" s="11">
        <v>16903</v>
      </c>
      <c r="C3040" s="12"/>
      <c r="D3040" s="13">
        <v>43017</v>
      </c>
      <c r="E3040" s="10">
        <v>253</v>
      </c>
      <c r="F3040" s="10" t="s">
        <v>6</v>
      </c>
    </row>
    <row r="3041" spans="1:9" ht="20.100000000000001" customHeight="1">
      <c r="A3041" s="10">
        <v>15</v>
      </c>
      <c r="B3041" s="11">
        <v>6030</v>
      </c>
      <c r="C3041" s="12"/>
      <c r="D3041" s="13">
        <v>43017</v>
      </c>
      <c r="E3041" s="10">
        <v>253</v>
      </c>
      <c r="F3041" s="10" t="s">
        <v>6</v>
      </c>
    </row>
    <row r="3042" spans="1:9" ht="20.100000000000001" customHeight="1">
      <c r="A3042" s="10">
        <v>16</v>
      </c>
      <c r="B3042" s="11">
        <v>79095</v>
      </c>
      <c r="C3042" s="12"/>
      <c r="D3042" s="13">
        <v>43017</v>
      </c>
      <c r="E3042" s="10">
        <v>253</v>
      </c>
      <c r="F3042" s="10" t="s">
        <v>6</v>
      </c>
    </row>
    <row r="3043" spans="1:9" ht="20.100000000000001" customHeight="1">
      <c r="A3043" s="10">
        <v>17</v>
      </c>
      <c r="B3043" s="11">
        <v>79098</v>
      </c>
      <c r="C3043" s="12"/>
      <c r="D3043" s="13">
        <v>43017</v>
      </c>
      <c r="E3043" s="10">
        <v>253</v>
      </c>
      <c r="F3043" s="10" t="s">
        <v>6</v>
      </c>
    </row>
    <row r="3044" spans="1:9" ht="20.100000000000001" customHeight="1">
      <c r="A3044" s="10">
        <v>18</v>
      </c>
      <c r="B3044" s="11">
        <v>71244</v>
      </c>
      <c r="C3044" s="12"/>
      <c r="D3044" s="13">
        <v>43017</v>
      </c>
      <c r="E3044" s="10">
        <v>253</v>
      </c>
      <c r="F3044" s="10" t="s">
        <v>6</v>
      </c>
    </row>
    <row r="3045" spans="1:9" ht="20.100000000000001" customHeight="1">
      <c r="A3045" s="10">
        <v>19</v>
      </c>
      <c r="B3045" s="11">
        <v>73664</v>
      </c>
      <c r="C3045" s="12"/>
      <c r="D3045" s="13">
        <v>43017</v>
      </c>
      <c r="E3045" s="10">
        <v>253</v>
      </c>
      <c r="F3045" s="10" t="s">
        <v>6</v>
      </c>
    </row>
    <row r="3046" spans="1:9" ht="20.100000000000001" customHeight="1">
      <c r="A3046" s="10">
        <v>20</v>
      </c>
      <c r="B3046" s="11">
        <v>70929</v>
      </c>
      <c r="C3046" s="12"/>
      <c r="D3046" s="13">
        <v>43017</v>
      </c>
      <c r="E3046" s="10">
        <v>253</v>
      </c>
      <c r="F3046" s="10" t="s">
        <v>6</v>
      </c>
    </row>
    <row r="3047" spans="1:9" ht="20.100000000000001" customHeight="1">
      <c r="A3047" s="10">
        <v>21</v>
      </c>
      <c r="B3047" s="11">
        <v>71338</v>
      </c>
      <c r="C3047" s="12"/>
      <c r="D3047" s="13">
        <v>43017</v>
      </c>
      <c r="E3047" s="10">
        <v>253</v>
      </c>
      <c r="F3047" s="10" t="s">
        <v>6</v>
      </c>
    </row>
    <row r="3048" spans="1:9" ht="20.100000000000001" customHeight="1">
      <c r="A3048" s="10">
        <v>22</v>
      </c>
      <c r="B3048" s="11">
        <v>70900</v>
      </c>
      <c r="C3048" s="12"/>
      <c r="D3048" s="13">
        <v>43017</v>
      </c>
      <c r="E3048" s="10">
        <v>253</v>
      </c>
      <c r="F3048" s="10" t="s">
        <v>6</v>
      </c>
      <c r="I3048" s="16" t="s">
        <v>17</v>
      </c>
    </row>
    <row r="3049" spans="1:9" ht="20.100000000000001" customHeight="1">
      <c r="A3049" s="10">
        <v>23</v>
      </c>
      <c r="B3049" s="11">
        <v>71324</v>
      </c>
      <c r="C3049" s="12"/>
      <c r="D3049" s="13">
        <v>43017</v>
      </c>
      <c r="E3049" s="10">
        <v>253</v>
      </c>
      <c r="F3049" s="10" t="s">
        <v>6</v>
      </c>
    </row>
    <row r="3050" spans="1:9" ht="20.100000000000001" customHeight="1">
      <c r="A3050" s="10">
        <v>24</v>
      </c>
      <c r="B3050" s="11">
        <v>73693</v>
      </c>
      <c r="C3050" s="12"/>
      <c r="D3050" s="13">
        <v>43017</v>
      </c>
      <c r="E3050" s="10">
        <v>253</v>
      </c>
      <c r="F3050" s="10" t="s">
        <v>6</v>
      </c>
    </row>
    <row r="3051" spans="1:9" ht="20.100000000000001" customHeight="1">
      <c r="A3051" s="10">
        <v>25</v>
      </c>
      <c r="B3051" s="11">
        <v>73775</v>
      </c>
      <c r="C3051" s="12"/>
      <c r="D3051" s="13">
        <v>43017</v>
      </c>
      <c r="E3051" s="10">
        <v>253</v>
      </c>
      <c r="F3051" s="10" t="s">
        <v>6</v>
      </c>
    </row>
    <row r="3052" spans="1:9" ht="20.100000000000001" customHeight="1">
      <c r="A3052" s="206" t="s">
        <v>7</v>
      </c>
      <c r="B3052" s="207"/>
      <c r="C3052" s="207"/>
      <c r="D3052" s="208"/>
      <c r="E3052" s="10">
        <f>SUM(E3027:E3051)</f>
        <v>6325</v>
      </c>
      <c r="F3052" s="10"/>
    </row>
    <row r="3053" spans="1:9" ht="20.100000000000001" customHeight="1">
      <c r="D3053" s="32"/>
    </row>
    <row r="3054" spans="1:9" ht="20.100000000000001" customHeight="1">
      <c r="A3054" s="23">
        <v>100</v>
      </c>
      <c r="B3054" s="24" t="s">
        <v>0</v>
      </c>
      <c r="C3054" s="25"/>
      <c r="D3054" s="26"/>
      <c r="E3054" s="24"/>
      <c r="F3054" s="24"/>
    </row>
    <row r="3055" spans="1:9" ht="20.100000000000001" customHeight="1">
      <c r="A3055" s="27" t="s">
        <v>1</v>
      </c>
      <c r="B3055" s="27" t="s">
        <v>2</v>
      </c>
      <c r="C3055" s="28"/>
      <c r="D3055" s="29" t="s">
        <v>3</v>
      </c>
      <c r="E3055" s="27" t="s">
        <v>4</v>
      </c>
      <c r="F3055" s="27" t="s">
        <v>5</v>
      </c>
    </row>
    <row r="3056" spans="1:9" ht="20.100000000000001" customHeight="1">
      <c r="A3056" s="10">
        <v>1</v>
      </c>
      <c r="B3056" s="11">
        <v>7571</v>
      </c>
      <c r="C3056" s="12"/>
      <c r="D3056" s="13">
        <v>43020</v>
      </c>
      <c r="E3056" s="10">
        <v>253</v>
      </c>
      <c r="F3056" s="10" t="s">
        <v>6</v>
      </c>
    </row>
    <row r="3057" spans="1:6" ht="20.100000000000001" customHeight="1">
      <c r="A3057" s="10">
        <v>2</v>
      </c>
      <c r="B3057" s="11">
        <v>12917</v>
      </c>
      <c r="C3057" s="12"/>
      <c r="D3057" s="13">
        <v>43020</v>
      </c>
      <c r="E3057" s="10">
        <v>253</v>
      </c>
      <c r="F3057" s="10" t="s">
        <v>6</v>
      </c>
    </row>
    <row r="3058" spans="1:6" ht="20.100000000000001" customHeight="1">
      <c r="A3058" s="10">
        <v>3</v>
      </c>
      <c r="B3058" s="11">
        <v>12844</v>
      </c>
      <c r="C3058" s="12"/>
      <c r="D3058" s="13">
        <v>43020</v>
      </c>
      <c r="E3058" s="10">
        <v>253</v>
      </c>
      <c r="F3058" s="10" t="s">
        <v>6</v>
      </c>
    </row>
    <row r="3059" spans="1:6" ht="20.100000000000001" customHeight="1">
      <c r="A3059" s="10">
        <v>4</v>
      </c>
      <c r="B3059" s="11">
        <v>7707</v>
      </c>
      <c r="C3059" s="12"/>
      <c r="D3059" s="13">
        <v>43020</v>
      </c>
      <c r="E3059" s="10">
        <v>253</v>
      </c>
      <c r="F3059" s="10" t="s">
        <v>6</v>
      </c>
    </row>
    <row r="3060" spans="1:6" ht="20.100000000000001" customHeight="1">
      <c r="A3060" s="10">
        <v>5</v>
      </c>
      <c r="B3060" s="11">
        <v>74178</v>
      </c>
      <c r="C3060" s="12"/>
      <c r="D3060" s="13">
        <v>43020</v>
      </c>
      <c r="E3060" s="10">
        <v>253</v>
      </c>
      <c r="F3060" s="10" t="s">
        <v>6</v>
      </c>
    </row>
    <row r="3061" spans="1:6" ht="20.100000000000001" customHeight="1">
      <c r="A3061" s="10">
        <v>6</v>
      </c>
      <c r="B3061" s="11">
        <v>73792</v>
      </c>
      <c r="C3061" s="12"/>
      <c r="D3061" s="13">
        <v>43020</v>
      </c>
      <c r="E3061" s="10">
        <v>253</v>
      </c>
      <c r="F3061" s="10" t="s">
        <v>6</v>
      </c>
    </row>
    <row r="3062" spans="1:6" ht="20.100000000000001" customHeight="1">
      <c r="A3062" s="10">
        <v>7</v>
      </c>
      <c r="B3062" s="11">
        <v>73907</v>
      </c>
      <c r="C3062" s="12"/>
      <c r="D3062" s="13">
        <v>43020</v>
      </c>
      <c r="E3062" s="10">
        <v>253</v>
      </c>
      <c r="F3062" s="10" t="s">
        <v>6</v>
      </c>
    </row>
    <row r="3063" spans="1:6" ht="20.100000000000001" customHeight="1">
      <c r="A3063" s="10">
        <v>8</v>
      </c>
      <c r="B3063" s="11">
        <v>73699</v>
      </c>
      <c r="C3063" s="12"/>
      <c r="D3063" s="13">
        <v>43020</v>
      </c>
      <c r="E3063" s="10">
        <v>253</v>
      </c>
      <c r="F3063" s="10" t="s">
        <v>6</v>
      </c>
    </row>
    <row r="3064" spans="1:6" ht="20.100000000000001" customHeight="1">
      <c r="A3064" s="10">
        <v>9</v>
      </c>
      <c r="B3064" s="11">
        <v>71135</v>
      </c>
      <c r="C3064" s="12"/>
      <c r="D3064" s="13">
        <v>43020</v>
      </c>
      <c r="E3064" s="10">
        <v>253</v>
      </c>
      <c r="F3064" s="10" t="s">
        <v>6</v>
      </c>
    </row>
    <row r="3065" spans="1:6" ht="20.100000000000001" customHeight="1">
      <c r="A3065" s="10">
        <v>10</v>
      </c>
      <c r="B3065" s="11">
        <v>13926</v>
      </c>
      <c r="C3065" s="12"/>
      <c r="D3065" s="13">
        <v>43020</v>
      </c>
      <c r="E3065" s="10">
        <v>253</v>
      </c>
      <c r="F3065" s="10" t="s">
        <v>6</v>
      </c>
    </row>
    <row r="3066" spans="1:6" ht="20.100000000000001" customHeight="1">
      <c r="A3066" s="10">
        <v>11</v>
      </c>
      <c r="B3066" s="11">
        <v>61013</v>
      </c>
      <c r="C3066" s="12"/>
      <c r="D3066" s="13">
        <v>43020</v>
      </c>
      <c r="E3066" s="10">
        <v>253</v>
      </c>
      <c r="F3066" s="10" t="s">
        <v>6</v>
      </c>
    </row>
    <row r="3067" spans="1:6" ht="20.100000000000001" customHeight="1">
      <c r="A3067" s="10">
        <v>12</v>
      </c>
      <c r="B3067" s="11">
        <v>73671</v>
      </c>
      <c r="C3067" s="38"/>
      <c r="D3067" s="13">
        <v>43020</v>
      </c>
      <c r="E3067" s="10">
        <v>253</v>
      </c>
      <c r="F3067" s="10" t="s">
        <v>6</v>
      </c>
    </row>
    <row r="3068" spans="1:6" ht="20.100000000000001" customHeight="1">
      <c r="A3068" s="10">
        <v>13</v>
      </c>
      <c r="B3068" s="11">
        <v>71452</v>
      </c>
      <c r="C3068" s="12"/>
      <c r="D3068" s="13">
        <v>43020</v>
      </c>
      <c r="E3068" s="10">
        <v>253</v>
      </c>
      <c r="F3068" s="10" t="s">
        <v>6</v>
      </c>
    </row>
    <row r="3069" spans="1:6" ht="20.100000000000001" customHeight="1">
      <c r="A3069" s="10">
        <v>14</v>
      </c>
      <c r="B3069" s="11">
        <v>74077</v>
      </c>
      <c r="C3069" s="12"/>
      <c r="D3069" s="13">
        <v>43020</v>
      </c>
      <c r="E3069" s="10">
        <v>253</v>
      </c>
      <c r="F3069" s="10" t="s">
        <v>6</v>
      </c>
    </row>
    <row r="3070" spans="1:6" ht="20.100000000000001" customHeight="1">
      <c r="A3070" s="10">
        <v>15</v>
      </c>
      <c r="B3070" s="11">
        <v>51226</v>
      </c>
      <c r="C3070" s="12"/>
      <c r="D3070" s="13">
        <v>43020</v>
      </c>
      <c r="E3070" s="10">
        <v>253</v>
      </c>
      <c r="F3070" s="10" t="s">
        <v>6</v>
      </c>
    </row>
    <row r="3071" spans="1:6" ht="20.100000000000001" customHeight="1">
      <c r="A3071" s="10">
        <v>16</v>
      </c>
      <c r="B3071" s="11">
        <v>51246</v>
      </c>
      <c r="C3071" s="12"/>
      <c r="D3071" s="13">
        <v>43020</v>
      </c>
      <c r="E3071" s="10">
        <v>253</v>
      </c>
      <c r="F3071" s="10" t="s">
        <v>6</v>
      </c>
    </row>
    <row r="3072" spans="1:6" ht="20.100000000000001" customHeight="1">
      <c r="A3072" s="10">
        <v>17</v>
      </c>
      <c r="B3072" s="11">
        <v>51249</v>
      </c>
      <c r="C3072" s="12"/>
      <c r="D3072" s="13">
        <v>43020</v>
      </c>
      <c r="E3072" s="10">
        <v>253</v>
      </c>
      <c r="F3072" s="10" t="s">
        <v>6</v>
      </c>
    </row>
    <row r="3073" spans="1:6" ht="20.100000000000001" customHeight="1">
      <c r="A3073" s="10">
        <v>18</v>
      </c>
      <c r="B3073" s="11">
        <v>51251</v>
      </c>
      <c r="C3073" s="12"/>
      <c r="D3073" s="13">
        <v>43020</v>
      </c>
      <c r="E3073" s="10">
        <v>253</v>
      </c>
      <c r="F3073" s="10" t="s">
        <v>6</v>
      </c>
    </row>
    <row r="3074" spans="1:6" ht="20.100000000000001" customHeight="1">
      <c r="A3074" s="10">
        <v>19</v>
      </c>
      <c r="B3074" s="11">
        <v>51252</v>
      </c>
      <c r="C3074" s="12"/>
      <c r="D3074" s="13">
        <v>43020</v>
      </c>
      <c r="E3074" s="10">
        <v>253</v>
      </c>
      <c r="F3074" s="10" t="s">
        <v>6</v>
      </c>
    </row>
    <row r="3075" spans="1:6" ht="20.100000000000001" customHeight="1">
      <c r="A3075" s="10">
        <v>20</v>
      </c>
      <c r="B3075" s="11">
        <v>51253</v>
      </c>
      <c r="C3075" s="12"/>
      <c r="D3075" s="13">
        <v>43020</v>
      </c>
      <c r="E3075" s="10">
        <v>253</v>
      </c>
      <c r="F3075" s="10" t="s">
        <v>6</v>
      </c>
    </row>
    <row r="3076" spans="1:6" ht="20.100000000000001" customHeight="1">
      <c r="A3076" s="10">
        <v>21</v>
      </c>
      <c r="B3076" s="11">
        <v>51254</v>
      </c>
      <c r="C3076" s="12"/>
      <c r="D3076" s="13">
        <v>43020</v>
      </c>
      <c r="E3076" s="10">
        <v>253</v>
      </c>
      <c r="F3076" s="10" t="s">
        <v>6</v>
      </c>
    </row>
    <row r="3077" spans="1:6" ht="20.100000000000001" customHeight="1">
      <c r="A3077" s="10">
        <v>22</v>
      </c>
      <c r="B3077" s="11">
        <v>10991</v>
      </c>
      <c r="C3077" s="38"/>
      <c r="D3077" s="13">
        <v>43020</v>
      </c>
      <c r="E3077" s="10">
        <v>253</v>
      </c>
      <c r="F3077" s="10" t="s">
        <v>6</v>
      </c>
    </row>
    <row r="3078" spans="1:6" ht="20.100000000000001" customHeight="1">
      <c r="A3078" s="10">
        <v>23</v>
      </c>
      <c r="B3078" s="11">
        <v>13983</v>
      </c>
      <c r="C3078" s="12"/>
      <c r="D3078" s="13">
        <v>43020</v>
      </c>
      <c r="E3078" s="10">
        <v>253</v>
      </c>
      <c r="F3078" s="10" t="s">
        <v>6</v>
      </c>
    </row>
    <row r="3079" spans="1:6" ht="20.100000000000001" customHeight="1">
      <c r="A3079" s="10">
        <v>24</v>
      </c>
      <c r="B3079" s="11">
        <v>2532</v>
      </c>
      <c r="C3079" s="12"/>
      <c r="D3079" s="13">
        <v>43020</v>
      </c>
      <c r="E3079" s="10">
        <v>253</v>
      </c>
      <c r="F3079" s="10" t="s">
        <v>6</v>
      </c>
    </row>
    <row r="3080" spans="1:6" ht="20.100000000000001" customHeight="1">
      <c r="A3080" s="10">
        <v>25</v>
      </c>
      <c r="B3080" s="11">
        <v>7041</v>
      </c>
      <c r="C3080" s="12"/>
      <c r="D3080" s="13">
        <v>43020</v>
      </c>
      <c r="E3080" s="10">
        <v>253</v>
      </c>
      <c r="F3080" s="10" t="s">
        <v>6</v>
      </c>
    </row>
    <row r="3081" spans="1:6" ht="20.100000000000001" customHeight="1">
      <c r="A3081" s="206" t="s">
        <v>7</v>
      </c>
      <c r="B3081" s="207"/>
      <c r="C3081" s="207"/>
      <c r="D3081" s="208"/>
      <c r="E3081" s="10">
        <f>SUM(E3056:E3080)</f>
        <v>6325</v>
      </c>
      <c r="F3081" s="10"/>
    </row>
    <row r="3082" spans="1:6" ht="20.100000000000001" customHeight="1">
      <c r="D3082" s="32"/>
    </row>
    <row r="3083" spans="1:6" ht="20.100000000000001" customHeight="1">
      <c r="A3083" s="23">
        <v>101</v>
      </c>
      <c r="B3083" s="24" t="s">
        <v>0</v>
      </c>
      <c r="C3083" s="25"/>
      <c r="D3083" s="26"/>
      <c r="E3083" s="24"/>
      <c r="F3083" s="24"/>
    </row>
    <row r="3084" spans="1:6" ht="20.100000000000001" customHeight="1">
      <c r="A3084" s="27" t="s">
        <v>1</v>
      </c>
      <c r="B3084" s="27" t="s">
        <v>2</v>
      </c>
      <c r="C3084" s="28"/>
      <c r="D3084" s="29" t="s">
        <v>3</v>
      </c>
      <c r="E3084" s="27" t="s">
        <v>4</v>
      </c>
      <c r="F3084" s="27" t="s">
        <v>5</v>
      </c>
    </row>
    <row r="3085" spans="1:6" ht="20.100000000000001" customHeight="1">
      <c r="A3085" s="10">
        <v>1</v>
      </c>
      <c r="B3085" s="11">
        <v>73750</v>
      </c>
      <c r="C3085" s="12"/>
      <c r="D3085" s="13">
        <v>43020</v>
      </c>
      <c r="E3085" s="10">
        <v>253</v>
      </c>
      <c r="F3085" s="10" t="s">
        <v>6</v>
      </c>
    </row>
    <row r="3086" spans="1:6" ht="20.100000000000001" customHeight="1">
      <c r="A3086" s="10">
        <v>2</v>
      </c>
      <c r="B3086" s="11">
        <v>2403</v>
      </c>
      <c r="C3086" s="12"/>
      <c r="D3086" s="13">
        <v>43020</v>
      </c>
      <c r="E3086" s="10">
        <v>253</v>
      </c>
      <c r="F3086" s="10" t="s">
        <v>6</v>
      </c>
    </row>
    <row r="3087" spans="1:6" ht="20.100000000000001" customHeight="1">
      <c r="A3087" s="10">
        <v>3</v>
      </c>
      <c r="B3087" s="11">
        <v>9031</v>
      </c>
      <c r="C3087" s="12"/>
      <c r="D3087" s="13">
        <v>43020</v>
      </c>
      <c r="E3087" s="10">
        <v>253</v>
      </c>
      <c r="F3087" s="10" t="s">
        <v>6</v>
      </c>
    </row>
    <row r="3088" spans="1:6" ht="20.100000000000001" customHeight="1">
      <c r="A3088" s="10">
        <v>4</v>
      </c>
      <c r="B3088" s="11">
        <v>71161</v>
      </c>
      <c r="C3088" s="12"/>
      <c r="D3088" s="13">
        <v>43020</v>
      </c>
      <c r="E3088" s="10">
        <v>253</v>
      </c>
      <c r="F3088" s="10" t="s">
        <v>6</v>
      </c>
    </row>
    <row r="3089" spans="1:6" ht="20.100000000000001" customHeight="1">
      <c r="A3089" s="10">
        <v>5</v>
      </c>
      <c r="B3089" s="11">
        <v>61016</v>
      </c>
      <c r="C3089" s="12"/>
      <c r="D3089" s="13">
        <v>43020</v>
      </c>
      <c r="E3089" s="10">
        <v>253</v>
      </c>
      <c r="F3089" s="10" t="s">
        <v>6</v>
      </c>
    </row>
    <row r="3090" spans="1:6" ht="20.100000000000001" customHeight="1">
      <c r="A3090" s="10">
        <v>6</v>
      </c>
      <c r="B3090" s="11">
        <v>73824</v>
      </c>
      <c r="C3090" s="12"/>
      <c r="D3090" s="13">
        <v>43020</v>
      </c>
      <c r="E3090" s="10">
        <v>253</v>
      </c>
      <c r="F3090" s="10" t="s">
        <v>6</v>
      </c>
    </row>
    <row r="3091" spans="1:6" ht="20.100000000000001" customHeight="1">
      <c r="A3091" s="10">
        <v>7</v>
      </c>
      <c r="B3091" s="11">
        <v>73701</v>
      </c>
      <c r="C3091" s="38"/>
      <c r="D3091" s="13">
        <v>43020</v>
      </c>
      <c r="E3091" s="10">
        <v>253</v>
      </c>
      <c r="F3091" s="10" t="s">
        <v>6</v>
      </c>
    </row>
    <row r="3092" spans="1:6" ht="20.100000000000001" customHeight="1">
      <c r="A3092" s="10">
        <v>8</v>
      </c>
      <c r="B3092" s="11">
        <v>73823</v>
      </c>
      <c r="C3092" s="12"/>
      <c r="D3092" s="13">
        <v>43020</v>
      </c>
      <c r="E3092" s="10">
        <v>253</v>
      </c>
      <c r="F3092" s="10" t="s">
        <v>6</v>
      </c>
    </row>
    <row r="3093" spans="1:6" ht="20.100000000000001" customHeight="1">
      <c r="A3093" s="10">
        <v>9</v>
      </c>
      <c r="B3093" s="11">
        <v>71435</v>
      </c>
      <c r="C3093" s="12"/>
      <c r="D3093" s="13">
        <v>43020</v>
      </c>
      <c r="E3093" s="10">
        <v>253</v>
      </c>
      <c r="F3093" s="10" t="s">
        <v>6</v>
      </c>
    </row>
    <row r="3094" spans="1:6" ht="20.100000000000001" customHeight="1">
      <c r="A3094" s="10">
        <v>10</v>
      </c>
      <c r="B3094" s="11">
        <v>71269</v>
      </c>
      <c r="C3094" s="12"/>
      <c r="D3094" s="13">
        <v>43020</v>
      </c>
      <c r="E3094" s="10">
        <v>253</v>
      </c>
      <c r="F3094" s="10" t="s">
        <v>6</v>
      </c>
    </row>
    <row r="3095" spans="1:6" ht="20.100000000000001" customHeight="1">
      <c r="A3095" s="10">
        <v>11</v>
      </c>
      <c r="B3095" s="11">
        <v>71159</v>
      </c>
      <c r="C3095" s="12"/>
      <c r="D3095" s="13">
        <v>43020</v>
      </c>
      <c r="E3095" s="10">
        <v>253</v>
      </c>
      <c r="F3095" s="10" t="s">
        <v>6</v>
      </c>
    </row>
    <row r="3096" spans="1:6" ht="20.100000000000001" customHeight="1">
      <c r="A3096" s="10">
        <v>12</v>
      </c>
      <c r="B3096" s="11">
        <v>79088</v>
      </c>
      <c r="C3096" s="12"/>
      <c r="D3096" s="13">
        <v>43020</v>
      </c>
      <c r="E3096" s="10">
        <v>253</v>
      </c>
      <c r="F3096" s="10" t="s">
        <v>6</v>
      </c>
    </row>
    <row r="3097" spans="1:6" ht="20.100000000000001" customHeight="1">
      <c r="A3097" s="10">
        <v>13</v>
      </c>
      <c r="B3097" s="11">
        <v>71353</v>
      </c>
      <c r="C3097" s="12"/>
      <c r="D3097" s="13">
        <v>43020</v>
      </c>
      <c r="E3097" s="10">
        <v>253</v>
      </c>
      <c r="F3097" s="10" t="s">
        <v>6</v>
      </c>
    </row>
    <row r="3098" spans="1:6" ht="20.100000000000001" customHeight="1">
      <c r="A3098" s="10">
        <v>14</v>
      </c>
      <c r="B3098" s="11">
        <v>12841</v>
      </c>
      <c r="C3098" s="12"/>
      <c r="D3098" s="13">
        <v>43020</v>
      </c>
      <c r="E3098" s="10">
        <v>253</v>
      </c>
      <c r="F3098" s="10" t="s">
        <v>6</v>
      </c>
    </row>
    <row r="3099" spans="1:6" ht="20.100000000000001" customHeight="1">
      <c r="A3099" s="10">
        <v>15</v>
      </c>
      <c r="B3099" s="11">
        <v>3574</v>
      </c>
      <c r="C3099" s="12"/>
      <c r="D3099" s="13">
        <v>43020</v>
      </c>
      <c r="E3099" s="10">
        <v>253</v>
      </c>
      <c r="F3099" s="10" t="s">
        <v>6</v>
      </c>
    </row>
    <row r="3100" spans="1:6" ht="20.100000000000001" customHeight="1">
      <c r="A3100" s="10">
        <v>16</v>
      </c>
      <c r="B3100" s="11">
        <v>90559</v>
      </c>
      <c r="C3100" s="12"/>
      <c r="D3100" s="13">
        <v>43020</v>
      </c>
      <c r="E3100" s="10">
        <v>253</v>
      </c>
      <c r="F3100" s="10" t="s">
        <v>6</v>
      </c>
    </row>
    <row r="3101" spans="1:6" ht="20.100000000000001" customHeight="1">
      <c r="A3101" s="10">
        <v>17</v>
      </c>
      <c r="B3101" s="11">
        <v>2459</v>
      </c>
      <c r="C3101" s="12"/>
      <c r="D3101" s="13">
        <v>43020</v>
      </c>
      <c r="E3101" s="10">
        <v>253</v>
      </c>
      <c r="F3101" s="10" t="s">
        <v>6</v>
      </c>
    </row>
    <row r="3102" spans="1:6" ht="20.100000000000001" customHeight="1">
      <c r="A3102" s="10">
        <v>18</v>
      </c>
      <c r="B3102" s="11">
        <v>79090</v>
      </c>
      <c r="C3102" s="12"/>
      <c r="D3102" s="13">
        <v>43020</v>
      </c>
      <c r="E3102" s="10">
        <v>253</v>
      </c>
      <c r="F3102" s="10" t="s">
        <v>6</v>
      </c>
    </row>
    <row r="3103" spans="1:6" ht="20.100000000000001" customHeight="1">
      <c r="A3103" s="10">
        <v>19</v>
      </c>
      <c r="B3103" s="11">
        <v>14103</v>
      </c>
      <c r="C3103" s="12"/>
      <c r="D3103" s="13">
        <v>43020</v>
      </c>
      <c r="E3103" s="10">
        <v>253</v>
      </c>
      <c r="F3103" s="10" t="s">
        <v>6</v>
      </c>
    </row>
    <row r="3104" spans="1:6" ht="20.100000000000001" customHeight="1">
      <c r="A3104" s="10">
        <v>20</v>
      </c>
      <c r="B3104" s="11">
        <v>13078</v>
      </c>
      <c r="C3104" s="12"/>
      <c r="D3104" s="13">
        <v>43020</v>
      </c>
      <c r="E3104" s="10">
        <v>253</v>
      </c>
      <c r="F3104" s="10" t="s">
        <v>6</v>
      </c>
    </row>
    <row r="3105" spans="1:6" ht="20.100000000000001" customHeight="1">
      <c r="A3105" s="10">
        <v>21</v>
      </c>
      <c r="B3105" s="11">
        <v>2579</v>
      </c>
      <c r="C3105" s="12"/>
      <c r="D3105" s="13">
        <v>43020</v>
      </c>
      <c r="E3105" s="10">
        <v>253</v>
      </c>
      <c r="F3105" s="10" t="s">
        <v>6</v>
      </c>
    </row>
    <row r="3106" spans="1:6" ht="20.100000000000001" customHeight="1">
      <c r="A3106" s="10">
        <v>22</v>
      </c>
      <c r="B3106" s="11" t="s">
        <v>105</v>
      </c>
      <c r="C3106" s="12"/>
      <c r="D3106" s="13">
        <v>43020</v>
      </c>
      <c r="E3106" s="10">
        <v>253</v>
      </c>
      <c r="F3106" s="10" t="s">
        <v>6</v>
      </c>
    </row>
    <row r="3107" spans="1:6" ht="20.100000000000001" customHeight="1">
      <c r="A3107" s="10">
        <v>23</v>
      </c>
      <c r="B3107" s="11" t="s">
        <v>106</v>
      </c>
      <c r="C3107" s="12"/>
      <c r="D3107" s="13">
        <v>43020</v>
      </c>
      <c r="E3107" s="10">
        <v>253</v>
      </c>
      <c r="F3107" s="10" t="s">
        <v>6</v>
      </c>
    </row>
    <row r="3108" spans="1:6" ht="20.100000000000001" customHeight="1">
      <c r="A3108" s="10">
        <v>24</v>
      </c>
      <c r="B3108" s="11">
        <v>13913</v>
      </c>
      <c r="C3108" s="12"/>
      <c r="D3108" s="13">
        <v>43020</v>
      </c>
      <c r="E3108" s="10">
        <v>253</v>
      </c>
      <c r="F3108" s="10" t="s">
        <v>6</v>
      </c>
    </row>
    <row r="3109" spans="1:6" ht="20.100000000000001" customHeight="1">
      <c r="A3109" s="10">
        <v>25</v>
      </c>
      <c r="B3109" s="11">
        <v>70208</v>
      </c>
      <c r="C3109" s="12"/>
      <c r="D3109" s="13">
        <v>43020</v>
      </c>
      <c r="E3109" s="10">
        <v>253</v>
      </c>
      <c r="F3109" s="10" t="s">
        <v>6</v>
      </c>
    </row>
    <row r="3110" spans="1:6" ht="20.100000000000001" customHeight="1">
      <c r="A3110" s="206" t="s">
        <v>7</v>
      </c>
      <c r="B3110" s="207"/>
      <c r="C3110" s="207"/>
      <c r="D3110" s="208"/>
      <c r="E3110" s="10">
        <f>SUM(E3085:E3109)</f>
        <v>6325</v>
      </c>
      <c r="F3110" s="10"/>
    </row>
    <row r="3111" spans="1:6" ht="20.100000000000001" customHeight="1">
      <c r="D3111" s="32"/>
    </row>
    <row r="3112" spans="1:6" ht="20.100000000000001" customHeight="1">
      <c r="A3112" s="23">
        <v>102</v>
      </c>
      <c r="B3112" s="24" t="s">
        <v>0</v>
      </c>
      <c r="C3112" s="25"/>
      <c r="D3112" s="26"/>
      <c r="E3112" s="24"/>
      <c r="F3112" s="24"/>
    </row>
    <row r="3113" spans="1:6" ht="20.100000000000001" customHeight="1">
      <c r="A3113" s="27" t="s">
        <v>1</v>
      </c>
      <c r="B3113" s="27" t="s">
        <v>2</v>
      </c>
      <c r="C3113" s="28"/>
      <c r="D3113" s="29" t="s">
        <v>3</v>
      </c>
      <c r="E3113" s="27" t="s">
        <v>4</v>
      </c>
      <c r="F3113" s="27" t="s">
        <v>5</v>
      </c>
    </row>
    <row r="3114" spans="1:6" ht="20.100000000000001" customHeight="1">
      <c r="A3114" s="10">
        <v>1</v>
      </c>
      <c r="B3114" s="11">
        <v>71453</v>
      </c>
      <c r="C3114" s="12"/>
      <c r="D3114" s="13">
        <v>43020</v>
      </c>
      <c r="E3114" s="10">
        <v>253</v>
      </c>
      <c r="F3114" s="10" t="s">
        <v>6</v>
      </c>
    </row>
    <row r="3115" spans="1:6" ht="20.100000000000001" customHeight="1">
      <c r="A3115" s="10">
        <v>2</v>
      </c>
      <c r="B3115" s="11" t="s">
        <v>107</v>
      </c>
      <c r="C3115" s="12"/>
      <c r="D3115" s="13">
        <v>43020</v>
      </c>
      <c r="E3115" s="10">
        <v>253</v>
      </c>
      <c r="F3115" s="10" t="s">
        <v>6</v>
      </c>
    </row>
    <row r="3116" spans="1:6" ht="20.100000000000001" customHeight="1">
      <c r="A3116" s="10">
        <v>3</v>
      </c>
      <c r="B3116" s="11">
        <v>61009</v>
      </c>
      <c r="C3116" s="12"/>
      <c r="D3116" s="13">
        <v>43020</v>
      </c>
      <c r="E3116" s="10">
        <v>253</v>
      </c>
      <c r="F3116" s="10" t="s">
        <v>6</v>
      </c>
    </row>
    <row r="3117" spans="1:6" ht="20.100000000000001" customHeight="1">
      <c r="A3117" s="10">
        <v>4</v>
      </c>
      <c r="B3117" s="11">
        <v>74122</v>
      </c>
      <c r="C3117" s="12"/>
      <c r="D3117" s="13">
        <v>43020</v>
      </c>
      <c r="E3117" s="10">
        <v>253</v>
      </c>
      <c r="F3117" s="10" t="s">
        <v>6</v>
      </c>
    </row>
    <row r="3118" spans="1:6" ht="20.100000000000001" customHeight="1">
      <c r="A3118" s="10">
        <v>5</v>
      </c>
      <c r="B3118" s="11">
        <v>73927</v>
      </c>
      <c r="C3118" s="12"/>
      <c r="D3118" s="13">
        <v>43020</v>
      </c>
      <c r="E3118" s="10">
        <v>253</v>
      </c>
      <c r="F3118" s="10" t="s">
        <v>6</v>
      </c>
    </row>
    <row r="3119" spans="1:6" ht="20.100000000000001" customHeight="1">
      <c r="A3119" s="10">
        <v>6</v>
      </c>
      <c r="B3119" s="11">
        <v>73836</v>
      </c>
      <c r="C3119" s="12"/>
      <c r="D3119" s="13">
        <v>43020</v>
      </c>
      <c r="E3119" s="10">
        <v>253</v>
      </c>
      <c r="F3119" s="10" t="s">
        <v>6</v>
      </c>
    </row>
    <row r="3120" spans="1:6" ht="20.100000000000001" customHeight="1">
      <c r="A3120" s="10">
        <v>7</v>
      </c>
      <c r="B3120" s="11">
        <v>73830</v>
      </c>
      <c r="C3120" s="12"/>
      <c r="D3120" s="13">
        <v>43020</v>
      </c>
      <c r="E3120" s="10">
        <v>253</v>
      </c>
      <c r="F3120" s="10" t="s">
        <v>6</v>
      </c>
    </row>
    <row r="3121" spans="1:6" ht="20.100000000000001" customHeight="1">
      <c r="A3121" s="10">
        <v>8</v>
      </c>
      <c r="B3121" s="11">
        <v>10427</v>
      </c>
      <c r="C3121" s="12"/>
      <c r="D3121" s="13">
        <v>43020</v>
      </c>
      <c r="E3121" s="10">
        <v>253</v>
      </c>
      <c r="F3121" s="10" t="s">
        <v>6</v>
      </c>
    </row>
    <row r="3122" spans="1:6" ht="20.100000000000001" customHeight="1">
      <c r="A3122" s="10">
        <v>9</v>
      </c>
      <c r="B3122" s="11">
        <v>60991</v>
      </c>
      <c r="C3122" s="12"/>
      <c r="D3122" s="13">
        <v>43020</v>
      </c>
      <c r="E3122" s="10">
        <v>253</v>
      </c>
      <c r="F3122" s="10" t="s">
        <v>6</v>
      </c>
    </row>
    <row r="3123" spans="1:6" ht="20.100000000000001" customHeight="1">
      <c r="A3123" s="10">
        <v>10</v>
      </c>
      <c r="B3123" s="11">
        <v>51274</v>
      </c>
      <c r="C3123" s="12"/>
      <c r="D3123" s="13">
        <v>43020</v>
      </c>
      <c r="E3123" s="10">
        <v>253</v>
      </c>
      <c r="F3123" s="10" t="s">
        <v>6</v>
      </c>
    </row>
    <row r="3124" spans="1:6" ht="20.100000000000001" customHeight="1">
      <c r="A3124" s="10">
        <v>11</v>
      </c>
      <c r="B3124" s="11">
        <v>16925</v>
      </c>
      <c r="C3124" s="12"/>
      <c r="D3124" s="13">
        <v>43020</v>
      </c>
      <c r="E3124" s="10">
        <v>253</v>
      </c>
      <c r="F3124" s="10" t="s">
        <v>6</v>
      </c>
    </row>
    <row r="3125" spans="1:6" ht="20.100000000000001" customHeight="1">
      <c r="A3125" s="10">
        <v>12</v>
      </c>
      <c r="B3125" s="11">
        <v>16924</v>
      </c>
      <c r="C3125" s="12"/>
      <c r="D3125" s="13">
        <v>43020</v>
      </c>
      <c r="E3125" s="10">
        <v>253</v>
      </c>
      <c r="F3125" s="10" t="s">
        <v>6</v>
      </c>
    </row>
    <row r="3126" spans="1:6" ht="20.100000000000001" customHeight="1">
      <c r="A3126" s="10">
        <v>13</v>
      </c>
      <c r="B3126" s="11">
        <v>16919</v>
      </c>
      <c r="C3126" s="12"/>
      <c r="D3126" s="13">
        <v>43020</v>
      </c>
      <c r="E3126" s="10">
        <v>253</v>
      </c>
      <c r="F3126" s="10" t="s">
        <v>6</v>
      </c>
    </row>
    <row r="3127" spans="1:6" ht="20.100000000000001" customHeight="1">
      <c r="A3127" s="10">
        <v>14</v>
      </c>
      <c r="B3127" s="11">
        <v>16920</v>
      </c>
      <c r="C3127" s="12"/>
      <c r="D3127" s="13">
        <v>43020</v>
      </c>
      <c r="E3127" s="10">
        <v>253</v>
      </c>
      <c r="F3127" s="10" t="s">
        <v>6</v>
      </c>
    </row>
    <row r="3128" spans="1:6" ht="20.100000000000001" customHeight="1">
      <c r="A3128" s="10">
        <v>15</v>
      </c>
      <c r="B3128" s="11">
        <v>16921</v>
      </c>
      <c r="C3128" s="12"/>
      <c r="D3128" s="13">
        <v>43020</v>
      </c>
      <c r="E3128" s="10">
        <v>253</v>
      </c>
      <c r="F3128" s="10" t="s">
        <v>6</v>
      </c>
    </row>
    <row r="3129" spans="1:6" ht="20.100000000000001" customHeight="1">
      <c r="A3129" s="10">
        <v>16</v>
      </c>
      <c r="B3129" s="11">
        <v>16923</v>
      </c>
      <c r="C3129" s="38"/>
      <c r="D3129" s="13">
        <v>43020</v>
      </c>
      <c r="E3129" s="10">
        <v>253</v>
      </c>
      <c r="F3129" s="10" t="s">
        <v>6</v>
      </c>
    </row>
    <row r="3130" spans="1:6" ht="20.100000000000001" customHeight="1">
      <c r="A3130" s="10">
        <v>17</v>
      </c>
      <c r="B3130" s="11">
        <v>16922</v>
      </c>
      <c r="C3130" s="12"/>
      <c r="D3130" s="13">
        <v>43020</v>
      </c>
      <c r="E3130" s="10">
        <v>253</v>
      </c>
      <c r="F3130" s="10" t="s">
        <v>6</v>
      </c>
    </row>
    <row r="3131" spans="1:6" ht="20.100000000000001" customHeight="1">
      <c r="A3131" s="10">
        <v>18</v>
      </c>
      <c r="B3131" s="11">
        <v>16918</v>
      </c>
      <c r="C3131" s="12"/>
      <c r="D3131" s="13">
        <v>43020</v>
      </c>
      <c r="E3131" s="10">
        <v>253</v>
      </c>
      <c r="F3131" s="10" t="s">
        <v>6</v>
      </c>
    </row>
    <row r="3132" spans="1:6" ht="20.100000000000001" customHeight="1">
      <c r="A3132" s="10">
        <v>19</v>
      </c>
      <c r="B3132" s="11">
        <v>16917</v>
      </c>
      <c r="C3132" s="12"/>
      <c r="D3132" s="13">
        <v>43020</v>
      </c>
      <c r="E3132" s="10">
        <v>253</v>
      </c>
      <c r="F3132" s="10" t="s">
        <v>6</v>
      </c>
    </row>
    <row r="3133" spans="1:6" ht="20.100000000000001" customHeight="1">
      <c r="A3133" s="10">
        <v>20</v>
      </c>
      <c r="B3133" s="11">
        <v>16915</v>
      </c>
      <c r="C3133" s="12"/>
      <c r="D3133" s="13">
        <v>43020</v>
      </c>
      <c r="E3133" s="10">
        <v>253</v>
      </c>
      <c r="F3133" s="10" t="s">
        <v>6</v>
      </c>
    </row>
    <row r="3134" spans="1:6" ht="20.100000000000001" customHeight="1">
      <c r="A3134" s="10">
        <v>21</v>
      </c>
      <c r="B3134" s="11">
        <v>16916</v>
      </c>
      <c r="C3134" s="12"/>
      <c r="D3134" s="13">
        <v>43020</v>
      </c>
      <c r="E3134" s="10">
        <v>253</v>
      </c>
      <c r="F3134" s="10" t="s">
        <v>6</v>
      </c>
    </row>
    <row r="3135" spans="1:6" ht="20.100000000000001" customHeight="1">
      <c r="A3135" s="10">
        <v>22</v>
      </c>
      <c r="B3135" s="11">
        <v>52124</v>
      </c>
      <c r="C3135" s="12"/>
      <c r="D3135" s="13">
        <v>43020</v>
      </c>
      <c r="E3135" s="10">
        <v>253</v>
      </c>
      <c r="F3135" s="10" t="s">
        <v>6</v>
      </c>
    </row>
    <row r="3136" spans="1:6" ht="20.100000000000001" customHeight="1">
      <c r="A3136" s="10">
        <v>23</v>
      </c>
      <c r="B3136" s="11">
        <v>52123</v>
      </c>
      <c r="C3136" s="12"/>
      <c r="D3136" s="13">
        <v>43020</v>
      </c>
      <c r="E3136" s="10">
        <v>253</v>
      </c>
      <c r="F3136" s="10" t="s">
        <v>6</v>
      </c>
    </row>
    <row r="3137" spans="1:6" ht="20.100000000000001" customHeight="1">
      <c r="A3137" s="10">
        <v>24</v>
      </c>
      <c r="B3137" s="11">
        <v>52122</v>
      </c>
      <c r="C3137" s="12"/>
      <c r="D3137" s="13">
        <v>43020</v>
      </c>
      <c r="E3137" s="10">
        <v>253</v>
      </c>
      <c r="F3137" s="10" t="s">
        <v>6</v>
      </c>
    </row>
    <row r="3138" spans="1:6" ht="20.100000000000001" customHeight="1">
      <c r="A3138" s="10">
        <v>25</v>
      </c>
      <c r="B3138" s="11">
        <v>52121</v>
      </c>
      <c r="C3138" s="12"/>
      <c r="D3138" s="13">
        <v>43020</v>
      </c>
      <c r="E3138" s="10">
        <v>253</v>
      </c>
      <c r="F3138" s="10" t="s">
        <v>6</v>
      </c>
    </row>
    <row r="3139" spans="1:6" ht="20.100000000000001" customHeight="1">
      <c r="A3139" s="206" t="s">
        <v>7</v>
      </c>
      <c r="B3139" s="207"/>
      <c r="C3139" s="207"/>
      <c r="D3139" s="208"/>
      <c r="E3139" s="10">
        <f>SUM(E3114:E3138)</f>
        <v>6325</v>
      </c>
      <c r="F3139" s="10"/>
    </row>
    <row r="3140" spans="1:6" ht="20.100000000000001" customHeight="1">
      <c r="D3140" s="32"/>
    </row>
    <row r="3141" spans="1:6" ht="20.100000000000001" customHeight="1">
      <c r="A3141" s="23">
        <v>103</v>
      </c>
      <c r="B3141" s="24" t="s">
        <v>0</v>
      </c>
      <c r="C3141" s="25"/>
      <c r="D3141" s="26"/>
      <c r="E3141" s="24"/>
      <c r="F3141" s="24"/>
    </row>
    <row r="3142" spans="1:6" ht="20.100000000000001" customHeight="1">
      <c r="A3142" s="27" t="s">
        <v>1</v>
      </c>
      <c r="B3142" s="27" t="s">
        <v>2</v>
      </c>
      <c r="C3142" s="28"/>
      <c r="D3142" s="29" t="s">
        <v>3</v>
      </c>
      <c r="E3142" s="27" t="s">
        <v>4</v>
      </c>
      <c r="F3142" s="27" t="s">
        <v>5</v>
      </c>
    </row>
    <row r="3143" spans="1:6" ht="20.100000000000001" customHeight="1">
      <c r="A3143" s="10">
        <v>1</v>
      </c>
      <c r="B3143" s="11">
        <v>51256</v>
      </c>
      <c r="C3143" s="12"/>
      <c r="D3143" s="13">
        <v>43023</v>
      </c>
      <c r="E3143" s="10">
        <v>253</v>
      </c>
      <c r="F3143" s="10" t="s">
        <v>6</v>
      </c>
    </row>
    <row r="3144" spans="1:6" ht="20.100000000000001" customHeight="1">
      <c r="A3144" s="10">
        <v>2</v>
      </c>
      <c r="B3144" s="11">
        <v>51294</v>
      </c>
      <c r="C3144" s="12"/>
      <c r="D3144" s="13">
        <v>43023</v>
      </c>
      <c r="E3144" s="10">
        <v>253</v>
      </c>
      <c r="F3144" s="10" t="s">
        <v>6</v>
      </c>
    </row>
    <row r="3145" spans="1:6" ht="20.100000000000001" customHeight="1">
      <c r="A3145" s="10">
        <v>3</v>
      </c>
      <c r="B3145" s="11">
        <v>79084</v>
      </c>
      <c r="C3145" s="12"/>
      <c r="D3145" s="13">
        <v>43023</v>
      </c>
      <c r="E3145" s="10">
        <v>253</v>
      </c>
      <c r="F3145" s="10" t="s">
        <v>6</v>
      </c>
    </row>
    <row r="3146" spans="1:6" ht="20.100000000000001" customHeight="1">
      <c r="A3146" s="10">
        <v>4</v>
      </c>
      <c r="B3146" s="11">
        <v>79086</v>
      </c>
      <c r="C3146" s="12"/>
      <c r="D3146" s="13">
        <v>43023</v>
      </c>
      <c r="E3146" s="10">
        <v>253</v>
      </c>
      <c r="F3146" s="10" t="s">
        <v>6</v>
      </c>
    </row>
    <row r="3147" spans="1:6" ht="20.100000000000001" customHeight="1">
      <c r="A3147" s="10">
        <v>5</v>
      </c>
      <c r="B3147" s="11">
        <v>73658</v>
      </c>
      <c r="C3147" s="12"/>
      <c r="D3147" s="13">
        <v>43023</v>
      </c>
      <c r="E3147" s="10">
        <v>253</v>
      </c>
      <c r="F3147" s="10" t="s">
        <v>6</v>
      </c>
    </row>
    <row r="3148" spans="1:6" ht="20.100000000000001" customHeight="1">
      <c r="A3148" s="10">
        <v>6</v>
      </c>
      <c r="B3148" s="11">
        <v>73694</v>
      </c>
      <c r="C3148" s="38"/>
      <c r="D3148" s="13">
        <v>43023</v>
      </c>
      <c r="E3148" s="10">
        <v>253</v>
      </c>
      <c r="F3148" s="10" t="s">
        <v>6</v>
      </c>
    </row>
    <row r="3149" spans="1:6" ht="20.100000000000001" customHeight="1">
      <c r="A3149" s="10">
        <v>7</v>
      </c>
      <c r="B3149" s="11">
        <v>90415</v>
      </c>
      <c r="C3149" s="12"/>
      <c r="D3149" s="13">
        <v>43023</v>
      </c>
      <c r="E3149" s="10">
        <v>253</v>
      </c>
      <c r="F3149" s="10" t="s">
        <v>6</v>
      </c>
    </row>
    <row r="3150" spans="1:6" ht="20.100000000000001" customHeight="1">
      <c r="A3150" s="10">
        <v>8</v>
      </c>
      <c r="B3150" s="11">
        <v>7021</v>
      </c>
      <c r="C3150" s="12"/>
      <c r="D3150" s="13">
        <v>43023</v>
      </c>
      <c r="E3150" s="10">
        <v>253</v>
      </c>
      <c r="F3150" s="10" t="s">
        <v>6</v>
      </c>
    </row>
    <row r="3151" spans="1:6" ht="20.100000000000001" customHeight="1">
      <c r="A3151" s="10">
        <v>9</v>
      </c>
      <c r="B3151" s="11">
        <v>73891</v>
      </c>
      <c r="C3151" s="12"/>
      <c r="D3151" s="13">
        <v>43023</v>
      </c>
      <c r="E3151" s="10">
        <v>253</v>
      </c>
      <c r="F3151" s="10" t="s">
        <v>6</v>
      </c>
    </row>
    <row r="3152" spans="1:6" ht="20.100000000000001" customHeight="1">
      <c r="A3152" s="10">
        <v>10</v>
      </c>
      <c r="B3152" s="11">
        <v>70489</v>
      </c>
      <c r="C3152" s="12"/>
      <c r="D3152" s="13">
        <v>43023</v>
      </c>
      <c r="E3152" s="10">
        <v>253</v>
      </c>
      <c r="F3152" s="10" t="s">
        <v>6</v>
      </c>
    </row>
    <row r="3153" spans="1:6" ht="20.100000000000001" customHeight="1">
      <c r="A3153" s="10">
        <v>11</v>
      </c>
      <c r="B3153" s="11">
        <v>71041</v>
      </c>
      <c r="C3153" s="12"/>
      <c r="D3153" s="13">
        <v>43023</v>
      </c>
      <c r="E3153" s="10">
        <v>253</v>
      </c>
      <c r="F3153" s="10" t="s">
        <v>6</v>
      </c>
    </row>
    <row r="3154" spans="1:6" ht="20.100000000000001" customHeight="1">
      <c r="A3154" s="10">
        <v>12</v>
      </c>
      <c r="B3154" s="11">
        <v>71123</v>
      </c>
      <c r="C3154" s="12"/>
      <c r="D3154" s="13">
        <v>43023</v>
      </c>
      <c r="E3154" s="10">
        <v>253</v>
      </c>
      <c r="F3154" s="10" t="s">
        <v>6</v>
      </c>
    </row>
    <row r="3155" spans="1:6" ht="20.100000000000001" customHeight="1">
      <c r="A3155" s="10">
        <v>13</v>
      </c>
      <c r="B3155" s="11">
        <v>3562</v>
      </c>
      <c r="C3155" s="12"/>
      <c r="D3155" s="13">
        <v>43023</v>
      </c>
      <c r="E3155" s="10">
        <v>253</v>
      </c>
      <c r="F3155" s="10" t="s">
        <v>6</v>
      </c>
    </row>
    <row r="3156" spans="1:6" ht="20.100000000000001" customHeight="1">
      <c r="A3156" s="10">
        <v>14</v>
      </c>
      <c r="B3156" s="11">
        <v>79089</v>
      </c>
      <c r="C3156" s="12"/>
      <c r="D3156" s="13">
        <v>43023</v>
      </c>
      <c r="E3156" s="10">
        <v>253</v>
      </c>
      <c r="F3156" s="10" t="s">
        <v>6</v>
      </c>
    </row>
    <row r="3157" spans="1:6" ht="20.100000000000001" customHeight="1">
      <c r="A3157" s="10">
        <v>15</v>
      </c>
      <c r="B3157" s="11">
        <v>3505</v>
      </c>
      <c r="C3157" s="12"/>
      <c r="D3157" s="13">
        <v>43023</v>
      </c>
      <c r="E3157" s="10">
        <v>253</v>
      </c>
      <c r="F3157" s="10" t="s">
        <v>6</v>
      </c>
    </row>
    <row r="3158" spans="1:6" ht="20.100000000000001" customHeight="1">
      <c r="A3158" s="10">
        <v>16</v>
      </c>
      <c r="B3158" s="11">
        <v>74208</v>
      </c>
      <c r="C3158" s="12"/>
      <c r="D3158" s="13">
        <v>43023</v>
      </c>
      <c r="E3158" s="10">
        <v>253</v>
      </c>
      <c r="F3158" s="10" t="s">
        <v>6</v>
      </c>
    </row>
    <row r="3159" spans="1:6" ht="20.100000000000001" customHeight="1">
      <c r="A3159" s="10">
        <v>17</v>
      </c>
      <c r="B3159" s="11">
        <v>16927</v>
      </c>
      <c r="C3159" s="12"/>
      <c r="D3159" s="13">
        <v>43023</v>
      </c>
      <c r="E3159" s="10">
        <v>253</v>
      </c>
      <c r="F3159" s="10" t="s">
        <v>6</v>
      </c>
    </row>
    <row r="3160" spans="1:6" ht="20.100000000000001" customHeight="1">
      <c r="A3160" s="10">
        <v>18</v>
      </c>
      <c r="B3160" s="11">
        <v>16928</v>
      </c>
      <c r="C3160" s="12"/>
      <c r="D3160" s="13">
        <v>43023</v>
      </c>
      <c r="E3160" s="10">
        <v>253</v>
      </c>
      <c r="F3160" s="10" t="s">
        <v>6</v>
      </c>
    </row>
    <row r="3161" spans="1:6" ht="20.100000000000001" customHeight="1">
      <c r="A3161" s="10">
        <v>19</v>
      </c>
      <c r="B3161" s="11">
        <v>74443</v>
      </c>
      <c r="C3161" s="12"/>
      <c r="D3161" s="13">
        <v>43023</v>
      </c>
      <c r="E3161" s="10">
        <v>253</v>
      </c>
      <c r="F3161" s="10" t="s">
        <v>6</v>
      </c>
    </row>
    <row r="3162" spans="1:6" ht="20.100000000000001" customHeight="1">
      <c r="A3162" s="10">
        <v>20</v>
      </c>
      <c r="B3162" s="11">
        <v>73975</v>
      </c>
      <c r="C3162" s="12"/>
      <c r="D3162" s="13">
        <v>43023</v>
      </c>
      <c r="E3162" s="10">
        <v>253</v>
      </c>
      <c r="F3162" s="10" t="s">
        <v>6</v>
      </c>
    </row>
    <row r="3163" spans="1:6" ht="20.100000000000001" customHeight="1">
      <c r="A3163" s="10">
        <v>21</v>
      </c>
      <c r="B3163" s="11">
        <v>90417</v>
      </c>
      <c r="C3163" s="12"/>
      <c r="D3163" s="13">
        <v>43023</v>
      </c>
      <c r="E3163" s="10">
        <v>253</v>
      </c>
      <c r="F3163" s="10" t="s">
        <v>6</v>
      </c>
    </row>
    <row r="3164" spans="1:6" ht="20.100000000000001" customHeight="1">
      <c r="A3164" s="10">
        <v>22</v>
      </c>
      <c r="B3164" s="11">
        <v>70913</v>
      </c>
      <c r="C3164" s="12"/>
      <c r="D3164" s="13">
        <v>43023</v>
      </c>
      <c r="E3164" s="10">
        <v>253</v>
      </c>
      <c r="F3164" s="10" t="s">
        <v>6</v>
      </c>
    </row>
    <row r="3165" spans="1:6" ht="20.100000000000001" customHeight="1">
      <c r="A3165" s="10">
        <v>23</v>
      </c>
      <c r="B3165" s="11">
        <v>73732</v>
      </c>
      <c r="C3165" s="12"/>
      <c r="D3165" s="13">
        <v>43023</v>
      </c>
      <c r="E3165" s="10">
        <v>253</v>
      </c>
      <c r="F3165" s="10" t="s">
        <v>6</v>
      </c>
    </row>
    <row r="3166" spans="1:6" ht="20.100000000000001" customHeight="1">
      <c r="A3166" s="10">
        <v>24</v>
      </c>
      <c r="B3166" s="11">
        <v>51209</v>
      </c>
      <c r="C3166" s="12"/>
      <c r="D3166" s="13">
        <v>43023</v>
      </c>
      <c r="E3166" s="10">
        <v>253</v>
      </c>
      <c r="F3166" s="10" t="s">
        <v>6</v>
      </c>
    </row>
    <row r="3167" spans="1:6" ht="20.100000000000001" customHeight="1">
      <c r="A3167" s="10">
        <v>25</v>
      </c>
      <c r="B3167" s="11">
        <v>16926</v>
      </c>
      <c r="C3167" s="12"/>
      <c r="D3167" s="13">
        <v>43023</v>
      </c>
      <c r="E3167" s="10">
        <v>253</v>
      </c>
      <c r="F3167" s="10" t="s">
        <v>6</v>
      </c>
    </row>
    <row r="3168" spans="1:6" ht="20.100000000000001" customHeight="1">
      <c r="A3168" s="206" t="s">
        <v>7</v>
      </c>
      <c r="B3168" s="207"/>
      <c r="C3168" s="207"/>
      <c r="D3168" s="208"/>
      <c r="E3168" s="10">
        <f>SUM(E3143:E3167)</f>
        <v>6325</v>
      </c>
      <c r="F3168" s="10"/>
    </row>
    <row r="3169" spans="1:6" ht="20.100000000000001" customHeight="1">
      <c r="D3169" s="32"/>
    </row>
    <row r="3170" spans="1:6" ht="20.100000000000001" customHeight="1">
      <c r="A3170" s="23">
        <v>104</v>
      </c>
      <c r="B3170" s="24" t="s">
        <v>0</v>
      </c>
      <c r="C3170" s="25"/>
      <c r="D3170" s="26"/>
      <c r="E3170" s="24"/>
      <c r="F3170" s="24"/>
    </row>
    <row r="3171" spans="1:6" ht="20.100000000000001" customHeight="1">
      <c r="A3171" s="27" t="s">
        <v>1</v>
      </c>
      <c r="B3171" s="27" t="s">
        <v>2</v>
      </c>
      <c r="C3171" s="28"/>
      <c r="D3171" s="29" t="s">
        <v>3</v>
      </c>
      <c r="E3171" s="27" t="s">
        <v>4</v>
      </c>
      <c r="F3171" s="27" t="s">
        <v>5</v>
      </c>
    </row>
    <row r="3172" spans="1:6" ht="20.100000000000001" customHeight="1">
      <c r="A3172" s="10">
        <v>1</v>
      </c>
      <c r="B3172" s="11">
        <v>10422</v>
      </c>
      <c r="C3172" s="12"/>
      <c r="D3172" s="13">
        <v>43024</v>
      </c>
      <c r="E3172" s="10">
        <v>253</v>
      </c>
      <c r="F3172" s="10" t="s">
        <v>6</v>
      </c>
    </row>
    <row r="3173" spans="1:6" ht="20.100000000000001" customHeight="1">
      <c r="A3173" s="10">
        <v>2</v>
      </c>
      <c r="B3173" s="11">
        <v>71116</v>
      </c>
      <c r="C3173" s="12"/>
      <c r="D3173" s="13">
        <v>43024</v>
      </c>
      <c r="E3173" s="10">
        <v>253</v>
      </c>
      <c r="F3173" s="10" t="s">
        <v>6</v>
      </c>
    </row>
    <row r="3174" spans="1:6" ht="20.100000000000001" customHeight="1">
      <c r="A3174" s="10">
        <v>3</v>
      </c>
      <c r="B3174" s="11">
        <v>71459</v>
      </c>
      <c r="C3174" s="12"/>
      <c r="D3174" s="13">
        <v>43024</v>
      </c>
      <c r="E3174" s="10">
        <v>253</v>
      </c>
      <c r="F3174" s="10" t="s">
        <v>6</v>
      </c>
    </row>
    <row r="3175" spans="1:6" ht="20.100000000000001" customHeight="1">
      <c r="A3175" s="10">
        <v>4</v>
      </c>
      <c r="B3175" s="11">
        <v>76158</v>
      </c>
      <c r="C3175" s="12"/>
      <c r="D3175" s="13">
        <v>43024</v>
      </c>
      <c r="E3175" s="10">
        <v>253</v>
      </c>
      <c r="F3175" s="10" t="s">
        <v>6</v>
      </c>
    </row>
    <row r="3176" spans="1:6" ht="20.100000000000001" customHeight="1">
      <c r="A3176" s="10">
        <v>5</v>
      </c>
      <c r="B3176" s="11">
        <v>12932</v>
      </c>
      <c r="C3176" s="12"/>
      <c r="D3176" s="13">
        <v>43024</v>
      </c>
      <c r="E3176" s="10">
        <v>253</v>
      </c>
      <c r="F3176" s="10" t="s">
        <v>6</v>
      </c>
    </row>
    <row r="3177" spans="1:6" ht="20.100000000000001" customHeight="1">
      <c r="A3177" s="10">
        <v>6</v>
      </c>
      <c r="B3177" s="11">
        <v>71358</v>
      </c>
      <c r="C3177" s="12"/>
      <c r="D3177" s="13">
        <v>43024</v>
      </c>
      <c r="E3177" s="10">
        <v>253</v>
      </c>
      <c r="F3177" s="10" t="s">
        <v>6</v>
      </c>
    </row>
    <row r="3178" spans="1:6" ht="20.100000000000001" customHeight="1">
      <c r="A3178" s="10">
        <v>7</v>
      </c>
      <c r="B3178" s="11">
        <v>73865</v>
      </c>
      <c r="C3178" s="12"/>
      <c r="D3178" s="13">
        <v>43024</v>
      </c>
      <c r="E3178" s="10">
        <v>253</v>
      </c>
      <c r="F3178" s="10" t="s">
        <v>6</v>
      </c>
    </row>
    <row r="3179" spans="1:6" ht="20.100000000000001" customHeight="1">
      <c r="A3179" s="10">
        <v>8</v>
      </c>
      <c r="B3179" s="11">
        <v>70186</v>
      </c>
      <c r="C3179" s="12"/>
      <c r="D3179" s="13">
        <v>43024</v>
      </c>
      <c r="E3179" s="10">
        <v>253</v>
      </c>
      <c r="F3179" s="10" t="s">
        <v>6</v>
      </c>
    </row>
    <row r="3180" spans="1:6" ht="20.100000000000001" customHeight="1">
      <c r="A3180" s="10">
        <v>9</v>
      </c>
      <c r="B3180" s="11">
        <v>71458</v>
      </c>
      <c r="C3180" s="12"/>
      <c r="D3180" s="13">
        <v>43024</v>
      </c>
      <c r="E3180" s="10">
        <v>253</v>
      </c>
      <c r="F3180" s="10" t="s">
        <v>6</v>
      </c>
    </row>
    <row r="3181" spans="1:6" ht="20.100000000000001" customHeight="1">
      <c r="A3181" s="10">
        <v>10</v>
      </c>
      <c r="B3181" s="11">
        <v>74118</v>
      </c>
      <c r="C3181" s="12"/>
      <c r="D3181" s="13">
        <v>43024</v>
      </c>
      <c r="E3181" s="10">
        <v>253</v>
      </c>
      <c r="F3181" s="10" t="s">
        <v>6</v>
      </c>
    </row>
    <row r="3182" spans="1:6" ht="20.100000000000001" customHeight="1">
      <c r="A3182" s="10">
        <v>11</v>
      </c>
      <c r="B3182" s="11">
        <v>74124</v>
      </c>
      <c r="C3182" s="12"/>
      <c r="D3182" s="13">
        <v>43024</v>
      </c>
      <c r="E3182" s="10">
        <v>253</v>
      </c>
      <c r="F3182" s="10" t="s">
        <v>6</v>
      </c>
    </row>
    <row r="3183" spans="1:6" ht="20.100000000000001" customHeight="1">
      <c r="A3183" s="10">
        <v>12</v>
      </c>
      <c r="B3183" s="11">
        <v>71462</v>
      </c>
      <c r="C3183" s="12"/>
      <c r="D3183" s="13">
        <v>43024</v>
      </c>
      <c r="E3183" s="10">
        <v>253</v>
      </c>
      <c r="F3183" s="10" t="s">
        <v>6</v>
      </c>
    </row>
    <row r="3184" spans="1:6" ht="20.100000000000001" customHeight="1">
      <c r="A3184" s="10">
        <v>13</v>
      </c>
      <c r="B3184" s="11">
        <v>71455</v>
      </c>
      <c r="C3184" s="12"/>
      <c r="D3184" s="13">
        <v>43024</v>
      </c>
      <c r="E3184" s="10">
        <v>253</v>
      </c>
      <c r="F3184" s="10" t="s">
        <v>6</v>
      </c>
    </row>
    <row r="3185" spans="1:6" ht="20.100000000000001" customHeight="1">
      <c r="A3185" s="10">
        <v>14</v>
      </c>
      <c r="B3185" s="11">
        <v>73715</v>
      </c>
      <c r="C3185" s="12"/>
      <c r="D3185" s="13">
        <v>43024</v>
      </c>
      <c r="E3185" s="10">
        <v>253</v>
      </c>
      <c r="F3185" s="10" t="s">
        <v>6</v>
      </c>
    </row>
    <row r="3186" spans="1:6" ht="20.100000000000001" customHeight="1">
      <c r="A3186" s="10">
        <v>15</v>
      </c>
      <c r="B3186" s="11">
        <v>73944</v>
      </c>
      <c r="C3186" s="12"/>
      <c r="D3186" s="13">
        <v>43024</v>
      </c>
      <c r="E3186" s="10">
        <v>253</v>
      </c>
      <c r="F3186" s="10" t="s">
        <v>6</v>
      </c>
    </row>
    <row r="3187" spans="1:6" ht="20.100000000000001" customHeight="1">
      <c r="A3187" s="10">
        <v>16</v>
      </c>
      <c r="B3187" s="11">
        <v>76088</v>
      </c>
      <c r="C3187" s="12"/>
      <c r="D3187" s="13">
        <v>43024</v>
      </c>
      <c r="E3187" s="10">
        <v>253</v>
      </c>
      <c r="F3187" s="10" t="s">
        <v>6</v>
      </c>
    </row>
    <row r="3188" spans="1:6" ht="20.100000000000001" customHeight="1">
      <c r="A3188" s="10">
        <v>17</v>
      </c>
      <c r="B3188" s="11">
        <v>13986</v>
      </c>
      <c r="C3188" s="12"/>
      <c r="D3188" s="13">
        <v>43024</v>
      </c>
      <c r="E3188" s="10">
        <v>253</v>
      </c>
      <c r="F3188" s="10" t="s">
        <v>6</v>
      </c>
    </row>
    <row r="3189" spans="1:6" ht="20.100000000000001" customHeight="1">
      <c r="A3189" s="10">
        <v>18</v>
      </c>
      <c r="B3189" s="11">
        <v>73828</v>
      </c>
      <c r="C3189" s="12"/>
      <c r="D3189" s="13">
        <v>43024</v>
      </c>
      <c r="E3189" s="10">
        <v>253</v>
      </c>
      <c r="F3189" s="10" t="s">
        <v>6</v>
      </c>
    </row>
    <row r="3190" spans="1:6" ht="20.100000000000001" customHeight="1">
      <c r="A3190" s="10">
        <v>19</v>
      </c>
      <c r="B3190" s="11">
        <v>73829</v>
      </c>
      <c r="C3190" s="12"/>
      <c r="D3190" s="13">
        <v>43024</v>
      </c>
      <c r="E3190" s="10">
        <v>253</v>
      </c>
      <c r="F3190" s="10" t="s">
        <v>6</v>
      </c>
    </row>
    <row r="3191" spans="1:6" ht="20.100000000000001" customHeight="1">
      <c r="A3191" s="10">
        <v>20</v>
      </c>
      <c r="B3191" s="11">
        <v>73931</v>
      </c>
      <c r="C3191" s="12"/>
      <c r="D3191" s="13">
        <v>43024</v>
      </c>
      <c r="E3191" s="10">
        <v>253</v>
      </c>
      <c r="F3191" s="10" t="s">
        <v>6</v>
      </c>
    </row>
    <row r="3192" spans="1:6" ht="20.100000000000001" customHeight="1">
      <c r="A3192" s="10">
        <v>21</v>
      </c>
      <c r="B3192" s="11">
        <v>73698</v>
      </c>
      <c r="C3192" s="12"/>
      <c r="D3192" s="13">
        <v>43024</v>
      </c>
      <c r="E3192" s="10">
        <v>253</v>
      </c>
      <c r="F3192" s="10" t="s">
        <v>6</v>
      </c>
    </row>
    <row r="3193" spans="1:6" ht="20.100000000000001" customHeight="1">
      <c r="A3193" s="10">
        <v>22</v>
      </c>
      <c r="B3193" s="11">
        <v>71408</v>
      </c>
      <c r="C3193" s="12"/>
      <c r="D3193" s="13">
        <v>43024</v>
      </c>
      <c r="E3193" s="10">
        <v>253</v>
      </c>
      <c r="F3193" s="10" t="s">
        <v>6</v>
      </c>
    </row>
    <row r="3194" spans="1:6" ht="20.100000000000001" customHeight="1">
      <c r="A3194" s="10">
        <v>23</v>
      </c>
      <c r="B3194" s="11">
        <v>73906</v>
      </c>
      <c r="C3194" s="12"/>
      <c r="D3194" s="13">
        <v>43024</v>
      </c>
      <c r="E3194" s="10">
        <v>253</v>
      </c>
      <c r="F3194" s="10" t="s">
        <v>6</v>
      </c>
    </row>
    <row r="3195" spans="1:6" ht="20.100000000000001" customHeight="1">
      <c r="A3195" s="10">
        <v>24</v>
      </c>
      <c r="B3195" s="11">
        <v>71224</v>
      </c>
      <c r="C3195" s="12"/>
      <c r="D3195" s="13">
        <v>43024</v>
      </c>
      <c r="E3195" s="10">
        <v>253</v>
      </c>
      <c r="F3195" s="10" t="s">
        <v>6</v>
      </c>
    </row>
    <row r="3196" spans="1:6" ht="20.100000000000001" customHeight="1">
      <c r="A3196" s="10">
        <v>25</v>
      </c>
      <c r="B3196" s="11">
        <v>12764</v>
      </c>
      <c r="C3196" s="12"/>
      <c r="D3196" s="13">
        <v>43024</v>
      </c>
      <c r="E3196" s="10">
        <v>253</v>
      </c>
      <c r="F3196" s="10" t="s">
        <v>6</v>
      </c>
    </row>
    <row r="3197" spans="1:6" ht="20.100000000000001" customHeight="1">
      <c r="A3197" s="206" t="s">
        <v>7</v>
      </c>
      <c r="B3197" s="207"/>
      <c r="C3197" s="207"/>
      <c r="D3197" s="208"/>
      <c r="E3197" s="10">
        <f>SUM(E3172:E3196)</f>
        <v>6325</v>
      </c>
      <c r="F3197" s="10"/>
    </row>
    <row r="3198" spans="1:6" ht="20.100000000000001" customHeight="1">
      <c r="D3198" s="32"/>
    </row>
    <row r="3199" spans="1:6" ht="20.100000000000001" customHeight="1">
      <c r="A3199" s="23">
        <v>105</v>
      </c>
      <c r="B3199" s="24" t="s">
        <v>0</v>
      </c>
      <c r="C3199" s="25"/>
      <c r="D3199" s="26"/>
      <c r="E3199" s="24"/>
      <c r="F3199" s="24"/>
    </row>
    <row r="3200" spans="1:6" ht="20.100000000000001" customHeight="1">
      <c r="A3200" s="27" t="s">
        <v>1</v>
      </c>
      <c r="B3200" s="27" t="s">
        <v>2</v>
      </c>
      <c r="C3200" s="28"/>
      <c r="D3200" s="29" t="s">
        <v>3</v>
      </c>
      <c r="E3200" s="27" t="s">
        <v>4</v>
      </c>
      <c r="F3200" s="27" t="s">
        <v>5</v>
      </c>
    </row>
    <row r="3201" spans="1:6" ht="20.100000000000001" customHeight="1">
      <c r="A3201" s="10">
        <v>1</v>
      </c>
      <c r="B3201" s="11">
        <v>76104</v>
      </c>
      <c r="C3201" s="12"/>
      <c r="D3201" s="13">
        <v>43024</v>
      </c>
      <c r="E3201" s="10">
        <v>253</v>
      </c>
      <c r="F3201" s="10" t="s">
        <v>6</v>
      </c>
    </row>
    <row r="3202" spans="1:6" ht="20.100000000000001" customHeight="1">
      <c r="A3202" s="10">
        <v>2</v>
      </c>
      <c r="B3202" s="11">
        <v>76144</v>
      </c>
      <c r="C3202" s="12"/>
      <c r="D3202" s="13">
        <v>43024</v>
      </c>
      <c r="E3202" s="10">
        <v>253</v>
      </c>
      <c r="F3202" s="10" t="s">
        <v>6</v>
      </c>
    </row>
    <row r="3203" spans="1:6" ht="20.100000000000001" customHeight="1">
      <c r="A3203" s="10">
        <v>3</v>
      </c>
      <c r="B3203" s="11">
        <v>71346</v>
      </c>
      <c r="C3203" s="38"/>
      <c r="D3203" s="13">
        <v>43024</v>
      </c>
      <c r="E3203" s="10">
        <v>253</v>
      </c>
      <c r="F3203" s="10" t="s">
        <v>6</v>
      </c>
    </row>
    <row r="3204" spans="1:6" ht="20.100000000000001" customHeight="1">
      <c r="A3204" s="10">
        <v>4</v>
      </c>
      <c r="B3204" s="11">
        <v>71310</v>
      </c>
      <c r="C3204" s="12"/>
      <c r="D3204" s="13">
        <v>43024</v>
      </c>
      <c r="E3204" s="10">
        <v>253</v>
      </c>
      <c r="F3204" s="10" t="s">
        <v>6</v>
      </c>
    </row>
    <row r="3205" spans="1:6" ht="20.100000000000001" customHeight="1">
      <c r="A3205" s="10">
        <v>5</v>
      </c>
      <c r="B3205" s="11">
        <v>71348</v>
      </c>
      <c r="C3205" s="12"/>
      <c r="D3205" s="13">
        <v>43024</v>
      </c>
      <c r="E3205" s="10">
        <v>253</v>
      </c>
      <c r="F3205" s="10" t="s">
        <v>6</v>
      </c>
    </row>
    <row r="3206" spans="1:6" ht="20.100000000000001" customHeight="1">
      <c r="A3206" s="10">
        <v>6</v>
      </c>
      <c r="B3206" s="11">
        <v>76160</v>
      </c>
      <c r="C3206" s="12"/>
      <c r="D3206" s="13">
        <v>43024</v>
      </c>
      <c r="E3206" s="10">
        <v>253</v>
      </c>
      <c r="F3206" s="10" t="s">
        <v>6</v>
      </c>
    </row>
    <row r="3207" spans="1:6" ht="20.100000000000001" customHeight="1">
      <c r="A3207" s="10">
        <v>7</v>
      </c>
      <c r="B3207" s="11">
        <v>74023</v>
      </c>
      <c r="C3207" s="12"/>
      <c r="D3207" s="13">
        <v>43024</v>
      </c>
      <c r="E3207" s="10">
        <v>253</v>
      </c>
      <c r="F3207" s="10" t="s">
        <v>6</v>
      </c>
    </row>
    <row r="3208" spans="1:6" ht="20.100000000000001" customHeight="1">
      <c r="A3208" s="10">
        <v>8</v>
      </c>
      <c r="B3208" s="11">
        <v>73987</v>
      </c>
      <c r="C3208" s="12"/>
      <c r="D3208" s="13">
        <v>43024</v>
      </c>
      <c r="E3208" s="10">
        <v>253</v>
      </c>
      <c r="F3208" s="10" t="s">
        <v>6</v>
      </c>
    </row>
    <row r="3209" spans="1:6" ht="20.100000000000001" customHeight="1">
      <c r="A3209" s="10">
        <v>9</v>
      </c>
      <c r="B3209" s="11">
        <v>71466</v>
      </c>
      <c r="C3209" s="12"/>
      <c r="D3209" s="13">
        <v>43024</v>
      </c>
      <c r="E3209" s="10">
        <v>253</v>
      </c>
      <c r="F3209" s="10" t="s">
        <v>6</v>
      </c>
    </row>
    <row r="3210" spans="1:6" ht="20.100000000000001" customHeight="1">
      <c r="A3210" s="10">
        <v>10</v>
      </c>
      <c r="B3210" s="11">
        <v>1590</v>
      </c>
      <c r="C3210" s="12"/>
      <c r="D3210" s="13">
        <v>43024</v>
      </c>
      <c r="E3210" s="10">
        <v>253</v>
      </c>
      <c r="F3210" s="10" t="s">
        <v>6</v>
      </c>
    </row>
    <row r="3211" spans="1:6" ht="20.100000000000001" customHeight="1">
      <c r="A3211" s="10">
        <v>11</v>
      </c>
      <c r="B3211" s="11">
        <v>74009</v>
      </c>
      <c r="C3211" s="12"/>
      <c r="D3211" s="13">
        <v>43024</v>
      </c>
      <c r="E3211" s="10">
        <v>253</v>
      </c>
      <c r="F3211" s="10" t="s">
        <v>6</v>
      </c>
    </row>
    <row r="3212" spans="1:6" ht="20.100000000000001" customHeight="1">
      <c r="A3212" s="10">
        <v>12</v>
      </c>
      <c r="B3212" s="11">
        <v>76096</v>
      </c>
      <c r="C3212" s="12"/>
      <c r="D3212" s="13">
        <v>43024</v>
      </c>
      <c r="E3212" s="10">
        <v>253</v>
      </c>
      <c r="F3212" s="10" t="s">
        <v>6</v>
      </c>
    </row>
    <row r="3213" spans="1:6" ht="20.100000000000001" customHeight="1">
      <c r="A3213" s="10">
        <v>13</v>
      </c>
      <c r="B3213" s="11">
        <v>73856</v>
      </c>
      <c r="C3213" s="12"/>
      <c r="D3213" s="13">
        <v>43024</v>
      </c>
      <c r="E3213" s="10">
        <v>253</v>
      </c>
      <c r="F3213" s="10" t="s">
        <v>6</v>
      </c>
    </row>
    <row r="3214" spans="1:6" ht="20.100000000000001" customHeight="1">
      <c r="A3214" s="10">
        <v>14</v>
      </c>
      <c r="B3214" s="11">
        <v>70911</v>
      </c>
      <c r="C3214" s="12"/>
      <c r="D3214" s="13">
        <v>43024</v>
      </c>
      <c r="E3214" s="10">
        <v>253</v>
      </c>
      <c r="F3214" s="10" t="s">
        <v>6</v>
      </c>
    </row>
    <row r="3215" spans="1:6" ht="20.100000000000001" customHeight="1">
      <c r="A3215" s="10">
        <v>15</v>
      </c>
      <c r="B3215" s="11">
        <v>71465</v>
      </c>
      <c r="C3215" s="12"/>
      <c r="D3215" s="13">
        <v>43024</v>
      </c>
      <c r="E3215" s="10">
        <v>253</v>
      </c>
      <c r="F3215" s="10" t="s">
        <v>6</v>
      </c>
    </row>
    <row r="3216" spans="1:6" ht="20.100000000000001" customHeight="1">
      <c r="A3216" s="10">
        <v>16</v>
      </c>
      <c r="B3216" s="11">
        <v>74001</v>
      </c>
      <c r="C3216" s="12"/>
      <c r="D3216" s="13">
        <v>43024</v>
      </c>
      <c r="E3216" s="10">
        <v>253</v>
      </c>
      <c r="F3216" s="10" t="s">
        <v>6</v>
      </c>
    </row>
    <row r="3217" spans="1:6" ht="20.100000000000001" customHeight="1">
      <c r="A3217" s="10">
        <v>17</v>
      </c>
      <c r="B3217" s="11">
        <v>73833</v>
      </c>
      <c r="C3217" s="12"/>
      <c r="D3217" s="13">
        <v>43024</v>
      </c>
      <c r="E3217" s="10">
        <v>253</v>
      </c>
      <c r="F3217" s="10" t="s">
        <v>6</v>
      </c>
    </row>
    <row r="3218" spans="1:6" ht="20.100000000000001" customHeight="1">
      <c r="A3218" s="10">
        <v>18</v>
      </c>
      <c r="B3218" s="11">
        <v>73742</v>
      </c>
      <c r="C3218" s="12"/>
      <c r="D3218" s="13">
        <v>43024</v>
      </c>
      <c r="E3218" s="10">
        <v>253</v>
      </c>
      <c r="F3218" s="10" t="s">
        <v>6</v>
      </c>
    </row>
    <row r="3219" spans="1:6" ht="20.100000000000001" customHeight="1">
      <c r="A3219" s="10">
        <v>19</v>
      </c>
      <c r="B3219" s="11">
        <v>14004</v>
      </c>
      <c r="C3219" s="12"/>
      <c r="D3219" s="13">
        <v>43024</v>
      </c>
      <c r="E3219" s="10">
        <v>253</v>
      </c>
      <c r="F3219" s="10" t="s">
        <v>6</v>
      </c>
    </row>
    <row r="3220" spans="1:6" ht="20.100000000000001" customHeight="1">
      <c r="A3220" s="10">
        <v>20</v>
      </c>
      <c r="B3220" s="11">
        <v>12820</v>
      </c>
      <c r="C3220" s="38"/>
      <c r="D3220" s="13">
        <v>43024</v>
      </c>
      <c r="E3220" s="10">
        <v>253</v>
      </c>
      <c r="F3220" s="10" t="s">
        <v>6</v>
      </c>
    </row>
    <row r="3221" spans="1:6" ht="20.100000000000001" customHeight="1">
      <c r="A3221" s="10">
        <v>21</v>
      </c>
      <c r="B3221" s="11">
        <v>71256</v>
      </c>
      <c r="C3221" s="12"/>
      <c r="D3221" s="13">
        <v>43024</v>
      </c>
      <c r="E3221" s="10">
        <v>253</v>
      </c>
      <c r="F3221" s="10" t="s">
        <v>6</v>
      </c>
    </row>
    <row r="3222" spans="1:6" ht="20.100000000000001" customHeight="1">
      <c r="A3222" s="10">
        <v>22</v>
      </c>
      <c r="B3222" s="11">
        <v>71295</v>
      </c>
      <c r="C3222" s="12"/>
      <c r="D3222" s="13">
        <v>43024</v>
      </c>
      <c r="E3222" s="10">
        <v>253</v>
      </c>
      <c r="F3222" s="10" t="s">
        <v>6</v>
      </c>
    </row>
    <row r="3223" spans="1:6" ht="20.100000000000001" customHeight="1">
      <c r="A3223" s="10">
        <v>23</v>
      </c>
      <c r="B3223" s="11">
        <v>74149</v>
      </c>
      <c r="C3223" s="12"/>
      <c r="D3223" s="13">
        <v>43024</v>
      </c>
      <c r="E3223" s="10">
        <v>253</v>
      </c>
      <c r="F3223" s="10" t="s">
        <v>6</v>
      </c>
    </row>
    <row r="3224" spans="1:6" ht="20.100000000000001" customHeight="1">
      <c r="A3224" s="10">
        <v>24</v>
      </c>
      <c r="B3224" s="11">
        <v>73870</v>
      </c>
      <c r="C3224" s="12"/>
      <c r="D3224" s="13">
        <v>43024</v>
      </c>
      <c r="E3224" s="10">
        <v>253</v>
      </c>
      <c r="F3224" s="10" t="s">
        <v>6</v>
      </c>
    </row>
    <row r="3225" spans="1:6" ht="20.100000000000001" customHeight="1">
      <c r="A3225" s="10">
        <v>25</v>
      </c>
      <c r="B3225" s="11">
        <v>73938</v>
      </c>
      <c r="C3225" s="12"/>
      <c r="D3225" s="13">
        <v>43024</v>
      </c>
      <c r="E3225" s="10">
        <v>253</v>
      </c>
      <c r="F3225" s="10" t="s">
        <v>6</v>
      </c>
    </row>
    <row r="3226" spans="1:6" ht="20.100000000000001" customHeight="1">
      <c r="A3226" s="206" t="s">
        <v>7</v>
      </c>
      <c r="B3226" s="207"/>
      <c r="C3226" s="207"/>
      <c r="D3226" s="208"/>
      <c r="E3226" s="10">
        <f>SUM(E3201:E3225)</f>
        <v>6325</v>
      </c>
      <c r="F3226" s="10"/>
    </row>
    <row r="3227" spans="1:6" ht="20.100000000000001" customHeight="1">
      <c r="D3227" s="32"/>
    </row>
    <row r="3228" spans="1:6" ht="20.100000000000001" customHeight="1">
      <c r="A3228" s="23">
        <v>106</v>
      </c>
      <c r="B3228" s="24" t="s">
        <v>0</v>
      </c>
      <c r="C3228" s="25"/>
      <c r="D3228" s="26"/>
      <c r="E3228" s="24"/>
      <c r="F3228" s="24"/>
    </row>
    <row r="3229" spans="1:6" ht="20.100000000000001" customHeight="1">
      <c r="A3229" s="27" t="s">
        <v>1</v>
      </c>
      <c r="B3229" s="27" t="s">
        <v>2</v>
      </c>
      <c r="C3229" s="28"/>
      <c r="D3229" s="29" t="s">
        <v>3</v>
      </c>
      <c r="E3229" s="27" t="s">
        <v>4</v>
      </c>
      <c r="F3229" s="27" t="s">
        <v>5</v>
      </c>
    </row>
    <row r="3230" spans="1:6" ht="20.100000000000001" customHeight="1">
      <c r="A3230" s="10">
        <v>1</v>
      </c>
      <c r="B3230" s="11">
        <v>71376</v>
      </c>
      <c r="C3230" s="12"/>
      <c r="D3230" s="13">
        <v>43024</v>
      </c>
      <c r="E3230" s="10">
        <v>253</v>
      </c>
      <c r="F3230" s="10" t="s">
        <v>6</v>
      </c>
    </row>
    <row r="3231" spans="1:6" ht="20.100000000000001" customHeight="1">
      <c r="A3231" s="10">
        <v>2</v>
      </c>
      <c r="B3231" s="11">
        <v>76115</v>
      </c>
      <c r="C3231" s="12"/>
      <c r="D3231" s="13">
        <v>43024</v>
      </c>
      <c r="E3231" s="10">
        <v>253</v>
      </c>
      <c r="F3231" s="10" t="s">
        <v>6</v>
      </c>
    </row>
    <row r="3232" spans="1:6" ht="20.100000000000001" customHeight="1">
      <c r="A3232" s="10">
        <v>3</v>
      </c>
      <c r="B3232" s="11">
        <v>73941</v>
      </c>
      <c r="C3232" s="12"/>
      <c r="D3232" s="13">
        <v>43024</v>
      </c>
      <c r="E3232" s="10">
        <v>253</v>
      </c>
      <c r="F3232" s="10" t="s">
        <v>6</v>
      </c>
    </row>
    <row r="3233" spans="1:6" ht="20.100000000000001" customHeight="1">
      <c r="A3233" s="10">
        <v>4</v>
      </c>
      <c r="B3233" s="11">
        <v>71647</v>
      </c>
      <c r="C3233" s="12"/>
      <c r="D3233" s="13">
        <v>43024</v>
      </c>
      <c r="E3233" s="10">
        <v>253</v>
      </c>
      <c r="F3233" s="10" t="s">
        <v>6</v>
      </c>
    </row>
    <row r="3234" spans="1:6" ht="20.100000000000001" customHeight="1">
      <c r="A3234" s="10">
        <v>5</v>
      </c>
      <c r="B3234" s="11">
        <v>10424</v>
      </c>
      <c r="C3234" s="12"/>
      <c r="D3234" s="13">
        <v>43024</v>
      </c>
      <c r="E3234" s="10">
        <v>253</v>
      </c>
      <c r="F3234" s="10" t="s">
        <v>6</v>
      </c>
    </row>
    <row r="3235" spans="1:6" ht="20.100000000000001" customHeight="1">
      <c r="A3235" s="10">
        <v>6</v>
      </c>
      <c r="B3235" s="11">
        <v>51218</v>
      </c>
      <c r="C3235" s="12"/>
      <c r="D3235" s="13">
        <v>43024</v>
      </c>
      <c r="E3235" s="10">
        <v>253</v>
      </c>
      <c r="F3235" s="10" t="s">
        <v>6</v>
      </c>
    </row>
    <row r="3236" spans="1:6" ht="20.100000000000001" customHeight="1">
      <c r="A3236" s="10">
        <v>7</v>
      </c>
      <c r="B3236" s="11">
        <v>51219</v>
      </c>
      <c r="C3236" s="38"/>
      <c r="D3236" s="13">
        <v>43024</v>
      </c>
      <c r="E3236" s="10">
        <v>253</v>
      </c>
      <c r="F3236" s="10" t="s">
        <v>6</v>
      </c>
    </row>
    <row r="3237" spans="1:6" ht="20.100000000000001" customHeight="1">
      <c r="A3237" s="10">
        <v>8</v>
      </c>
      <c r="B3237" s="11">
        <v>51221</v>
      </c>
      <c r="C3237" s="12"/>
      <c r="D3237" s="13">
        <v>43024</v>
      </c>
      <c r="E3237" s="10">
        <v>253</v>
      </c>
      <c r="F3237" s="10" t="s">
        <v>6</v>
      </c>
    </row>
    <row r="3238" spans="1:6" ht="20.100000000000001" customHeight="1">
      <c r="A3238" s="10">
        <v>9</v>
      </c>
      <c r="B3238" s="11">
        <v>51222</v>
      </c>
      <c r="C3238" s="38"/>
      <c r="D3238" s="13">
        <v>43024</v>
      </c>
      <c r="E3238" s="10">
        <v>253</v>
      </c>
      <c r="F3238" s="10" t="s">
        <v>6</v>
      </c>
    </row>
    <row r="3239" spans="1:6" ht="20.100000000000001" customHeight="1">
      <c r="A3239" s="10">
        <v>10</v>
      </c>
      <c r="B3239" s="11">
        <v>51176</v>
      </c>
      <c r="C3239" s="38"/>
      <c r="D3239" s="13">
        <v>43024</v>
      </c>
      <c r="E3239" s="10">
        <v>253</v>
      </c>
      <c r="F3239" s="10" t="s">
        <v>6</v>
      </c>
    </row>
    <row r="3240" spans="1:6" ht="20.100000000000001" customHeight="1">
      <c r="A3240" s="10">
        <v>11</v>
      </c>
      <c r="B3240" s="11">
        <v>74156</v>
      </c>
      <c r="C3240" s="12"/>
      <c r="D3240" s="13">
        <v>43024</v>
      </c>
      <c r="E3240" s="10">
        <v>253</v>
      </c>
      <c r="F3240" s="10" t="s">
        <v>6</v>
      </c>
    </row>
    <row r="3241" spans="1:6" ht="20.100000000000001" customHeight="1">
      <c r="A3241" s="10">
        <v>12</v>
      </c>
      <c r="B3241" s="11">
        <v>73783</v>
      </c>
      <c r="C3241" s="12"/>
      <c r="D3241" s="13">
        <v>43024</v>
      </c>
      <c r="E3241" s="10">
        <v>253</v>
      </c>
      <c r="F3241" s="10" t="s">
        <v>6</v>
      </c>
    </row>
    <row r="3242" spans="1:6" ht="20.100000000000001" customHeight="1">
      <c r="A3242" s="10">
        <v>13</v>
      </c>
      <c r="B3242" s="11">
        <v>73704</v>
      </c>
      <c r="C3242" s="12"/>
      <c r="D3242" s="13">
        <v>43024</v>
      </c>
      <c r="E3242" s="10">
        <v>253</v>
      </c>
      <c r="F3242" s="10" t="s">
        <v>6</v>
      </c>
    </row>
    <row r="3243" spans="1:6" ht="20.100000000000001" customHeight="1">
      <c r="A3243" s="10">
        <v>14</v>
      </c>
      <c r="B3243" s="11">
        <v>13079</v>
      </c>
      <c r="C3243" s="12"/>
      <c r="D3243" s="13">
        <v>43024</v>
      </c>
      <c r="E3243" s="10">
        <v>253</v>
      </c>
      <c r="F3243" s="10" t="s">
        <v>6</v>
      </c>
    </row>
    <row r="3244" spans="1:6" ht="20.100000000000001" customHeight="1">
      <c r="A3244" s="10">
        <v>15</v>
      </c>
      <c r="B3244" s="11">
        <v>14101</v>
      </c>
      <c r="C3244" s="12"/>
      <c r="D3244" s="13">
        <v>43024</v>
      </c>
      <c r="E3244" s="10">
        <v>253</v>
      </c>
      <c r="F3244" s="10" t="s">
        <v>6</v>
      </c>
    </row>
    <row r="3245" spans="1:6" ht="20.100000000000001" customHeight="1">
      <c r="A3245" s="10">
        <v>16</v>
      </c>
      <c r="B3245" s="11">
        <v>90416</v>
      </c>
      <c r="C3245" s="12"/>
      <c r="D3245" s="13">
        <v>43024</v>
      </c>
      <c r="E3245" s="10">
        <v>253</v>
      </c>
      <c r="F3245" s="10" t="s">
        <v>6</v>
      </c>
    </row>
    <row r="3246" spans="1:6" ht="20.100000000000001" customHeight="1">
      <c r="A3246" s="10">
        <v>17</v>
      </c>
      <c r="B3246" s="11">
        <v>73893</v>
      </c>
      <c r="C3246" s="12"/>
      <c r="D3246" s="13">
        <v>43024</v>
      </c>
      <c r="E3246" s="10">
        <v>253</v>
      </c>
      <c r="F3246" s="10" t="s">
        <v>6</v>
      </c>
    </row>
    <row r="3247" spans="1:6" ht="20.100000000000001" customHeight="1">
      <c r="A3247" s="10">
        <v>18</v>
      </c>
      <c r="B3247" s="11">
        <v>73881</v>
      </c>
      <c r="C3247" s="12"/>
      <c r="D3247" s="13">
        <v>43024</v>
      </c>
      <c r="E3247" s="10">
        <v>253</v>
      </c>
      <c r="F3247" s="10" t="s">
        <v>6</v>
      </c>
    </row>
    <row r="3248" spans="1:6" ht="20.100000000000001" customHeight="1">
      <c r="A3248" s="10">
        <v>19</v>
      </c>
      <c r="B3248" s="11">
        <v>73902</v>
      </c>
      <c r="C3248" s="12"/>
      <c r="D3248" s="13">
        <v>43024</v>
      </c>
      <c r="E3248" s="10">
        <v>253</v>
      </c>
      <c r="F3248" s="10" t="s">
        <v>6</v>
      </c>
    </row>
    <row r="3249" spans="1:6" ht="20.100000000000001" customHeight="1">
      <c r="A3249" s="10">
        <v>20</v>
      </c>
      <c r="B3249" s="11">
        <v>73834</v>
      </c>
      <c r="C3249" s="12"/>
      <c r="D3249" s="13">
        <v>43024</v>
      </c>
      <c r="E3249" s="10">
        <v>253</v>
      </c>
      <c r="F3249" s="10" t="s">
        <v>6</v>
      </c>
    </row>
    <row r="3250" spans="1:6" ht="20.100000000000001" customHeight="1">
      <c r="A3250" s="10">
        <v>21</v>
      </c>
      <c r="B3250" s="11">
        <v>73903</v>
      </c>
      <c r="C3250" s="12"/>
      <c r="D3250" s="13">
        <v>43024</v>
      </c>
      <c r="E3250" s="10">
        <v>253</v>
      </c>
      <c r="F3250" s="10" t="s">
        <v>6</v>
      </c>
    </row>
    <row r="3251" spans="1:6" ht="20.100000000000001" customHeight="1">
      <c r="A3251" s="10">
        <v>22</v>
      </c>
      <c r="B3251" s="11">
        <v>71463</v>
      </c>
      <c r="C3251" s="12"/>
      <c r="D3251" s="13">
        <v>43024</v>
      </c>
      <c r="E3251" s="10">
        <v>253</v>
      </c>
      <c r="F3251" s="10" t="s">
        <v>6</v>
      </c>
    </row>
    <row r="3252" spans="1:6" ht="20.100000000000001" customHeight="1">
      <c r="A3252" s="10">
        <v>23</v>
      </c>
      <c r="B3252" s="11">
        <v>73712</v>
      </c>
      <c r="C3252" s="12"/>
      <c r="D3252" s="13">
        <v>43024</v>
      </c>
      <c r="E3252" s="10">
        <v>253</v>
      </c>
      <c r="F3252" s="10" t="s">
        <v>6</v>
      </c>
    </row>
    <row r="3253" spans="1:6" ht="20.100000000000001" customHeight="1">
      <c r="A3253" s="10">
        <v>24</v>
      </c>
      <c r="B3253" s="11">
        <v>73736</v>
      </c>
      <c r="C3253" s="12"/>
      <c r="D3253" s="13">
        <v>43024</v>
      </c>
      <c r="E3253" s="10">
        <v>253</v>
      </c>
      <c r="F3253" s="10" t="s">
        <v>6</v>
      </c>
    </row>
    <row r="3254" spans="1:6" ht="20.100000000000001" customHeight="1">
      <c r="A3254" s="10">
        <v>25</v>
      </c>
      <c r="B3254" s="11">
        <v>71309</v>
      </c>
      <c r="C3254" s="12"/>
      <c r="D3254" s="13">
        <v>43024</v>
      </c>
      <c r="E3254" s="10">
        <v>253</v>
      </c>
      <c r="F3254" s="10" t="s">
        <v>6</v>
      </c>
    </row>
    <row r="3255" spans="1:6" ht="20.100000000000001" customHeight="1">
      <c r="A3255" s="206" t="s">
        <v>7</v>
      </c>
      <c r="B3255" s="207"/>
      <c r="C3255" s="207"/>
      <c r="D3255" s="208"/>
      <c r="E3255" s="10">
        <f>SUM(E3230:E3254)</f>
        <v>6325</v>
      </c>
      <c r="F3255" s="10"/>
    </row>
    <row r="3256" spans="1:6" ht="20.100000000000001" customHeight="1">
      <c r="D3256" s="32"/>
    </row>
    <row r="3257" spans="1:6" ht="20.100000000000001" customHeight="1">
      <c r="A3257" s="23">
        <v>107</v>
      </c>
      <c r="B3257" s="24" t="s">
        <v>0</v>
      </c>
      <c r="C3257" s="25"/>
      <c r="D3257" s="26"/>
      <c r="E3257" s="24"/>
      <c r="F3257" s="24"/>
    </row>
    <row r="3258" spans="1:6" ht="20.100000000000001" customHeight="1">
      <c r="A3258" s="27" t="s">
        <v>1</v>
      </c>
      <c r="B3258" s="27" t="s">
        <v>2</v>
      </c>
      <c r="C3258" s="28"/>
      <c r="D3258" s="29" t="s">
        <v>3</v>
      </c>
      <c r="E3258" s="27" t="s">
        <v>4</v>
      </c>
      <c r="F3258" s="27" t="s">
        <v>5</v>
      </c>
    </row>
    <row r="3259" spans="1:6" ht="20.100000000000001" customHeight="1">
      <c r="A3259" s="10">
        <v>1</v>
      </c>
      <c r="B3259" s="11">
        <v>61015</v>
      </c>
      <c r="C3259" s="12"/>
      <c r="D3259" s="13">
        <v>43026</v>
      </c>
      <c r="E3259" s="10">
        <v>253</v>
      </c>
      <c r="F3259" s="10" t="s">
        <v>6</v>
      </c>
    </row>
    <row r="3260" spans="1:6" ht="20.100000000000001" customHeight="1">
      <c r="A3260" s="10">
        <v>2</v>
      </c>
      <c r="B3260" s="11">
        <v>60987</v>
      </c>
      <c r="C3260" s="12"/>
      <c r="D3260" s="13">
        <v>43026</v>
      </c>
      <c r="E3260" s="10">
        <v>253</v>
      </c>
      <c r="F3260" s="10" t="s">
        <v>6</v>
      </c>
    </row>
    <row r="3261" spans="1:6" ht="20.100000000000001" customHeight="1">
      <c r="A3261" s="10">
        <v>3</v>
      </c>
      <c r="B3261" s="11">
        <v>61010</v>
      </c>
      <c r="C3261" s="12"/>
      <c r="D3261" s="13">
        <v>43026</v>
      </c>
      <c r="E3261" s="10">
        <v>253</v>
      </c>
      <c r="F3261" s="10" t="s">
        <v>6</v>
      </c>
    </row>
    <row r="3262" spans="1:6" ht="20.100000000000001" customHeight="1">
      <c r="A3262" s="10">
        <v>4</v>
      </c>
      <c r="B3262" s="11">
        <v>73653</v>
      </c>
      <c r="C3262" s="12"/>
      <c r="D3262" s="13">
        <v>43026</v>
      </c>
      <c r="E3262" s="10">
        <v>253</v>
      </c>
      <c r="F3262" s="10" t="s">
        <v>6</v>
      </c>
    </row>
    <row r="3263" spans="1:6" ht="20.100000000000001" customHeight="1">
      <c r="A3263" s="10">
        <v>5</v>
      </c>
      <c r="B3263" s="11">
        <v>73863</v>
      </c>
      <c r="C3263" s="12"/>
      <c r="D3263" s="13">
        <v>43026</v>
      </c>
      <c r="E3263" s="10">
        <v>253</v>
      </c>
      <c r="F3263" s="10" t="s">
        <v>6</v>
      </c>
    </row>
    <row r="3264" spans="1:6" ht="20.100000000000001" customHeight="1">
      <c r="A3264" s="10">
        <v>6</v>
      </c>
      <c r="B3264" s="11">
        <v>7751</v>
      </c>
      <c r="C3264" s="12"/>
      <c r="D3264" s="13">
        <v>43026</v>
      </c>
      <c r="E3264" s="10">
        <v>253</v>
      </c>
      <c r="F3264" s="10" t="s">
        <v>6</v>
      </c>
    </row>
    <row r="3265" spans="1:6" ht="20.100000000000001" customHeight="1">
      <c r="A3265" s="10">
        <v>7</v>
      </c>
      <c r="B3265" s="11">
        <v>61011</v>
      </c>
      <c r="C3265" s="12"/>
      <c r="D3265" s="13">
        <v>43026</v>
      </c>
      <c r="E3265" s="10">
        <v>253</v>
      </c>
      <c r="F3265" s="10" t="s">
        <v>6</v>
      </c>
    </row>
    <row r="3266" spans="1:6" ht="20.100000000000001" customHeight="1">
      <c r="A3266" s="10">
        <v>8</v>
      </c>
      <c r="B3266" s="11">
        <v>73900</v>
      </c>
      <c r="C3266" s="12"/>
      <c r="D3266" s="13">
        <v>43026</v>
      </c>
      <c r="E3266" s="10">
        <v>253</v>
      </c>
      <c r="F3266" s="10" t="s">
        <v>6</v>
      </c>
    </row>
    <row r="3267" spans="1:6" ht="20.100000000000001" customHeight="1">
      <c r="A3267" s="10">
        <v>9</v>
      </c>
      <c r="B3267" s="11">
        <v>71272</v>
      </c>
      <c r="C3267" s="12"/>
      <c r="D3267" s="13">
        <v>43026</v>
      </c>
      <c r="E3267" s="10">
        <v>253</v>
      </c>
      <c r="F3267" s="10" t="s">
        <v>6</v>
      </c>
    </row>
    <row r="3268" spans="1:6" ht="20.100000000000001" customHeight="1">
      <c r="A3268" s="10">
        <v>10</v>
      </c>
      <c r="B3268" s="11">
        <v>71433</v>
      </c>
      <c r="C3268" s="12"/>
      <c r="D3268" s="13">
        <v>43026</v>
      </c>
      <c r="E3268" s="10">
        <v>253</v>
      </c>
      <c r="F3268" s="10" t="s">
        <v>6</v>
      </c>
    </row>
    <row r="3269" spans="1:6" ht="20.100000000000001" customHeight="1">
      <c r="A3269" s="10">
        <v>11</v>
      </c>
      <c r="B3269" s="11">
        <v>79085</v>
      </c>
      <c r="C3269" s="12"/>
      <c r="D3269" s="13">
        <v>43026</v>
      </c>
      <c r="E3269" s="10">
        <v>253</v>
      </c>
      <c r="F3269" s="10" t="s">
        <v>6</v>
      </c>
    </row>
    <row r="3270" spans="1:6" ht="20.100000000000001" customHeight="1">
      <c r="A3270" s="10">
        <v>12</v>
      </c>
      <c r="B3270" s="11">
        <v>73937</v>
      </c>
      <c r="C3270" s="12"/>
      <c r="D3270" s="13">
        <v>43026</v>
      </c>
      <c r="E3270" s="10">
        <v>253</v>
      </c>
      <c r="F3270" s="10" t="s">
        <v>6</v>
      </c>
    </row>
    <row r="3271" spans="1:6" ht="20.100000000000001" customHeight="1">
      <c r="A3271" s="10">
        <v>13</v>
      </c>
      <c r="B3271" s="11">
        <v>73516</v>
      </c>
      <c r="C3271" s="12"/>
      <c r="D3271" s="13">
        <v>43026</v>
      </c>
      <c r="E3271" s="10">
        <v>253</v>
      </c>
      <c r="F3271" s="10" t="s">
        <v>6</v>
      </c>
    </row>
    <row r="3272" spans="1:6" ht="20.100000000000001" customHeight="1">
      <c r="A3272" s="10">
        <v>14</v>
      </c>
      <c r="B3272" s="11">
        <v>51247</v>
      </c>
      <c r="C3272" s="38"/>
      <c r="D3272" s="13">
        <v>43026</v>
      </c>
      <c r="E3272" s="10">
        <v>253</v>
      </c>
      <c r="F3272" s="10" t="s">
        <v>6</v>
      </c>
    </row>
    <row r="3273" spans="1:6" ht="20.100000000000001" customHeight="1">
      <c r="A3273" s="10">
        <v>15</v>
      </c>
      <c r="B3273" s="11">
        <v>51248</v>
      </c>
      <c r="C3273" s="38"/>
      <c r="D3273" s="13">
        <v>43026</v>
      </c>
      <c r="E3273" s="10">
        <v>253</v>
      </c>
      <c r="F3273" s="10" t="s">
        <v>6</v>
      </c>
    </row>
    <row r="3274" spans="1:6" ht="20.100000000000001" customHeight="1">
      <c r="A3274" s="10">
        <v>16</v>
      </c>
      <c r="B3274" s="11">
        <v>70890</v>
      </c>
      <c r="C3274" s="12"/>
      <c r="D3274" s="13">
        <v>43026</v>
      </c>
      <c r="E3274" s="10">
        <v>253</v>
      </c>
      <c r="F3274" s="10" t="s">
        <v>6</v>
      </c>
    </row>
    <row r="3275" spans="1:6" ht="20.100000000000001" customHeight="1">
      <c r="A3275" s="10">
        <v>17</v>
      </c>
      <c r="B3275" s="11">
        <v>71425</v>
      </c>
      <c r="C3275" s="12"/>
      <c r="D3275" s="13">
        <v>43026</v>
      </c>
      <c r="E3275" s="10">
        <v>253</v>
      </c>
      <c r="F3275" s="10" t="s">
        <v>6</v>
      </c>
    </row>
    <row r="3276" spans="1:6" ht="20.100000000000001" customHeight="1">
      <c r="A3276" s="10">
        <v>18</v>
      </c>
      <c r="B3276" s="11">
        <v>89780</v>
      </c>
      <c r="C3276" s="38"/>
      <c r="D3276" s="13">
        <v>43026</v>
      </c>
      <c r="E3276" s="10">
        <v>253</v>
      </c>
      <c r="F3276" s="10" t="s">
        <v>6</v>
      </c>
    </row>
    <row r="3277" spans="1:6" ht="20.100000000000001" customHeight="1">
      <c r="A3277" s="10">
        <v>19</v>
      </c>
      <c r="B3277" s="11">
        <v>73572</v>
      </c>
      <c r="C3277" s="12"/>
      <c r="D3277" s="13">
        <v>43026</v>
      </c>
      <c r="E3277" s="10">
        <v>253</v>
      </c>
      <c r="F3277" s="10" t="s">
        <v>6</v>
      </c>
    </row>
    <row r="3278" spans="1:6" ht="20.100000000000001" customHeight="1">
      <c r="A3278" s="10">
        <v>20</v>
      </c>
      <c r="B3278" s="11">
        <v>16933</v>
      </c>
      <c r="C3278" s="12"/>
      <c r="D3278" s="13">
        <v>43026</v>
      </c>
      <c r="E3278" s="10">
        <v>253</v>
      </c>
      <c r="F3278" s="10" t="s">
        <v>6</v>
      </c>
    </row>
    <row r="3279" spans="1:6" ht="20.100000000000001" customHeight="1">
      <c r="A3279" s="10">
        <v>21</v>
      </c>
      <c r="B3279" s="11">
        <v>16938</v>
      </c>
      <c r="C3279" s="12"/>
      <c r="D3279" s="13">
        <v>43026</v>
      </c>
      <c r="E3279" s="10">
        <v>253</v>
      </c>
      <c r="F3279" s="10" t="s">
        <v>6</v>
      </c>
    </row>
    <row r="3280" spans="1:6" ht="20.100000000000001" customHeight="1">
      <c r="A3280" s="10">
        <v>22</v>
      </c>
      <c r="B3280" s="11">
        <v>16936</v>
      </c>
      <c r="C3280" s="12"/>
      <c r="D3280" s="13">
        <v>43026</v>
      </c>
      <c r="E3280" s="10">
        <v>253</v>
      </c>
      <c r="F3280" s="10" t="s">
        <v>6</v>
      </c>
    </row>
    <row r="3281" spans="1:6" ht="20.100000000000001" customHeight="1">
      <c r="A3281" s="10">
        <v>23</v>
      </c>
      <c r="B3281" s="11">
        <v>16935</v>
      </c>
      <c r="C3281" s="12"/>
      <c r="D3281" s="13">
        <v>43026</v>
      </c>
      <c r="E3281" s="10">
        <v>253</v>
      </c>
      <c r="F3281" s="10" t="s">
        <v>6</v>
      </c>
    </row>
    <row r="3282" spans="1:6" ht="20.100000000000001" customHeight="1">
      <c r="A3282" s="10">
        <v>24</v>
      </c>
      <c r="B3282" s="11">
        <v>79100</v>
      </c>
      <c r="C3282" s="12"/>
      <c r="D3282" s="13">
        <v>43026</v>
      </c>
      <c r="E3282" s="10">
        <v>253</v>
      </c>
      <c r="F3282" s="10" t="s">
        <v>6</v>
      </c>
    </row>
    <row r="3283" spans="1:6" ht="20.100000000000001" customHeight="1">
      <c r="A3283" s="10">
        <v>25</v>
      </c>
      <c r="B3283" s="11">
        <v>71115</v>
      </c>
      <c r="C3283" s="12"/>
      <c r="D3283" s="13">
        <v>43026</v>
      </c>
      <c r="E3283" s="10">
        <v>253</v>
      </c>
      <c r="F3283" s="10" t="s">
        <v>6</v>
      </c>
    </row>
    <row r="3284" spans="1:6" ht="20.100000000000001" customHeight="1">
      <c r="A3284" s="206" t="s">
        <v>7</v>
      </c>
      <c r="B3284" s="207"/>
      <c r="C3284" s="207"/>
      <c r="D3284" s="208"/>
      <c r="E3284" s="10">
        <f>SUM(E3259:E3283)</f>
        <v>6325</v>
      </c>
      <c r="F3284" s="10"/>
    </row>
    <row r="3285" spans="1:6" ht="20.100000000000001" customHeight="1">
      <c r="D3285" s="32"/>
    </row>
    <row r="3286" spans="1:6" ht="20.100000000000001" customHeight="1">
      <c r="A3286" s="23">
        <v>108</v>
      </c>
      <c r="B3286" s="24" t="s">
        <v>0</v>
      </c>
      <c r="C3286" s="25"/>
      <c r="D3286" s="26"/>
      <c r="E3286" s="24"/>
      <c r="F3286" s="24"/>
    </row>
    <row r="3287" spans="1:6" ht="20.100000000000001" customHeight="1">
      <c r="A3287" s="27" t="s">
        <v>1</v>
      </c>
      <c r="B3287" s="27" t="s">
        <v>2</v>
      </c>
      <c r="C3287" s="28"/>
      <c r="D3287" s="29" t="s">
        <v>3</v>
      </c>
      <c r="E3287" s="27" t="s">
        <v>4</v>
      </c>
      <c r="F3287" s="27" t="s">
        <v>5</v>
      </c>
    </row>
    <row r="3288" spans="1:6" ht="20.100000000000001" customHeight="1">
      <c r="A3288" s="10">
        <v>1</v>
      </c>
      <c r="B3288" s="11">
        <v>79099</v>
      </c>
      <c r="C3288" s="38"/>
      <c r="D3288" s="13">
        <v>43030</v>
      </c>
      <c r="E3288" s="10">
        <v>253</v>
      </c>
      <c r="F3288" s="10" t="s">
        <v>6</v>
      </c>
    </row>
    <row r="3289" spans="1:6" ht="20.100000000000001" customHeight="1">
      <c r="A3289" s="10">
        <v>2</v>
      </c>
      <c r="B3289" s="11">
        <v>76103</v>
      </c>
      <c r="C3289" s="12"/>
      <c r="D3289" s="13">
        <v>43030</v>
      </c>
      <c r="E3289" s="10">
        <v>253</v>
      </c>
      <c r="F3289" s="10" t="s">
        <v>6</v>
      </c>
    </row>
    <row r="3290" spans="1:6" ht="20.100000000000001" customHeight="1">
      <c r="A3290" s="10">
        <v>3</v>
      </c>
      <c r="B3290" s="11">
        <v>76110</v>
      </c>
      <c r="C3290" s="38"/>
      <c r="D3290" s="13">
        <v>43030</v>
      </c>
      <c r="E3290" s="10">
        <v>253</v>
      </c>
      <c r="F3290" s="10" t="s">
        <v>6</v>
      </c>
    </row>
    <row r="3291" spans="1:6" ht="20.100000000000001" customHeight="1">
      <c r="A3291" s="10">
        <v>4</v>
      </c>
      <c r="B3291" s="11">
        <v>90405</v>
      </c>
      <c r="C3291" s="12"/>
      <c r="D3291" s="13">
        <v>43030</v>
      </c>
      <c r="E3291" s="10">
        <v>253</v>
      </c>
      <c r="F3291" s="10" t="s">
        <v>6</v>
      </c>
    </row>
    <row r="3292" spans="1:6" ht="20.100000000000001" customHeight="1">
      <c r="A3292" s="10">
        <v>5</v>
      </c>
      <c r="B3292" s="11">
        <v>73876</v>
      </c>
      <c r="C3292" s="38"/>
      <c r="D3292" s="13">
        <v>43030</v>
      </c>
      <c r="E3292" s="10">
        <v>1253</v>
      </c>
      <c r="F3292" s="10" t="s">
        <v>6</v>
      </c>
    </row>
    <row r="3293" spans="1:6" ht="20.100000000000001" customHeight="1">
      <c r="A3293" s="10">
        <v>6</v>
      </c>
      <c r="B3293" s="11">
        <v>73929</v>
      </c>
      <c r="C3293" s="12"/>
      <c r="D3293" s="13">
        <v>43030</v>
      </c>
      <c r="E3293" s="10">
        <v>253</v>
      </c>
      <c r="F3293" s="10" t="s">
        <v>6</v>
      </c>
    </row>
    <row r="3294" spans="1:6" ht="20.100000000000001" customHeight="1">
      <c r="A3294" s="10">
        <v>7</v>
      </c>
      <c r="B3294" s="11">
        <v>71153</v>
      </c>
      <c r="C3294" s="12"/>
      <c r="D3294" s="13">
        <v>43030</v>
      </c>
      <c r="E3294" s="10">
        <v>253</v>
      </c>
      <c r="F3294" s="10" t="s">
        <v>6</v>
      </c>
    </row>
    <row r="3295" spans="1:6" ht="20.100000000000001" customHeight="1">
      <c r="A3295" s="10">
        <v>8</v>
      </c>
      <c r="B3295" s="11">
        <v>70901</v>
      </c>
      <c r="C3295" s="80"/>
      <c r="D3295" s="13">
        <v>43030</v>
      </c>
      <c r="E3295" s="10">
        <v>253</v>
      </c>
      <c r="F3295" s="10" t="s">
        <v>6</v>
      </c>
    </row>
    <row r="3296" spans="1:6" ht="20.100000000000001" customHeight="1">
      <c r="A3296" s="10">
        <v>9</v>
      </c>
      <c r="B3296" s="11">
        <v>71319</v>
      </c>
      <c r="C3296" s="38"/>
      <c r="D3296" s="13">
        <v>43030</v>
      </c>
      <c r="E3296" s="10">
        <v>253</v>
      </c>
      <c r="F3296" s="10" t="s">
        <v>6</v>
      </c>
    </row>
    <row r="3297" spans="1:6" ht="20.100000000000001" customHeight="1">
      <c r="A3297" s="10">
        <v>10</v>
      </c>
      <c r="B3297" s="11">
        <v>2399</v>
      </c>
      <c r="C3297" s="12"/>
      <c r="D3297" s="13">
        <v>43030</v>
      </c>
      <c r="E3297" s="10">
        <v>253</v>
      </c>
      <c r="F3297" s="10" t="s">
        <v>6</v>
      </c>
    </row>
    <row r="3298" spans="1:6" ht="20.100000000000001" customHeight="1">
      <c r="A3298" s="10">
        <v>11</v>
      </c>
      <c r="B3298" s="11">
        <v>70885</v>
      </c>
      <c r="C3298" s="12"/>
      <c r="D3298" s="13">
        <v>43030</v>
      </c>
      <c r="E3298" s="10">
        <v>253</v>
      </c>
      <c r="F3298" s="10" t="s">
        <v>6</v>
      </c>
    </row>
    <row r="3299" spans="1:6" ht="20.100000000000001" customHeight="1">
      <c r="A3299" s="10">
        <v>12</v>
      </c>
      <c r="B3299" s="11">
        <v>16951</v>
      </c>
      <c r="C3299" s="12"/>
      <c r="D3299" s="13">
        <v>43030</v>
      </c>
      <c r="E3299" s="10">
        <v>253</v>
      </c>
      <c r="F3299" s="10" t="s">
        <v>6</v>
      </c>
    </row>
    <row r="3300" spans="1:6" ht="20.100000000000001" customHeight="1">
      <c r="A3300" s="10">
        <v>13</v>
      </c>
      <c r="B3300" s="11">
        <v>16930</v>
      </c>
      <c r="C3300" s="12"/>
      <c r="D3300" s="13">
        <v>43030</v>
      </c>
      <c r="E3300" s="10">
        <v>253</v>
      </c>
      <c r="F3300" s="10" t="s">
        <v>6</v>
      </c>
    </row>
    <row r="3301" spans="1:6" ht="20.100000000000001" customHeight="1">
      <c r="A3301" s="10">
        <v>14</v>
      </c>
      <c r="B3301" s="11">
        <v>16931</v>
      </c>
      <c r="C3301" s="12"/>
      <c r="D3301" s="13">
        <v>43030</v>
      </c>
      <c r="E3301" s="10">
        <v>253</v>
      </c>
      <c r="F3301" s="10" t="s">
        <v>6</v>
      </c>
    </row>
    <row r="3302" spans="1:6" ht="20.100000000000001" customHeight="1">
      <c r="A3302" s="10">
        <v>15</v>
      </c>
      <c r="B3302" s="11">
        <v>16932</v>
      </c>
      <c r="C3302" s="12"/>
      <c r="D3302" s="13">
        <v>43030</v>
      </c>
      <c r="E3302" s="10">
        <v>253</v>
      </c>
      <c r="F3302" s="10" t="s">
        <v>6</v>
      </c>
    </row>
    <row r="3303" spans="1:6" ht="20.100000000000001" customHeight="1">
      <c r="A3303" s="10">
        <v>16</v>
      </c>
      <c r="B3303" s="11">
        <v>16929</v>
      </c>
      <c r="C3303" s="12"/>
      <c r="D3303" s="13">
        <v>43030</v>
      </c>
      <c r="E3303" s="10">
        <v>253</v>
      </c>
      <c r="F3303" s="10" t="s">
        <v>6</v>
      </c>
    </row>
    <row r="3304" spans="1:6" ht="20.100000000000001" customHeight="1">
      <c r="A3304" s="10">
        <v>17</v>
      </c>
      <c r="B3304" s="11">
        <v>52133</v>
      </c>
      <c r="C3304" s="12"/>
      <c r="D3304" s="13">
        <v>43030</v>
      </c>
      <c r="E3304" s="10">
        <v>253</v>
      </c>
      <c r="F3304" s="10" t="s">
        <v>6</v>
      </c>
    </row>
    <row r="3305" spans="1:6" ht="20.100000000000001" customHeight="1">
      <c r="A3305" s="10">
        <v>18</v>
      </c>
      <c r="B3305" s="11">
        <v>52132</v>
      </c>
      <c r="C3305" s="12"/>
      <c r="D3305" s="13">
        <v>43030</v>
      </c>
      <c r="E3305" s="10">
        <v>253</v>
      </c>
      <c r="F3305" s="10" t="s">
        <v>6</v>
      </c>
    </row>
    <row r="3306" spans="1:6" ht="20.100000000000001" customHeight="1">
      <c r="A3306" s="10">
        <v>19</v>
      </c>
      <c r="B3306" s="11">
        <v>52131</v>
      </c>
      <c r="C3306" s="12"/>
      <c r="D3306" s="13">
        <v>43030</v>
      </c>
      <c r="E3306" s="10">
        <v>253</v>
      </c>
      <c r="F3306" s="10" t="s">
        <v>6</v>
      </c>
    </row>
    <row r="3307" spans="1:6" ht="20.100000000000001" customHeight="1">
      <c r="A3307" s="10">
        <v>20</v>
      </c>
      <c r="B3307" s="11">
        <v>73835</v>
      </c>
      <c r="C3307" s="38"/>
      <c r="D3307" s="13">
        <v>43030</v>
      </c>
      <c r="E3307" s="10">
        <v>253</v>
      </c>
      <c r="F3307" s="10" t="s">
        <v>6</v>
      </c>
    </row>
    <row r="3308" spans="1:6" ht="20.100000000000001" customHeight="1">
      <c r="A3308" s="10">
        <v>21</v>
      </c>
      <c r="B3308" s="11">
        <v>71031</v>
      </c>
      <c r="C3308" s="38"/>
      <c r="D3308" s="13">
        <v>43030</v>
      </c>
      <c r="E3308" s="10">
        <v>253</v>
      </c>
      <c r="F3308" s="10" t="s">
        <v>6</v>
      </c>
    </row>
    <row r="3309" spans="1:6" ht="20.100000000000001" customHeight="1">
      <c r="A3309" s="10">
        <v>22</v>
      </c>
      <c r="B3309" s="11">
        <v>52130</v>
      </c>
      <c r="C3309" s="12"/>
      <c r="D3309" s="13">
        <v>43030</v>
      </c>
      <c r="E3309" s="10">
        <v>253</v>
      </c>
      <c r="F3309" s="10" t="s">
        <v>6</v>
      </c>
    </row>
    <row r="3310" spans="1:6" ht="20.100000000000001" customHeight="1">
      <c r="A3310" s="10">
        <v>23</v>
      </c>
      <c r="B3310" s="11">
        <v>52129</v>
      </c>
      <c r="C3310" s="12"/>
      <c r="D3310" s="13">
        <v>43030</v>
      </c>
      <c r="E3310" s="10">
        <v>253</v>
      </c>
      <c r="F3310" s="10" t="s">
        <v>6</v>
      </c>
    </row>
    <row r="3311" spans="1:6" ht="20.100000000000001" customHeight="1">
      <c r="A3311" s="10">
        <v>24</v>
      </c>
      <c r="B3311" s="11">
        <v>52128</v>
      </c>
      <c r="C3311" s="12"/>
      <c r="D3311" s="13">
        <v>43030</v>
      </c>
      <c r="E3311" s="10">
        <v>253</v>
      </c>
      <c r="F3311" s="10" t="s">
        <v>6</v>
      </c>
    </row>
    <row r="3312" spans="1:6" ht="20.100000000000001" customHeight="1">
      <c r="A3312" s="10">
        <v>25</v>
      </c>
      <c r="B3312" s="11">
        <v>73821</v>
      </c>
      <c r="C3312" s="12"/>
      <c r="D3312" s="13">
        <v>43030</v>
      </c>
      <c r="E3312" s="10">
        <v>253</v>
      </c>
      <c r="F3312" s="10" t="s">
        <v>6</v>
      </c>
    </row>
    <row r="3313" spans="1:6" ht="20.100000000000001" customHeight="1">
      <c r="A3313" s="206" t="s">
        <v>7</v>
      </c>
      <c r="B3313" s="207"/>
      <c r="C3313" s="207"/>
      <c r="D3313" s="208"/>
      <c r="E3313" s="10">
        <f>SUM(E3288:E3312)</f>
        <v>7325</v>
      </c>
      <c r="F3313" s="10"/>
    </row>
    <row r="3314" spans="1:6" ht="20.100000000000001" customHeight="1">
      <c r="D3314" s="32"/>
    </row>
    <row r="3315" spans="1:6" ht="20.100000000000001" customHeight="1">
      <c r="A3315" s="23">
        <v>109</v>
      </c>
      <c r="B3315" s="24" t="s">
        <v>0</v>
      </c>
      <c r="C3315" s="25"/>
      <c r="D3315" s="26"/>
      <c r="E3315" s="24"/>
      <c r="F3315" s="24"/>
    </row>
    <row r="3316" spans="1:6" ht="20.100000000000001" customHeight="1">
      <c r="A3316" s="27" t="s">
        <v>1</v>
      </c>
      <c r="B3316" s="27" t="s">
        <v>2</v>
      </c>
      <c r="C3316" s="28"/>
      <c r="D3316" s="29" t="s">
        <v>3</v>
      </c>
      <c r="E3316" s="27" t="s">
        <v>4</v>
      </c>
      <c r="F3316" s="27" t="s">
        <v>5</v>
      </c>
    </row>
    <row r="3317" spans="1:6" ht="20.100000000000001" customHeight="1">
      <c r="A3317" s="10">
        <v>1</v>
      </c>
      <c r="B3317" s="11">
        <v>70972</v>
      </c>
      <c r="C3317" s="12"/>
      <c r="D3317" s="13">
        <v>43030</v>
      </c>
      <c r="E3317" s="10">
        <v>253</v>
      </c>
      <c r="F3317" s="10" t="s">
        <v>6</v>
      </c>
    </row>
    <row r="3318" spans="1:6" ht="20.100000000000001" customHeight="1">
      <c r="A3318" s="10">
        <v>2</v>
      </c>
      <c r="B3318" s="11">
        <v>70888</v>
      </c>
      <c r="C3318" s="12"/>
      <c r="D3318" s="13">
        <v>43030</v>
      </c>
      <c r="E3318" s="10">
        <v>253</v>
      </c>
      <c r="F3318" s="10" t="s">
        <v>6</v>
      </c>
    </row>
    <row r="3319" spans="1:6" ht="20.100000000000001" customHeight="1">
      <c r="A3319" s="10">
        <v>3</v>
      </c>
      <c r="B3319" s="11">
        <v>73489</v>
      </c>
      <c r="C3319" s="12"/>
      <c r="D3319" s="13">
        <v>43030</v>
      </c>
      <c r="E3319" s="10">
        <v>253</v>
      </c>
      <c r="F3319" s="10" t="s">
        <v>6</v>
      </c>
    </row>
    <row r="3320" spans="1:6" ht="20.100000000000001" customHeight="1">
      <c r="A3320" s="10">
        <v>4</v>
      </c>
      <c r="B3320" s="11">
        <v>52127</v>
      </c>
      <c r="C3320" s="12"/>
      <c r="D3320" s="13">
        <v>43030</v>
      </c>
      <c r="E3320" s="10">
        <v>253</v>
      </c>
      <c r="F3320" s="10" t="s">
        <v>6</v>
      </c>
    </row>
    <row r="3321" spans="1:6" ht="20.100000000000001" customHeight="1">
      <c r="A3321" s="10">
        <v>5</v>
      </c>
      <c r="B3321" s="11">
        <v>52125</v>
      </c>
      <c r="C3321" s="12"/>
      <c r="D3321" s="13">
        <v>43030</v>
      </c>
      <c r="E3321" s="10">
        <v>253</v>
      </c>
      <c r="F3321" s="10" t="s">
        <v>6</v>
      </c>
    </row>
    <row r="3322" spans="1:6" ht="20.100000000000001" customHeight="1">
      <c r="A3322" s="10">
        <v>6</v>
      </c>
      <c r="B3322" s="11">
        <v>52126</v>
      </c>
      <c r="C3322" s="12"/>
      <c r="D3322" s="13">
        <v>43030</v>
      </c>
      <c r="E3322" s="10">
        <v>253</v>
      </c>
      <c r="F3322" s="10" t="s">
        <v>6</v>
      </c>
    </row>
    <row r="3323" spans="1:6" ht="20.100000000000001" customHeight="1">
      <c r="A3323" s="10">
        <v>7</v>
      </c>
      <c r="B3323" s="11">
        <v>51250</v>
      </c>
      <c r="C3323" s="38"/>
      <c r="D3323" s="13">
        <v>43030</v>
      </c>
      <c r="E3323" s="10">
        <v>253</v>
      </c>
      <c r="F3323" s="10" t="s">
        <v>6</v>
      </c>
    </row>
    <row r="3324" spans="1:6" ht="20.100000000000001" customHeight="1">
      <c r="A3324" s="10">
        <v>8</v>
      </c>
      <c r="B3324" s="11">
        <v>70967</v>
      </c>
      <c r="C3324" s="12"/>
      <c r="D3324" s="13">
        <v>43030</v>
      </c>
      <c r="E3324" s="10">
        <v>253</v>
      </c>
      <c r="F3324" s="10" t="s">
        <v>6</v>
      </c>
    </row>
    <row r="3325" spans="1:6" ht="20.100000000000001" customHeight="1">
      <c r="A3325" s="10">
        <v>9</v>
      </c>
      <c r="B3325" s="11">
        <v>5904</v>
      </c>
      <c r="C3325" s="12"/>
      <c r="D3325" s="13">
        <v>43030</v>
      </c>
      <c r="E3325" s="10">
        <v>253</v>
      </c>
      <c r="F3325" s="10" t="s">
        <v>6</v>
      </c>
    </row>
    <row r="3326" spans="1:6" ht="20.100000000000001" customHeight="1">
      <c r="A3326" s="10">
        <v>10</v>
      </c>
      <c r="B3326" s="11">
        <v>51308</v>
      </c>
      <c r="C3326" s="12"/>
      <c r="D3326" s="13">
        <v>43030</v>
      </c>
      <c r="E3326" s="10">
        <v>253</v>
      </c>
      <c r="F3326" s="10" t="s">
        <v>6</v>
      </c>
    </row>
    <row r="3327" spans="1:6" ht="20.100000000000001" customHeight="1">
      <c r="A3327" s="10">
        <v>11</v>
      </c>
      <c r="B3327" s="11">
        <v>10993</v>
      </c>
      <c r="C3327" s="12"/>
      <c r="D3327" s="13">
        <v>43030</v>
      </c>
      <c r="E3327" s="10">
        <v>253</v>
      </c>
      <c r="F3327" s="10" t="s">
        <v>6</v>
      </c>
    </row>
    <row r="3328" spans="1:6" ht="20.100000000000001" customHeight="1">
      <c r="A3328" s="10">
        <v>12</v>
      </c>
      <c r="B3328" s="11">
        <v>51275</v>
      </c>
      <c r="C3328" s="38"/>
      <c r="D3328" s="13">
        <v>43030</v>
      </c>
      <c r="E3328" s="10">
        <v>253</v>
      </c>
      <c r="F3328" s="10" t="s">
        <v>6</v>
      </c>
    </row>
    <row r="3329" spans="1:6" ht="20.100000000000001" customHeight="1">
      <c r="A3329" s="10">
        <v>13</v>
      </c>
      <c r="B3329" s="11">
        <v>51273</v>
      </c>
      <c r="C3329" s="38"/>
      <c r="D3329" s="13">
        <v>43030</v>
      </c>
      <c r="E3329" s="10">
        <v>253</v>
      </c>
      <c r="F3329" s="10" t="s">
        <v>6</v>
      </c>
    </row>
    <row r="3330" spans="1:6" ht="20.100000000000001" customHeight="1">
      <c r="A3330" s="10">
        <v>14</v>
      </c>
      <c r="B3330" s="11">
        <v>76120</v>
      </c>
      <c r="C3330" s="12"/>
      <c r="D3330" s="13">
        <v>43030</v>
      </c>
      <c r="E3330" s="10">
        <v>253</v>
      </c>
      <c r="F3330" s="10" t="s">
        <v>6</v>
      </c>
    </row>
    <row r="3331" spans="1:6" ht="20.100000000000001" customHeight="1">
      <c r="A3331" s="10">
        <v>15</v>
      </c>
      <c r="B3331" s="11">
        <v>70857</v>
      </c>
      <c r="C3331" s="38"/>
      <c r="D3331" s="13">
        <v>43030</v>
      </c>
      <c r="E3331" s="10">
        <v>253</v>
      </c>
      <c r="F3331" s="10" t="s">
        <v>6</v>
      </c>
    </row>
    <row r="3332" spans="1:6" ht="20.100000000000001" customHeight="1">
      <c r="A3332" s="10">
        <v>16</v>
      </c>
      <c r="B3332" s="11">
        <v>16937</v>
      </c>
      <c r="C3332" s="12"/>
      <c r="D3332" s="13">
        <v>43030</v>
      </c>
      <c r="E3332" s="10">
        <v>253</v>
      </c>
      <c r="F3332" s="10" t="s">
        <v>6</v>
      </c>
    </row>
    <row r="3333" spans="1:6" ht="20.100000000000001" customHeight="1">
      <c r="A3333" s="10">
        <v>17</v>
      </c>
      <c r="B3333" s="11">
        <v>73709</v>
      </c>
      <c r="C3333" s="12"/>
      <c r="D3333" s="13">
        <v>43030</v>
      </c>
      <c r="E3333" s="10">
        <v>253</v>
      </c>
      <c r="F3333" s="10" t="s">
        <v>6</v>
      </c>
    </row>
    <row r="3334" spans="1:6" ht="20.100000000000001" customHeight="1">
      <c r="A3334" s="10">
        <v>18</v>
      </c>
      <c r="B3334" s="11">
        <v>16944</v>
      </c>
      <c r="C3334" s="12"/>
      <c r="D3334" s="13">
        <v>43030</v>
      </c>
      <c r="E3334" s="10">
        <v>253</v>
      </c>
      <c r="F3334" s="10" t="s">
        <v>6</v>
      </c>
    </row>
    <row r="3335" spans="1:6" ht="20.100000000000001" customHeight="1">
      <c r="A3335" s="10">
        <v>19</v>
      </c>
      <c r="B3335" s="11">
        <v>16942</v>
      </c>
      <c r="C3335" s="12"/>
      <c r="D3335" s="13">
        <v>43030</v>
      </c>
      <c r="E3335" s="10">
        <v>253</v>
      </c>
      <c r="F3335" s="10" t="s">
        <v>6</v>
      </c>
    </row>
    <row r="3336" spans="1:6" ht="20.100000000000001" customHeight="1">
      <c r="A3336" s="10">
        <v>20</v>
      </c>
      <c r="B3336" s="11">
        <v>16943</v>
      </c>
      <c r="C3336" s="12"/>
      <c r="D3336" s="13">
        <v>43030</v>
      </c>
      <c r="E3336" s="10">
        <v>253</v>
      </c>
      <c r="F3336" s="10" t="s">
        <v>6</v>
      </c>
    </row>
    <row r="3337" spans="1:6" ht="20.100000000000001" customHeight="1">
      <c r="A3337" s="10">
        <v>21</v>
      </c>
      <c r="B3337" s="11">
        <v>16941</v>
      </c>
      <c r="C3337" s="12"/>
      <c r="D3337" s="13">
        <v>43030</v>
      </c>
      <c r="E3337" s="10">
        <v>253</v>
      </c>
      <c r="F3337" s="10" t="s">
        <v>6</v>
      </c>
    </row>
    <row r="3338" spans="1:6" ht="20.100000000000001" customHeight="1">
      <c r="A3338" s="10">
        <v>22</v>
      </c>
      <c r="B3338" s="11">
        <v>16939</v>
      </c>
      <c r="C3338" s="12"/>
      <c r="D3338" s="13">
        <v>43030</v>
      </c>
      <c r="E3338" s="10">
        <v>253</v>
      </c>
      <c r="F3338" s="10" t="s">
        <v>6</v>
      </c>
    </row>
    <row r="3339" spans="1:6" ht="20.100000000000001" customHeight="1">
      <c r="A3339" s="10">
        <v>23</v>
      </c>
      <c r="B3339" s="11">
        <v>16940</v>
      </c>
      <c r="C3339" s="12"/>
      <c r="D3339" s="13">
        <v>43030</v>
      </c>
      <c r="E3339" s="10">
        <v>253</v>
      </c>
      <c r="F3339" s="10" t="s">
        <v>6</v>
      </c>
    </row>
    <row r="3340" spans="1:6" ht="20.100000000000001" customHeight="1">
      <c r="A3340" s="10">
        <v>24</v>
      </c>
      <c r="B3340" s="11">
        <v>16947</v>
      </c>
      <c r="C3340" s="12"/>
      <c r="D3340" s="13">
        <v>43030</v>
      </c>
      <c r="E3340" s="10">
        <v>253</v>
      </c>
      <c r="F3340" s="10" t="s">
        <v>6</v>
      </c>
    </row>
    <row r="3341" spans="1:6" ht="20.100000000000001" customHeight="1">
      <c r="A3341" s="10">
        <v>25</v>
      </c>
      <c r="B3341" s="11">
        <v>16945</v>
      </c>
      <c r="C3341" s="12"/>
      <c r="D3341" s="13">
        <v>43030</v>
      </c>
      <c r="E3341" s="10">
        <v>253</v>
      </c>
      <c r="F3341" s="10" t="s">
        <v>6</v>
      </c>
    </row>
    <row r="3342" spans="1:6" ht="20.100000000000001" customHeight="1">
      <c r="A3342" s="206" t="s">
        <v>7</v>
      </c>
      <c r="B3342" s="207"/>
      <c r="C3342" s="207"/>
      <c r="D3342" s="208"/>
      <c r="E3342" s="10">
        <f>SUM(E3317:E3341)</f>
        <v>6325</v>
      </c>
      <c r="F3342" s="10"/>
    </row>
    <row r="3343" spans="1:6" ht="20.100000000000001" customHeight="1">
      <c r="D3343" s="81"/>
    </row>
    <row r="3344" spans="1:6" ht="20.100000000000001" customHeight="1">
      <c r="A3344" s="23">
        <v>110</v>
      </c>
      <c r="B3344" s="24" t="s">
        <v>0</v>
      </c>
      <c r="C3344" s="25"/>
      <c r="D3344" s="26"/>
      <c r="E3344" s="24"/>
      <c r="F3344" s="24"/>
    </row>
    <row r="3345" spans="1:6" ht="20.100000000000001" customHeight="1">
      <c r="A3345" s="27" t="s">
        <v>1</v>
      </c>
      <c r="B3345" s="27" t="s">
        <v>2</v>
      </c>
      <c r="C3345" s="28"/>
      <c r="D3345" s="29" t="s">
        <v>3</v>
      </c>
      <c r="E3345" s="27" t="s">
        <v>4</v>
      </c>
      <c r="F3345" s="27" t="s">
        <v>5</v>
      </c>
    </row>
    <row r="3346" spans="1:6" ht="20.100000000000001" customHeight="1">
      <c r="A3346" s="10">
        <v>1</v>
      </c>
      <c r="B3346" s="11">
        <v>16946</v>
      </c>
      <c r="C3346" s="12"/>
      <c r="D3346" s="13">
        <v>43031</v>
      </c>
      <c r="E3346" s="10">
        <v>253</v>
      </c>
      <c r="F3346" s="10" t="s">
        <v>6</v>
      </c>
    </row>
    <row r="3347" spans="1:6" ht="20.100000000000001" customHeight="1">
      <c r="A3347" s="10">
        <v>2</v>
      </c>
      <c r="B3347" s="11">
        <v>16949</v>
      </c>
      <c r="C3347" s="12"/>
      <c r="D3347" s="13">
        <v>43031</v>
      </c>
      <c r="E3347" s="10">
        <v>253</v>
      </c>
      <c r="F3347" s="10" t="s">
        <v>6</v>
      </c>
    </row>
    <row r="3348" spans="1:6" ht="20.100000000000001" customHeight="1">
      <c r="A3348" s="10">
        <v>3</v>
      </c>
      <c r="B3348" s="11">
        <v>16948</v>
      </c>
      <c r="C3348" s="12"/>
      <c r="D3348" s="13">
        <v>43031</v>
      </c>
      <c r="E3348" s="10">
        <v>253</v>
      </c>
      <c r="F3348" s="10" t="s">
        <v>6</v>
      </c>
    </row>
    <row r="3349" spans="1:6" ht="20.100000000000001" customHeight="1">
      <c r="A3349" s="10">
        <v>4</v>
      </c>
      <c r="B3349" s="11">
        <v>16934</v>
      </c>
      <c r="C3349" s="12"/>
      <c r="D3349" s="13">
        <v>43031</v>
      </c>
      <c r="E3349" s="10">
        <v>253</v>
      </c>
      <c r="F3349" s="10" t="s">
        <v>6</v>
      </c>
    </row>
    <row r="3350" spans="1:6" ht="20.100000000000001" customHeight="1">
      <c r="A3350" s="10">
        <v>5</v>
      </c>
      <c r="B3350" s="11">
        <v>79148</v>
      </c>
      <c r="C3350" s="12"/>
      <c r="D3350" s="13">
        <v>43031</v>
      </c>
      <c r="E3350" s="10">
        <v>253</v>
      </c>
      <c r="F3350" s="10" t="s">
        <v>6</v>
      </c>
    </row>
    <row r="3351" spans="1:6" ht="20.100000000000001" customHeight="1">
      <c r="A3351" s="10">
        <v>6</v>
      </c>
      <c r="B3351" s="11">
        <v>10448</v>
      </c>
      <c r="C3351" s="12"/>
      <c r="D3351" s="13">
        <v>43031</v>
      </c>
      <c r="E3351" s="10">
        <v>253</v>
      </c>
      <c r="F3351" s="10" t="s">
        <v>6</v>
      </c>
    </row>
    <row r="3352" spans="1:6" ht="20.100000000000001" customHeight="1">
      <c r="A3352" s="10">
        <v>7</v>
      </c>
      <c r="B3352" s="11">
        <v>51270</v>
      </c>
      <c r="C3352" s="38"/>
      <c r="D3352" s="13">
        <v>43031</v>
      </c>
      <c r="E3352" s="10">
        <v>253</v>
      </c>
      <c r="F3352" s="10" t="s">
        <v>6</v>
      </c>
    </row>
    <row r="3353" spans="1:6" ht="20.100000000000001" customHeight="1">
      <c r="A3353" s="10">
        <v>8</v>
      </c>
      <c r="B3353" s="11">
        <v>73951</v>
      </c>
      <c r="C3353" s="12"/>
      <c r="D3353" s="13">
        <v>43031</v>
      </c>
      <c r="E3353" s="10">
        <v>253</v>
      </c>
      <c r="F3353" s="10" t="s">
        <v>6</v>
      </c>
    </row>
    <row r="3354" spans="1:6" ht="20.100000000000001" customHeight="1">
      <c r="A3354" s="10">
        <v>9</v>
      </c>
      <c r="B3354" s="11">
        <v>71658</v>
      </c>
      <c r="C3354" s="12"/>
      <c r="D3354" s="13">
        <v>43031</v>
      </c>
      <c r="E3354" s="10">
        <v>253</v>
      </c>
      <c r="F3354" s="10" t="s">
        <v>6</v>
      </c>
    </row>
    <row r="3355" spans="1:6" ht="20.100000000000001" customHeight="1">
      <c r="A3355" s="10">
        <v>10</v>
      </c>
      <c r="B3355" s="11">
        <v>71172</v>
      </c>
      <c r="C3355" s="12"/>
      <c r="D3355" s="13">
        <v>43031</v>
      </c>
      <c r="E3355" s="10">
        <v>253</v>
      </c>
      <c r="F3355" s="10" t="s">
        <v>6</v>
      </c>
    </row>
    <row r="3356" spans="1:6" ht="20.100000000000001" customHeight="1">
      <c r="A3356" s="10">
        <v>11</v>
      </c>
      <c r="B3356" s="11">
        <v>71320</v>
      </c>
      <c r="C3356" s="12"/>
      <c r="D3356" s="13">
        <v>43031</v>
      </c>
      <c r="E3356" s="10">
        <v>253</v>
      </c>
      <c r="F3356" s="10" t="s">
        <v>6</v>
      </c>
    </row>
    <row r="3357" spans="1:6" ht="20.100000000000001" customHeight="1">
      <c r="A3357" s="10">
        <v>12</v>
      </c>
      <c r="B3357" s="11">
        <v>10462</v>
      </c>
      <c r="C3357" s="12"/>
      <c r="D3357" s="13">
        <v>43031</v>
      </c>
      <c r="E3357" s="10">
        <v>253</v>
      </c>
      <c r="F3357" s="10" t="s">
        <v>6</v>
      </c>
    </row>
    <row r="3358" spans="1:6" ht="20.100000000000001" customHeight="1">
      <c r="A3358" s="10">
        <v>13</v>
      </c>
      <c r="B3358" s="11">
        <v>51272</v>
      </c>
      <c r="C3358" s="38"/>
      <c r="D3358" s="13">
        <v>43031</v>
      </c>
      <c r="E3358" s="10">
        <v>253</v>
      </c>
      <c r="F3358" s="10" t="s">
        <v>6</v>
      </c>
    </row>
    <row r="3359" spans="1:6" ht="20.100000000000001" customHeight="1">
      <c r="A3359" s="10">
        <v>14</v>
      </c>
      <c r="B3359" s="11">
        <v>74279</v>
      </c>
      <c r="C3359" s="12"/>
      <c r="D3359" s="13">
        <v>43031</v>
      </c>
      <c r="E3359" s="10">
        <v>253</v>
      </c>
      <c r="F3359" s="10" t="s">
        <v>6</v>
      </c>
    </row>
    <row r="3360" spans="1:6" ht="20.100000000000001" customHeight="1">
      <c r="A3360" s="10">
        <v>15</v>
      </c>
      <c r="B3360" s="11">
        <v>79170</v>
      </c>
      <c r="C3360" s="12"/>
      <c r="D3360" s="13">
        <v>43031</v>
      </c>
      <c r="E3360" s="10">
        <v>253</v>
      </c>
      <c r="F3360" s="10" t="s">
        <v>6</v>
      </c>
    </row>
    <row r="3361" spans="1:6" ht="20.100000000000001" customHeight="1">
      <c r="A3361" s="10">
        <v>16</v>
      </c>
      <c r="B3361" s="11">
        <v>79169</v>
      </c>
      <c r="C3361" s="12"/>
      <c r="D3361" s="13">
        <v>43031</v>
      </c>
      <c r="E3361" s="10">
        <v>253</v>
      </c>
      <c r="F3361" s="10" t="s">
        <v>6</v>
      </c>
    </row>
    <row r="3362" spans="1:6" ht="20.100000000000001" customHeight="1">
      <c r="A3362" s="10">
        <v>17</v>
      </c>
      <c r="B3362" s="11">
        <v>79168</v>
      </c>
      <c r="C3362" s="12"/>
      <c r="D3362" s="13">
        <v>43031</v>
      </c>
      <c r="E3362" s="10">
        <v>253</v>
      </c>
      <c r="F3362" s="10" t="s">
        <v>6</v>
      </c>
    </row>
    <row r="3363" spans="1:6" ht="20.100000000000001" customHeight="1">
      <c r="A3363" s="10">
        <v>18</v>
      </c>
      <c r="B3363" s="11">
        <v>70898</v>
      </c>
      <c r="C3363" s="12"/>
      <c r="D3363" s="13">
        <v>43031</v>
      </c>
      <c r="E3363" s="10">
        <v>253</v>
      </c>
      <c r="F3363" s="10" t="s">
        <v>6</v>
      </c>
    </row>
    <row r="3364" spans="1:6" ht="20.100000000000001" customHeight="1">
      <c r="A3364" s="10">
        <v>19</v>
      </c>
      <c r="B3364" s="11">
        <v>71341</v>
      </c>
      <c r="C3364" s="38"/>
      <c r="D3364" s="13">
        <v>43031</v>
      </c>
      <c r="E3364" s="10">
        <v>253</v>
      </c>
      <c r="F3364" s="10" t="s">
        <v>6</v>
      </c>
    </row>
    <row r="3365" spans="1:6" ht="20.100000000000001" customHeight="1">
      <c r="A3365" s="10">
        <v>20</v>
      </c>
      <c r="B3365" s="11">
        <v>73685</v>
      </c>
      <c r="C3365" s="38"/>
      <c r="D3365" s="13">
        <v>43031</v>
      </c>
      <c r="E3365" s="10">
        <v>253</v>
      </c>
      <c r="F3365" s="10" t="s">
        <v>6</v>
      </c>
    </row>
    <row r="3366" spans="1:6" ht="20.100000000000001" customHeight="1">
      <c r="A3366" s="10">
        <v>21</v>
      </c>
      <c r="B3366" s="11">
        <v>71100</v>
      </c>
      <c r="C3366" s="12"/>
      <c r="D3366" s="13">
        <v>43031</v>
      </c>
      <c r="E3366" s="10">
        <v>253</v>
      </c>
      <c r="F3366" s="10" t="s">
        <v>6</v>
      </c>
    </row>
    <row r="3367" spans="1:6" ht="20.100000000000001" customHeight="1">
      <c r="A3367" s="10">
        <v>22</v>
      </c>
      <c r="B3367" s="11">
        <v>14009</v>
      </c>
      <c r="C3367" s="12"/>
      <c r="D3367" s="13">
        <v>43031</v>
      </c>
      <c r="E3367" s="10">
        <v>253</v>
      </c>
      <c r="F3367" s="10" t="s">
        <v>6</v>
      </c>
    </row>
    <row r="3368" spans="1:6" ht="20.100000000000001" customHeight="1">
      <c r="A3368" s="10">
        <v>23</v>
      </c>
      <c r="B3368" s="11">
        <v>73935</v>
      </c>
      <c r="C3368" s="12"/>
      <c r="D3368" s="13">
        <v>43031</v>
      </c>
      <c r="E3368" s="10">
        <v>253</v>
      </c>
      <c r="F3368" s="10" t="s">
        <v>6</v>
      </c>
    </row>
    <row r="3369" spans="1:6" ht="20.100000000000001" customHeight="1">
      <c r="A3369" s="10">
        <v>24</v>
      </c>
      <c r="B3369" s="11">
        <v>90409</v>
      </c>
      <c r="C3369" s="12"/>
      <c r="D3369" s="13">
        <v>43031</v>
      </c>
      <c r="E3369" s="10">
        <v>253</v>
      </c>
      <c r="F3369" s="10" t="s">
        <v>6</v>
      </c>
    </row>
    <row r="3370" spans="1:6" ht="20.100000000000001" customHeight="1">
      <c r="A3370" s="10">
        <v>25</v>
      </c>
      <c r="B3370" s="11">
        <v>76101</v>
      </c>
      <c r="C3370" s="38"/>
      <c r="D3370" s="13">
        <v>43031</v>
      </c>
      <c r="E3370" s="10">
        <v>253</v>
      </c>
      <c r="F3370" s="10" t="s">
        <v>6</v>
      </c>
    </row>
    <row r="3371" spans="1:6" ht="20.100000000000001" customHeight="1">
      <c r="A3371" s="206" t="s">
        <v>7</v>
      </c>
      <c r="B3371" s="207"/>
      <c r="C3371" s="207"/>
      <c r="D3371" s="208"/>
      <c r="E3371" s="10">
        <f>SUM(E3346:E3370)</f>
        <v>6325</v>
      </c>
      <c r="F3371" s="10"/>
    </row>
    <row r="3372" spans="1:6" ht="20.100000000000001" customHeight="1">
      <c r="D3372" s="32"/>
    </row>
    <row r="3373" spans="1:6" ht="20.100000000000001" customHeight="1">
      <c r="A3373" s="23">
        <v>111</v>
      </c>
      <c r="B3373" s="24" t="s">
        <v>0</v>
      </c>
      <c r="C3373" s="25"/>
      <c r="D3373" s="26"/>
      <c r="E3373" s="24"/>
      <c r="F3373" s="24"/>
    </row>
    <row r="3374" spans="1:6" ht="20.100000000000001" customHeight="1">
      <c r="A3374" s="27" t="s">
        <v>1</v>
      </c>
      <c r="B3374" s="27" t="s">
        <v>2</v>
      </c>
      <c r="C3374" s="28"/>
      <c r="D3374" s="29" t="s">
        <v>3</v>
      </c>
      <c r="E3374" s="27" t="s">
        <v>4</v>
      </c>
      <c r="F3374" s="27" t="s">
        <v>5</v>
      </c>
    </row>
    <row r="3375" spans="1:6" ht="20.100000000000001" customHeight="1">
      <c r="A3375" s="10">
        <v>1</v>
      </c>
      <c r="B3375" s="11">
        <v>71255</v>
      </c>
      <c r="C3375" s="12"/>
      <c r="D3375" s="13">
        <v>43032</v>
      </c>
      <c r="E3375" s="10">
        <v>253</v>
      </c>
      <c r="F3375" s="10" t="s">
        <v>6</v>
      </c>
    </row>
    <row r="3376" spans="1:6" ht="20.100000000000001" customHeight="1">
      <c r="A3376" s="10">
        <v>2</v>
      </c>
      <c r="B3376" s="11">
        <v>71158</v>
      </c>
      <c r="C3376" s="38"/>
      <c r="D3376" s="13">
        <v>43032</v>
      </c>
      <c r="E3376" s="10">
        <v>253</v>
      </c>
      <c r="F3376" s="10" t="s">
        <v>6</v>
      </c>
    </row>
    <row r="3377" spans="1:6" ht="20.100000000000001" customHeight="1">
      <c r="A3377" s="10">
        <v>3</v>
      </c>
      <c r="B3377" s="11">
        <v>71266</v>
      </c>
      <c r="C3377" s="12"/>
      <c r="D3377" s="13">
        <v>43032</v>
      </c>
      <c r="E3377" s="10">
        <v>253</v>
      </c>
      <c r="F3377" s="10" t="s">
        <v>6</v>
      </c>
    </row>
    <row r="3378" spans="1:6" ht="20.100000000000001" customHeight="1">
      <c r="A3378" s="10">
        <v>4</v>
      </c>
      <c r="B3378" s="11">
        <v>71276</v>
      </c>
      <c r="C3378" s="12"/>
      <c r="D3378" s="13">
        <v>43032</v>
      </c>
      <c r="E3378" s="10">
        <v>253</v>
      </c>
      <c r="F3378" s="10" t="s">
        <v>6</v>
      </c>
    </row>
    <row r="3379" spans="1:6" ht="20.100000000000001" customHeight="1">
      <c r="A3379" s="10">
        <v>5</v>
      </c>
      <c r="B3379" s="11">
        <v>73705</v>
      </c>
      <c r="C3379" s="12"/>
      <c r="D3379" s="13">
        <v>43032</v>
      </c>
      <c r="E3379" s="10">
        <v>253</v>
      </c>
      <c r="F3379" s="10" t="s">
        <v>6</v>
      </c>
    </row>
    <row r="3380" spans="1:6" ht="20.100000000000001" customHeight="1">
      <c r="A3380" s="10">
        <v>6</v>
      </c>
      <c r="B3380" s="11">
        <v>73785</v>
      </c>
      <c r="C3380" s="12"/>
      <c r="D3380" s="13">
        <v>43032</v>
      </c>
      <c r="E3380" s="10">
        <v>253</v>
      </c>
      <c r="F3380" s="10" t="s">
        <v>6</v>
      </c>
    </row>
    <row r="3381" spans="1:6" ht="20.100000000000001" customHeight="1">
      <c r="A3381" s="10">
        <v>7</v>
      </c>
      <c r="B3381" s="11">
        <v>79093</v>
      </c>
      <c r="C3381" s="12"/>
      <c r="D3381" s="13">
        <v>43032</v>
      </c>
      <c r="E3381" s="10">
        <v>253</v>
      </c>
      <c r="F3381" s="10" t="s">
        <v>6</v>
      </c>
    </row>
    <row r="3382" spans="1:6" ht="20.100000000000001" customHeight="1">
      <c r="A3382" s="10">
        <v>8</v>
      </c>
      <c r="B3382" s="11">
        <v>71250</v>
      </c>
      <c r="C3382" s="12"/>
      <c r="D3382" s="13">
        <v>43032</v>
      </c>
      <c r="E3382" s="10">
        <v>253</v>
      </c>
      <c r="F3382" s="10" t="s">
        <v>6</v>
      </c>
    </row>
    <row r="3383" spans="1:6" ht="20.100000000000001" customHeight="1">
      <c r="A3383" s="10">
        <v>9</v>
      </c>
      <c r="B3383" s="11">
        <v>76166</v>
      </c>
      <c r="C3383" s="12"/>
      <c r="D3383" s="13">
        <v>43032</v>
      </c>
      <c r="E3383" s="10">
        <v>253</v>
      </c>
      <c r="F3383" s="10" t="s">
        <v>6</v>
      </c>
    </row>
    <row r="3384" spans="1:6" ht="20.100000000000001" customHeight="1">
      <c r="A3384" s="10">
        <v>10</v>
      </c>
      <c r="B3384" s="11">
        <v>73994</v>
      </c>
      <c r="C3384" s="12"/>
      <c r="D3384" s="13">
        <v>43032</v>
      </c>
      <c r="E3384" s="10">
        <v>253</v>
      </c>
      <c r="F3384" s="10" t="s">
        <v>6</v>
      </c>
    </row>
    <row r="3385" spans="1:6" ht="20.100000000000001" customHeight="1">
      <c r="A3385" s="10">
        <v>11</v>
      </c>
      <c r="B3385" s="11">
        <v>90543</v>
      </c>
      <c r="C3385" s="12"/>
      <c r="D3385" s="13">
        <v>43032</v>
      </c>
      <c r="E3385" s="10">
        <v>253</v>
      </c>
      <c r="F3385" s="10" t="s">
        <v>6</v>
      </c>
    </row>
    <row r="3386" spans="1:6" ht="20.100000000000001" customHeight="1">
      <c r="A3386" s="10">
        <v>12</v>
      </c>
      <c r="B3386" s="11">
        <v>71511</v>
      </c>
      <c r="C3386" s="12"/>
      <c r="D3386" s="13">
        <v>43032</v>
      </c>
      <c r="E3386" s="10">
        <v>253</v>
      </c>
      <c r="F3386" s="10" t="s">
        <v>6</v>
      </c>
    </row>
    <row r="3387" spans="1:6" ht="20.100000000000001" customHeight="1">
      <c r="A3387" s="10">
        <v>13</v>
      </c>
      <c r="B3387" s="11">
        <v>74022</v>
      </c>
      <c r="C3387" s="38"/>
      <c r="D3387" s="13">
        <v>43032</v>
      </c>
      <c r="E3387" s="10">
        <v>253</v>
      </c>
      <c r="F3387" s="10" t="s">
        <v>6</v>
      </c>
    </row>
    <row r="3388" spans="1:6" ht="20.100000000000001" customHeight="1">
      <c r="A3388" s="10">
        <v>14</v>
      </c>
      <c r="B3388" s="11">
        <v>71174</v>
      </c>
      <c r="C3388" s="12"/>
      <c r="D3388" s="13">
        <v>43032</v>
      </c>
      <c r="E3388" s="10">
        <v>253</v>
      </c>
      <c r="F3388" s="10" t="s">
        <v>6</v>
      </c>
    </row>
    <row r="3389" spans="1:6" ht="20.100000000000001" customHeight="1">
      <c r="A3389" s="10">
        <v>15</v>
      </c>
      <c r="B3389" s="11">
        <v>71457</v>
      </c>
      <c r="C3389" s="12"/>
      <c r="D3389" s="13">
        <v>43032</v>
      </c>
      <c r="E3389" s="10">
        <v>253</v>
      </c>
      <c r="F3389" s="10" t="s">
        <v>6</v>
      </c>
    </row>
    <row r="3390" spans="1:6" ht="20.100000000000001" customHeight="1">
      <c r="A3390" s="10">
        <v>16</v>
      </c>
      <c r="B3390" s="11">
        <v>74123</v>
      </c>
      <c r="C3390" s="38"/>
      <c r="D3390" s="13">
        <v>43032</v>
      </c>
      <c r="E3390" s="10">
        <v>253</v>
      </c>
      <c r="F3390" s="10" t="s">
        <v>6</v>
      </c>
    </row>
    <row r="3391" spans="1:6" ht="20.100000000000001" customHeight="1">
      <c r="A3391" s="10">
        <v>17</v>
      </c>
      <c r="B3391" s="11">
        <v>74132</v>
      </c>
      <c r="C3391" s="12"/>
      <c r="D3391" s="13">
        <v>43032</v>
      </c>
      <c r="E3391" s="10">
        <v>253</v>
      </c>
      <c r="F3391" s="10" t="s">
        <v>6</v>
      </c>
    </row>
    <row r="3392" spans="1:6" ht="20.100000000000001" customHeight="1">
      <c r="A3392" s="10">
        <v>18</v>
      </c>
      <c r="B3392" s="11">
        <v>1589</v>
      </c>
      <c r="C3392" s="12"/>
      <c r="D3392" s="13">
        <v>43032</v>
      </c>
      <c r="E3392" s="10">
        <v>253</v>
      </c>
      <c r="F3392" s="10" t="s">
        <v>6</v>
      </c>
    </row>
    <row r="3393" spans="1:6" ht="20.100000000000001" customHeight="1">
      <c r="A3393" s="10">
        <v>19</v>
      </c>
      <c r="B3393" s="11">
        <v>76127</v>
      </c>
      <c r="C3393" s="12"/>
      <c r="D3393" s="13">
        <v>43032</v>
      </c>
      <c r="E3393" s="10">
        <v>253</v>
      </c>
      <c r="F3393" s="10" t="s">
        <v>6</v>
      </c>
    </row>
    <row r="3394" spans="1:6" ht="20.100000000000001" customHeight="1">
      <c r="A3394" s="10">
        <v>20</v>
      </c>
      <c r="B3394" s="11">
        <v>51303</v>
      </c>
      <c r="C3394" s="12"/>
      <c r="D3394" s="13">
        <v>43032</v>
      </c>
      <c r="E3394" s="10">
        <v>253</v>
      </c>
      <c r="F3394" s="10" t="s">
        <v>6</v>
      </c>
    </row>
    <row r="3395" spans="1:6" ht="20.100000000000001" customHeight="1">
      <c r="A3395" s="10">
        <v>21</v>
      </c>
      <c r="B3395" s="11">
        <v>51301</v>
      </c>
      <c r="C3395" s="38"/>
      <c r="D3395" s="13">
        <v>43032</v>
      </c>
      <c r="E3395" s="10">
        <v>253</v>
      </c>
      <c r="F3395" s="10" t="s">
        <v>6</v>
      </c>
    </row>
    <row r="3396" spans="1:6" ht="20.100000000000001" customHeight="1">
      <c r="A3396" s="10">
        <v>22</v>
      </c>
      <c r="B3396" s="11">
        <v>51300</v>
      </c>
      <c r="C3396" s="38"/>
      <c r="D3396" s="13">
        <v>43032</v>
      </c>
      <c r="E3396" s="10">
        <v>253</v>
      </c>
      <c r="F3396" s="10" t="s">
        <v>6</v>
      </c>
    </row>
    <row r="3397" spans="1:6" ht="20.100000000000001" customHeight="1">
      <c r="A3397" s="10">
        <v>23</v>
      </c>
      <c r="B3397" s="11">
        <v>51293</v>
      </c>
      <c r="C3397" s="12"/>
      <c r="D3397" s="13">
        <v>43032</v>
      </c>
      <c r="E3397" s="10">
        <v>253</v>
      </c>
      <c r="F3397" s="10" t="s">
        <v>6</v>
      </c>
    </row>
    <row r="3398" spans="1:6" ht="20.100000000000001" customHeight="1">
      <c r="A3398" s="10">
        <v>24</v>
      </c>
      <c r="B3398" s="11">
        <v>51317</v>
      </c>
      <c r="C3398" s="12"/>
      <c r="D3398" s="13">
        <v>43032</v>
      </c>
      <c r="E3398" s="10">
        <v>253</v>
      </c>
      <c r="F3398" s="10" t="s">
        <v>6</v>
      </c>
    </row>
    <row r="3399" spans="1:6" ht="20.100000000000001" customHeight="1">
      <c r="A3399" s="10">
        <v>25</v>
      </c>
      <c r="B3399" s="11">
        <v>51316</v>
      </c>
      <c r="C3399" s="12"/>
      <c r="D3399" s="13">
        <v>43032</v>
      </c>
      <c r="E3399" s="10">
        <v>253</v>
      </c>
      <c r="F3399" s="10" t="s">
        <v>6</v>
      </c>
    </row>
    <row r="3400" spans="1:6" ht="20.100000000000001" customHeight="1">
      <c r="A3400" s="206" t="s">
        <v>7</v>
      </c>
      <c r="B3400" s="207"/>
      <c r="C3400" s="207"/>
      <c r="D3400" s="208"/>
      <c r="E3400" s="10">
        <f>SUM(E3375:E3399)</f>
        <v>6325</v>
      </c>
      <c r="F3400" s="10"/>
    </row>
    <row r="3401" spans="1:6" ht="20.100000000000001" customHeight="1">
      <c r="D3401" s="32"/>
    </row>
    <row r="3402" spans="1:6" ht="20.100000000000001" customHeight="1">
      <c r="A3402" s="23">
        <v>112</v>
      </c>
      <c r="B3402" s="24" t="s">
        <v>0</v>
      </c>
      <c r="C3402" s="25"/>
      <c r="D3402" s="26"/>
      <c r="E3402" s="24"/>
      <c r="F3402" s="24"/>
    </row>
    <row r="3403" spans="1:6" ht="20.100000000000001" customHeight="1">
      <c r="A3403" s="27" t="s">
        <v>1</v>
      </c>
      <c r="B3403" s="27" t="s">
        <v>2</v>
      </c>
      <c r="C3403" s="28"/>
      <c r="D3403" s="29" t="s">
        <v>3</v>
      </c>
      <c r="E3403" s="27" t="s">
        <v>4</v>
      </c>
      <c r="F3403" s="27" t="s">
        <v>5</v>
      </c>
    </row>
    <row r="3404" spans="1:6" ht="20.100000000000001" customHeight="1">
      <c r="A3404" s="10">
        <v>1</v>
      </c>
      <c r="B3404" s="11">
        <v>51297</v>
      </c>
      <c r="C3404" s="12"/>
      <c r="D3404" s="13">
        <v>43033</v>
      </c>
      <c r="E3404" s="10">
        <v>253</v>
      </c>
      <c r="F3404" s="10" t="s">
        <v>6</v>
      </c>
    </row>
    <row r="3405" spans="1:6" ht="20.100000000000001" customHeight="1">
      <c r="A3405" s="10">
        <v>2</v>
      </c>
      <c r="B3405" s="11">
        <v>51279</v>
      </c>
      <c r="C3405" s="12"/>
      <c r="D3405" s="13">
        <v>43033</v>
      </c>
      <c r="E3405" s="10">
        <v>253</v>
      </c>
      <c r="F3405" s="10" t="s">
        <v>6</v>
      </c>
    </row>
    <row r="3406" spans="1:6" ht="20.100000000000001" customHeight="1">
      <c r="A3406" s="10">
        <v>3</v>
      </c>
      <c r="B3406" s="11">
        <v>51289</v>
      </c>
      <c r="C3406" s="38"/>
      <c r="D3406" s="13">
        <v>43033</v>
      </c>
      <c r="E3406" s="10">
        <v>253</v>
      </c>
      <c r="F3406" s="10" t="s">
        <v>6</v>
      </c>
    </row>
    <row r="3407" spans="1:6" ht="20.100000000000001" customHeight="1">
      <c r="A3407" s="10">
        <v>4</v>
      </c>
      <c r="B3407" s="11">
        <v>51295</v>
      </c>
      <c r="C3407" s="12"/>
      <c r="D3407" s="13">
        <v>43033</v>
      </c>
      <c r="E3407" s="10">
        <v>253</v>
      </c>
      <c r="F3407" s="10" t="s">
        <v>6</v>
      </c>
    </row>
    <row r="3408" spans="1:6" ht="20.100000000000001" customHeight="1">
      <c r="A3408" s="10">
        <v>5</v>
      </c>
      <c r="B3408" s="11">
        <v>5339</v>
      </c>
      <c r="C3408" s="12"/>
      <c r="D3408" s="13">
        <v>43033</v>
      </c>
      <c r="E3408" s="10">
        <v>253</v>
      </c>
      <c r="F3408" s="10" t="s">
        <v>6</v>
      </c>
    </row>
    <row r="3409" spans="1:6" ht="20.100000000000001" customHeight="1">
      <c r="A3409" s="10">
        <v>6</v>
      </c>
      <c r="B3409" s="11">
        <v>51314</v>
      </c>
      <c r="C3409" s="38"/>
      <c r="D3409" s="13">
        <v>43033</v>
      </c>
      <c r="E3409" s="10">
        <v>253</v>
      </c>
      <c r="F3409" s="10" t="s">
        <v>6</v>
      </c>
    </row>
    <row r="3410" spans="1:6" ht="20.100000000000001" customHeight="1">
      <c r="A3410" s="10">
        <v>7</v>
      </c>
      <c r="B3410" s="11">
        <v>5912</v>
      </c>
      <c r="C3410" s="12"/>
      <c r="D3410" s="13">
        <v>43033</v>
      </c>
      <c r="E3410" s="10">
        <v>253</v>
      </c>
      <c r="F3410" s="10" t="s">
        <v>6</v>
      </c>
    </row>
    <row r="3411" spans="1:6" ht="20.100000000000001" customHeight="1">
      <c r="A3411" s="10">
        <v>8</v>
      </c>
      <c r="B3411" s="11">
        <v>51302</v>
      </c>
      <c r="C3411" s="12"/>
      <c r="D3411" s="13">
        <v>43033</v>
      </c>
      <c r="E3411" s="10">
        <v>253</v>
      </c>
      <c r="F3411" s="10" t="s">
        <v>6</v>
      </c>
    </row>
    <row r="3412" spans="1:6" ht="20.100000000000001" customHeight="1">
      <c r="A3412" s="10">
        <v>9</v>
      </c>
      <c r="B3412" s="11">
        <v>51227</v>
      </c>
      <c r="C3412" s="12"/>
      <c r="D3412" s="13">
        <v>43033</v>
      </c>
      <c r="E3412" s="10">
        <v>253</v>
      </c>
      <c r="F3412" s="10" t="s">
        <v>6</v>
      </c>
    </row>
    <row r="3413" spans="1:6" ht="20.100000000000001" customHeight="1">
      <c r="A3413" s="10">
        <v>10</v>
      </c>
      <c r="B3413" s="11">
        <v>10485</v>
      </c>
      <c r="C3413" s="12"/>
      <c r="D3413" s="13">
        <v>43033</v>
      </c>
      <c r="E3413" s="10">
        <v>253</v>
      </c>
      <c r="F3413" s="10" t="s">
        <v>6</v>
      </c>
    </row>
    <row r="3414" spans="1:6" ht="20.100000000000001" customHeight="1">
      <c r="A3414" s="10">
        <v>11</v>
      </c>
      <c r="B3414" s="11">
        <v>50511</v>
      </c>
      <c r="C3414" s="12"/>
      <c r="D3414" s="13">
        <v>43033</v>
      </c>
      <c r="E3414" s="10">
        <v>253</v>
      </c>
      <c r="F3414" s="10" t="s">
        <v>6</v>
      </c>
    </row>
    <row r="3415" spans="1:6" ht="20.100000000000001" customHeight="1">
      <c r="A3415" s="10">
        <v>12</v>
      </c>
      <c r="B3415" s="11">
        <v>71257</v>
      </c>
      <c r="C3415" s="12"/>
      <c r="D3415" s="13">
        <v>43033</v>
      </c>
      <c r="E3415" s="10">
        <v>253</v>
      </c>
      <c r="F3415" s="10" t="s">
        <v>6</v>
      </c>
    </row>
    <row r="3416" spans="1:6" ht="20.100000000000001" customHeight="1">
      <c r="A3416" s="10">
        <v>13</v>
      </c>
      <c r="B3416" s="11">
        <v>79092</v>
      </c>
      <c r="C3416" s="12"/>
      <c r="D3416" s="13">
        <v>43033</v>
      </c>
      <c r="E3416" s="10">
        <v>253</v>
      </c>
      <c r="F3416" s="10" t="s">
        <v>6</v>
      </c>
    </row>
    <row r="3417" spans="1:6" ht="20.100000000000001" customHeight="1">
      <c r="A3417" s="10">
        <v>14</v>
      </c>
      <c r="B3417" s="11">
        <v>12997</v>
      </c>
      <c r="C3417" s="12"/>
      <c r="D3417" s="13">
        <v>43033</v>
      </c>
      <c r="E3417" s="10">
        <v>253</v>
      </c>
      <c r="F3417" s="10" t="s">
        <v>6</v>
      </c>
    </row>
    <row r="3418" spans="1:6" ht="20.100000000000001" customHeight="1">
      <c r="A3418" s="10">
        <v>15</v>
      </c>
      <c r="B3418" s="11">
        <v>73950</v>
      </c>
      <c r="C3418" s="12"/>
      <c r="D3418" s="13">
        <v>43033</v>
      </c>
      <c r="E3418" s="10">
        <v>253</v>
      </c>
      <c r="F3418" s="10" t="s">
        <v>6</v>
      </c>
    </row>
    <row r="3419" spans="1:6" ht="20.100000000000001" customHeight="1">
      <c r="A3419" s="10">
        <v>16</v>
      </c>
      <c r="B3419" s="11">
        <v>71500</v>
      </c>
      <c r="C3419" s="38"/>
      <c r="D3419" s="13">
        <v>43033</v>
      </c>
      <c r="E3419" s="10">
        <v>253</v>
      </c>
      <c r="F3419" s="10" t="s">
        <v>6</v>
      </c>
    </row>
    <row r="3420" spans="1:6" ht="20.100000000000001" customHeight="1">
      <c r="A3420" s="10">
        <v>17</v>
      </c>
      <c r="B3420" s="11">
        <v>71175</v>
      </c>
      <c r="C3420" s="38"/>
      <c r="D3420" s="13">
        <v>43033</v>
      </c>
      <c r="E3420" s="10">
        <v>253</v>
      </c>
      <c r="F3420" s="10" t="s">
        <v>6</v>
      </c>
    </row>
    <row r="3421" spans="1:6" ht="20.100000000000001" customHeight="1">
      <c r="A3421" s="10">
        <v>18</v>
      </c>
      <c r="B3421" s="11">
        <v>79108</v>
      </c>
      <c r="C3421" s="12"/>
      <c r="D3421" s="13">
        <v>43033</v>
      </c>
      <c r="E3421" s="10">
        <v>253</v>
      </c>
      <c r="F3421" s="10" t="s">
        <v>6</v>
      </c>
    </row>
    <row r="3422" spans="1:6" ht="20.100000000000001" customHeight="1">
      <c r="A3422" s="10">
        <v>19</v>
      </c>
      <c r="B3422" s="11">
        <v>74202</v>
      </c>
      <c r="C3422" s="12"/>
      <c r="D3422" s="13">
        <v>43033</v>
      </c>
      <c r="E3422" s="10">
        <v>253</v>
      </c>
      <c r="F3422" s="10" t="s">
        <v>6</v>
      </c>
    </row>
    <row r="3423" spans="1:6" ht="20.100000000000001" customHeight="1">
      <c r="A3423" s="10">
        <v>20</v>
      </c>
      <c r="B3423" s="11">
        <v>73848</v>
      </c>
      <c r="C3423" s="12"/>
      <c r="D3423" s="13">
        <v>43033</v>
      </c>
      <c r="E3423" s="10">
        <v>253</v>
      </c>
      <c r="F3423" s="10" t="s">
        <v>6</v>
      </c>
    </row>
    <row r="3424" spans="1:6" ht="20.100000000000001" customHeight="1">
      <c r="A3424" s="10">
        <v>21</v>
      </c>
      <c r="B3424" s="11">
        <v>73912</v>
      </c>
      <c r="C3424" s="12"/>
      <c r="D3424" s="13">
        <v>43033</v>
      </c>
      <c r="E3424" s="10">
        <v>253</v>
      </c>
      <c r="F3424" s="10" t="s">
        <v>6</v>
      </c>
    </row>
    <row r="3425" spans="1:6" ht="20.100000000000001" customHeight="1">
      <c r="A3425" s="10">
        <v>22</v>
      </c>
      <c r="B3425" s="11">
        <v>73661</v>
      </c>
      <c r="C3425" s="12"/>
      <c r="D3425" s="13">
        <v>43033</v>
      </c>
      <c r="E3425" s="10">
        <v>253</v>
      </c>
      <c r="F3425" s="10" t="s">
        <v>6</v>
      </c>
    </row>
    <row r="3426" spans="1:6" ht="20.100000000000001" customHeight="1">
      <c r="A3426" s="10">
        <v>23</v>
      </c>
      <c r="B3426" s="11">
        <v>71623</v>
      </c>
      <c r="C3426" s="12"/>
      <c r="D3426" s="13">
        <v>43033</v>
      </c>
      <c r="E3426" s="10">
        <v>253</v>
      </c>
      <c r="F3426" s="10" t="s">
        <v>6</v>
      </c>
    </row>
    <row r="3427" spans="1:6" ht="20.100000000000001" customHeight="1">
      <c r="A3427" s="10">
        <v>24</v>
      </c>
      <c r="B3427" s="11">
        <v>71325</v>
      </c>
      <c r="C3427" s="12"/>
      <c r="D3427" s="13">
        <v>43033</v>
      </c>
      <c r="E3427" s="10">
        <v>253</v>
      </c>
      <c r="F3427" s="10" t="s">
        <v>6</v>
      </c>
    </row>
    <row r="3428" spans="1:6" ht="20.100000000000001" customHeight="1">
      <c r="A3428" s="10">
        <v>25</v>
      </c>
      <c r="B3428" s="11">
        <v>71148</v>
      </c>
      <c r="C3428" s="12"/>
      <c r="D3428" s="13">
        <v>43033</v>
      </c>
      <c r="E3428" s="10">
        <v>253</v>
      </c>
      <c r="F3428" s="10" t="s">
        <v>6</v>
      </c>
    </row>
    <row r="3429" spans="1:6" ht="20.100000000000001" customHeight="1">
      <c r="A3429" s="206" t="s">
        <v>7</v>
      </c>
      <c r="B3429" s="207"/>
      <c r="C3429" s="207"/>
      <c r="D3429" s="208"/>
      <c r="E3429" s="10">
        <f>SUM(E3404:E3428)</f>
        <v>6325</v>
      </c>
      <c r="F3429" s="10"/>
    </row>
    <row r="3430" spans="1:6" ht="20.100000000000001" customHeight="1">
      <c r="D3430" s="32"/>
    </row>
    <row r="3431" spans="1:6" ht="20.100000000000001" customHeight="1">
      <c r="A3431" s="23">
        <v>113</v>
      </c>
      <c r="B3431" s="24" t="s">
        <v>0</v>
      </c>
      <c r="C3431" s="25"/>
      <c r="D3431" s="26"/>
      <c r="E3431" s="24"/>
      <c r="F3431" s="24"/>
    </row>
    <row r="3432" spans="1:6" ht="20.100000000000001" customHeight="1">
      <c r="A3432" s="27" t="s">
        <v>1</v>
      </c>
      <c r="B3432" s="27" t="s">
        <v>2</v>
      </c>
      <c r="C3432" s="28"/>
      <c r="D3432" s="29" t="s">
        <v>3</v>
      </c>
      <c r="E3432" s="27" t="s">
        <v>4</v>
      </c>
      <c r="F3432" s="27" t="s">
        <v>5</v>
      </c>
    </row>
    <row r="3433" spans="1:6" ht="20.100000000000001" customHeight="1">
      <c r="A3433" s="10">
        <v>1</v>
      </c>
      <c r="B3433" s="11">
        <v>71143</v>
      </c>
      <c r="C3433" s="12"/>
      <c r="D3433" s="13">
        <v>43033</v>
      </c>
      <c r="E3433" s="10">
        <v>253</v>
      </c>
      <c r="F3433" s="10" t="s">
        <v>6</v>
      </c>
    </row>
    <row r="3434" spans="1:6" ht="20.100000000000001" customHeight="1">
      <c r="A3434" s="10">
        <v>2</v>
      </c>
      <c r="B3434" s="11">
        <v>70921</v>
      </c>
      <c r="C3434" s="12"/>
      <c r="D3434" s="13">
        <v>43033</v>
      </c>
      <c r="E3434" s="10">
        <v>253</v>
      </c>
      <c r="F3434" s="10" t="s">
        <v>6</v>
      </c>
    </row>
    <row r="3435" spans="1:6" ht="20.100000000000001" customHeight="1">
      <c r="A3435" s="10">
        <v>3</v>
      </c>
      <c r="B3435" s="11">
        <v>12833</v>
      </c>
      <c r="C3435" s="12"/>
      <c r="D3435" s="13">
        <v>43033</v>
      </c>
      <c r="E3435" s="10">
        <v>253</v>
      </c>
      <c r="F3435" s="10" t="s">
        <v>6</v>
      </c>
    </row>
    <row r="3436" spans="1:6" ht="20.100000000000001" customHeight="1">
      <c r="A3436" s="10">
        <v>4</v>
      </c>
      <c r="B3436" s="11">
        <v>13066</v>
      </c>
      <c r="C3436" s="12"/>
      <c r="D3436" s="13">
        <v>43033</v>
      </c>
      <c r="E3436" s="10">
        <v>253</v>
      </c>
      <c r="F3436" s="10" t="s">
        <v>6</v>
      </c>
    </row>
    <row r="3437" spans="1:6" ht="20.100000000000001" customHeight="1">
      <c r="A3437" s="10">
        <v>5</v>
      </c>
      <c r="B3437" s="11">
        <v>70945</v>
      </c>
      <c r="C3437" s="12"/>
      <c r="D3437" s="13">
        <v>43033</v>
      </c>
      <c r="E3437" s="10">
        <v>253</v>
      </c>
      <c r="F3437" s="10" t="s">
        <v>6</v>
      </c>
    </row>
    <row r="3438" spans="1:6" ht="20.100000000000001" customHeight="1">
      <c r="A3438" s="10">
        <v>6</v>
      </c>
      <c r="B3438" s="11">
        <v>74115</v>
      </c>
      <c r="C3438" s="12"/>
      <c r="D3438" s="13">
        <v>43033</v>
      </c>
      <c r="E3438" s="10">
        <v>253</v>
      </c>
      <c r="F3438" s="10" t="s">
        <v>6</v>
      </c>
    </row>
    <row r="3439" spans="1:6" ht="20.100000000000001" customHeight="1">
      <c r="A3439" s="10">
        <v>7</v>
      </c>
      <c r="B3439" s="11">
        <v>74094</v>
      </c>
      <c r="C3439" s="80"/>
      <c r="D3439" s="13">
        <v>43033</v>
      </c>
      <c r="E3439" s="10">
        <v>253</v>
      </c>
      <c r="F3439" s="10" t="s">
        <v>6</v>
      </c>
    </row>
    <row r="3440" spans="1:6" ht="20.100000000000001" customHeight="1">
      <c r="A3440" s="10">
        <v>8</v>
      </c>
      <c r="B3440" s="11">
        <v>73889</v>
      </c>
      <c r="C3440" s="12"/>
      <c r="D3440" s="13">
        <v>43033</v>
      </c>
      <c r="E3440" s="10">
        <v>253</v>
      </c>
      <c r="F3440" s="10" t="s">
        <v>6</v>
      </c>
    </row>
    <row r="3441" spans="1:6" ht="20.100000000000001" customHeight="1">
      <c r="A3441" s="10">
        <v>9</v>
      </c>
      <c r="B3441" s="11">
        <v>73885</v>
      </c>
      <c r="C3441" s="38"/>
      <c r="D3441" s="13">
        <v>43033</v>
      </c>
      <c r="E3441" s="10">
        <v>253</v>
      </c>
      <c r="F3441" s="10" t="s">
        <v>6</v>
      </c>
    </row>
    <row r="3442" spans="1:6" ht="20.100000000000001" customHeight="1">
      <c r="A3442" s="10">
        <v>10</v>
      </c>
      <c r="B3442" s="11">
        <v>71520</v>
      </c>
      <c r="C3442" s="12"/>
      <c r="D3442" s="13">
        <v>43033</v>
      </c>
      <c r="E3442" s="10">
        <v>253</v>
      </c>
      <c r="F3442" s="10" t="s">
        <v>6</v>
      </c>
    </row>
    <row r="3443" spans="1:6" ht="20.100000000000001" customHeight="1">
      <c r="A3443" s="10">
        <v>11</v>
      </c>
      <c r="B3443" s="11">
        <v>71262</v>
      </c>
      <c r="C3443" s="12"/>
      <c r="D3443" s="13">
        <v>43033</v>
      </c>
      <c r="E3443" s="10">
        <v>253</v>
      </c>
      <c r="F3443" s="10" t="s">
        <v>6</v>
      </c>
    </row>
    <row r="3444" spans="1:6" ht="20.100000000000001" customHeight="1">
      <c r="A3444" s="10">
        <v>12</v>
      </c>
      <c r="B3444" s="11">
        <v>70958</v>
      </c>
      <c r="C3444" s="80"/>
      <c r="D3444" s="13">
        <v>43033</v>
      </c>
      <c r="E3444" s="10">
        <v>253</v>
      </c>
      <c r="F3444" s="10" t="s">
        <v>6</v>
      </c>
    </row>
    <row r="3445" spans="1:6" ht="20.100000000000001" customHeight="1">
      <c r="A3445" s="10">
        <v>13</v>
      </c>
      <c r="B3445" s="11">
        <v>71163</v>
      </c>
      <c r="C3445" s="12"/>
      <c r="D3445" s="13">
        <v>43033</v>
      </c>
      <c r="E3445" s="10">
        <v>253</v>
      </c>
      <c r="F3445" s="10" t="s">
        <v>6</v>
      </c>
    </row>
    <row r="3446" spans="1:6" ht="20.100000000000001" customHeight="1">
      <c r="A3446" s="10">
        <v>14</v>
      </c>
      <c r="B3446" s="11">
        <v>71279</v>
      </c>
      <c r="C3446" s="12"/>
      <c r="D3446" s="13">
        <v>43033</v>
      </c>
      <c r="E3446" s="10">
        <v>253</v>
      </c>
      <c r="F3446" s="10" t="s">
        <v>6</v>
      </c>
    </row>
    <row r="3447" spans="1:6" ht="20.100000000000001" customHeight="1">
      <c r="A3447" s="10">
        <v>15</v>
      </c>
      <c r="B3447" s="11">
        <v>71548</v>
      </c>
      <c r="C3447" s="38"/>
      <c r="D3447" s="13">
        <v>43033</v>
      </c>
      <c r="E3447" s="10">
        <v>253</v>
      </c>
      <c r="F3447" s="10" t="s">
        <v>6</v>
      </c>
    </row>
    <row r="3448" spans="1:6" ht="20.100000000000001" customHeight="1">
      <c r="A3448" s="10">
        <v>16</v>
      </c>
      <c r="B3448" s="11">
        <v>71215</v>
      </c>
      <c r="C3448" s="12"/>
      <c r="D3448" s="13">
        <v>43033</v>
      </c>
      <c r="E3448" s="10">
        <v>253</v>
      </c>
      <c r="F3448" s="10" t="s">
        <v>6</v>
      </c>
    </row>
    <row r="3449" spans="1:6" ht="20.100000000000001" customHeight="1">
      <c r="A3449" s="10">
        <v>17</v>
      </c>
      <c r="B3449" s="11">
        <v>14058</v>
      </c>
      <c r="C3449" s="12"/>
      <c r="D3449" s="13">
        <v>43033</v>
      </c>
      <c r="E3449" s="10">
        <v>253</v>
      </c>
      <c r="F3449" s="10" t="s">
        <v>6</v>
      </c>
    </row>
    <row r="3450" spans="1:6" ht="20.100000000000001" customHeight="1">
      <c r="A3450" s="10">
        <v>18</v>
      </c>
      <c r="B3450" s="11">
        <v>70178</v>
      </c>
      <c r="C3450" s="12"/>
      <c r="D3450" s="13">
        <v>43033</v>
      </c>
      <c r="E3450" s="10">
        <v>253</v>
      </c>
      <c r="F3450" s="10" t="s">
        <v>6</v>
      </c>
    </row>
    <row r="3451" spans="1:6" ht="20.100000000000001" customHeight="1">
      <c r="A3451" s="10">
        <v>19</v>
      </c>
      <c r="B3451" s="11">
        <v>71411</v>
      </c>
      <c r="C3451" s="38"/>
      <c r="D3451" s="13">
        <v>43033</v>
      </c>
      <c r="E3451" s="10">
        <v>253</v>
      </c>
      <c r="F3451" s="10" t="s">
        <v>6</v>
      </c>
    </row>
    <row r="3452" spans="1:6" ht="20.100000000000001" customHeight="1">
      <c r="A3452" s="10">
        <v>20</v>
      </c>
      <c r="B3452" s="11">
        <v>79131</v>
      </c>
      <c r="C3452" s="38"/>
      <c r="D3452" s="13">
        <v>43033</v>
      </c>
      <c r="E3452" s="10">
        <v>253</v>
      </c>
      <c r="F3452" s="10" t="s">
        <v>6</v>
      </c>
    </row>
    <row r="3453" spans="1:6" ht="20.100000000000001" customHeight="1">
      <c r="A3453" s="10">
        <v>21</v>
      </c>
      <c r="B3453" s="11">
        <v>73990</v>
      </c>
      <c r="C3453" s="38"/>
      <c r="D3453" s="13">
        <v>43033</v>
      </c>
      <c r="E3453" s="10">
        <v>253</v>
      </c>
      <c r="F3453" s="10" t="s">
        <v>6</v>
      </c>
    </row>
    <row r="3454" spans="1:6" ht="20.100000000000001" customHeight="1">
      <c r="A3454" s="10">
        <v>22</v>
      </c>
      <c r="B3454" s="11">
        <v>74150</v>
      </c>
      <c r="C3454" s="38"/>
      <c r="D3454" s="13">
        <v>43033</v>
      </c>
      <c r="E3454" s="10">
        <v>253</v>
      </c>
      <c r="F3454" s="10" t="s">
        <v>6</v>
      </c>
    </row>
    <row r="3455" spans="1:6" ht="20.100000000000001" customHeight="1">
      <c r="A3455" s="10">
        <v>23</v>
      </c>
      <c r="B3455" s="11">
        <v>73895</v>
      </c>
      <c r="C3455" s="12"/>
      <c r="D3455" s="13">
        <v>43033</v>
      </c>
      <c r="E3455" s="10">
        <v>253</v>
      </c>
      <c r="F3455" s="10" t="s">
        <v>6</v>
      </c>
    </row>
    <row r="3456" spans="1:6" ht="20.100000000000001" customHeight="1">
      <c r="A3456" s="10">
        <v>24</v>
      </c>
      <c r="B3456" s="11">
        <v>71316</v>
      </c>
      <c r="C3456" s="12"/>
      <c r="D3456" s="13">
        <v>43033</v>
      </c>
      <c r="E3456" s="10">
        <v>253</v>
      </c>
      <c r="F3456" s="10" t="s">
        <v>6</v>
      </c>
    </row>
    <row r="3457" spans="1:6" ht="20.100000000000001" customHeight="1">
      <c r="A3457" s="10">
        <v>25</v>
      </c>
      <c r="B3457" s="11">
        <v>71258</v>
      </c>
      <c r="C3457" s="12"/>
      <c r="D3457" s="13">
        <v>43033</v>
      </c>
      <c r="E3457" s="10">
        <v>253</v>
      </c>
      <c r="F3457" s="10" t="s">
        <v>6</v>
      </c>
    </row>
    <row r="3458" spans="1:6" ht="20.100000000000001" customHeight="1">
      <c r="A3458" s="206" t="s">
        <v>7</v>
      </c>
      <c r="B3458" s="207"/>
      <c r="C3458" s="207"/>
      <c r="D3458" s="208"/>
      <c r="E3458" s="10">
        <f>SUM(E3433:E3457)</f>
        <v>6325</v>
      </c>
      <c r="F3458" s="10"/>
    </row>
    <row r="3459" spans="1:6" ht="20.100000000000001" customHeight="1">
      <c r="D3459" s="32"/>
    </row>
    <row r="3460" spans="1:6" ht="20.100000000000001" customHeight="1">
      <c r="A3460" s="23">
        <v>114</v>
      </c>
      <c r="B3460" s="24" t="s">
        <v>0</v>
      </c>
      <c r="C3460" s="25"/>
      <c r="D3460" s="26"/>
      <c r="E3460" s="24"/>
      <c r="F3460" s="24"/>
    </row>
    <row r="3461" spans="1:6" ht="20.100000000000001" customHeight="1">
      <c r="A3461" s="27" t="s">
        <v>1</v>
      </c>
      <c r="B3461" s="27" t="s">
        <v>2</v>
      </c>
      <c r="C3461" s="28"/>
      <c r="D3461" s="29" t="s">
        <v>3</v>
      </c>
      <c r="E3461" s="27" t="s">
        <v>4</v>
      </c>
      <c r="F3461" s="27" t="s">
        <v>5</v>
      </c>
    </row>
    <row r="3462" spans="1:6" ht="20.100000000000001" customHeight="1">
      <c r="A3462" s="10">
        <v>1</v>
      </c>
      <c r="B3462" s="11">
        <v>71253</v>
      </c>
      <c r="C3462" s="12"/>
      <c r="D3462" s="13">
        <v>43033</v>
      </c>
      <c r="E3462" s="10">
        <v>253</v>
      </c>
      <c r="F3462" s="10" t="s">
        <v>6</v>
      </c>
    </row>
    <row r="3463" spans="1:6" ht="20.100000000000001" customHeight="1">
      <c r="A3463" s="10">
        <v>2</v>
      </c>
      <c r="B3463" s="11">
        <v>70927</v>
      </c>
      <c r="C3463" s="12"/>
      <c r="D3463" s="13">
        <v>43033</v>
      </c>
      <c r="E3463" s="10">
        <v>253</v>
      </c>
      <c r="F3463" s="10" t="s">
        <v>6</v>
      </c>
    </row>
    <row r="3464" spans="1:6" ht="20.100000000000001" customHeight="1">
      <c r="A3464" s="10">
        <v>3</v>
      </c>
      <c r="B3464" s="11">
        <v>79165</v>
      </c>
      <c r="C3464" s="80"/>
      <c r="D3464" s="13">
        <v>43033</v>
      </c>
      <c r="E3464" s="10">
        <v>253</v>
      </c>
      <c r="F3464" s="10" t="s">
        <v>6</v>
      </c>
    </row>
    <row r="3465" spans="1:6" ht="20.100000000000001" customHeight="1">
      <c r="A3465" s="10">
        <v>4</v>
      </c>
      <c r="B3465" s="11">
        <v>74072</v>
      </c>
      <c r="C3465" s="80"/>
      <c r="D3465" s="13">
        <v>43033</v>
      </c>
      <c r="E3465" s="10">
        <v>253</v>
      </c>
      <c r="F3465" s="10" t="s">
        <v>6</v>
      </c>
    </row>
    <row r="3466" spans="1:6" ht="20.100000000000001" customHeight="1">
      <c r="A3466" s="10">
        <v>5</v>
      </c>
      <c r="B3466" s="11">
        <v>74006</v>
      </c>
      <c r="C3466" s="80"/>
      <c r="D3466" s="13">
        <v>43033</v>
      </c>
      <c r="E3466" s="10">
        <v>253</v>
      </c>
      <c r="F3466" s="10" t="s">
        <v>6</v>
      </c>
    </row>
    <row r="3467" spans="1:6" ht="20.100000000000001" customHeight="1">
      <c r="A3467" s="10">
        <v>6</v>
      </c>
      <c r="B3467" s="11">
        <v>71551</v>
      </c>
      <c r="C3467" s="80"/>
      <c r="D3467" s="13">
        <v>43033</v>
      </c>
      <c r="E3467" s="10">
        <v>253</v>
      </c>
      <c r="F3467" s="10" t="s">
        <v>6</v>
      </c>
    </row>
    <row r="3468" spans="1:6" ht="20.100000000000001" customHeight="1">
      <c r="A3468" s="10">
        <v>7</v>
      </c>
      <c r="B3468" s="11">
        <v>13008</v>
      </c>
      <c r="C3468" s="12"/>
      <c r="D3468" s="13">
        <v>43033</v>
      </c>
      <c r="E3468" s="10">
        <v>253</v>
      </c>
      <c r="F3468" s="10" t="s">
        <v>6</v>
      </c>
    </row>
    <row r="3469" spans="1:6" ht="20.100000000000001" customHeight="1">
      <c r="A3469" s="10">
        <v>8</v>
      </c>
      <c r="B3469" s="11">
        <v>71299</v>
      </c>
      <c r="C3469" s="38"/>
      <c r="D3469" s="13">
        <v>43033</v>
      </c>
      <c r="E3469" s="10">
        <v>253</v>
      </c>
      <c r="F3469" s="10" t="s">
        <v>6</v>
      </c>
    </row>
    <row r="3470" spans="1:6" ht="20.100000000000001" customHeight="1">
      <c r="A3470" s="10">
        <v>9</v>
      </c>
      <c r="B3470" s="11">
        <v>3570</v>
      </c>
      <c r="C3470" s="12"/>
      <c r="D3470" s="13">
        <v>43033</v>
      </c>
      <c r="E3470" s="10">
        <v>253</v>
      </c>
      <c r="F3470" s="10" t="s">
        <v>6</v>
      </c>
    </row>
    <row r="3471" spans="1:6" ht="20.100000000000001" customHeight="1">
      <c r="A3471" s="10">
        <v>10</v>
      </c>
      <c r="B3471" s="11">
        <v>1258</v>
      </c>
      <c r="C3471" s="12"/>
      <c r="D3471" s="13">
        <v>43033</v>
      </c>
      <c r="E3471" s="10">
        <v>253</v>
      </c>
      <c r="F3471" s="10" t="s">
        <v>6</v>
      </c>
    </row>
    <row r="3472" spans="1:6" ht="20.100000000000001" customHeight="1">
      <c r="A3472" s="10">
        <v>11</v>
      </c>
      <c r="B3472" s="11">
        <v>13128</v>
      </c>
      <c r="C3472" s="12"/>
      <c r="D3472" s="13">
        <v>43033</v>
      </c>
      <c r="E3472" s="10">
        <v>253</v>
      </c>
      <c r="F3472" s="10" t="s">
        <v>6</v>
      </c>
    </row>
    <row r="3473" spans="1:7" ht="20.100000000000001" customHeight="1">
      <c r="A3473" s="10">
        <v>12</v>
      </c>
      <c r="B3473" s="11">
        <v>52138</v>
      </c>
      <c r="C3473" s="12"/>
      <c r="D3473" s="13">
        <v>43033</v>
      </c>
      <c r="E3473" s="10">
        <v>253</v>
      </c>
      <c r="F3473" s="10" t="s">
        <v>6</v>
      </c>
      <c r="G3473" s="47"/>
    </row>
    <row r="3474" spans="1:7" ht="20.100000000000001" customHeight="1">
      <c r="A3474" s="10">
        <v>13</v>
      </c>
      <c r="B3474" s="11">
        <v>71545</v>
      </c>
      <c r="C3474" s="12"/>
      <c r="D3474" s="13">
        <v>43033</v>
      </c>
      <c r="E3474" s="10">
        <v>253</v>
      </c>
      <c r="F3474" s="10" t="s">
        <v>6</v>
      </c>
    </row>
    <row r="3475" spans="1:7" ht="20.100000000000001" customHeight="1">
      <c r="A3475" s="10">
        <v>14</v>
      </c>
      <c r="B3475" s="11">
        <v>70951</v>
      </c>
      <c r="C3475" s="12"/>
      <c r="D3475" s="13">
        <v>43033</v>
      </c>
      <c r="E3475" s="10">
        <v>253</v>
      </c>
      <c r="F3475" s="10" t="s">
        <v>6</v>
      </c>
    </row>
    <row r="3476" spans="1:7" ht="20.100000000000001" customHeight="1">
      <c r="A3476" s="10">
        <v>15</v>
      </c>
      <c r="B3476" s="11">
        <v>3031</v>
      </c>
      <c r="C3476" s="12"/>
      <c r="D3476" s="13">
        <v>43033</v>
      </c>
      <c r="E3476" s="10">
        <v>253</v>
      </c>
      <c r="F3476" s="10" t="s">
        <v>6</v>
      </c>
    </row>
    <row r="3477" spans="1:7" ht="20.100000000000001" customHeight="1">
      <c r="A3477" s="10">
        <v>16</v>
      </c>
      <c r="B3477" s="11">
        <v>71666</v>
      </c>
      <c r="C3477" s="12"/>
      <c r="D3477" s="13">
        <v>43033</v>
      </c>
      <c r="E3477" s="10">
        <v>253</v>
      </c>
      <c r="F3477" s="10" t="s">
        <v>6</v>
      </c>
    </row>
    <row r="3478" spans="1:7" ht="20.100000000000001" customHeight="1">
      <c r="A3478" s="10">
        <v>17</v>
      </c>
      <c r="B3478" s="11">
        <v>73958</v>
      </c>
      <c r="C3478" s="12"/>
      <c r="D3478" s="13">
        <v>43033</v>
      </c>
      <c r="E3478" s="10">
        <v>253</v>
      </c>
      <c r="F3478" s="10" t="s">
        <v>6</v>
      </c>
    </row>
    <row r="3479" spans="1:7" ht="20.100000000000001" customHeight="1">
      <c r="A3479" s="10">
        <v>18</v>
      </c>
      <c r="B3479" s="11">
        <v>74120</v>
      </c>
      <c r="C3479" s="12"/>
      <c r="D3479" s="13">
        <v>43033</v>
      </c>
      <c r="E3479" s="10">
        <v>253</v>
      </c>
      <c r="F3479" s="10" t="s">
        <v>6</v>
      </c>
    </row>
    <row r="3480" spans="1:7" ht="20.100000000000001" customHeight="1">
      <c r="A3480" s="10">
        <v>19</v>
      </c>
      <c r="B3480" s="11">
        <v>7721</v>
      </c>
      <c r="C3480" s="12"/>
      <c r="D3480" s="13">
        <v>43033</v>
      </c>
      <c r="E3480" s="10">
        <v>253</v>
      </c>
      <c r="F3480" s="10" t="s">
        <v>6</v>
      </c>
    </row>
    <row r="3481" spans="1:7" ht="20.100000000000001" customHeight="1">
      <c r="A3481" s="10">
        <v>20</v>
      </c>
      <c r="B3481" s="11">
        <v>3638</v>
      </c>
      <c r="C3481" s="12"/>
      <c r="D3481" s="13">
        <v>43033</v>
      </c>
      <c r="E3481" s="10">
        <v>253</v>
      </c>
      <c r="F3481" s="10" t="s">
        <v>6</v>
      </c>
    </row>
    <row r="3482" spans="1:7" ht="20.100000000000001" customHeight="1">
      <c r="A3482" s="10">
        <v>21</v>
      </c>
      <c r="B3482" s="11">
        <v>7823</v>
      </c>
      <c r="C3482" s="12"/>
      <c r="D3482" s="13">
        <v>43033</v>
      </c>
      <c r="E3482" s="10">
        <v>253</v>
      </c>
      <c r="F3482" s="10" t="s">
        <v>6</v>
      </c>
    </row>
    <row r="3483" spans="1:7" ht="20.100000000000001" customHeight="1">
      <c r="A3483" s="10">
        <v>22</v>
      </c>
      <c r="B3483" s="11">
        <v>7820</v>
      </c>
      <c r="C3483" s="12"/>
      <c r="D3483" s="13">
        <v>43033</v>
      </c>
      <c r="E3483" s="10">
        <v>253</v>
      </c>
      <c r="F3483" s="10" t="s">
        <v>6</v>
      </c>
    </row>
    <row r="3484" spans="1:7" ht="20.100000000000001" customHeight="1">
      <c r="A3484" s="10">
        <v>23</v>
      </c>
      <c r="B3484" s="11">
        <v>7768</v>
      </c>
      <c r="C3484" s="12"/>
      <c r="D3484" s="13">
        <v>43033</v>
      </c>
      <c r="E3484" s="10">
        <v>253</v>
      </c>
      <c r="F3484" s="10" t="s">
        <v>6</v>
      </c>
    </row>
    <row r="3485" spans="1:7" ht="20.100000000000001" customHeight="1">
      <c r="A3485" s="10">
        <v>24</v>
      </c>
      <c r="B3485" s="11">
        <v>74127</v>
      </c>
      <c r="C3485" s="12"/>
      <c r="D3485" s="13">
        <v>43033</v>
      </c>
      <c r="E3485" s="10">
        <v>253</v>
      </c>
      <c r="F3485" s="10" t="s">
        <v>6</v>
      </c>
    </row>
    <row r="3486" spans="1:7" ht="20.100000000000001" customHeight="1">
      <c r="A3486" s="10">
        <v>25</v>
      </c>
      <c r="B3486" s="11">
        <v>71919</v>
      </c>
      <c r="C3486" s="12"/>
      <c r="D3486" s="13">
        <v>43033</v>
      </c>
      <c r="E3486" s="10">
        <v>253</v>
      </c>
      <c r="F3486" s="10" t="s">
        <v>6</v>
      </c>
    </row>
    <row r="3487" spans="1:7" ht="20.100000000000001" customHeight="1">
      <c r="A3487" s="206" t="s">
        <v>7</v>
      </c>
      <c r="B3487" s="207"/>
      <c r="C3487" s="207"/>
      <c r="D3487" s="208"/>
      <c r="E3487" s="10">
        <f>SUM(E3462:E3486)</f>
        <v>6325</v>
      </c>
      <c r="F3487" s="10"/>
    </row>
    <row r="3488" spans="1:7" ht="20.100000000000001" customHeight="1">
      <c r="D3488" s="32"/>
    </row>
    <row r="3489" spans="1:6" ht="20.100000000000001" customHeight="1">
      <c r="A3489" s="23">
        <v>115</v>
      </c>
      <c r="B3489" s="24" t="s">
        <v>0</v>
      </c>
      <c r="C3489" s="25"/>
      <c r="D3489" s="26"/>
      <c r="E3489" s="24"/>
      <c r="F3489" s="24"/>
    </row>
    <row r="3490" spans="1:6" ht="20.100000000000001" customHeight="1">
      <c r="A3490" s="27" t="s">
        <v>1</v>
      </c>
      <c r="B3490" s="27" t="s">
        <v>2</v>
      </c>
      <c r="C3490" s="28"/>
      <c r="D3490" s="29" t="s">
        <v>3</v>
      </c>
      <c r="E3490" s="27" t="s">
        <v>4</v>
      </c>
      <c r="F3490" s="27" t="s">
        <v>5</v>
      </c>
    </row>
    <row r="3491" spans="1:6" ht="20.100000000000001" customHeight="1">
      <c r="A3491" s="10">
        <v>1</v>
      </c>
      <c r="B3491" s="11">
        <v>14187</v>
      </c>
      <c r="C3491" s="12"/>
      <c r="D3491" s="13">
        <v>43033</v>
      </c>
      <c r="E3491" s="10">
        <v>253</v>
      </c>
      <c r="F3491" s="10" t="s">
        <v>6</v>
      </c>
    </row>
    <row r="3492" spans="1:6" ht="20.100000000000001" customHeight="1">
      <c r="A3492" s="10">
        <v>2</v>
      </c>
      <c r="B3492" s="11">
        <v>13000</v>
      </c>
      <c r="C3492" s="12"/>
      <c r="D3492" s="13">
        <v>43033</v>
      </c>
      <c r="E3492" s="10">
        <v>253</v>
      </c>
      <c r="F3492" s="10" t="s">
        <v>6</v>
      </c>
    </row>
    <row r="3493" spans="1:6" ht="20.100000000000001" customHeight="1">
      <c r="A3493" s="10">
        <v>3</v>
      </c>
      <c r="B3493" s="11">
        <v>12918</v>
      </c>
      <c r="C3493" s="12"/>
      <c r="D3493" s="13">
        <v>43033</v>
      </c>
      <c r="E3493" s="10">
        <v>253</v>
      </c>
      <c r="F3493" s="10" t="s">
        <v>6</v>
      </c>
    </row>
    <row r="3494" spans="1:6" ht="20.100000000000001" customHeight="1">
      <c r="A3494" s="10">
        <v>4</v>
      </c>
      <c r="B3494" s="11">
        <v>71274</v>
      </c>
      <c r="C3494" s="12"/>
      <c r="D3494" s="13">
        <v>43033</v>
      </c>
      <c r="E3494" s="10">
        <v>253</v>
      </c>
      <c r="F3494" s="10" t="s">
        <v>6</v>
      </c>
    </row>
    <row r="3495" spans="1:6" ht="20.100000000000001" customHeight="1">
      <c r="A3495" s="10">
        <v>5</v>
      </c>
      <c r="B3495" s="11">
        <v>71018</v>
      </c>
      <c r="C3495" s="12"/>
      <c r="D3495" s="13">
        <v>43033</v>
      </c>
      <c r="E3495" s="10">
        <v>253</v>
      </c>
      <c r="F3495" s="10" t="s">
        <v>6</v>
      </c>
    </row>
    <row r="3496" spans="1:6" ht="20.100000000000001" customHeight="1">
      <c r="A3496" s="10">
        <v>6</v>
      </c>
      <c r="B3496" s="11">
        <v>71107</v>
      </c>
      <c r="C3496" s="12"/>
      <c r="D3496" s="13">
        <v>43033</v>
      </c>
      <c r="E3496" s="10">
        <v>253</v>
      </c>
      <c r="F3496" s="10" t="s">
        <v>6</v>
      </c>
    </row>
    <row r="3497" spans="1:6" ht="20.100000000000001" customHeight="1">
      <c r="A3497" s="10">
        <v>7</v>
      </c>
      <c r="B3497" s="11">
        <v>74212</v>
      </c>
      <c r="C3497" s="12"/>
      <c r="D3497" s="13">
        <v>43033</v>
      </c>
      <c r="E3497" s="10">
        <v>253</v>
      </c>
      <c r="F3497" s="10" t="s">
        <v>6</v>
      </c>
    </row>
    <row r="3498" spans="1:6" ht="20.100000000000001" customHeight="1">
      <c r="A3498" s="10">
        <v>8</v>
      </c>
      <c r="B3498" s="11">
        <v>79105</v>
      </c>
      <c r="C3498" s="12"/>
      <c r="D3498" s="13">
        <v>43033</v>
      </c>
      <c r="E3498" s="10">
        <v>253</v>
      </c>
      <c r="F3498" s="10" t="s">
        <v>6</v>
      </c>
    </row>
    <row r="3499" spans="1:6" ht="20.100000000000001" customHeight="1">
      <c r="A3499" s="10">
        <v>9</v>
      </c>
      <c r="B3499" s="11">
        <v>70956</v>
      </c>
      <c r="C3499" s="12"/>
      <c r="D3499" s="13">
        <v>43033</v>
      </c>
      <c r="E3499" s="10">
        <v>253</v>
      </c>
      <c r="F3499" s="10" t="s">
        <v>6</v>
      </c>
    </row>
    <row r="3500" spans="1:6" ht="20.100000000000001" customHeight="1">
      <c r="A3500" s="10">
        <v>10</v>
      </c>
      <c r="B3500" s="11">
        <v>12896</v>
      </c>
      <c r="C3500" s="12"/>
      <c r="D3500" s="13">
        <v>43033</v>
      </c>
      <c r="E3500" s="10">
        <v>253</v>
      </c>
      <c r="F3500" s="10" t="s">
        <v>6</v>
      </c>
    </row>
    <row r="3501" spans="1:6" ht="20.100000000000001" customHeight="1">
      <c r="A3501" s="10">
        <v>11</v>
      </c>
      <c r="B3501" s="11">
        <v>12944</v>
      </c>
      <c r="C3501" s="12"/>
      <c r="D3501" s="13">
        <v>43033</v>
      </c>
      <c r="E3501" s="10">
        <v>253</v>
      </c>
      <c r="F3501" s="10" t="s">
        <v>6</v>
      </c>
    </row>
    <row r="3502" spans="1:6" ht="20.100000000000001" customHeight="1">
      <c r="A3502" s="10">
        <v>12</v>
      </c>
      <c r="B3502" s="11">
        <v>71793</v>
      </c>
      <c r="C3502" s="12"/>
      <c r="D3502" s="13">
        <v>43033</v>
      </c>
      <c r="E3502" s="10">
        <v>253</v>
      </c>
      <c r="F3502" s="10" t="s">
        <v>6</v>
      </c>
    </row>
    <row r="3503" spans="1:6" ht="20.100000000000001" customHeight="1">
      <c r="A3503" s="10">
        <v>13</v>
      </c>
      <c r="B3503" s="11">
        <v>71853</v>
      </c>
      <c r="C3503" s="80"/>
      <c r="D3503" s="13">
        <v>43033</v>
      </c>
      <c r="E3503" s="10">
        <v>253</v>
      </c>
      <c r="F3503" s="10" t="s">
        <v>6</v>
      </c>
    </row>
    <row r="3504" spans="1:6" ht="20.100000000000001" customHeight="1">
      <c r="A3504" s="10">
        <v>14</v>
      </c>
      <c r="B3504" s="11">
        <v>74092</v>
      </c>
      <c r="C3504" s="80"/>
      <c r="D3504" s="13">
        <v>43033</v>
      </c>
      <c r="E3504" s="10">
        <v>253</v>
      </c>
      <c r="F3504" s="10" t="s">
        <v>6</v>
      </c>
    </row>
    <row r="3505" spans="1:6" ht="20.100000000000001" customHeight="1">
      <c r="A3505" s="10">
        <v>15</v>
      </c>
      <c r="B3505" s="11">
        <v>79213</v>
      </c>
      <c r="C3505" s="12"/>
      <c r="D3505" s="13">
        <v>43033</v>
      </c>
      <c r="E3505" s="10">
        <v>253</v>
      </c>
      <c r="F3505" s="10" t="s">
        <v>6</v>
      </c>
    </row>
    <row r="3506" spans="1:6" ht="20.100000000000001" customHeight="1">
      <c r="A3506" s="10">
        <v>16</v>
      </c>
      <c r="B3506" s="11">
        <v>79211</v>
      </c>
      <c r="C3506" s="12"/>
      <c r="D3506" s="13">
        <v>43033</v>
      </c>
      <c r="E3506" s="10">
        <v>253</v>
      </c>
      <c r="F3506" s="10" t="s">
        <v>6</v>
      </c>
    </row>
    <row r="3507" spans="1:6" ht="20.100000000000001" customHeight="1">
      <c r="A3507" s="10">
        <v>17</v>
      </c>
      <c r="B3507" s="11">
        <v>79210</v>
      </c>
      <c r="C3507" s="12"/>
      <c r="D3507" s="13">
        <v>43033</v>
      </c>
      <c r="E3507" s="10">
        <v>253</v>
      </c>
      <c r="F3507" s="10" t="s">
        <v>6</v>
      </c>
    </row>
    <row r="3508" spans="1:6" ht="20.100000000000001" customHeight="1">
      <c r="A3508" s="10">
        <v>18</v>
      </c>
      <c r="B3508" s="11">
        <v>79208</v>
      </c>
      <c r="C3508" s="12"/>
      <c r="D3508" s="13">
        <v>43033</v>
      </c>
      <c r="E3508" s="10">
        <v>253</v>
      </c>
      <c r="F3508" s="10" t="s">
        <v>6</v>
      </c>
    </row>
    <row r="3509" spans="1:6" ht="20.100000000000001" customHeight="1">
      <c r="A3509" s="10">
        <v>19</v>
      </c>
      <c r="B3509" s="11">
        <v>79204</v>
      </c>
      <c r="C3509" s="12"/>
      <c r="D3509" s="13">
        <v>43033</v>
      </c>
      <c r="E3509" s="10">
        <v>253</v>
      </c>
      <c r="F3509" s="10" t="s">
        <v>6</v>
      </c>
    </row>
    <row r="3510" spans="1:6" ht="20.100000000000001" customHeight="1">
      <c r="A3510" s="10">
        <v>20</v>
      </c>
      <c r="B3510" s="11">
        <v>79203</v>
      </c>
      <c r="C3510" s="12"/>
      <c r="D3510" s="13">
        <v>43033</v>
      </c>
      <c r="E3510" s="10">
        <v>253</v>
      </c>
      <c r="F3510" s="10" t="s">
        <v>6</v>
      </c>
    </row>
    <row r="3511" spans="1:6" ht="20.100000000000001" customHeight="1">
      <c r="A3511" s="10">
        <v>21</v>
      </c>
      <c r="B3511" s="11">
        <v>79198</v>
      </c>
      <c r="C3511" s="12"/>
      <c r="D3511" s="13">
        <v>43033</v>
      </c>
      <c r="E3511" s="10">
        <v>253</v>
      </c>
      <c r="F3511" s="10" t="s">
        <v>6</v>
      </c>
    </row>
    <row r="3512" spans="1:6" ht="20.100000000000001" customHeight="1">
      <c r="A3512" s="10">
        <v>22</v>
      </c>
      <c r="B3512" s="11">
        <v>71195</v>
      </c>
      <c r="C3512" s="12"/>
      <c r="D3512" s="13">
        <v>43033</v>
      </c>
      <c r="E3512" s="10">
        <v>253</v>
      </c>
      <c r="F3512" s="10" t="s">
        <v>6</v>
      </c>
    </row>
    <row r="3513" spans="1:6" ht="20.100000000000001" customHeight="1">
      <c r="A3513" s="10">
        <v>23</v>
      </c>
      <c r="B3513" s="11">
        <v>79197</v>
      </c>
      <c r="C3513" s="12"/>
      <c r="D3513" s="13">
        <v>43033</v>
      </c>
      <c r="E3513" s="10">
        <v>253</v>
      </c>
      <c r="F3513" s="10" t="s">
        <v>6</v>
      </c>
    </row>
    <row r="3514" spans="1:6" ht="20.100000000000001" customHeight="1">
      <c r="A3514" s="10">
        <v>24</v>
      </c>
      <c r="B3514" s="11">
        <v>71139</v>
      </c>
      <c r="C3514" s="12"/>
      <c r="D3514" s="13">
        <v>43033</v>
      </c>
      <c r="E3514" s="10">
        <v>253</v>
      </c>
      <c r="F3514" s="10" t="s">
        <v>6</v>
      </c>
    </row>
    <row r="3515" spans="1:6" ht="20.100000000000001" customHeight="1">
      <c r="A3515" s="10">
        <v>25</v>
      </c>
      <c r="B3515" s="11">
        <v>12858</v>
      </c>
      <c r="C3515" s="38"/>
      <c r="D3515" s="13">
        <v>43033</v>
      </c>
      <c r="E3515" s="10">
        <v>253</v>
      </c>
      <c r="F3515" s="10" t="s">
        <v>6</v>
      </c>
    </row>
    <row r="3516" spans="1:6" ht="20.100000000000001" customHeight="1">
      <c r="A3516" s="206" t="s">
        <v>7</v>
      </c>
      <c r="B3516" s="207"/>
      <c r="C3516" s="207"/>
      <c r="D3516" s="208"/>
      <c r="E3516" s="10">
        <f>SUM(E3491:E3515)</f>
        <v>6325</v>
      </c>
      <c r="F3516" s="10"/>
    </row>
    <row r="3517" spans="1:6" ht="20.100000000000001" customHeight="1">
      <c r="D3517" s="32"/>
    </row>
    <row r="3518" spans="1:6" ht="20.100000000000001" customHeight="1">
      <c r="A3518" s="23">
        <v>116</v>
      </c>
      <c r="B3518" s="24" t="s">
        <v>0</v>
      </c>
      <c r="C3518" s="25"/>
      <c r="D3518" s="26"/>
      <c r="E3518" s="24"/>
      <c r="F3518" s="24"/>
    </row>
    <row r="3519" spans="1:6" ht="20.100000000000001" customHeight="1">
      <c r="A3519" s="27" t="s">
        <v>1</v>
      </c>
      <c r="B3519" s="27" t="s">
        <v>2</v>
      </c>
      <c r="C3519" s="28"/>
      <c r="D3519" s="29" t="s">
        <v>3</v>
      </c>
      <c r="E3519" s="27" t="s">
        <v>4</v>
      </c>
      <c r="F3519" s="27" t="s">
        <v>5</v>
      </c>
    </row>
    <row r="3520" spans="1:6" ht="20.100000000000001" customHeight="1">
      <c r="A3520" s="10">
        <v>1</v>
      </c>
      <c r="B3520" s="11">
        <v>70896</v>
      </c>
      <c r="C3520" s="38"/>
      <c r="D3520" s="13">
        <v>43033</v>
      </c>
      <c r="E3520" s="10">
        <v>253</v>
      </c>
      <c r="F3520" s="10" t="s">
        <v>6</v>
      </c>
    </row>
    <row r="3521" spans="1:6" ht="20.100000000000001" customHeight="1">
      <c r="A3521" s="10">
        <v>2</v>
      </c>
      <c r="B3521" s="11">
        <v>70914</v>
      </c>
      <c r="C3521" s="12"/>
      <c r="D3521" s="13">
        <v>43033</v>
      </c>
      <c r="E3521" s="10">
        <v>253</v>
      </c>
      <c r="F3521" s="10" t="s">
        <v>6</v>
      </c>
    </row>
    <row r="3522" spans="1:6" ht="20.100000000000001" customHeight="1">
      <c r="A3522" s="10">
        <v>3</v>
      </c>
      <c r="B3522" s="11">
        <v>71210</v>
      </c>
      <c r="C3522" s="12"/>
      <c r="D3522" s="13">
        <v>43033</v>
      </c>
      <c r="E3522" s="10">
        <v>253</v>
      </c>
      <c r="F3522" s="10" t="s">
        <v>6</v>
      </c>
    </row>
    <row r="3523" spans="1:6" ht="20.100000000000001" customHeight="1">
      <c r="A3523" s="10">
        <v>4</v>
      </c>
      <c r="B3523" s="11">
        <v>74107</v>
      </c>
      <c r="C3523" s="38"/>
      <c r="D3523" s="13">
        <v>43033</v>
      </c>
      <c r="E3523" s="10">
        <v>253</v>
      </c>
      <c r="F3523" s="10" t="s">
        <v>6</v>
      </c>
    </row>
    <row r="3524" spans="1:6" ht="20.100000000000001" customHeight="1">
      <c r="A3524" s="10">
        <v>5</v>
      </c>
      <c r="B3524" s="11">
        <v>90400</v>
      </c>
      <c r="C3524" s="12"/>
      <c r="D3524" s="13">
        <v>43033</v>
      </c>
      <c r="E3524" s="10">
        <v>253</v>
      </c>
      <c r="F3524" s="10" t="s">
        <v>6</v>
      </c>
    </row>
    <row r="3525" spans="1:6" ht="20.100000000000001" customHeight="1">
      <c r="A3525" s="10">
        <v>6</v>
      </c>
      <c r="B3525" s="11">
        <v>71197</v>
      </c>
      <c r="C3525" s="12"/>
      <c r="D3525" s="13">
        <v>43033</v>
      </c>
      <c r="E3525" s="10">
        <v>253</v>
      </c>
      <c r="F3525" s="10" t="s">
        <v>6</v>
      </c>
    </row>
    <row r="3526" spans="1:6" ht="20.100000000000001" customHeight="1">
      <c r="A3526" s="10">
        <v>7</v>
      </c>
      <c r="B3526" s="11">
        <v>73977</v>
      </c>
      <c r="C3526" s="12"/>
      <c r="D3526" s="13">
        <v>43033</v>
      </c>
      <c r="E3526" s="10">
        <v>253</v>
      </c>
      <c r="F3526" s="10" t="s">
        <v>6</v>
      </c>
    </row>
    <row r="3527" spans="1:6" ht="20.100000000000001" customHeight="1">
      <c r="A3527" s="10">
        <v>8</v>
      </c>
      <c r="B3527" s="11">
        <v>86041</v>
      </c>
      <c r="C3527" s="38"/>
      <c r="D3527" s="13">
        <v>43033</v>
      </c>
      <c r="E3527" s="10">
        <v>253</v>
      </c>
      <c r="F3527" s="10" t="s">
        <v>6</v>
      </c>
    </row>
    <row r="3528" spans="1:6" ht="20.100000000000001" customHeight="1">
      <c r="A3528" s="10">
        <v>9</v>
      </c>
      <c r="B3528" s="11">
        <v>79116</v>
      </c>
      <c r="C3528" s="38"/>
      <c r="D3528" s="13">
        <v>43033</v>
      </c>
      <c r="E3528" s="10">
        <v>253</v>
      </c>
      <c r="F3528" s="10" t="s">
        <v>6</v>
      </c>
    </row>
    <row r="3529" spans="1:6" ht="20.100000000000001" customHeight="1">
      <c r="A3529" s="10">
        <v>10</v>
      </c>
      <c r="B3529" s="11">
        <v>79112</v>
      </c>
      <c r="C3529" s="80"/>
      <c r="D3529" s="13">
        <v>43033</v>
      </c>
      <c r="E3529" s="10">
        <v>253</v>
      </c>
      <c r="F3529" s="10" t="s">
        <v>6</v>
      </c>
    </row>
    <row r="3530" spans="1:6" ht="20.100000000000001" customHeight="1">
      <c r="A3530" s="10">
        <v>11</v>
      </c>
      <c r="B3530" s="11">
        <v>71283</v>
      </c>
      <c r="C3530" s="12"/>
      <c r="D3530" s="13">
        <v>43033</v>
      </c>
      <c r="E3530" s="10">
        <v>253</v>
      </c>
      <c r="F3530" s="10" t="s">
        <v>6</v>
      </c>
    </row>
    <row r="3531" spans="1:6" ht="20.100000000000001" customHeight="1">
      <c r="A3531" s="10">
        <v>12</v>
      </c>
      <c r="B3531" s="11">
        <v>70943</v>
      </c>
      <c r="C3531" s="38"/>
      <c r="D3531" s="13">
        <v>43033</v>
      </c>
      <c r="E3531" s="10">
        <v>253</v>
      </c>
      <c r="F3531" s="10" t="s">
        <v>6</v>
      </c>
    </row>
    <row r="3532" spans="1:6" ht="20.100000000000001" customHeight="1">
      <c r="A3532" s="10">
        <v>13</v>
      </c>
      <c r="B3532" s="11">
        <v>73904</v>
      </c>
      <c r="C3532" s="38"/>
      <c r="D3532" s="13">
        <v>43033</v>
      </c>
      <c r="E3532" s="10">
        <v>253</v>
      </c>
      <c r="F3532" s="10" t="s">
        <v>6</v>
      </c>
    </row>
    <row r="3533" spans="1:6" ht="20.100000000000001" customHeight="1">
      <c r="A3533" s="10">
        <v>14</v>
      </c>
      <c r="B3533" s="11">
        <v>73864</v>
      </c>
      <c r="C3533" s="38"/>
      <c r="D3533" s="13">
        <v>43033</v>
      </c>
      <c r="E3533" s="10">
        <v>253</v>
      </c>
      <c r="F3533" s="10" t="s">
        <v>6</v>
      </c>
    </row>
    <row r="3534" spans="1:6" ht="20.100000000000001" customHeight="1">
      <c r="A3534" s="10">
        <v>15</v>
      </c>
      <c r="B3534" s="11">
        <v>73799</v>
      </c>
      <c r="C3534" s="12"/>
      <c r="D3534" s="13">
        <v>43033</v>
      </c>
      <c r="E3534" s="10">
        <v>253</v>
      </c>
      <c r="F3534" s="10" t="s">
        <v>6</v>
      </c>
    </row>
    <row r="3535" spans="1:6" ht="20.100000000000001" customHeight="1">
      <c r="A3535" s="10">
        <v>16</v>
      </c>
      <c r="B3535" s="11">
        <v>73716</v>
      </c>
      <c r="C3535" s="12"/>
      <c r="D3535" s="13">
        <v>43033</v>
      </c>
      <c r="E3535" s="10">
        <v>253</v>
      </c>
      <c r="F3535" s="10" t="s">
        <v>6</v>
      </c>
    </row>
    <row r="3536" spans="1:6" ht="20.100000000000001" customHeight="1">
      <c r="A3536" s="10">
        <v>17</v>
      </c>
      <c r="B3536" s="11">
        <v>74201</v>
      </c>
      <c r="C3536" s="12"/>
      <c r="D3536" s="13">
        <v>43033</v>
      </c>
      <c r="E3536" s="10">
        <v>253</v>
      </c>
      <c r="F3536" s="10" t="s">
        <v>6</v>
      </c>
    </row>
    <row r="3537" spans="1:6" ht="20.100000000000001" customHeight="1">
      <c r="A3537" s="10">
        <v>18</v>
      </c>
      <c r="B3537" s="11">
        <v>73627</v>
      </c>
      <c r="C3537" s="12"/>
      <c r="D3537" s="13">
        <v>43033</v>
      </c>
      <c r="E3537" s="10">
        <v>253</v>
      </c>
      <c r="F3537" s="10" t="s">
        <v>6</v>
      </c>
    </row>
    <row r="3538" spans="1:6" ht="20.100000000000001" customHeight="1">
      <c r="A3538" s="10">
        <v>19</v>
      </c>
      <c r="B3538" s="11">
        <v>71633</v>
      </c>
      <c r="C3538" s="12"/>
      <c r="D3538" s="13">
        <v>43033</v>
      </c>
      <c r="E3538" s="10">
        <v>253</v>
      </c>
      <c r="F3538" s="10" t="s">
        <v>6</v>
      </c>
    </row>
    <row r="3539" spans="1:6" ht="20.100000000000001" customHeight="1">
      <c r="A3539" s="10">
        <v>20</v>
      </c>
      <c r="B3539" s="11">
        <v>73850</v>
      </c>
      <c r="C3539" s="12"/>
      <c r="D3539" s="13">
        <v>43033</v>
      </c>
      <c r="E3539" s="10">
        <v>253</v>
      </c>
      <c r="F3539" s="10" t="s">
        <v>6</v>
      </c>
    </row>
    <row r="3540" spans="1:6" ht="20.100000000000001" customHeight="1">
      <c r="A3540" s="10">
        <v>21</v>
      </c>
      <c r="B3540" s="11">
        <v>71169</v>
      </c>
      <c r="C3540" s="12"/>
      <c r="D3540" s="13">
        <v>43033</v>
      </c>
      <c r="E3540" s="10">
        <v>253</v>
      </c>
      <c r="F3540" s="10" t="s">
        <v>6</v>
      </c>
    </row>
    <row r="3541" spans="1:6" ht="20.100000000000001" customHeight="1">
      <c r="A3541" s="10">
        <v>22</v>
      </c>
      <c r="B3541" s="11">
        <v>71416</v>
      </c>
      <c r="C3541" s="12"/>
      <c r="D3541" s="13">
        <v>43033</v>
      </c>
      <c r="E3541" s="10">
        <v>253</v>
      </c>
      <c r="F3541" s="10" t="s">
        <v>6</v>
      </c>
    </row>
    <row r="3542" spans="1:6" ht="20.100000000000001" customHeight="1">
      <c r="A3542" s="10">
        <v>23</v>
      </c>
      <c r="B3542" s="11">
        <v>71109</v>
      </c>
      <c r="C3542" s="12"/>
      <c r="D3542" s="13">
        <v>43033</v>
      </c>
      <c r="E3542" s="10">
        <v>253</v>
      </c>
      <c r="F3542" s="10" t="s">
        <v>6</v>
      </c>
    </row>
    <row r="3543" spans="1:6" ht="20.100000000000001" customHeight="1">
      <c r="A3543" s="10">
        <v>24</v>
      </c>
      <c r="B3543" s="11">
        <v>13085</v>
      </c>
      <c r="C3543" s="12"/>
      <c r="D3543" s="13">
        <v>43033</v>
      </c>
      <c r="E3543" s="10">
        <v>253</v>
      </c>
      <c r="F3543" s="10" t="s">
        <v>6</v>
      </c>
    </row>
    <row r="3544" spans="1:6" ht="20.100000000000001" customHeight="1">
      <c r="A3544" s="10">
        <v>25</v>
      </c>
      <c r="B3544" s="11">
        <v>71155</v>
      </c>
      <c r="C3544" s="12"/>
      <c r="D3544" s="13">
        <v>43033</v>
      </c>
      <c r="E3544" s="10">
        <v>253</v>
      </c>
      <c r="F3544" s="10" t="s">
        <v>6</v>
      </c>
    </row>
    <row r="3545" spans="1:6" ht="20.100000000000001" customHeight="1">
      <c r="A3545" s="206" t="s">
        <v>7</v>
      </c>
      <c r="B3545" s="207"/>
      <c r="C3545" s="207"/>
      <c r="D3545" s="208"/>
      <c r="E3545" s="10">
        <f>SUM(E3520:E3544)</f>
        <v>6325</v>
      </c>
      <c r="F3545" s="10"/>
    </row>
    <row r="3546" spans="1:6" ht="20.100000000000001" customHeight="1">
      <c r="D3546" s="32"/>
    </row>
    <row r="3547" spans="1:6" ht="20.100000000000001" customHeight="1">
      <c r="A3547" s="23">
        <v>117</v>
      </c>
      <c r="B3547" s="24" t="s">
        <v>0</v>
      </c>
      <c r="C3547" s="25"/>
      <c r="D3547" s="26"/>
      <c r="E3547" s="24"/>
      <c r="F3547" s="24"/>
    </row>
    <row r="3548" spans="1:6" ht="20.100000000000001" customHeight="1">
      <c r="A3548" s="27" t="s">
        <v>1</v>
      </c>
      <c r="B3548" s="27" t="s">
        <v>2</v>
      </c>
      <c r="C3548" s="28"/>
      <c r="D3548" s="29" t="s">
        <v>3</v>
      </c>
      <c r="E3548" s="27" t="s">
        <v>4</v>
      </c>
      <c r="F3548" s="27" t="s">
        <v>5</v>
      </c>
    </row>
    <row r="3549" spans="1:6" ht="20.100000000000001" customHeight="1">
      <c r="A3549" s="10">
        <v>1</v>
      </c>
      <c r="B3549" s="11">
        <v>71156</v>
      </c>
      <c r="C3549" s="12"/>
      <c r="D3549" s="13">
        <v>43033</v>
      </c>
      <c r="E3549" s="10">
        <v>253</v>
      </c>
      <c r="F3549" s="10" t="s">
        <v>6</v>
      </c>
    </row>
    <row r="3550" spans="1:6" ht="20.100000000000001" customHeight="1">
      <c r="A3550" s="10">
        <v>2</v>
      </c>
      <c r="B3550" s="11">
        <v>71342</v>
      </c>
      <c r="C3550" s="12"/>
      <c r="D3550" s="13">
        <v>43033</v>
      </c>
      <c r="E3550" s="10">
        <v>253</v>
      </c>
      <c r="F3550" s="10" t="s">
        <v>6</v>
      </c>
    </row>
    <row r="3551" spans="1:6" ht="20.100000000000001" customHeight="1">
      <c r="A3551" s="10">
        <v>3</v>
      </c>
      <c r="B3551" s="11">
        <v>71494</v>
      </c>
      <c r="C3551" s="12"/>
      <c r="D3551" s="13">
        <v>43033</v>
      </c>
      <c r="E3551" s="10">
        <v>253</v>
      </c>
      <c r="F3551" s="10" t="s">
        <v>6</v>
      </c>
    </row>
    <row r="3552" spans="1:6" ht="20.100000000000001" customHeight="1">
      <c r="A3552" s="10">
        <v>4</v>
      </c>
      <c r="B3552" s="11">
        <v>71495</v>
      </c>
      <c r="C3552" s="12"/>
      <c r="D3552" s="13">
        <v>43033</v>
      </c>
      <c r="E3552" s="10">
        <v>253</v>
      </c>
      <c r="F3552" s="10" t="s">
        <v>6</v>
      </c>
    </row>
    <row r="3553" spans="1:6" ht="20.100000000000001" customHeight="1">
      <c r="A3553" s="10">
        <v>5</v>
      </c>
      <c r="B3553" s="11">
        <v>71518</v>
      </c>
      <c r="C3553" s="80"/>
      <c r="D3553" s="13">
        <v>43033</v>
      </c>
      <c r="E3553" s="10">
        <v>253</v>
      </c>
      <c r="F3553" s="10" t="s">
        <v>6</v>
      </c>
    </row>
    <row r="3554" spans="1:6" ht="20.100000000000001" customHeight="1">
      <c r="A3554" s="10">
        <v>6</v>
      </c>
      <c r="B3554" s="11">
        <v>74110</v>
      </c>
      <c r="C3554" s="12"/>
      <c r="D3554" s="13">
        <v>43033</v>
      </c>
      <c r="E3554" s="10">
        <v>253</v>
      </c>
      <c r="F3554" s="10" t="s">
        <v>6</v>
      </c>
    </row>
    <row r="3555" spans="1:6" ht="20.100000000000001" customHeight="1">
      <c r="A3555" s="10">
        <v>7</v>
      </c>
      <c r="B3555" s="11">
        <v>79199</v>
      </c>
      <c r="C3555" s="12"/>
      <c r="D3555" s="13">
        <v>43033</v>
      </c>
      <c r="E3555" s="10">
        <v>253</v>
      </c>
      <c r="F3555" s="10" t="s">
        <v>6</v>
      </c>
    </row>
    <row r="3556" spans="1:6" ht="20.100000000000001" customHeight="1">
      <c r="A3556" s="10">
        <v>8</v>
      </c>
      <c r="B3556" s="11">
        <v>79209</v>
      </c>
      <c r="C3556" s="12"/>
      <c r="D3556" s="13">
        <v>43033</v>
      </c>
      <c r="E3556" s="10">
        <v>253</v>
      </c>
      <c r="F3556" s="10" t="s">
        <v>6</v>
      </c>
    </row>
    <row r="3557" spans="1:6" ht="20.100000000000001" customHeight="1">
      <c r="A3557" s="10">
        <v>9</v>
      </c>
      <c r="B3557" s="11">
        <v>70906</v>
      </c>
      <c r="C3557" s="12"/>
      <c r="D3557" s="13">
        <v>43033</v>
      </c>
      <c r="E3557" s="10">
        <v>253</v>
      </c>
      <c r="F3557" s="10" t="s">
        <v>6</v>
      </c>
    </row>
    <row r="3558" spans="1:6" ht="20.100000000000001" customHeight="1">
      <c r="A3558" s="10">
        <v>10</v>
      </c>
      <c r="B3558" s="11">
        <v>71009</v>
      </c>
      <c r="C3558" s="12"/>
      <c r="D3558" s="13">
        <v>43033</v>
      </c>
      <c r="E3558" s="10">
        <v>253</v>
      </c>
      <c r="F3558" s="10" t="s">
        <v>6</v>
      </c>
    </row>
    <row r="3559" spans="1:6" ht="20.100000000000001" customHeight="1">
      <c r="A3559" s="10">
        <v>11</v>
      </c>
      <c r="B3559" s="11">
        <v>71221</v>
      </c>
      <c r="C3559" s="12"/>
      <c r="D3559" s="13">
        <v>43033</v>
      </c>
      <c r="E3559" s="10">
        <v>253</v>
      </c>
      <c r="F3559" s="10" t="s">
        <v>6</v>
      </c>
    </row>
    <row r="3560" spans="1:6" ht="20.100000000000001" customHeight="1">
      <c r="A3560" s="10">
        <v>12</v>
      </c>
      <c r="B3560" s="11">
        <v>71505</v>
      </c>
      <c r="C3560" s="38"/>
      <c r="D3560" s="13">
        <v>43033</v>
      </c>
      <c r="E3560" s="10">
        <v>253</v>
      </c>
      <c r="F3560" s="10" t="s">
        <v>6</v>
      </c>
    </row>
    <row r="3561" spans="1:6" ht="20.100000000000001" customHeight="1">
      <c r="A3561" s="10">
        <v>13</v>
      </c>
      <c r="B3561" s="11">
        <v>71708</v>
      </c>
      <c r="C3561" s="12"/>
      <c r="D3561" s="13">
        <v>43033</v>
      </c>
      <c r="E3561" s="10">
        <v>253</v>
      </c>
      <c r="F3561" s="10" t="s">
        <v>6</v>
      </c>
    </row>
    <row r="3562" spans="1:6" ht="20.100000000000001" customHeight="1">
      <c r="A3562" s="10">
        <v>14</v>
      </c>
      <c r="B3562" s="11">
        <v>71886</v>
      </c>
      <c r="C3562" s="12"/>
      <c r="D3562" s="13">
        <v>43033</v>
      </c>
      <c r="E3562" s="10">
        <v>253</v>
      </c>
      <c r="F3562" s="10" t="s">
        <v>6</v>
      </c>
    </row>
    <row r="3563" spans="1:6" ht="20.100000000000001" customHeight="1">
      <c r="A3563" s="10">
        <v>15</v>
      </c>
      <c r="B3563" s="11">
        <v>74024</v>
      </c>
      <c r="C3563" s="12"/>
      <c r="D3563" s="13">
        <v>43033</v>
      </c>
      <c r="E3563" s="10">
        <v>253</v>
      </c>
      <c r="F3563" s="10" t="s">
        <v>6</v>
      </c>
    </row>
    <row r="3564" spans="1:6" ht="20.100000000000001" customHeight="1">
      <c r="A3564" s="10">
        <v>16</v>
      </c>
      <c r="B3564" s="11">
        <v>74275</v>
      </c>
      <c r="C3564" s="38"/>
      <c r="D3564" s="13">
        <v>43033</v>
      </c>
      <c r="E3564" s="10">
        <v>253</v>
      </c>
      <c r="F3564" s="10" t="s">
        <v>6</v>
      </c>
    </row>
    <row r="3565" spans="1:6" ht="20.100000000000001" customHeight="1">
      <c r="A3565" s="10">
        <v>17</v>
      </c>
      <c r="B3565" s="11">
        <v>79269</v>
      </c>
      <c r="C3565" s="12"/>
      <c r="D3565" s="13">
        <v>43033</v>
      </c>
      <c r="E3565" s="10">
        <v>253</v>
      </c>
      <c r="F3565" s="10" t="s">
        <v>6</v>
      </c>
    </row>
    <row r="3566" spans="1:6" ht="20.100000000000001" customHeight="1">
      <c r="A3566" s="10">
        <v>18</v>
      </c>
      <c r="B3566" s="11">
        <v>71254</v>
      </c>
      <c r="C3566" s="12"/>
      <c r="D3566" s="13">
        <v>43033</v>
      </c>
      <c r="E3566" s="10">
        <v>253</v>
      </c>
      <c r="F3566" s="10" t="s">
        <v>6</v>
      </c>
    </row>
    <row r="3567" spans="1:6" ht="20.100000000000001" customHeight="1">
      <c r="A3567" s="10">
        <v>19</v>
      </c>
      <c r="B3567" s="11">
        <v>79127</v>
      </c>
      <c r="C3567" s="12"/>
      <c r="D3567" s="13">
        <v>43033</v>
      </c>
      <c r="E3567" s="10">
        <v>253</v>
      </c>
      <c r="F3567" s="10" t="s">
        <v>6</v>
      </c>
    </row>
    <row r="3568" spans="1:6" ht="20.100000000000001" customHeight="1">
      <c r="A3568" s="10">
        <v>20</v>
      </c>
      <c r="B3568" s="11">
        <v>74179</v>
      </c>
      <c r="C3568" s="12"/>
      <c r="D3568" s="13">
        <v>43033</v>
      </c>
      <c r="E3568" s="10">
        <v>1253</v>
      </c>
      <c r="F3568" s="10" t="s">
        <v>6</v>
      </c>
    </row>
    <row r="3569" spans="1:6" ht="20.100000000000001" customHeight="1">
      <c r="A3569" s="10">
        <v>21</v>
      </c>
      <c r="B3569" s="11">
        <v>70949</v>
      </c>
      <c r="C3569" s="38"/>
      <c r="D3569" s="13">
        <v>43033</v>
      </c>
      <c r="E3569" s="10">
        <v>1253</v>
      </c>
      <c r="F3569" s="10" t="s">
        <v>6</v>
      </c>
    </row>
    <row r="3570" spans="1:6" ht="20.100000000000001" customHeight="1">
      <c r="A3570" s="10">
        <v>22</v>
      </c>
      <c r="B3570" s="11">
        <v>70924</v>
      </c>
      <c r="C3570" s="12"/>
      <c r="D3570" s="13">
        <v>43033</v>
      </c>
      <c r="E3570" s="10">
        <v>253</v>
      </c>
      <c r="F3570" s="10" t="s">
        <v>6</v>
      </c>
    </row>
    <row r="3571" spans="1:6" ht="20.100000000000001" customHeight="1">
      <c r="A3571" s="10">
        <v>23</v>
      </c>
      <c r="B3571" s="11">
        <v>71318</v>
      </c>
      <c r="C3571" s="12"/>
      <c r="D3571" s="13">
        <v>43033</v>
      </c>
      <c r="E3571" s="10">
        <v>253</v>
      </c>
      <c r="F3571" s="10" t="s">
        <v>6</v>
      </c>
    </row>
    <row r="3572" spans="1:6" ht="20.100000000000001" customHeight="1">
      <c r="A3572" s="10">
        <v>24</v>
      </c>
      <c r="B3572" s="11">
        <v>73932</v>
      </c>
      <c r="C3572" s="12"/>
      <c r="D3572" s="13">
        <v>43033</v>
      </c>
      <c r="E3572" s="10">
        <v>253</v>
      </c>
      <c r="F3572" s="10" t="s">
        <v>6</v>
      </c>
    </row>
    <row r="3573" spans="1:6" ht="20.100000000000001" customHeight="1">
      <c r="A3573" s="10">
        <v>25</v>
      </c>
      <c r="B3573" s="11">
        <v>13860</v>
      </c>
      <c r="C3573" s="12"/>
      <c r="D3573" s="13">
        <v>43033</v>
      </c>
      <c r="E3573" s="10">
        <v>253</v>
      </c>
      <c r="F3573" s="10" t="s">
        <v>6</v>
      </c>
    </row>
    <row r="3574" spans="1:6" ht="20.100000000000001" customHeight="1">
      <c r="A3574" s="206">
        <v>2</v>
      </c>
      <c r="B3574" s="207"/>
      <c r="C3574" s="207"/>
      <c r="D3574" s="208"/>
      <c r="E3574" s="10">
        <f>SUM(E3549:E3573)</f>
        <v>8325</v>
      </c>
      <c r="F3574" s="10"/>
    </row>
    <row r="3575" spans="1:6" ht="20.100000000000001" customHeight="1">
      <c r="D3575" s="32"/>
    </row>
    <row r="3576" spans="1:6" ht="20.100000000000001" customHeight="1">
      <c r="A3576" s="23">
        <v>118</v>
      </c>
      <c r="B3576" s="24" t="s">
        <v>0</v>
      </c>
      <c r="C3576" s="25"/>
      <c r="D3576" s="26"/>
      <c r="E3576" s="24"/>
      <c r="F3576" s="24"/>
    </row>
    <row r="3577" spans="1:6" ht="20.100000000000001" customHeight="1">
      <c r="A3577" s="27" t="s">
        <v>1</v>
      </c>
      <c r="B3577" s="27" t="s">
        <v>2</v>
      </c>
      <c r="C3577" s="28"/>
      <c r="D3577" s="29" t="s">
        <v>3</v>
      </c>
      <c r="E3577" s="27" t="s">
        <v>4</v>
      </c>
      <c r="F3577" s="27" t="s">
        <v>5</v>
      </c>
    </row>
    <row r="3578" spans="1:6" ht="20.100000000000001" customHeight="1">
      <c r="A3578" s="10">
        <v>1</v>
      </c>
      <c r="B3578" s="11">
        <v>16957</v>
      </c>
      <c r="C3578" s="12"/>
      <c r="D3578" s="13">
        <v>43036</v>
      </c>
      <c r="E3578" s="10">
        <v>253</v>
      </c>
      <c r="F3578" s="10" t="s">
        <v>6</v>
      </c>
    </row>
    <row r="3579" spans="1:6" ht="20.100000000000001" customHeight="1">
      <c r="A3579" s="10">
        <v>2</v>
      </c>
      <c r="B3579" s="11">
        <v>16958</v>
      </c>
      <c r="C3579" s="12"/>
      <c r="D3579" s="13">
        <v>43036</v>
      </c>
      <c r="E3579" s="10">
        <v>253</v>
      </c>
      <c r="F3579" s="10" t="s">
        <v>6</v>
      </c>
    </row>
    <row r="3580" spans="1:6" ht="20.100000000000001" customHeight="1">
      <c r="A3580" s="10">
        <v>3</v>
      </c>
      <c r="B3580" s="11">
        <v>71190</v>
      </c>
      <c r="C3580" s="12"/>
      <c r="D3580" s="13">
        <v>43036</v>
      </c>
      <c r="E3580" s="10">
        <v>1253</v>
      </c>
      <c r="F3580" s="10" t="s">
        <v>6</v>
      </c>
    </row>
    <row r="3581" spans="1:6" ht="20.100000000000001" customHeight="1">
      <c r="A3581" s="10">
        <v>4</v>
      </c>
      <c r="B3581" s="11">
        <v>71184</v>
      </c>
      <c r="C3581" s="38"/>
      <c r="D3581" s="13">
        <v>43036</v>
      </c>
      <c r="E3581" s="10">
        <v>1253</v>
      </c>
      <c r="F3581" s="10" t="s">
        <v>6</v>
      </c>
    </row>
    <row r="3582" spans="1:6" ht="20.100000000000001" customHeight="1">
      <c r="A3582" s="10">
        <v>5</v>
      </c>
      <c r="B3582" s="11">
        <v>71189</v>
      </c>
      <c r="C3582" s="38"/>
      <c r="D3582" s="13">
        <v>43036</v>
      </c>
      <c r="E3582" s="10">
        <v>1253</v>
      </c>
      <c r="F3582" s="10" t="s">
        <v>6</v>
      </c>
    </row>
    <row r="3583" spans="1:6" ht="20.100000000000001" customHeight="1">
      <c r="A3583" s="10">
        <v>6</v>
      </c>
      <c r="B3583" s="11">
        <v>73980</v>
      </c>
      <c r="C3583" s="12"/>
      <c r="D3583" s="13">
        <v>43036</v>
      </c>
      <c r="E3583" s="10">
        <v>253</v>
      </c>
      <c r="F3583" s="10" t="s">
        <v>6</v>
      </c>
    </row>
    <row r="3584" spans="1:6" ht="20.100000000000001" customHeight="1">
      <c r="A3584" s="10">
        <v>7</v>
      </c>
      <c r="B3584" s="11">
        <v>2499</v>
      </c>
      <c r="C3584" s="12"/>
      <c r="D3584" s="13">
        <v>43036</v>
      </c>
      <c r="E3584" s="10">
        <v>253</v>
      </c>
      <c r="F3584" s="10" t="s">
        <v>6</v>
      </c>
    </row>
    <row r="3585" spans="1:6" ht="20.100000000000001" customHeight="1">
      <c r="A3585" s="10">
        <v>8</v>
      </c>
      <c r="B3585" s="11">
        <v>71117</v>
      </c>
      <c r="C3585" s="38"/>
      <c r="D3585" s="13">
        <v>43036</v>
      </c>
      <c r="E3585" s="10">
        <v>253</v>
      </c>
      <c r="F3585" s="10" t="s">
        <v>6</v>
      </c>
    </row>
    <row r="3586" spans="1:6" ht="20.100000000000001" customHeight="1">
      <c r="A3586" s="10">
        <v>9</v>
      </c>
      <c r="B3586" s="11">
        <v>73621</v>
      </c>
      <c r="C3586" s="12"/>
      <c r="D3586" s="13">
        <v>43036</v>
      </c>
      <c r="E3586" s="10">
        <v>253</v>
      </c>
      <c r="F3586" s="10" t="s">
        <v>6</v>
      </c>
    </row>
    <row r="3587" spans="1:6" ht="20.100000000000001" customHeight="1">
      <c r="A3587" s="10">
        <v>10</v>
      </c>
      <c r="B3587" s="11">
        <v>51264</v>
      </c>
      <c r="C3587" s="12"/>
      <c r="D3587" s="13">
        <v>43036</v>
      </c>
      <c r="E3587" s="10">
        <v>253</v>
      </c>
      <c r="F3587" s="10" t="s">
        <v>6</v>
      </c>
    </row>
    <row r="3588" spans="1:6" ht="20.100000000000001" customHeight="1">
      <c r="A3588" s="10">
        <v>11</v>
      </c>
      <c r="B3588" s="11">
        <v>70899</v>
      </c>
      <c r="C3588" s="12"/>
      <c r="D3588" s="13">
        <v>43036</v>
      </c>
      <c r="E3588" s="10">
        <v>253</v>
      </c>
      <c r="F3588" s="10" t="s">
        <v>6</v>
      </c>
    </row>
    <row r="3589" spans="1:6" ht="20.100000000000001" customHeight="1">
      <c r="A3589" s="10">
        <v>12</v>
      </c>
      <c r="B3589" s="11">
        <v>74106</v>
      </c>
      <c r="C3589" s="12"/>
      <c r="D3589" s="13">
        <v>43036</v>
      </c>
      <c r="E3589" s="10">
        <v>253</v>
      </c>
      <c r="F3589" s="10" t="s">
        <v>6</v>
      </c>
    </row>
    <row r="3590" spans="1:6" ht="20.100000000000001" customHeight="1">
      <c r="A3590" s="10">
        <v>13</v>
      </c>
      <c r="B3590" s="11">
        <v>76164</v>
      </c>
      <c r="C3590" s="12"/>
      <c r="D3590" s="13">
        <v>43036</v>
      </c>
      <c r="E3590" s="10">
        <v>253</v>
      </c>
      <c r="F3590" s="10" t="s">
        <v>6</v>
      </c>
    </row>
    <row r="3591" spans="1:6" ht="20.100000000000001" customHeight="1">
      <c r="A3591" s="10">
        <v>14</v>
      </c>
      <c r="B3591" s="11">
        <v>73713</v>
      </c>
      <c r="C3591" s="12"/>
      <c r="D3591" s="13">
        <v>43036</v>
      </c>
      <c r="E3591" s="10">
        <v>253</v>
      </c>
      <c r="F3591" s="10" t="s">
        <v>6</v>
      </c>
    </row>
    <row r="3592" spans="1:6" ht="20.100000000000001" customHeight="1">
      <c r="A3592" s="10">
        <v>15</v>
      </c>
      <c r="B3592" s="11">
        <v>73656</v>
      </c>
      <c r="C3592" s="80"/>
      <c r="D3592" s="13">
        <v>43036</v>
      </c>
      <c r="E3592" s="10">
        <v>253</v>
      </c>
      <c r="F3592" s="10" t="s">
        <v>6</v>
      </c>
    </row>
    <row r="3593" spans="1:6" ht="20.100000000000001" customHeight="1">
      <c r="A3593" s="10">
        <v>16</v>
      </c>
      <c r="B3593" s="11">
        <v>71357</v>
      </c>
      <c r="C3593" s="12"/>
      <c r="D3593" s="13">
        <v>43036</v>
      </c>
      <c r="E3593" s="10">
        <v>253</v>
      </c>
      <c r="F3593" s="10" t="s">
        <v>6</v>
      </c>
    </row>
    <row r="3594" spans="1:6" ht="20.100000000000001" customHeight="1">
      <c r="A3594" s="10">
        <v>17</v>
      </c>
      <c r="B3594" s="11">
        <v>73676</v>
      </c>
      <c r="C3594" s="12"/>
      <c r="D3594" s="13">
        <v>43036</v>
      </c>
      <c r="E3594" s="10">
        <v>253</v>
      </c>
      <c r="F3594" s="10" t="s">
        <v>6</v>
      </c>
    </row>
    <row r="3595" spans="1:6" ht="20.100000000000001" customHeight="1">
      <c r="A3595" s="10">
        <v>18</v>
      </c>
      <c r="B3595" s="11">
        <v>73837</v>
      </c>
      <c r="C3595" s="12"/>
      <c r="D3595" s="13">
        <v>43036</v>
      </c>
      <c r="E3595" s="10">
        <v>253</v>
      </c>
      <c r="F3595" s="10" t="s">
        <v>6</v>
      </c>
    </row>
    <row r="3596" spans="1:6" ht="20.100000000000001" customHeight="1">
      <c r="A3596" s="10">
        <v>19</v>
      </c>
      <c r="B3596" s="11">
        <v>73961</v>
      </c>
      <c r="C3596" s="12"/>
      <c r="D3596" s="13">
        <v>43036</v>
      </c>
      <c r="E3596" s="10">
        <v>253</v>
      </c>
      <c r="F3596" s="10" t="s">
        <v>6</v>
      </c>
    </row>
    <row r="3597" spans="1:6" ht="20.100000000000001" customHeight="1">
      <c r="A3597" s="10">
        <v>20</v>
      </c>
      <c r="B3597" s="11">
        <v>7739</v>
      </c>
      <c r="C3597" s="12"/>
      <c r="D3597" s="13">
        <v>43036</v>
      </c>
      <c r="E3597" s="10">
        <v>253</v>
      </c>
      <c r="F3597" s="10" t="s">
        <v>6</v>
      </c>
    </row>
    <row r="3598" spans="1:6" ht="20.100000000000001" customHeight="1">
      <c r="A3598" s="10">
        <v>21</v>
      </c>
      <c r="B3598" s="11">
        <v>12925</v>
      </c>
      <c r="C3598" s="12"/>
      <c r="D3598" s="13">
        <v>43036</v>
      </c>
      <c r="E3598" s="10">
        <v>253</v>
      </c>
      <c r="F3598" s="10" t="s">
        <v>6</v>
      </c>
    </row>
    <row r="3599" spans="1:6" ht="20.100000000000001" customHeight="1">
      <c r="A3599" s="10">
        <v>22</v>
      </c>
      <c r="B3599" s="11">
        <v>73819</v>
      </c>
      <c r="C3599" s="12"/>
      <c r="D3599" s="13">
        <v>43036</v>
      </c>
      <c r="E3599" s="10">
        <v>253</v>
      </c>
      <c r="F3599" s="10" t="s">
        <v>6</v>
      </c>
    </row>
    <row r="3600" spans="1:6" ht="20.100000000000001" customHeight="1">
      <c r="A3600" s="10">
        <v>23</v>
      </c>
      <c r="B3600" s="11">
        <v>73706</v>
      </c>
      <c r="C3600" s="80"/>
      <c r="D3600" s="13">
        <v>43036</v>
      </c>
      <c r="E3600" s="10">
        <v>253</v>
      </c>
      <c r="F3600" s="10" t="s">
        <v>6</v>
      </c>
    </row>
    <row r="3601" spans="1:6" ht="20.100000000000001" customHeight="1">
      <c r="A3601" s="10">
        <v>24</v>
      </c>
      <c r="B3601" s="11">
        <v>7547</v>
      </c>
      <c r="C3601" s="12"/>
      <c r="D3601" s="13">
        <v>43036</v>
      </c>
      <c r="E3601" s="10">
        <v>253</v>
      </c>
      <c r="F3601" s="10" t="s">
        <v>6</v>
      </c>
    </row>
    <row r="3602" spans="1:6" ht="20.100000000000001" customHeight="1">
      <c r="A3602" s="10">
        <v>25</v>
      </c>
      <c r="B3602" s="11">
        <v>74133</v>
      </c>
      <c r="C3602" s="12"/>
      <c r="D3602" s="13">
        <v>43036</v>
      </c>
      <c r="E3602" s="10">
        <v>253</v>
      </c>
      <c r="F3602" s="10" t="s">
        <v>6</v>
      </c>
    </row>
    <row r="3603" spans="1:6" ht="20.100000000000001" customHeight="1">
      <c r="A3603" s="206" t="s">
        <v>7</v>
      </c>
      <c r="B3603" s="207"/>
      <c r="C3603" s="207"/>
      <c r="D3603" s="208"/>
      <c r="E3603" s="10">
        <f>SUM(E3578:E3602)</f>
        <v>9325</v>
      </c>
      <c r="F3603" s="10"/>
    </row>
    <row r="3604" spans="1:6" ht="20.100000000000001" customHeight="1">
      <c r="D3604" s="32"/>
    </row>
    <row r="3605" spans="1:6" ht="20.100000000000001" customHeight="1">
      <c r="A3605" s="23">
        <v>119</v>
      </c>
      <c r="B3605" s="24" t="s">
        <v>0</v>
      </c>
      <c r="C3605" s="25"/>
      <c r="D3605" s="26"/>
      <c r="E3605" s="24"/>
      <c r="F3605" s="24"/>
    </row>
    <row r="3606" spans="1:6" ht="20.100000000000001" customHeight="1">
      <c r="A3606" s="27" t="s">
        <v>1</v>
      </c>
      <c r="B3606" s="27" t="s">
        <v>2</v>
      </c>
      <c r="C3606" s="28"/>
      <c r="D3606" s="29" t="s">
        <v>3</v>
      </c>
      <c r="E3606" s="27" t="s">
        <v>4</v>
      </c>
      <c r="F3606" s="27" t="s">
        <v>5</v>
      </c>
    </row>
    <row r="3607" spans="1:6" ht="20.100000000000001" customHeight="1">
      <c r="A3607" s="10">
        <v>1</v>
      </c>
      <c r="B3607" s="11">
        <v>52137</v>
      </c>
      <c r="C3607" s="12"/>
      <c r="D3607" s="13">
        <v>43037</v>
      </c>
      <c r="E3607" s="10">
        <v>253</v>
      </c>
      <c r="F3607" s="10" t="s">
        <v>6</v>
      </c>
    </row>
    <row r="3608" spans="1:6" ht="20.100000000000001" customHeight="1">
      <c r="A3608" s="10">
        <v>2</v>
      </c>
      <c r="B3608" s="11">
        <v>52134</v>
      </c>
      <c r="C3608" s="12"/>
      <c r="D3608" s="13">
        <v>43037</v>
      </c>
      <c r="E3608" s="10">
        <v>253</v>
      </c>
      <c r="F3608" s="10" t="s">
        <v>6</v>
      </c>
    </row>
    <row r="3609" spans="1:6" ht="20.100000000000001" customHeight="1">
      <c r="A3609" s="10">
        <v>3</v>
      </c>
      <c r="B3609" s="11">
        <v>52136</v>
      </c>
      <c r="C3609" s="12"/>
      <c r="D3609" s="13">
        <v>43037</v>
      </c>
      <c r="E3609" s="10">
        <v>253</v>
      </c>
      <c r="F3609" s="10" t="s">
        <v>6</v>
      </c>
    </row>
    <row r="3610" spans="1:6" ht="20.100000000000001" customHeight="1">
      <c r="A3610" s="10">
        <v>4</v>
      </c>
      <c r="B3610" s="11">
        <v>52135</v>
      </c>
      <c r="C3610" s="12"/>
      <c r="D3610" s="13">
        <v>43037</v>
      </c>
      <c r="E3610" s="10">
        <v>253</v>
      </c>
      <c r="F3610" s="10" t="s">
        <v>6</v>
      </c>
    </row>
    <row r="3611" spans="1:6" ht="20.100000000000001" customHeight="1">
      <c r="A3611" s="10">
        <v>5</v>
      </c>
      <c r="B3611" s="11">
        <v>52140</v>
      </c>
      <c r="C3611" s="12"/>
      <c r="D3611" s="13">
        <v>43037</v>
      </c>
      <c r="E3611" s="10">
        <v>253</v>
      </c>
      <c r="F3611" s="10" t="s">
        <v>6</v>
      </c>
    </row>
    <row r="3612" spans="1:6" ht="20.100000000000001" customHeight="1">
      <c r="A3612" s="10">
        <v>6</v>
      </c>
      <c r="B3612" s="11">
        <v>16950</v>
      </c>
      <c r="C3612" s="12"/>
      <c r="D3612" s="13">
        <v>43037</v>
      </c>
      <c r="E3612" s="10">
        <v>253</v>
      </c>
      <c r="F3612" s="10" t="s">
        <v>6</v>
      </c>
    </row>
    <row r="3613" spans="1:6" ht="20.100000000000001" customHeight="1">
      <c r="A3613" s="10">
        <v>7</v>
      </c>
      <c r="B3613" s="11">
        <v>52139</v>
      </c>
      <c r="C3613" s="38"/>
      <c r="D3613" s="13">
        <v>43037</v>
      </c>
      <c r="E3613" s="10">
        <v>253</v>
      </c>
      <c r="F3613" s="10" t="s">
        <v>6</v>
      </c>
    </row>
    <row r="3614" spans="1:6" ht="20.100000000000001" customHeight="1">
      <c r="A3614" s="10">
        <v>8</v>
      </c>
      <c r="B3614" s="11">
        <v>71089</v>
      </c>
      <c r="C3614" s="80"/>
      <c r="D3614" s="13">
        <v>43037</v>
      </c>
      <c r="E3614" s="10">
        <v>253</v>
      </c>
      <c r="F3614" s="10" t="s">
        <v>6</v>
      </c>
    </row>
    <row r="3615" spans="1:6" ht="20.100000000000001" customHeight="1">
      <c r="A3615" s="10">
        <v>9</v>
      </c>
      <c r="B3615" s="11">
        <v>70917</v>
      </c>
      <c r="C3615" s="12"/>
      <c r="D3615" s="13">
        <v>43037</v>
      </c>
      <c r="E3615" s="10">
        <v>253</v>
      </c>
      <c r="F3615" s="10" t="s">
        <v>6</v>
      </c>
    </row>
    <row r="3616" spans="1:6" ht="20.100000000000001" customHeight="1">
      <c r="A3616" s="10">
        <v>10</v>
      </c>
      <c r="B3616" s="11">
        <v>12822</v>
      </c>
      <c r="C3616" s="12"/>
      <c r="D3616" s="13">
        <v>43037</v>
      </c>
      <c r="E3616" s="10">
        <v>253</v>
      </c>
      <c r="F3616" s="10" t="s">
        <v>6</v>
      </c>
    </row>
    <row r="3617" spans="1:6" ht="20.100000000000001" customHeight="1">
      <c r="A3617" s="10">
        <v>11</v>
      </c>
      <c r="B3617" s="11">
        <v>71675</v>
      </c>
      <c r="C3617" s="12"/>
      <c r="D3617" s="13">
        <v>43037</v>
      </c>
      <c r="E3617" s="10">
        <v>253</v>
      </c>
      <c r="F3617" s="10" t="s">
        <v>6</v>
      </c>
    </row>
    <row r="3618" spans="1:6" ht="20.100000000000001" customHeight="1">
      <c r="A3618" s="10">
        <v>12</v>
      </c>
      <c r="B3618" s="11">
        <v>60592</v>
      </c>
      <c r="C3618" s="12"/>
      <c r="D3618" s="13">
        <v>43037</v>
      </c>
      <c r="E3618" s="10">
        <v>253</v>
      </c>
      <c r="F3618" s="10" t="s">
        <v>6</v>
      </c>
    </row>
    <row r="3619" spans="1:6" ht="20.100000000000001" customHeight="1">
      <c r="A3619" s="10">
        <v>13</v>
      </c>
      <c r="B3619" s="11">
        <v>73957</v>
      </c>
      <c r="C3619" s="12"/>
      <c r="D3619" s="13">
        <v>43037</v>
      </c>
      <c r="E3619" s="10">
        <v>253</v>
      </c>
      <c r="F3619" s="10" t="s">
        <v>6</v>
      </c>
    </row>
    <row r="3620" spans="1:6" ht="20.100000000000001" customHeight="1">
      <c r="A3620" s="10">
        <v>14</v>
      </c>
      <c r="B3620" s="11">
        <v>73680</v>
      </c>
      <c r="C3620" s="12"/>
      <c r="D3620" s="13">
        <v>43037</v>
      </c>
      <c r="E3620" s="10">
        <v>253</v>
      </c>
      <c r="F3620" s="10" t="s">
        <v>6</v>
      </c>
    </row>
    <row r="3621" spans="1:6" ht="20.100000000000001" customHeight="1">
      <c r="A3621" s="10">
        <v>15</v>
      </c>
      <c r="B3621" s="11">
        <v>71504</v>
      </c>
      <c r="C3621" s="12"/>
      <c r="D3621" s="13">
        <v>43037</v>
      </c>
      <c r="E3621" s="10">
        <v>253</v>
      </c>
      <c r="F3621" s="10" t="s">
        <v>6</v>
      </c>
    </row>
    <row r="3622" spans="1:6" ht="20.100000000000001" customHeight="1">
      <c r="A3622" s="10">
        <v>16</v>
      </c>
      <c r="B3622" s="11">
        <v>74117</v>
      </c>
      <c r="C3622" s="12"/>
      <c r="D3622" s="13">
        <v>43037</v>
      </c>
      <c r="E3622" s="10">
        <v>253</v>
      </c>
      <c r="F3622" s="10" t="s">
        <v>6</v>
      </c>
    </row>
    <row r="3623" spans="1:6" ht="20.100000000000001" customHeight="1">
      <c r="A3623" s="10">
        <v>17</v>
      </c>
      <c r="B3623" s="11">
        <v>74112</v>
      </c>
      <c r="C3623" s="12"/>
      <c r="D3623" s="13">
        <v>43037</v>
      </c>
      <c r="E3623" s="10">
        <v>253</v>
      </c>
      <c r="F3623" s="10" t="s">
        <v>6</v>
      </c>
    </row>
    <row r="3624" spans="1:6" ht="20.100000000000001" customHeight="1">
      <c r="A3624" s="10">
        <v>18</v>
      </c>
      <c r="B3624" s="11">
        <v>76118</v>
      </c>
      <c r="C3624" s="12"/>
      <c r="D3624" s="13">
        <v>43037</v>
      </c>
      <c r="E3624" s="10">
        <v>253</v>
      </c>
      <c r="F3624" s="10" t="s">
        <v>6</v>
      </c>
    </row>
    <row r="3625" spans="1:6" ht="20.100000000000001" customHeight="1">
      <c r="A3625" s="10">
        <v>19</v>
      </c>
      <c r="B3625" s="11">
        <v>70981</v>
      </c>
      <c r="C3625" s="38"/>
      <c r="D3625" s="13">
        <v>43037</v>
      </c>
      <c r="E3625" s="10">
        <v>253</v>
      </c>
      <c r="F3625" s="10" t="s">
        <v>6</v>
      </c>
    </row>
    <row r="3626" spans="1:6" ht="20.100000000000001" customHeight="1">
      <c r="A3626" s="10">
        <v>20</v>
      </c>
      <c r="B3626" s="11">
        <v>79110</v>
      </c>
      <c r="C3626" s="12"/>
      <c r="D3626" s="13">
        <v>43037</v>
      </c>
      <c r="E3626" s="10">
        <v>253</v>
      </c>
      <c r="F3626" s="10" t="s">
        <v>6</v>
      </c>
    </row>
    <row r="3627" spans="1:6" ht="20.100000000000001" customHeight="1">
      <c r="A3627" s="10">
        <v>21</v>
      </c>
      <c r="B3627" s="11">
        <v>71178</v>
      </c>
      <c r="C3627" s="12"/>
      <c r="D3627" s="13">
        <v>43037</v>
      </c>
      <c r="E3627" s="10">
        <v>253</v>
      </c>
      <c r="F3627" s="10" t="s">
        <v>6</v>
      </c>
    </row>
    <row r="3628" spans="1:6" ht="20.100000000000001" customHeight="1">
      <c r="A3628" s="10">
        <v>22</v>
      </c>
      <c r="B3628" s="11">
        <v>6561</v>
      </c>
      <c r="C3628" s="12"/>
      <c r="D3628" s="13">
        <v>43037</v>
      </c>
      <c r="E3628" s="10">
        <v>253</v>
      </c>
      <c r="F3628" s="10" t="s">
        <v>6</v>
      </c>
    </row>
    <row r="3629" spans="1:6" ht="20.100000000000001" customHeight="1">
      <c r="A3629" s="10">
        <v>23</v>
      </c>
      <c r="B3629" s="11">
        <v>73687</v>
      </c>
      <c r="C3629" s="12"/>
      <c r="D3629" s="13">
        <v>43037</v>
      </c>
      <c r="E3629" s="10">
        <v>253</v>
      </c>
      <c r="F3629" s="10" t="s">
        <v>6</v>
      </c>
    </row>
    <row r="3630" spans="1:6" ht="20.100000000000001" customHeight="1">
      <c r="A3630" s="10">
        <v>24</v>
      </c>
      <c r="B3630" s="11">
        <v>51278</v>
      </c>
      <c r="C3630" s="12"/>
      <c r="D3630" s="13">
        <v>43037</v>
      </c>
      <c r="E3630" s="10">
        <v>253</v>
      </c>
      <c r="F3630" s="10" t="s">
        <v>6</v>
      </c>
    </row>
    <row r="3631" spans="1:6" ht="20.100000000000001" customHeight="1">
      <c r="A3631" s="10">
        <v>25</v>
      </c>
      <c r="B3631" s="11">
        <v>71127</v>
      </c>
      <c r="C3631" s="12"/>
      <c r="D3631" s="13">
        <v>43037</v>
      </c>
      <c r="E3631" s="10">
        <v>253</v>
      </c>
      <c r="F3631" s="10" t="s">
        <v>6</v>
      </c>
    </row>
    <row r="3632" spans="1:6" ht="20.100000000000001" customHeight="1">
      <c r="A3632" s="206" t="s">
        <v>7</v>
      </c>
      <c r="B3632" s="207"/>
      <c r="C3632" s="207"/>
      <c r="D3632" s="208"/>
      <c r="E3632" s="10">
        <f>SUM(E3607:E3631)</f>
        <v>6325</v>
      </c>
      <c r="F3632" s="10"/>
    </row>
    <row r="3633" spans="1:6" ht="20.100000000000001" customHeight="1">
      <c r="D3633" s="32"/>
    </row>
    <row r="3634" spans="1:6" ht="20.100000000000001" customHeight="1">
      <c r="A3634" s="23">
        <v>120</v>
      </c>
      <c r="B3634" s="24" t="s">
        <v>0</v>
      </c>
      <c r="C3634" s="25"/>
      <c r="D3634" s="26"/>
      <c r="E3634" s="24"/>
      <c r="F3634" s="24"/>
    </row>
    <row r="3635" spans="1:6" ht="20.100000000000001" customHeight="1">
      <c r="A3635" s="27" t="s">
        <v>1</v>
      </c>
      <c r="B3635" s="27" t="s">
        <v>2</v>
      </c>
      <c r="C3635" s="28"/>
      <c r="D3635" s="29" t="s">
        <v>3</v>
      </c>
      <c r="E3635" s="27" t="s">
        <v>4</v>
      </c>
      <c r="F3635" s="27" t="s">
        <v>5</v>
      </c>
    </row>
    <row r="3636" spans="1:6" ht="20.100000000000001" customHeight="1">
      <c r="A3636" s="10">
        <v>1</v>
      </c>
      <c r="B3636" s="11">
        <v>70970</v>
      </c>
      <c r="C3636" s="12"/>
      <c r="D3636" s="13">
        <v>43040</v>
      </c>
      <c r="E3636" s="10">
        <v>253</v>
      </c>
      <c r="F3636" s="10" t="s">
        <v>6</v>
      </c>
    </row>
    <row r="3637" spans="1:6" ht="20.100000000000001" customHeight="1">
      <c r="A3637" s="10">
        <v>2</v>
      </c>
      <c r="B3637" s="11">
        <v>73702</v>
      </c>
      <c r="C3637" s="12"/>
      <c r="D3637" s="13">
        <v>43040</v>
      </c>
      <c r="E3637" s="10">
        <v>253</v>
      </c>
      <c r="F3637" s="10" t="s">
        <v>6</v>
      </c>
    </row>
    <row r="3638" spans="1:6" ht="20.100000000000001" customHeight="1">
      <c r="A3638" s="10">
        <v>3</v>
      </c>
      <c r="B3638" s="11">
        <v>52142</v>
      </c>
      <c r="C3638" s="12"/>
      <c r="D3638" s="13">
        <v>43040</v>
      </c>
      <c r="E3638" s="10">
        <v>253</v>
      </c>
      <c r="F3638" s="10" t="s">
        <v>6</v>
      </c>
    </row>
    <row r="3639" spans="1:6" ht="20.100000000000001" customHeight="1">
      <c r="A3639" s="10">
        <v>4</v>
      </c>
      <c r="B3639" s="11">
        <v>52141</v>
      </c>
      <c r="C3639" s="12"/>
      <c r="D3639" s="13">
        <v>43040</v>
      </c>
      <c r="E3639" s="10">
        <v>253</v>
      </c>
      <c r="F3639" s="10" t="s">
        <v>6</v>
      </c>
    </row>
    <row r="3640" spans="1:6" ht="20.100000000000001" customHeight="1">
      <c r="A3640" s="10">
        <v>5</v>
      </c>
      <c r="B3640" s="11">
        <v>16961</v>
      </c>
      <c r="C3640" s="12"/>
      <c r="D3640" s="13">
        <v>43040</v>
      </c>
      <c r="E3640" s="10">
        <v>253</v>
      </c>
      <c r="F3640" s="10" t="s">
        <v>6</v>
      </c>
    </row>
    <row r="3641" spans="1:6" ht="20.100000000000001" customHeight="1">
      <c r="A3641" s="10">
        <v>6</v>
      </c>
      <c r="B3641" s="11">
        <v>16960</v>
      </c>
      <c r="C3641" s="12"/>
      <c r="D3641" s="13">
        <v>43040</v>
      </c>
      <c r="E3641" s="10">
        <v>253</v>
      </c>
      <c r="F3641" s="10" t="s">
        <v>6</v>
      </c>
    </row>
    <row r="3642" spans="1:6" ht="20.100000000000001" customHeight="1">
      <c r="A3642" s="10">
        <v>7</v>
      </c>
      <c r="B3642" s="11">
        <v>16959</v>
      </c>
      <c r="C3642" s="12"/>
      <c r="D3642" s="13">
        <v>43040</v>
      </c>
      <c r="E3642" s="10">
        <v>253</v>
      </c>
      <c r="F3642" s="10" t="s">
        <v>6</v>
      </c>
    </row>
    <row r="3643" spans="1:6" ht="20.100000000000001" customHeight="1">
      <c r="A3643" s="10">
        <v>8</v>
      </c>
      <c r="B3643" s="11">
        <v>10437</v>
      </c>
      <c r="C3643" s="12"/>
      <c r="D3643" s="13">
        <v>43040</v>
      </c>
      <c r="E3643" s="10">
        <v>253</v>
      </c>
      <c r="F3643" s="10" t="s">
        <v>6</v>
      </c>
    </row>
    <row r="3644" spans="1:6" ht="20.100000000000001" customHeight="1">
      <c r="A3644" s="10">
        <v>9</v>
      </c>
      <c r="B3644" s="11">
        <v>71173</v>
      </c>
      <c r="C3644" s="12"/>
      <c r="D3644" s="13">
        <v>43040</v>
      </c>
      <c r="E3644" s="10">
        <v>253</v>
      </c>
      <c r="F3644" s="10" t="s">
        <v>6</v>
      </c>
    </row>
    <row r="3645" spans="1:6" ht="20.100000000000001" customHeight="1">
      <c r="A3645" s="10">
        <v>10</v>
      </c>
      <c r="B3645" s="11">
        <v>79147</v>
      </c>
      <c r="C3645" s="38"/>
      <c r="D3645" s="13">
        <v>43040</v>
      </c>
      <c r="E3645" s="10">
        <v>253</v>
      </c>
      <c r="F3645" s="10" t="s">
        <v>6</v>
      </c>
    </row>
    <row r="3646" spans="1:6" ht="20.100000000000001" customHeight="1">
      <c r="A3646" s="10">
        <v>11</v>
      </c>
      <c r="B3646" s="11">
        <v>13142</v>
      </c>
      <c r="C3646" s="12"/>
      <c r="D3646" s="13">
        <v>43040</v>
      </c>
      <c r="E3646" s="10">
        <v>253</v>
      </c>
      <c r="F3646" s="10" t="s">
        <v>6</v>
      </c>
    </row>
    <row r="3647" spans="1:6" ht="20.100000000000001" customHeight="1">
      <c r="A3647" s="10">
        <v>12</v>
      </c>
      <c r="B3647" s="11">
        <v>71856</v>
      </c>
      <c r="C3647" s="38"/>
      <c r="D3647" s="13">
        <v>43040</v>
      </c>
      <c r="E3647" s="10">
        <v>253</v>
      </c>
      <c r="F3647" s="10" t="s">
        <v>6</v>
      </c>
    </row>
    <row r="3648" spans="1:6" ht="20.100000000000001" customHeight="1">
      <c r="A3648" s="10">
        <v>13</v>
      </c>
      <c r="B3648" s="11">
        <v>52146</v>
      </c>
      <c r="C3648" s="12"/>
      <c r="D3648" s="13">
        <v>43040</v>
      </c>
      <c r="E3648" s="10">
        <v>253</v>
      </c>
      <c r="F3648" s="10" t="s">
        <v>6</v>
      </c>
    </row>
    <row r="3649" spans="1:6" ht="20.100000000000001" customHeight="1">
      <c r="A3649" s="10">
        <v>14</v>
      </c>
      <c r="B3649" s="11">
        <v>52145</v>
      </c>
      <c r="C3649" s="12"/>
      <c r="D3649" s="13">
        <v>43040</v>
      </c>
      <c r="E3649" s="10">
        <v>253</v>
      </c>
      <c r="F3649" s="10" t="s">
        <v>6</v>
      </c>
    </row>
    <row r="3650" spans="1:6" ht="20.100000000000001" customHeight="1">
      <c r="A3650" s="10">
        <v>15</v>
      </c>
      <c r="B3650" s="11">
        <v>52144</v>
      </c>
      <c r="C3650" s="12"/>
      <c r="D3650" s="13">
        <v>43040</v>
      </c>
      <c r="E3650" s="10">
        <v>253</v>
      </c>
      <c r="F3650" s="10" t="s">
        <v>6</v>
      </c>
    </row>
    <row r="3651" spans="1:6" ht="20.100000000000001" customHeight="1">
      <c r="A3651" s="10">
        <v>16</v>
      </c>
      <c r="B3651" s="11">
        <v>52143</v>
      </c>
      <c r="C3651" s="12"/>
      <c r="D3651" s="13">
        <v>43040</v>
      </c>
      <c r="E3651" s="10">
        <v>253</v>
      </c>
      <c r="F3651" s="10" t="s">
        <v>6</v>
      </c>
    </row>
    <row r="3652" spans="1:6" ht="20.100000000000001" customHeight="1">
      <c r="A3652" s="10">
        <v>17</v>
      </c>
      <c r="B3652" s="11">
        <v>60596</v>
      </c>
      <c r="C3652" s="12"/>
      <c r="D3652" s="13">
        <v>43040</v>
      </c>
      <c r="E3652" s="10">
        <v>253</v>
      </c>
      <c r="F3652" s="10" t="s">
        <v>6</v>
      </c>
    </row>
    <row r="3653" spans="1:6" ht="20.100000000000001" customHeight="1">
      <c r="A3653" s="10">
        <v>18</v>
      </c>
      <c r="B3653" s="11">
        <v>79248</v>
      </c>
      <c r="C3653" s="12"/>
      <c r="D3653" s="13">
        <v>43040</v>
      </c>
      <c r="E3653" s="10">
        <v>253</v>
      </c>
      <c r="F3653" s="10" t="s">
        <v>6</v>
      </c>
    </row>
    <row r="3654" spans="1:6" ht="20.100000000000001" customHeight="1">
      <c r="A3654" s="10">
        <v>19</v>
      </c>
      <c r="B3654" s="11">
        <v>79231</v>
      </c>
      <c r="C3654" s="12"/>
      <c r="D3654" s="13">
        <v>43040</v>
      </c>
      <c r="E3654" s="10">
        <v>253</v>
      </c>
      <c r="F3654" s="10" t="s">
        <v>6</v>
      </c>
    </row>
    <row r="3655" spans="1:6" ht="20.100000000000001" customHeight="1">
      <c r="A3655" s="10">
        <v>20</v>
      </c>
      <c r="B3655" s="11">
        <v>76093</v>
      </c>
      <c r="C3655" s="12"/>
      <c r="D3655" s="13">
        <v>43040</v>
      </c>
      <c r="E3655" s="10">
        <v>253</v>
      </c>
      <c r="F3655" s="10" t="s">
        <v>6</v>
      </c>
    </row>
    <row r="3656" spans="1:6" ht="20.100000000000001" customHeight="1">
      <c r="A3656" s="10">
        <v>21</v>
      </c>
      <c r="B3656" s="11">
        <v>73954</v>
      </c>
      <c r="C3656" s="12"/>
      <c r="D3656" s="13">
        <v>43040</v>
      </c>
      <c r="E3656" s="10">
        <v>253</v>
      </c>
      <c r="F3656" s="10" t="s">
        <v>6</v>
      </c>
    </row>
    <row r="3657" spans="1:6" ht="20.100000000000001" customHeight="1">
      <c r="A3657" s="10">
        <v>22</v>
      </c>
      <c r="B3657" s="11">
        <v>16967</v>
      </c>
      <c r="C3657" s="12"/>
      <c r="D3657" s="13">
        <v>43040</v>
      </c>
      <c r="E3657" s="10">
        <v>253</v>
      </c>
      <c r="F3657" s="10" t="s">
        <v>6</v>
      </c>
    </row>
    <row r="3658" spans="1:6" ht="20.100000000000001" customHeight="1">
      <c r="A3658" s="10">
        <v>23</v>
      </c>
      <c r="B3658" s="11">
        <v>16966</v>
      </c>
      <c r="C3658" s="12"/>
      <c r="D3658" s="13">
        <v>43040</v>
      </c>
      <c r="E3658" s="10">
        <v>253</v>
      </c>
      <c r="F3658" s="10" t="s">
        <v>6</v>
      </c>
    </row>
    <row r="3659" spans="1:6" ht="20.100000000000001" customHeight="1">
      <c r="A3659" s="10">
        <v>24</v>
      </c>
      <c r="B3659" s="11">
        <v>16965</v>
      </c>
      <c r="C3659" s="12"/>
      <c r="D3659" s="13">
        <v>43040</v>
      </c>
      <c r="E3659" s="10">
        <v>253</v>
      </c>
      <c r="F3659" s="10" t="s">
        <v>6</v>
      </c>
    </row>
    <row r="3660" spans="1:6" ht="20.100000000000001" customHeight="1">
      <c r="A3660" s="10">
        <v>25</v>
      </c>
      <c r="B3660" s="11">
        <v>16964</v>
      </c>
      <c r="C3660" s="38"/>
      <c r="D3660" s="13">
        <v>43040</v>
      </c>
      <c r="E3660" s="10">
        <v>253</v>
      </c>
      <c r="F3660" s="10" t="s">
        <v>6</v>
      </c>
    </row>
    <row r="3661" spans="1:6" ht="20.100000000000001" customHeight="1">
      <c r="A3661" s="206" t="s">
        <v>7</v>
      </c>
      <c r="B3661" s="207"/>
      <c r="C3661" s="207"/>
      <c r="D3661" s="208"/>
      <c r="E3661" s="10">
        <f>SUM(E3636:E3660)</f>
        <v>6325</v>
      </c>
      <c r="F3661" s="10"/>
    </row>
    <row r="3662" spans="1:6" ht="20.100000000000001" customHeight="1">
      <c r="D3662" s="32"/>
    </row>
    <row r="3663" spans="1:6" ht="20.100000000000001" customHeight="1">
      <c r="A3663" s="23">
        <v>121</v>
      </c>
      <c r="B3663" s="24" t="s">
        <v>0</v>
      </c>
      <c r="C3663" s="25"/>
      <c r="D3663" s="26"/>
      <c r="E3663" s="24"/>
      <c r="F3663" s="24"/>
    </row>
    <row r="3664" spans="1:6" ht="20.100000000000001" customHeight="1">
      <c r="A3664" s="27" t="s">
        <v>1</v>
      </c>
      <c r="B3664" s="27" t="s">
        <v>2</v>
      </c>
      <c r="C3664" s="28"/>
      <c r="D3664" s="29" t="s">
        <v>3</v>
      </c>
      <c r="E3664" s="27" t="s">
        <v>4</v>
      </c>
      <c r="F3664" s="27" t="s">
        <v>5</v>
      </c>
    </row>
    <row r="3665" spans="1:6" ht="20.100000000000001" customHeight="1">
      <c r="A3665" s="10">
        <v>1</v>
      </c>
      <c r="B3665" s="11">
        <v>16968</v>
      </c>
      <c r="C3665" s="12"/>
      <c r="D3665" s="13">
        <v>43040</v>
      </c>
      <c r="E3665" s="10">
        <v>253</v>
      </c>
      <c r="F3665" s="10" t="s">
        <v>6</v>
      </c>
    </row>
    <row r="3666" spans="1:6" ht="20.100000000000001" customHeight="1">
      <c r="A3666" s="10">
        <v>2</v>
      </c>
      <c r="B3666" s="11">
        <v>16962</v>
      </c>
      <c r="C3666" s="12"/>
      <c r="D3666" s="13">
        <v>43040</v>
      </c>
      <c r="E3666" s="10">
        <v>253</v>
      </c>
      <c r="F3666" s="10" t="s">
        <v>6</v>
      </c>
    </row>
    <row r="3667" spans="1:6" ht="20.100000000000001" customHeight="1">
      <c r="A3667" s="10">
        <v>3</v>
      </c>
      <c r="B3667" s="11">
        <v>16963</v>
      </c>
      <c r="C3667" s="12"/>
      <c r="D3667" s="13">
        <v>43040</v>
      </c>
      <c r="E3667" s="10">
        <v>253</v>
      </c>
      <c r="F3667" s="10" t="s">
        <v>6</v>
      </c>
    </row>
    <row r="3668" spans="1:6" ht="20.100000000000001" customHeight="1">
      <c r="A3668" s="10">
        <v>4</v>
      </c>
      <c r="B3668" s="11">
        <v>79276</v>
      </c>
      <c r="C3668" s="38"/>
      <c r="D3668" s="13">
        <v>43040</v>
      </c>
      <c r="E3668" s="10">
        <v>253</v>
      </c>
      <c r="F3668" s="10" t="s">
        <v>6</v>
      </c>
    </row>
    <row r="3669" spans="1:6" ht="20.100000000000001" customHeight="1">
      <c r="A3669" s="10">
        <v>5</v>
      </c>
      <c r="B3669" s="11">
        <v>16974</v>
      </c>
      <c r="C3669" s="38"/>
      <c r="D3669" s="13">
        <v>43040</v>
      </c>
      <c r="E3669" s="10">
        <v>253</v>
      </c>
      <c r="F3669" s="10" t="s">
        <v>6</v>
      </c>
    </row>
    <row r="3670" spans="1:6" ht="20.100000000000001" customHeight="1">
      <c r="A3670" s="10">
        <v>6</v>
      </c>
      <c r="B3670" s="11">
        <v>16970</v>
      </c>
      <c r="C3670" s="12"/>
      <c r="D3670" s="13">
        <v>43040</v>
      </c>
      <c r="E3670" s="10">
        <v>253</v>
      </c>
      <c r="F3670" s="10" t="s">
        <v>6</v>
      </c>
    </row>
    <row r="3671" spans="1:6" ht="20.100000000000001" customHeight="1">
      <c r="A3671" s="10">
        <v>7</v>
      </c>
      <c r="B3671" s="11">
        <v>16975</v>
      </c>
      <c r="C3671" s="12"/>
      <c r="D3671" s="13">
        <v>43040</v>
      </c>
      <c r="E3671" s="10">
        <v>253</v>
      </c>
      <c r="F3671" s="10" t="s">
        <v>6</v>
      </c>
    </row>
    <row r="3672" spans="1:6" ht="20.100000000000001" customHeight="1">
      <c r="A3672" s="10">
        <v>8</v>
      </c>
      <c r="B3672" s="11">
        <v>16973</v>
      </c>
      <c r="C3672" s="12"/>
      <c r="D3672" s="13">
        <v>43040</v>
      </c>
      <c r="E3672" s="10">
        <v>253</v>
      </c>
      <c r="F3672" s="10" t="s">
        <v>6</v>
      </c>
    </row>
    <row r="3673" spans="1:6" ht="20.100000000000001" customHeight="1">
      <c r="A3673" s="10">
        <v>9</v>
      </c>
      <c r="B3673" s="11">
        <v>16972</v>
      </c>
      <c r="C3673" s="12"/>
      <c r="D3673" s="13">
        <v>43040</v>
      </c>
      <c r="E3673" s="10">
        <v>253</v>
      </c>
      <c r="F3673" s="10" t="s">
        <v>6</v>
      </c>
    </row>
    <row r="3674" spans="1:6" ht="20.100000000000001" customHeight="1">
      <c r="A3674" s="10">
        <v>10</v>
      </c>
      <c r="B3674" s="11">
        <v>16969</v>
      </c>
      <c r="C3674" s="12"/>
      <c r="D3674" s="13">
        <v>43040</v>
      </c>
      <c r="E3674" s="10">
        <v>253</v>
      </c>
      <c r="F3674" s="10" t="s">
        <v>6</v>
      </c>
    </row>
    <row r="3675" spans="1:6" ht="20.100000000000001" customHeight="1">
      <c r="A3675" s="10">
        <v>11</v>
      </c>
      <c r="B3675" s="11">
        <v>16971</v>
      </c>
      <c r="C3675" s="12"/>
      <c r="D3675" s="13">
        <v>43040</v>
      </c>
      <c r="E3675" s="10">
        <v>253</v>
      </c>
      <c r="F3675" s="10" t="s">
        <v>6</v>
      </c>
    </row>
    <row r="3676" spans="1:6" ht="20.100000000000001" customHeight="1">
      <c r="A3676" s="10">
        <v>12</v>
      </c>
      <c r="B3676" s="11" t="s">
        <v>108</v>
      </c>
      <c r="C3676" s="38"/>
      <c r="D3676" s="13">
        <v>43040</v>
      </c>
      <c r="E3676" s="10">
        <v>253</v>
      </c>
      <c r="F3676" s="10" t="s">
        <v>6</v>
      </c>
    </row>
    <row r="3677" spans="1:6" ht="20.100000000000001" customHeight="1">
      <c r="A3677" s="10">
        <v>13</v>
      </c>
      <c r="B3677" s="11">
        <v>7744</v>
      </c>
      <c r="C3677" s="12"/>
      <c r="D3677" s="13">
        <v>43040</v>
      </c>
      <c r="E3677" s="10">
        <v>253</v>
      </c>
      <c r="F3677" s="10" t="s">
        <v>6</v>
      </c>
    </row>
    <row r="3678" spans="1:6" ht="20.100000000000001" customHeight="1">
      <c r="A3678" s="10">
        <v>14</v>
      </c>
      <c r="B3678" s="11">
        <v>71707</v>
      </c>
      <c r="C3678" s="12"/>
      <c r="D3678" s="13">
        <v>43040</v>
      </c>
      <c r="E3678" s="10">
        <v>253</v>
      </c>
      <c r="F3678" s="10" t="s">
        <v>6</v>
      </c>
    </row>
    <row r="3679" spans="1:6" ht="20.100000000000001" customHeight="1">
      <c r="A3679" s="10">
        <v>15</v>
      </c>
      <c r="B3679" s="11">
        <v>74256</v>
      </c>
      <c r="C3679" s="12"/>
      <c r="D3679" s="13">
        <v>43040</v>
      </c>
      <c r="E3679" s="10">
        <v>253</v>
      </c>
      <c r="F3679" s="10" t="s">
        <v>6</v>
      </c>
    </row>
    <row r="3680" spans="1:6" ht="20.100000000000001" customHeight="1">
      <c r="A3680" s="10">
        <v>16</v>
      </c>
      <c r="B3680" s="11">
        <v>74259</v>
      </c>
      <c r="C3680" s="12"/>
      <c r="D3680" s="13">
        <v>43040</v>
      </c>
      <c r="E3680" s="10">
        <v>253</v>
      </c>
      <c r="F3680" s="10" t="s">
        <v>6</v>
      </c>
    </row>
    <row r="3681" spans="1:6" ht="20.100000000000001" customHeight="1">
      <c r="A3681" s="10">
        <v>17</v>
      </c>
      <c r="B3681" s="11">
        <v>13125</v>
      </c>
      <c r="C3681" s="12"/>
      <c r="D3681" s="13">
        <v>43040</v>
      </c>
      <c r="E3681" s="10">
        <v>253</v>
      </c>
      <c r="F3681" s="10" t="s">
        <v>6</v>
      </c>
    </row>
    <row r="3682" spans="1:6" ht="20.100000000000001" customHeight="1">
      <c r="A3682" s="10">
        <v>18</v>
      </c>
      <c r="B3682" s="11">
        <v>70487</v>
      </c>
      <c r="C3682" s="38"/>
      <c r="D3682" s="13">
        <v>43040</v>
      </c>
      <c r="E3682" s="10">
        <v>1253</v>
      </c>
      <c r="F3682" s="10" t="s">
        <v>6</v>
      </c>
    </row>
    <row r="3683" spans="1:6" ht="20.100000000000001" customHeight="1">
      <c r="A3683" s="10">
        <v>19</v>
      </c>
      <c r="B3683" s="11">
        <v>7770</v>
      </c>
      <c r="C3683" s="12"/>
      <c r="D3683" s="13">
        <v>43040</v>
      </c>
      <c r="E3683" s="10">
        <v>253</v>
      </c>
      <c r="F3683" s="10" t="s">
        <v>6</v>
      </c>
    </row>
    <row r="3684" spans="1:6" ht="20.100000000000001" customHeight="1">
      <c r="A3684" s="10">
        <v>20</v>
      </c>
      <c r="B3684" s="11">
        <v>7827</v>
      </c>
      <c r="C3684" s="12"/>
      <c r="D3684" s="13">
        <v>43040</v>
      </c>
      <c r="E3684" s="10">
        <v>253</v>
      </c>
      <c r="F3684" s="10" t="s">
        <v>6</v>
      </c>
    </row>
    <row r="3685" spans="1:6" ht="20.100000000000001" customHeight="1">
      <c r="A3685" s="10">
        <v>21</v>
      </c>
      <c r="B3685" s="11">
        <v>71687</v>
      </c>
      <c r="C3685" s="80"/>
      <c r="D3685" s="13">
        <v>43040</v>
      </c>
      <c r="E3685" s="10">
        <v>253</v>
      </c>
      <c r="F3685" s="10" t="s">
        <v>6</v>
      </c>
    </row>
    <row r="3686" spans="1:6" ht="20.100000000000001" customHeight="1">
      <c r="A3686" s="10">
        <v>22</v>
      </c>
      <c r="B3686" s="11">
        <v>71727</v>
      </c>
      <c r="C3686" s="12"/>
      <c r="D3686" s="13">
        <v>43040</v>
      </c>
      <c r="E3686" s="10">
        <v>253</v>
      </c>
      <c r="F3686" s="10" t="s">
        <v>6</v>
      </c>
    </row>
    <row r="3687" spans="1:6" ht="20.100000000000001" customHeight="1">
      <c r="A3687" s="10">
        <v>23</v>
      </c>
      <c r="B3687" s="11">
        <v>71734</v>
      </c>
      <c r="C3687" s="12"/>
      <c r="D3687" s="13">
        <v>43040</v>
      </c>
      <c r="E3687" s="10">
        <v>253</v>
      </c>
      <c r="F3687" s="10" t="s">
        <v>6</v>
      </c>
    </row>
    <row r="3688" spans="1:6" ht="20.100000000000001" customHeight="1">
      <c r="A3688" s="10">
        <v>24</v>
      </c>
      <c r="B3688" s="11">
        <v>73880</v>
      </c>
      <c r="C3688" s="12"/>
      <c r="D3688" s="13">
        <v>43040</v>
      </c>
      <c r="E3688" s="10">
        <v>253</v>
      </c>
      <c r="F3688" s="10" t="s">
        <v>6</v>
      </c>
    </row>
    <row r="3689" spans="1:6" ht="20.100000000000001" customHeight="1">
      <c r="A3689" s="10">
        <v>25</v>
      </c>
      <c r="B3689" s="11">
        <v>71321</v>
      </c>
      <c r="C3689" s="80"/>
      <c r="D3689" s="13">
        <v>43040</v>
      </c>
      <c r="E3689" s="10">
        <v>253</v>
      </c>
      <c r="F3689" s="10" t="s">
        <v>6</v>
      </c>
    </row>
    <row r="3690" spans="1:6" ht="20.100000000000001" customHeight="1">
      <c r="A3690" s="206" t="s">
        <v>7</v>
      </c>
      <c r="B3690" s="207"/>
      <c r="C3690" s="207"/>
      <c r="D3690" s="208"/>
      <c r="E3690" s="10">
        <f>SUM(E3665:E3689)</f>
        <v>7325</v>
      </c>
      <c r="F3690" s="10"/>
    </row>
    <row r="3691" spans="1:6" ht="20.100000000000001" customHeight="1">
      <c r="D3691" s="32"/>
    </row>
    <row r="3692" spans="1:6" ht="20.100000000000001" customHeight="1">
      <c r="A3692" s="23">
        <v>122</v>
      </c>
      <c r="B3692" s="24" t="s">
        <v>0</v>
      </c>
      <c r="C3692" s="25"/>
      <c r="D3692" s="26"/>
      <c r="E3692" s="24"/>
      <c r="F3692" s="24"/>
    </row>
    <row r="3693" spans="1:6" ht="20.100000000000001" customHeight="1">
      <c r="A3693" s="27" t="s">
        <v>1</v>
      </c>
      <c r="B3693" s="27" t="s">
        <v>2</v>
      </c>
      <c r="C3693" s="28"/>
      <c r="D3693" s="29" t="s">
        <v>3</v>
      </c>
      <c r="E3693" s="27" t="s">
        <v>4</v>
      </c>
      <c r="F3693" s="27" t="s">
        <v>5</v>
      </c>
    </row>
    <row r="3694" spans="1:6" ht="20.100000000000001" customHeight="1">
      <c r="A3694" s="10">
        <v>1</v>
      </c>
      <c r="B3694" s="11">
        <v>79126</v>
      </c>
      <c r="C3694" s="38"/>
      <c r="D3694" s="13">
        <v>43045</v>
      </c>
      <c r="E3694" s="10">
        <v>253</v>
      </c>
      <c r="F3694" s="10" t="s">
        <v>6</v>
      </c>
    </row>
    <row r="3695" spans="1:6" ht="20.100000000000001" customHeight="1">
      <c r="A3695" s="10">
        <v>2</v>
      </c>
      <c r="B3695" s="11">
        <v>12945</v>
      </c>
      <c r="C3695" s="12"/>
      <c r="D3695" s="13">
        <v>43045</v>
      </c>
      <c r="E3695" s="10">
        <v>253</v>
      </c>
      <c r="F3695" s="10" t="s">
        <v>6</v>
      </c>
    </row>
    <row r="3696" spans="1:6" ht="20.100000000000001" customHeight="1">
      <c r="A3696" s="10">
        <v>3</v>
      </c>
      <c r="B3696" s="11">
        <v>7762</v>
      </c>
      <c r="C3696" s="12"/>
      <c r="D3696" s="13">
        <v>43045</v>
      </c>
      <c r="E3696" s="10">
        <v>253</v>
      </c>
      <c r="F3696" s="10" t="s">
        <v>6</v>
      </c>
    </row>
    <row r="3697" spans="1:6" ht="20.100000000000001" customHeight="1">
      <c r="A3697" s="10">
        <v>4</v>
      </c>
      <c r="B3697" s="11">
        <v>71780</v>
      </c>
      <c r="C3697" s="12"/>
      <c r="D3697" s="13">
        <v>43045</v>
      </c>
      <c r="E3697" s="10">
        <v>253</v>
      </c>
      <c r="F3697" s="10" t="s">
        <v>6</v>
      </c>
    </row>
    <row r="3698" spans="1:6" ht="20.100000000000001" customHeight="1">
      <c r="A3698" s="10">
        <v>5</v>
      </c>
      <c r="B3698" s="11">
        <v>71740</v>
      </c>
      <c r="C3698" s="38"/>
      <c r="D3698" s="13">
        <v>43045</v>
      </c>
      <c r="E3698" s="10">
        <v>253</v>
      </c>
      <c r="F3698" s="10" t="s">
        <v>6</v>
      </c>
    </row>
    <row r="3699" spans="1:6" ht="20.100000000000001" customHeight="1">
      <c r="A3699" s="10">
        <v>6</v>
      </c>
      <c r="B3699" s="11">
        <v>71771</v>
      </c>
      <c r="C3699" s="12"/>
      <c r="D3699" s="13">
        <v>43045</v>
      </c>
      <c r="E3699" s="10">
        <v>253</v>
      </c>
      <c r="F3699" s="10" t="s">
        <v>6</v>
      </c>
    </row>
    <row r="3700" spans="1:6" ht="20.100000000000001" customHeight="1">
      <c r="A3700" s="10">
        <v>7</v>
      </c>
      <c r="B3700" s="11">
        <v>13889</v>
      </c>
      <c r="C3700" s="12"/>
      <c r="D3700" s="13">
        <v>43045</v>
      </c>
      <c r="E3700" s="10">
        <v>253</v>
      </c>
      <c r="F3700" s="10" t="s">
        <v>6</v>
      </c>
    </row>
    <row r="3701" spans="1:6" ht="20.100000000000001" customHeight="1">
      <c r="A3701" s="10">
        <v>8</v>
      </c>
      <c r="B3701" s="11">
        <v>71712</v>
      </c>
      <c r="C3701" s="12"/>
      <c r="D3701" s="13">
        <v>43045</v>
      </c>
      <c r="E3701" s="10">
        <v>253</v>
      </c>
      <c r="F3701" s="10" t="s">
        <v>6</v>
      </c>
    </row>
    <row r="3702" spans="1:6" ht="20.100000000000001" customHeight="1">
      <c r="A3702" s="10">
        <v>9</v>
      </c>
      <c r="B3702" s="11">
        <v>74265</v>
      </c>
      <c r="C3702" s="12"/>
      <c r="D3702" s="13">
        <v>43045</v>
      </c>
      <c r="E3702" s="10">
        <v>253</v>
      </c>
      <c r="F3702" s="10" t="s">
        <v>6</v>
      </c>
    </row>
    <row r="3703" spans="1:6" ht="20.100000000000001" customHeight="1">
      <c r="A3703" s="10">
        <v>10</v>
      </c>
      <c r="B3703" s="11">
        <v>51296</v>
      </c>
      <c r="C3703" s="38"/>
      <c r="D3703" s="13">
        <v>43045</v>
      </c>
      <c r="E3703" s="10">
        <v>253</v>
      </c>
      <c r="F3703" s="10" t="s">
        <v>6</v>
      </c>
    </row>
    <row r="3704" spans="1:6" ht="20.100000000000001" customHeight="1">
      <c r="A3704" s="10">
        <v>11</v>
      </c>
      <c r="B3704" s="11">
        <v>13143</v>
      </c>
      <c r="C3704" s="12"/>
      <c r="D3704" s="13">
        <v>43045</v>
      </c>
      <c r="E3704" s="10">
        <v>253</v>
      </c>
      <c r="F3704" s="10" t="s">
        <v>6</v>
      </c>
    </row>
    <row r="3705" spans="1:6" ht="20.100000000000001" customHeight="1">
      <c r="A3705" s="10">
        <v>12</v>
      </c>
      <c r="B3705" s="11">
        <v>74100</v>
      </c>
      <c r="C3705" s="38"/>
      <c r="D3705" s="13">
        <v>43045</v>
      </c>
      <c r="E3705" s="10">
        <v>253</v>
      </c>
      <c r="F3705" s="10" t="s">
        <v>6</v>
      </c>
    </row>
    <row r="3706" spans="1:6" ht="20.100000000000001" customHeight="1">
      <c r="A3706" s="10">
        <v>13</v>
      </c>
      <c r="B3706" s="11">
        <v>74103</v>
      </c>
      <c r="C3706" s="12"/>
      <c r="D3706" s="13">
        <v>43045</v>
      </c>
      <c r="E3706" s="10">
        <v>253</v>
      </c>
      <c r="F3706" s="10" t="s">
        <v>6</v>
      </c>
    </row>
    <row r="3707" spans="1:6" ht="20.100000000000001" customHeight="1">
      <c r="A3707" s="10">
        <v>14</v>
      </c>
      <c r="B3707" s="11">
        <v>76168</v>
      </c>
      <c r="C3707" s="12"/>
      <c r="D3707" s="13">
        <v>43045</v>
      </c>
      <c r="E3707" s="10">
        <v>253</v>
      </c>
      <c r="F3707" s="10" t="s">
        <v>6</v>
      </c>
    </row>
    <row r="3708" spans="1:6" ht="20.100000000000001" customHeight="1">
      <c r="A3708" s="10">
        <v>15</v>
      </c>
      <c r="B3708" s="11">
        <v>76268</v>
      </c>
      <c r="C3708" s="12"/>
      <c r="D3708" s="13">
        <v>43045</v>
      </c>
      <c r="E3708" s="10">
        <v>253</v>
      </c>
      <c r="F3708" s="10" t="s">
        <v>6</v>
      </c>
    </row>
    <row r="3709" spans="1:6" ht="20.100000000000001" customHeight="1">
      <c r="A3709" s="10">
        <v>16</v>
      </c>
      <c r="B3709" s="11">
        <v>71390</v>
      </c>
      <c r="C3709" s="12"/>
      <c r="D3709" s="13">
        <v>43045</v>
      </c>
      <c r="E3709" s="10">
        <v>253</v>
      </c>
      <c r="F3709" s="10" t="s">
        <v>6</v>
      </c>
    </row>
    <row r="3710" spans="1:6" ht="20.100000000000001" customHeight="1">
      <c r="A3710" s="10">
        <v>17</v>
      </c>
      <c r="B3710" s="11">
        <v>79115</v>
      </c>
      <c r="C3710" s="12"/>
      <c r="D3710" s="13">
        <v>43045</v>
      </c>
      <c r="E3710" s="10">
        <v>253</v>
      </c>
      <c r="F3710" s="10" t="s">
        <v>6</v>
      </c>
    </row>
    <row r="3711" spans="1:6" ht="20.100000000000001" customHeight="1">
      <c r="A3711" s="10">
        <v>18</v>
      </c>
      <c r="B3711" s="11">
        <v>13094</v>
      </c>
      <c r="C3711" s="12"/>
      <c r="D3711" s="13">
        <v>43045</v>
      </c>
      <c r="E3711" s="10">
        <v>253</v>
      </c>
      <c r="F3711" s="10" t="s">
        <v>6</v>
      </c>
    </row>
    <row r="3712" spans="1:6" ht="20.100000000000001" customHeight="1">
      <c r="A3712" s="10">
        <v>19</v>
      </c>
      <c r="B3712" s="11">
        <v>79121</v>
      </c>
      <c r="C3712" s="12"/>
      <c r="D3712" s="13">
        <v>43045</v>
      </c>
      <c r="E3712" s="10">
        <v>253</v>
      </c>
      <c r="F3712" s="10" t="s">
        <v>6</v>
      </c>
    </row>
    <row r="3713" spans="1:6" ht="20.100000000000001" customHeight="1">
      <c r="A3713" s="10">
        <v>20</v>
      </c>
      <c r="B3713" s="11">
        <v>78325</v>
      </c>
      <c r="C3713" s="38"/>
      <c r="D3713" s="13">
        <v>43045</v>
      </c>
      <c r="E3713" s="10">
        <v>153</v>
      </c>
      <c r="F3713" s="10" t="s">
        <v>6</v>
      </c>
    </row>
    <row r="3714" spans="1:6" ht="20.100000000000001" customHeight="1">
      <c r="A3714" s="10">
        <v>21</v>
      </c>
      <c r="B3714" s="11">
        <v>80458</v>
      </c>
      <c r="C3714" s="38"/>
      <c r="D3714" s="13">
        <v>43045</v>
      </c>
      <c r="E3714" s="10">
        <v>253</v>
      </c>
      <c r="F3714" s="10" t="s">
        <v>6</v>
      </c>
    </row>
    <row r="3715" spans="1:6" ht="20.100000000000001" customHeight="1">
      <c r="A3715" s="10">
        <v>22</v>
      </c>
      <c r="B3715" s="11">
        <v>80457</v>
      </c>
      <c r="C3715" s="38"/>
      <c r="D3715" s="13">
        <v>43045</v>
      </c>
      <c r="E3715" s="10">
        <v>253</v>
      </c>
      <c r="F3715" s="10" t="s">
        <v>6</v>
      </c>
    </row>
    <row r="3716" spans="1:6" ht="20.100000000000001" customHeight="1">
      <c r="A3716" s="10">
        <v>23</v>
      </c>
      <c r="B3716" s="11">
        <v>80456</v>
      </c>
      <c r="C3716" s="38"/>
      <c r="D3716" s="13">
        <v>43045</v>
      </c>
      <c r="E3716" s="10">
        <v>253</v>
      </c>
      <c r="F3716" s="10" t="s">
        <v>6</v>
      </c>
    </row>
    <row r="3717" spans="1:6" ht="20.100000000000001" customHeight="1">
      <c r="A3717" s="10">
        <v>24</v>
      </c>
      <c r="B3717" s="11">
        <v>90423</v>
      </c>
      <c r="C3717" s="38"/>
      <c r="D3717" s="13">
        <v>43045</v>
      </c>
      <c r="E3717" s="10">
        <v>253</v>
      </c>
      <c r="F3717" s="10" t="s">
        <v>6</v>
      </c>
    </row>
    <row r="3718" spans="1:6" ht="20.100000000000001" customHeight="1">
      <c r="A3718" s="10">
        <v>25</v>
      </c>
      <c r="B3718" s="11">
        <v>74214</v>
      </c>
      <c r="C3718" s="12"/>
      <c r="D3718" s="13">
        <v>43045</v>
      </c>
      <c r="E3718" s="10">
        <v>253</v>
      </c>
      <c r="F3718" s="10" t="s">
        <v>6</v>
      </c>
    </row>
    <row r="3719" spans="1:6" ht="20.100000000000001" customHeight="1">
      <c r="A3719" s="206" t="s">
        <v>7</v>
      </c>
      <c r="B3719" s="207"/>
      <c r="C3719" s="207"/>
      <c r="D3719" s="208"/>
      <c r="E3719" s="10">
        <f>SUM(E3694:E3718)</f>
        <v>6225</v>
      </c>
      <c r="F3719" s="10"/>
    </row>
    <row r="3720" spans="1:6" ht="20.100000000000001" customHeight="1">
      <c r="D3720" s="32"/>
    </row>
    <row r="3721" spans="1:6" ht="20.100000000000001" customHeight="1">
      <c r="A3721" s="23">
        <v>123</v>
      </c>
      <c r="B3721" s="24" t="s">
        <v>0</v>
      </c>
      <c r="C3721" s="25"/>
      <c r="D3721" s="26"/>
      <c r="E3721" s="24"/>
      <c r="F3721" s="24"/>
    </row>
    <row r="3722" spans="1:6" ht="20.100000000000001" customHeight="1">
      <c r="A3722" s="27" t="s">
        <v>1</v>
      </c>
      <c r="B3722" s="27" t="s">
        <v>2</v>
      </c>
      <c r="C3722" s="28"/>
      <c r="D3722" s="29" t="s">
        <v>3</v>
      </c>
      <c r="E3722" s="27" t="s">
        <v>4</v>
      </c>
      <c r="F3722" s="27" t="s">
        <v>5</v>
      </c>
    </row>
    <row r="3723" spans="1:6" ht="20.100000000000001" customHeight="1">
      <c r="A3723" s="10">
        <v>1</v>
      </c>
      <c r="B3723" s="11">
        <v>71005</v>
      </c>
      <c r="C3723" s="12"/>
      <c r="D3723" s="13">
        <v>43046</v>
      </c>
      <c r="E3723" s="10">
        <v>253</v>
      </c>
      <c r="F3723" s="10" t="s">
        <v>6</v>
      </c>
    </row>
    <row r="3724" spans="1:6" ht="20.100000000000001" customHeight="1">
      <c r="A3724" s="10">
        <v>2</v>
      </c>
      <c r="B3724" s="11">
        <v>79117</v>
      </c>
      <c r="C3724" s="12"/>
      <c r="D3724" s="13">
        <v>43046</v>
      </c>
      <c r="E3724" s="10">
        <v>253</v>
      </c>
      <c r="F3724" s="10" t="s">
        <v>6</v>
      </c>
    </row>
    <row r="3725" spans="1:6" ht="20.100000000000001" customHeight="1">
      <c r="A3725" s="10">
        <v>3</v>
      </c>
      <c r="B3725" s="11">
        <v>79118</v>
      </c>
      <c r="C3725" s="12"/>
      <c r="D3725" s="13">
        <v>43046</v>
      </c>
      <c r="E3725" s="10">
        <v>253</v>
      </c>
      <c r="F3725" s="10" t="s">
        <v>6</v>
      </c>
    </row>
    <row r="3726" spans="1:6" ht="20.100000000000001" customHeight="1">
      <c r="A3726" s="10">
        <v>4</v>
      </c>
      <c r="B3726" s="11">
        <v>79120</v>
      </c>
      <c r="C3726" s="12"/>
      <c r="D3726" s="13">
        <v>43046</v>
      </c>
      <c r="E3726" s="10">
        <v>253</v>
      </c>
      <c r="F3726" s="10" t="s">
        <v>6</v>
      </c>
    </row>
    <row r="3727" spans="1:6" ht="20.100000000000001" customHeight="1">
      <c r="A3727" s="10">
        <v>5</v>
      </c>
      <c r="B3727" s="11">
        <v>79129</v>
      </c>
      <c r="C3727" s="12"/>
      <c r="D3727" s="13">
        <v>43046</v>
      </c>
      <c r="E3727" s="10">
        <v>253</v>
      </c>
      <c r="F3727" s="10" t="s">
        <v>6</v>
      </c>
    </row>
    <row r="3728" spans="1:6" ht="20.100000000000001" customHeight="1">
      <c r="A3728" s="10">
        <v>6</v>
      </c>
      <c r="B3728" s="11">
        <v>79130</v>
      </c>
      <c r="C3728" s="12"/>
      <c r="D3728" s="13">
        <v>43046</v>
      </c>
      <c r="E3728" s="10">
        <v>253</v>
      </c>
      <c r="F3728" s="10" t="s">
        <v>6</v>
      </c>
    </row>
    <row r="3729" spans="1:6" ht="20.100000000000001" customHeight="1">
      <c r="A3729" s="10">
        <v>7</v>
      </c>
      <c r="B3729" s="11">
        <v>79133</v>
      </c>
      <c r="C3729" s="12"/>
      <c r="D3729" s="13">
        <v>43046</v>
      </c>
      <c r="E3729" s="10">
        <v>253</v>
      </c>
      <c r="F3729" s="10" t="s">
        <v>6</v>
      </c>
    </row>
    <row r="3730" spans="1:6" ht="20.100000000000001" customHeight="1">
      <c r="A3730" s="10">
        <v>8</v>
      </c>
      <c r="B3730" s="11">
        <v>79145</v>
      </c>
      <c r="C3730" s="12"/>
      <c r="D3730" s="13">
        <v>43046</v>
      </c>
      <c r="E3730" s="10">
        <v>253</v>
      </c>
      <c r="F3730" s="10" t="s">
        <v>6</v>
      </c>
    </row>
    <row r="3731" spans="1:6" ht="20.100000000000001" customHeight="1">
      <c r="A3731" s="10">
        <v>9</v>
      </c>
      <c r="B3731" s="11">
        <v>79190</v>
      </c>
      <c r="C3731" s="12"/>
      <c r="D3731" s="13">
        <v>43046</v>
      </c>
      <c r="E3731" s="10">
        <v>253</v>
      </c>
      <c r="F3731" s="10" t="s">
        <v>6</v>
      </c>
    </row>
    <row r="3732" spans="1:6" ht="20.100000000000001" customHeight="1">
      <c r="A3732" s="10">
        <v>10</v>
      </c>
      <c r="B3732" s="11">
        <v>79191</v>
      </c>
      <c r="C3732" s="12"/>
      <c r="D3732" s="13">
        <v>43046</v>
      </c>
      <c r="E3732" s="10">
        <v>253</v>
      </c>
      <c r="F3732" s="10" t="s">
        <v>6</v>
      </c>
    </row>
    <row r="3733" spans="1:6" ht="20.100000000000001" customHeight="1">
      <c r="A3733" s="10">
        <v>11</v>
      </c>
      <c r="B3733" s="11">
        <v>76264</v>
      </c>
      <c r="C3733" s="12"/>
      <c r="D3733" s="13">
        <v>43046</v>
      </c>
      <c r="E3733" s="10">
        <v>253</v>
      </c>
      <c r="F3733" s="10" t="s">
        <v>6</v>
      </c>
    </row>
    <row r="3734" spans="1:6" ht="20.100000000000001" customHeight="1">
      <c r="A3734" s="10">
        <v>12</v>
      </c>
      <c r="B3734" s="11">
        <v>76267</v>
      </c>
      <c r="C3734" s="12"/>
      <c r="D3734" s="13">
        <v>43046</v>
      </c>
      <c r="E3734" s="10">
        <v>253</v>
      </c>
      <c r="F3734" s="10" t="s">
        <v>6</v>
      </c>
    </row>
    <row r="3735" spans="1:6" ht="20.100000000000001" customHeight="1">
      <c r="A3735" s="10">
        <v>13</v>
      </c>
      <c r="B3735" s="11">
        <v>16977</v>
      </c>
      <c r="C3735" s="12"/>
      <c r="D3735" s="13">
        <v>43046</v>
      </c>
      <c r="E3735" s="10">
        <v>253</v>
      </c>
      <c r="F3735" s="10" t="s">
        <v>6</v>
      </c>
    </row>
    <row r="3736" spans="1:6" ht="20.100000000000001" customHeight="1">
      <c r="A3736" s="10">
        <v>14</v>
      </c>
      <c r="B3736" s="11">
        <v>16976</v>
      </c>
      <c r="C3736" s="12"/>
      <c r="D3736" s="13">
        <v>43046</v>
      </c>
      <c r="E3736" s="10">
        <v>253</v>
      </c>
      <c r="F3736" s="10" t="s">
        <v>6</v>
      </c>
    </row>
    <row r="3737" spans="1:6" ht="20.100000000000001" customHeight="1">
      <c r="A3737" s="10">
        <v>15</v>
      </c>
      <c r="B3737" s="11">
        <v>16979</v>
      </c>
      <c r="C3737" s="12"/>
      <c r="D3737" s="13">
        <v>43046</v>
      </c>
      <c r="E3737" s="10">
        <v>253</v>
      </c>
      <c r="F3737" s="10" t="s">
        <v>6</v>
      </c>
    </row>
    <row r="3738" spans="1:6" ht="20.100000000000001" customHeight="1">
      <c r="A3738" s="10">
        <v>16</v>
      </c>
      <c r="B3738" s="11">
        <v>16980</v>
      </c>
      <c r="C3738" s="38"/>
      <c r="D3738" s="13">
        <v>43046</v>
      </c>
      <c r="E3738" s="10">
        <v>253</v>
      </c>
      <c r="F3738" s="10" t="s">
        <v>6</v>
      </c>
    </row>
    <row r="3739" spans="1:6" ht="20.100000000000001" customHeight="1">
      <c r="A3739" s="10">
        <v>17</v>
      </c>
      <c r="B3739" s="37">
        <v>16978</v>
      </c>
      <c r="C3739" s="38"/>
      <c r="D3739" s="13">
        <v>43046</v>
      </c>
      <c r="E3739" s="10">
        <v>253</v>
      </c>
      <c r="F3739" s="10" t="s">
        <v>6</v>
      </c>
    </row>
    <row r="3740" spans="1:6" ht="20.100000000000001" customHeight="1">
      <c r="A3740" s="10">
        <v>18</v>
      </c>
      <c r="B3740" s="11">
        <v>79125</v>
      </c>
      <c r="C3740" s="12"/>
      <c r="D3740" s="13">
        <v>43046</v>
      </c>
      <c r="E3740" s="10">
        <v>253</v>
      </c>
      <c r="F3740" s="10" t="s">
        <v>6</v>
      </c>
    </row>
    <row r="3741" spans="1:6" ht="20.100000000000001" customHeight="1">
      <c r="A3741" s="10">
        <v>19</v>
      </c>
      <c r="B3741" s="11">
        <v>89731</v>
      </c>
      <c r="C3741" s="38"/>
      <c r="D3741" s="13">
        <v>43046</v>
      </c>
      <c r="E3741" s="10">
        <v>253</v>
      </c>
      <c r="F3741" s="10" t="s">
        <v>6</v>
      </c>
    </row>
    <row r="3742" spans="1:6" ht="20.100000000000001" customHeight="1">
      <c r="A3742" s="10">
        <v>20</v>
      </c>
      <c r="B3742" s="11">
        <v>89221</v>
      </c>
      <c r="C3742" s="38"/>
      <c r="D3742" s="13">
        <v>43046</v>
      </c>
      <c r="E3742" s="10">
        <v>253</v>
      </c>
      <c r="F3742" s="10" t="s">
        <v>6</v>
      </c>
    </row>
    <row r="3743" spans="1:6" ht="20.100000000000001" customHeight="1">
      <c r="A3743" s="10">
        <v>21</v>
      </c>
      <c r="B3743" s="11">
        <v>89226</v>
      </c>
      <c r="C3743" s="38"/>
      <c r="D3743" s="13">
        <v>43046</v>
      </c>
      <c r="E3743" s="10">
        <v>253</v>
      </c>
      <c r="F3743" s="10" t="s">
        <v>6</v>
      </c>
    </row>
    <row r="3744" spans="1:6" ht="20.100000000000001" customHeight="1">
      <c r="A3744" s="10">
        <v>22</v>
      </c>
      <c r="B3744" s="11">
        <v>89220</v>
      </c>
      <c r="C3744" s="38"/>
      <c r="D3744" s="13">
        <v>43046</v>
      </c>
      <c r="E3744" s="10">
        <v>253</v>
      </c>
      <c r="F3744" s="10" t="s">
        <v>6</v>
      </c>
    </row>
    <row r="3745" spans="1:6" ht="20.100000000000001" customHeight="1">
      <c r="A3745" s="10">
        <v>23</v>
      </c>
      <c r="B3745" s="11">
        <v>89213</v>
      </c>
      <c r="C3745" s="38"/>
      <c r="D3745" s="13">
        <v>43046</v>
      </c>
      <c r="E3745" s="10">
        <v>253</v>
      </c>
      <c r="F3745" s="10" t="s">
        <v>6</v>
      </c>
    </row>
    <row r="3746" spans="1:6" ht="20.100000000000001" customHeight="1">
      <c r="A3746" s="10">
        <v>24</v>
      </c>
      <c r="B3746" s="11">
        <v>52147</v>
      </c>
      <c r="C3746" s="12"/>
      <c r="D3746" s="13">
        <v>43046</v>
      </c>
      <c r="E3746" s="10">
        <v>253</v>
      </c>
      <c r="F3746" s="10" t="s">
        <v>6</v>
      </c>
    </row>
    <row r="3747" spans="1:6" ht="20.100000000000001" customHeight="1">
      <c r="A3747" s="10">
        <v>25</v>
      </c>
      <c r="B3747" s="11">
        <v>79252</v>
      </c>
      <c r="C3747" s="12"/>
      <c r="D3747" s="13">
        <v>43046</v>
      </c>
      <c r="E3747" s="10">
        <v>253</v>
      </c>
      <c r="F3747" s="10" t="s">
        <v>6</v>
      </c>
    </row>
    <row r="3748" spans="1:6" ht="20.100000000000001" customHeight="1">
      <c r="A3748" s="206" t="s">
        <v>7</v>
      </c>
      <c r="B3748" s="207"/>
      <c r="C3748" s="207"/>
      <c r="D3748" s="208"/>
      <c r="E3748" s="10">
        <f>SUM(E3723:E3747)</f>
        <v>6325</v>
      </c>
      <c r="F3748" s="10"/>
    </row>
    <row r="3749" spans="1:6" ht="20.100000000000001" customHeight="1">
      <c r="D3749" s="32"/>
    </row>
    <row r="3750" spans="1:6" ht="20.100000000000001" customHeight="1">
      <c r="A3750" s="23">
        <v>124</v>
      </c>
      <c r="B3750" s="24" t="s">
        <v>0</v>
      </c>
      <c r="C3750" s="25"/>
      <c r="D3750" s="26"/>
      <c r="E3750" s="24"/>
      <c r="F3750" s="24"/>
    </row>
    <row r="3751" spans="1:6" ht="20.100000000000001" customHeight="1">
      <c r="A3751" s="27" t="s">
        <v>1</v>
      </c>
      <c r="B3751" s="27" t="s">
        <v>2</v>
      </c>
      <c r="C3751" s="28"/>
      <c r="D3751" s="29" t="s">
        <v>3</v>
      </c>
      <c r="E3751" s="27" t="s">
        <v>4</v>
      </c>
      <c r="F3751" s="27" t="s">
        <v>5</v>
      </c>
    </row>
    <row r="3752" spans="1:6" ht="20.100000000000001" customHeight="1">
      <c r="A3752" s="10">
        <v>1</v>
      </c>
      <c r="B3752" s="11">
        <v>71273</v>
      </c>
      <c r="C3752" s="12"/>
      <c r="D3752" s="13">
        <v>43046</v>
      </c>
      <c r="E3752" s="10">
        <v>253</v>
      </c>
      <c r="F3752" s="10" t="s">
        <v>6</v>
      </c>
    </row>
    <row r="3753" spans="1:6" ht="20.100000000000001" customHeight="1">
      <c r="A3753" s="10">
        <v>2</v>
      </c>
      <c r="B3753" s="11">
        <v>71735</v>
      </c>
      <c r="C3753" s="12"/>
      <c r="D3753" s="13">
        <v>43046</v>
      </c>
      <c r="E3753" s="10">
        <v>253</v>
      </c>
      <c r="F3753" s="10" t="s">
        <v>6</v>
      </c>
    </row>
    <row r="3754" spans="1:6" ht="20.100000000000001" customHeight="1">
      <c r="A3754" s="10">
        <v>3</v>
      </c>
      <c r="B3754" s="11">
        <v>74267</v>
      </c>
      <c r="C3754" s="12"/>
      <c r="D3754" s="13">
        <v>43046</v>
      </c>
      <c r="E3754" s="10">
        <v>253</v>
      </c>
      <c r="F3754" s="10" t="s">
        <v>6</v>
      </c>
    </row>
    <row r="3755" spans="1:6" ht="20.100000000000001" customHeight="1">
      <c r="A3755" s="10">
        <v>4</v>
      </c>
      <c r="B3755" s="11">
        <v>74144</v>
      </c>
      <c r="C3755" s="12"/>
      <c r="D3755" s="13">
        <v>43046</v>
      </c>
      <c r="E3755" s="10">
        <v>253</v>
      </c>
      <c r="F3755" s="10" t="s">
        <v>6</v>
      </c>
    </row>
    <row r="3756" spans="1:6" ht="20.100000000000001" customHeight="1">
      <c r="A3756" s="10">
        <v>5</v>
      </c>
      <c r="B3756" s="11">
        <v>71488</v>
      </c>
      <c r="C3756" s="12"/>
      <c r="D3756" s="13">
        <v>43046</v>
      </c>
      <c r="E3756" s="10">
        <v>253</v>
      </c>
      <c r="F3756" s="10" t="s">
        <v>6</v>
      </c>
    </row>
    <row r="3757" spans="1:6" ht="20.100000000000001" customHeight="1">
      <c r="A3757" s="10">
        <v>6</v>
      </c>
      <c r="B3757" s="11">
        <v>74121</v>
      </c>
      <c r="C3757" s="12"/>
      <c r="D3757" s="13">
        <v>43046</v>
      </c>
      <c r="E3757" s="10">
        <v>253</v>
      </c>
      <c r="F3757" s="10" t="s">
        <v>6</v>
      </c>
    </row>
    <row r="3758" spans="1:6" ht="20.100000000000001" customHeight="1">
      <c r="A3758" s="10">
        <v>7</v>
      </c>
      <c r="B3758" s="11">
        <v>74197</v>
      </c>
      <c r="C3758" s="12"/>
      <c r="D3758" s="13">
        <v>43046</v>
      </c>
      <c r="E3758" s="10">
        <v>253</v>
      </c>
      <c r="F3758" s="10" t="s">
        <v>6</v>
      </c>
    </row>
    <row r="3759" spans="1:6" ht="20.100000000000001" customHeight="1">
      <c r="A3759" s="10">
        <v>8</v>
      </c>
      <c r="B3759" s="11">
        <v>79246</v>
      </c>
      <c r="C3759" s="12"/>
      <c r="D3759" s="13">
        <v>43046</v>
      </c>
      <c r="E3759" s="10">
        <v>253</v>
      </c>
      <c r="F3759" s="10" t="s">
        <v>6</v>
      </c>
    </row>
    <row r="3760" spans="1:6" ht="20.100000000000001" customHeight="1">
      <c r="A3760" s="10">
        <v>9</v>
      </c>
      <c r="B3760" s="11">
        <v>1318</v>
      </c>
      <c r="C3760" s="12"/>
      <c r="D3760" s="13">
        <v>43046</v>
      </c>
      <c r="E3760" s="10">
        <v>253</v>
      </c>
      <c r="F3760" s="10" t="s">
        <v>6</v>
      </c>
    </row>
    <row r="3761" spans="1:6" ht="20.100000000000001" customHeight="1">
      <c r="A3761" s="10">
        <v>10</v>
      </c>
      <c r="B3761" s="11">
        <v>61008</v>
      </c>
      <c r="C3761" s="12"/>
      <c r="D3761" s="13">
        <v>43046</v>
      </c>
      <c r="E3761" s="10">
        <v>253</v>
      </c>
      <c r="F3761" s="10" t="s">
        <v>6</v>
      </c>
    </row>
    <row r="3762" spans="1:6" ht="20.100000000000001" customHeight="1">
      <c r="A3762" s="10">
        <v>11</v>
      </c>
      <c r="B3762" s="11">
        <v>12835</v>
      </c>
      <c r="C3762" s="12"/>
      <c r="D3762" s="13">
        <v>43046</v>
      </c>
      <c r="E3762" s="10">
        <v>253</v>
      </c>
      <c r="F3762" s="10" t="s">
        <v>6</v>
      </c>
    </row>
    <row r="3763" spans="1:6" ht="20.100000000000001" customHeight="1">
      <c r="A3763" s="10">
        <v>12</v>
      </c>
      <c r="B3763" s="11">
        <v>12802</v>
      </c>
      <c r="C3763" s="12"/>
      <c r="D3763" s="13">
        <v>43046</v>
      </c>
      <c r="E3763" s="10">
        <v>253</v>
      </c>
      <c r="F3763" s="10" t="s">
        <v>6</v>
      </c>
    </row>
    <row r="3764" spans="1:6" ht="20.100000000000001" customHeight="1">
      <c r="A3764" s="10">
        <v>13</v>
      </c>
      <c r="B3764" s="11">
        <v>52148</v>
      </c>
      <c r="C3764" s="12"/>
      <c r="D3764" s="13">
        <v>43046</v>
      </c>
      <c r="E3764" s="10">
        <v>253</v>
      </c>
      <c r="F3764" s="10" t="s">
        <v>6</v>
      </c>
    </row>
    <row r="3765" spans="1:6" ht="20.100000000000001" customHeight="1">
      <c r="A3765" s="10">
        <v>14</v>
      </c>
      <c r="B3765" s="11">
        <v>76235</v>
      </c>
      <c r="C3765" s="12"/>
      <c r="D3765" s="13">
        <v>43046</v>
      </c>
      <c r="E3765" s="10">
        <v>253</v>
      </c>
      <c r="F3765" s="10" t="s">
        <v>6</v>
      </c>
    </row>
    <row r="3766" spans="1:6" ht="20.100000000000001" customHeight="1">
      <c r="A3766" s="10">
        <v>15</v>
      </c>
      <c r="B3766" s="11">
        <v>74062</v>
      </c>
      <c r="C3766" s="12"/>
      <c r="D3766" s="13">
        <v>43046</v>
      </c>
      <c r="E3766" s="10">
        <v>253</v>
      </c>
      <c r="F3766" s="10" t="s">
        <v>6</v>
      </c>
    </row>
    <row r="3767" spans="1:6" ht="20.100000000000001" customHeight="1">
      <c r="A3767" s="10">
        <v>16</v>
      </c>
      <c r="B3767" s="11">
        <v>70207</v>
      </c>
      <c r="C3767" s="38"/>
      <c r="D3767" s="13">
        <v>43046</v>
      </c>
      <c r="E3767" s="10">
        <v>253</v>
      </c>
      <c r="F3767" s="10" t="s">
        <v>6</v>
      </c>
    </row>
    <row r="3768" spans="1:6" ht="20.100000000000001" customHeight="1">
      <c r="A3768" s="10">
        <v>17</v>
      </c>
      <c r="B3768" s="11">
        <v>76201</v>
      </c>
      <c r="C3768" s="12"/>
      <c r="D3768" s="13">
        <v>43046</v>
      </c>
      <c r="E3768" s="10">
        <v>253</v>
      </c>
      <c r="F3768" s="10" t="s">
        <v>6</v>
      </c>
    </row>
    <row r="3769" spans="1:6" ht="20.100000000000001" customHeight="1">
      <c r="A3769" s="10">
        <v>18</v>
      </c>
      <c r="B3769" s="11">
        <v>74099</v>
      </c>
      <c r="C3769" s="12"/>
      <c r="D3769" s="13">
        <v>43046</v>
      </c>
      <c r="E3769" s="10">
        <v>253</v>
      </c>
      <c r="F3769" s="10" t="s">
        <v>6</v>
      </c>
    </row>
    <row r="3770" spans="1:6" ht="20.100000000000001" customHeight="1">
      <c r="A3770" s="10">
        <v>19</v>
      </c>
      <c r="B3770" s="11">
        <v>52149</v>
      </c>
      <c r="C3770" s="12"/>
      <c r="D3770" s="13">
        <v>43046</v>
      </c>
      <c r="E3770" s="10">
        <v>253</v>
      </c>
      <c r="F3770" s="10" t="s">
        <v>6</v>
      </c>
    </row>
    <row r="3771" spans="1:6" ht="20.100000000000001" customHeight="1">
      <c r="A3771" s="10">
        <v>20</v>
      </c>
      <c r="B3771" s="11">
        <v>73930</v>
      </c>
      <c r="C3771" s="12"/>
      <c r="D3771" s="13">
        <v>43046</v>
      </c>
      <c r="E3771" s="10">
        <v>253</v>
      </c>
      <c r="F3771" s="10" t="s">
        <v>6</v>
      </c>
    </row>
    <row r="3772" spans="1:6" ht="20.100000000000001" customHeight="1">
      <c r="A3772" s="10">
        <v>21</v>
      </c>
      <c r="B3772" s="11">
        <v>79182</v>
      </c>
      <c r="C3772" s="12"/>
      <c r="D3772" s="13">
        <v>43046</v>
      </c>
      <c r="E3772" s="10">
        <v>253</v>
      </c>
      <c r="F3772" s="10" t="s">
        <v>6</v>
      </c>
    </row>
    <row r="3773" spans="1:6" ht="20.100000000000001" customHeight="1">
      <c r="A3773" s="10">
        <v>22</v>
      </c>
      <c r="B3773" s="11">
        <v>76254</v>
      </c>
      <c r="C3773" s="12"/>
      <c r="D3773" s="13">
        <v>43046</v>
      </c>
      <c r="E3773" s="10">
        <v>253</v>
      </c>
      <c r="F3773" s="10" t="s">
        <v>6</v>
      </c>
    </row>
    <row r="3774" spans="1:6" ht="20.100000000000001" customHeight="1">
      <c r="A3774" s="10">
        <v>23</v>
      </c>
      <c r="B3774" s="11">
        <v>79251</v>
      </c>
      <c r="C3774" s="12"/>
      <c r="D3774" s="13">
        <v>43046</v>
      </c>
      <c r="E3774" s="10">
        <v>253</v>
      </c>
      <c r="F3774" s="10" t="s">
        <v>6</v>
      </c>
    </row>
    <row r="3775" spans="1:6" ht="20.100000000000001" customHeight="1">
      <c r="A3775" s="10">
        <v>24</v>
      </c>
      <c r="B3775" s="11">
        <v>1271</v>
      </c>
      <c r="C3775" s="12"/>
      <c r="D3775" s="13">
        <v>43046</v>
      </c>
      <c r="E3775" s="10">
        <v>253</v>
      </c>
      <c r="F3775" s="10" t="s">
        <v>6</v>
      </c>
    </row>
    <row r="3776" spans="1:6" ht="20.100000000000001" customHeight="1">
      <c r="A3776" s="10">
        <v>25</v>
      </c>
      <c r="B3776" s="11">
        <v>2490</v>
      </c>
      <c r="C3776" s="12"/>
      <c r="D3776" s="13">
        <v>43046</v>
      </c>
      <c r="E3776" s="10">
        <v>253</v>
      </c>
      <c r="F3776" s="10" t="s">
        <v>6</v>
      </c>
    </row>
    <row r="3777" spans="1:6" ht="20.100000000000001" customHeight="1">
      <c r="A3777" s="206" t="s">
        <v>7</v>
      </c>
      <c r="B3777" s="207"/>
      <c r="C3777" s="207"/>
      <c r="D3777" s="208"/>
      <c r="E3777" s="10">
        <f>SUM(E3752:E3776)</f>
        <v>6325</v>
      </c>
      <c r="F3777" s="10"/>
    </row>
    <row r="3778" spans="1:6" ht="20.100000000000001" customHeight="1">
      <c r="D3778" s="32"/>
    </row>
    <row r="3779" spans="1:6" ht="20.100000000000001" customHeight="1">
      <c r="A3779" s="23">
        <v>125</v>
      </c>
      <c r="B3779" s="24" t="s">
        <v>0</v>
      </c>
      <c r="C3779" s="25"/>
      <c r="D3779" s="26"/>
      <c r="E3779" s="24"/>
      <c r="F3779" s="24"/>
    </row>
    <row r="3780" spans="1:6" ht="20.100000000000001" customHeight="1">
      <c r="A3780" s="27" t="s">
        <v>1</v>
      </c>
      <c r="B3780" s="27" t="s">
        <v>2</v>
      </c>
      <c r="C3780" s="28"/>
      <c r="D3780" s="29" t="s">
        <v>3</v>
      </c>
      <c r="E3780" s="27" t="s">
        <v>4</v>
      </c>
      <c r="F3780" s="27" t="s">
        <v>5</v>
      </c>
    </row>
    <row r="3781" spans="1:6" ht="20.100000000000001" customHeight="1">
      <c r="A3781" s="10">
        <v>1</v>
      </c>
      <c r="B3781" s="11">
        <v>71080</v>
      </c>
      <c r="C3781" s="12"/>
      <c r="D3781" s="13">
        <v>43050</v>
      </c>
      <c r="E3781" s="10">
        <v>253</v>
      </c>
      <c r="F3781" s="10" t="s">
        <v>6</v>
      </c>
    </row>
    <row r="3782" spans="1:6" ht="20.100000000000001" customHeight="1">
      <c r="A3782" s="10">
        <v>2</v>
      </c>
      <c r="B3782" s="11">
        <v>71637</v>
      </c>
      <c r="C3782" s="12"/>
      <c r="D3782" s="13">
        <v>43050</v>
      </c>
      <c r="E3782" s="10">
        <v>253</v>
      </c>
      <c r="F3782" s="10" t="s">
        <v>6</v>
      </c>
    </row>
    <row r="3783" spans="1:6" ht="20.100000000000001" customHeight="1">
      <c r="A3783" s="10">
        <v>3</v>
      </c>
      <c r="B3783" s="11">
        <v>71655</v>
      </c>
      <c r="C3783" s="12"/>
      <c r="D3783" s="13">
        <v>43050</v>
      </c>
      <c r="E3783" s="10">
        <v>253</v>
      </c>
      <c r="F3783" s="10" t="s">
        <v>6</v>
      </c>
    </row>
    <row r="3784" spans="1:6" ht="20.100000000000001" customHeight="1">
      <c r="A3784" s="10">
        <v>4</v>
      </c>
      <c r="B3784" s="11">
        <v>74130</v>
      </c>
      <c r="C3784" s="12"/>
      <c r="D3784" s="13">
        <v>43050</v>
      </c>
      <c r="E3784" s="10">
        <v>253</v>
      </c>
      <c r="F3784" s="10" t="s">
        <v>6</v>
      </c>
    </row>
    <row r="3785" spans="1:6" ht="20.100000000000001" customHeight="1">
      <c r="A3785" s="10">
        <v>5</v>
      </c>
      <c r="B3785" s="11">
        <v>76272</v>
      </c>
      <c r="C3785" s="12"/>
      <c r="D3785" s="13">
        <v>43050</v>
      </c>
      <c r="E3785" s="10">
        <v>253</v>
      </c>
      <c r="F3785" s="10" t="s">
        <v>6</v>
      </c>
    </row>
    <row r="3786" spans="1:6" ht="20.100000000000001" customHeight="1">
      <c r="A3786" s="10">
        <v>6</v>
      </c>
      <c r="B3786" s="11">
        <v>90431</v>
      </c>
      <c r="C3786" s="12"/>
      <c r="D3786" s="13">
        <v>43050</v>
      </c>
      <c r="E3786" s="10">
        <v>253</v>
      </c>
      <c r="F3786" s="10" t="s">
        <v>6</v>
      </c>
    </row>
    <row r="3787" spans="1:6" ht="20.100000000000001" customHeight="1">
      <c r="A3787" s="10">
        <v>7</v>
      </c>
      <c r="B3787" s="11">
        <v>73887</v>
      </c>
      <c r="C3787" s="12"/>
      <c r="D3787" s="13">
        <v>43050</v>
      </c>
      <c r="E3787" s="10">
        <v>253</v>
      </c>
      <c r="F3787" s="10" t="s">
        <v>6</v>
      </c>
    </row>
    <row r="3788" spans="1:6" ht="20.100000000000001" customHeight="1">
      <c r="A3788" s="10">
        <v>8</v>
      </c>
      <c r="B3788" s="11">
        <v>70488</v>
      </c>
      <c r="C3788" s="12"/>
      <c r="D3788" s="13">
        <v>43050</v>
      </c>
      <c r="E3788" s="10">
        <v>253</v>
      </c>
      <c r="F3788" s="10" t="s">
        <v>6</v>
      </c>
    </row>
    <row r="3789" spans="1:6" ht="20.100000000000001" customHeight="1">
      <c r="A3789" s="10">
        <v>9</v>
      </c>
      <c r="B3789" s="11">
        <v>71900</v>
      </c>
      <c r="C3789" s="12"/>
      <c r="D3789" s="13">
        <v>43050</v>
      </c>
      <c r="E3789" s="10">
        <v>253</v>
      </c>
      <c r="F3789" s="10" t="s">
        <v>6</v>
      </c>
    </row>
    <row r="3790" spans="1:6" ht="20.100000000000001" customHeight="1">
      <c r="A3790" s="10">
        <v>10</v>
      </c>
      <c r="B3790" s="11">
        <v>79216</v>
      </c>
      <c r="C3790" s="12"/>
      <c r="D3790" s="13">
        <v>43050</v>
      </c>
      <c r="E3790" s="10">
        <v>253</v>
      </c>
      <c r="F3790" s="10" t="s">
        <v>6</v>
      </c>
    </row>
    <row r="3791" spans="1:6" ht="20.100000000000001" customHeight="1">
      <c r="A3791" s="10">
        <v>11</v>
      </c>
      <c r="B3791" s="11">
        <v>79151</v>
      </c>
      <c r="C3791" s="38"/>
      <c r="D3791" s="13">
        <v>43050</v>
      </c>
      <c r="E3791" s="10">
        <v>253</v>
      </c>
      <c r="F3791" s="10" t="s">
        <v>6</v>
      </c>
    </row>
    <row r="3792" spans="1:6" ht="20.100000000000001" customHeight="1">
      <c r="A3792" s="10">
        <v>12</v>
      </c>
      <c r="B3792" s="11">
        <v>71423</v>
      </c>
      <c r="C3792" s="12"/>
      <c r="D3792" s="13">
        <v>43050</v>
      </c>
      <c r="E3792" s="10">
        <v>253</v>
      </c>
      <c r="F3792" s="10" t="s">
        <v>6</v>
      </c>
    </row>
    <row r="3793" spans="1:6" ht="20.100000000000001" customHeight="1">
      <c r="A3793" s="10">
        <v>13</v>
      </c>
      <c r="B3793" s="11">
        <v>73999</v>
      </c>
      <c r="C3793" s="12"/>
      <c r="D3793" s="13">
        <v>43050</v>
      </c>
      <c r="E3793" s="10">
        <v>253</v>
      </c>
      <c r="F3793" s="10" t="s">
        <v>6</v>
      </c>
    </row>
    <row r="3794" spans="1:6" ht="20.100000000000001" customHeight="1">
      <c r="A3794" s="10">
        <v>14</v>
      </c>
      <c r="B3794" s="11">
        <v>76176</v>
      </c>
      <c r="C3794" s="12"/>
      <c r="D3794" s="13">
        <v>43050</v>
      </c>
      <c r="E3794" s="10">
        <v>253</v>
      </c>
      <c r="F3794" s="10" t="s">
        <v>6</v>
      </c>
    </row>
    <row r="3795" spans="1:6" ht="20.100000000000001" customHeight="1">
      <c r="A3795" s="10">
        <v>15</v>
      </c>
      <c r="B3795" s="11">
        <v>76189</v>
      </c>
      <c r="C3795" s="12"/>
      <c r="D3795" s="13">
        <v>43050</v>
      </c>
      <c r="E3795" s="10">
        <v>253</v>
      </c>
      <c r="F3795" s="10" t="s">
        <v>6</v>
      </c>
    </row>
    <row r="3796" spans="1:6" ht="20.100000000000001" customHeight="1">
      <c r="A3796" s="10">
        <v>16</v>
      </c>
      <c r="B3796" s="11">
        <v>71859</v>
      </c>
      <c r="C3796" s="12"/>
      <c r="D3796" s="13">
        <v>43050</v>
      </c>
      <c r="E3796" s="10">
        <v>253</v>
      </c>
      <c r="F3796" s="10" t="s">
        <v>6</v>
      </c>
    </row>
    <row r="3797" spans="1:6" ht="20.100000000000001" customHeight="1">
      <c r="A3797" s="10">
        <v>17</v>
      </c>
      <c r="B3797" s="11">
        <v>71426</v>
      </c>
      <c r="C3797" s="38"/>
      <c r="D3797" s="13">
        <v>43050</v>
      </c>
      <c r="E3797" s="10">
        <v>253</v>
      </c>
      <c r="F3797" s="10" t="s">
        <v>6</v>
      </c>
    </row>
    <row r="3798" spans="1:6" ht="20.100000000000001" customHeight="1">
      <c r="A3798" s="10">
        <v>18</v>
      </c>
      <c r="B3798" s="11">
        <v>71144</v>
      </c>
      <c r="C3798" s="38"/>
      <c r="D3798" s="13">
        <v>43050</v>
      </c>
      <c r="E3798" s="10">
        <v>253</v>
      </c>
      <c r="F3798" s="10" t="s">
        <v>6</v>
      </c>
    </row>
    <row r="3799" spans="1:6" ht="20.100000000000001" customHeight="1">
      <c r="A3799" s="10">
        <v>19</v>
      </c>
      <c r="B3799" s="11">
        <v>79223</v>
      </c>
      <c r="C3799" s="12"/>
      <c r="D3799" s="13">
        <v>43050</v>
      </c>
      <c r="E3799" s="10">
        <v>253</v>
      </c>
      <c r="F3799" s="10" t="s">
        <v>6</v>
      </c>
    </row>
    <row r="3800" spans="1:6" ht="20.100000000000001" customHeight="1">
      <c r="A3800" s="10">
        <v>20</v>
      </c>
      <c r="B3800" s="11">
        <v>79215</v>
      </c>
      <c r="C3800" s="12"/>
      <c r="D3800" s="13">
        <v>43050</v>
      </c>
      <c r="E3800" s="10">
        <v>253</v>
      </c>
      <c r="F3800" s="10" t="s">
        <v>6</v>
      </c>
    </row>
    <row r="3801" spans="1:6" ht="20.100000000000001" customHeight="1">
      <c r="A3801" s="10">
        <v>21</v>
      </c>
      <c r="B3801" s="11">
        <v>79195</v>
      </c>
      <c r="C3801" s="12"/>
      <c r="D3801" s="13">
        <v>43050</v>
      </c>
      <c r="E3801" s="10">
        <v>253</v>
      </c>
      <c r="F3801" s="10" t="s">
        <v>6</v>
      </c>
    </row>
    <row r="3802" spans="1:6" ht="20.100000000000001" customHeight="1">
      <c r="A3802" s="10">
        <v>22</v>
      </c>
      <c r="B3802" s="11">
        <v>71222</v>
      </c>
      <c r="C3802" s="12"/>
      <c r="D3802" s="13">
        <v>43050</v>
      </c>
      <c r="E3802" s="10">
        <v>253</v>
      </c>
      <c r="F3802" s="10" t="s">
        <v>6</v>
      </c>
    </row>
    <row r="3803" spans="1:6" ht="20.100000000000001" customHeight="1">
      <c r="A3803" s="10">
        <v>23</v>
      </c>
      <c r="B3803" s="11">
        <v>79135</v>
      </c>
      <c r="C3803" s="12"/>
      <c r="D3803" s="13">
        <v>43050</v>
      </c>
      <c r="E3803" s="10">
        <v>253</v>
      </c>
      <c r="F3803" s="10" t="s">
        <v>6</v>
      </c>
    </row>
    <row r="3804" spans="1:6" ht="20.100000000000001" customHeight="1">
      <c r="A3804" s="10">
        <v>24</v>
      </c>
      <c r="B3804" s="11">
        <v>79228</v>
      </c>
      <c r="C3804" s="12"/>
      <c r="D3804" s="13">
        <v>43050</v>
      </c>
      <c r="E3804" s="10">
        <v>253</v>
      </c>
      <c r="F3804" s="10" t="s">
        <v>6</v>
      </c>
    </row>
    <row r="3805" spans="1:6" ht="20.100000000000001" customHeight="1">
      <c r="A3805" s="10">
        <v>25</v>
      </c>
      <c r="B3805" s="11">
        <v>52150</v>
      </c>
      <c r="C3805" s="12"/>
      <c r="D3805" s="13">
        <v>43050</v>
      </c>
      <c r="E3805" s="10">
        <v>253</v>
      </c>
      <c r="F3805" s="10" t="s">
        <v>6</v>
      </c>
    </row>
    <row r="3806" spans="1:6" ht="20.100000000000001" customHeight="1">
      <c r="A3806" s="206" t="s">
        <v>7</v>
      </c>
      <c r="B3806" s="207"/>
      <c r="C3806" s="207"/>
      <c r="D3806" s="208"/>
      <c r="E3806" s="10">
        <f>SUM(E3781:E3805)</f>
        <v>6325</v>
      </c>
      <c r="F3806" s="10"/>
    </row>
    <row r="3807" spans="1:6" ht="20.100000000000001" customHeight="1">
      <c r="D3807" s="32"/>
    </row>
    <row r="3808" spans="1:6" ht="20.100000000000001" customHeight="1">
      <c r="A3808" s="23">
        <v>126</v>
      </c>
      <c r="B3808" s="24" t="s">
        <v>0</v>
      </c>
      <c r="C3808" s="25"/>
      <c r="D3808" s="26"/>
      <c r="E3808" s="24"/>
      <c r="F3808" s="24"/>
    </row>
    <row r="3809" spans="1:6" ht="20.100000000000001" customHeight="1">
      <c r="A3809" s="27" t="s">
        <v>1</v>
      </c>
      <c r="B3809" s="27" t="s">
        <v>2</v>
      </c>
      <c r="C3809" s="28"/>
      <c r="D3809" s="29" t="s">
        <v>3</v>
      </c>
      <c r="E3809" s="27" t="s">
        <v>4</v>
      </c>
      <c r="F3809" s="27" t="s">
        <v>5</v>
      </c>
    </row>
    <row r="3810" spans="1:6" ht="20.100000000000001" customHeight="1">
      <c r="A3810" s="10">
        <v>1</v>
      </c>
      <c r="B3810" s="33" t="s">
        <v>109</v>
      </c>
      <c r="C3810" s="38"/>
      <c r="D3810" s="13">
        <v>43050</v>
      </c>
      <c r="E3810" s="10">
        <v>253</v>
      </c>
      <c r="F3810" s="10" t="s">
        <v>6</v>
      </c>
    </row>
    <row r="3811" spans="1:6" ht="20.100000000000001" customHeight="1">
      <c r="A3811" s="10">
        <v>2</v>
      </c>
      <c r="B3811" s="11">
        <v>79144</v>
      </c>
      <c r="C3811" s="12"/>
      <c r="D3811" s="13">
        <v>43050</v>
      </c>
      <c r="E3811" s="10">
        <v>253</v>
      </c>
      <c r="F3811" s="10" t="s">
        <v>6</v>
      </c>
    </row>
    <row r="3812" spans="1:6" ht="20.100000000000001" customHeight="1">
      <c r="A3812" s="10">
        <v>3</v>
      </c>
      <c r="B3812" s="11">
        <v>79158</v>
      </c>
      <c r="C3812" s="12"/>
      <c r="D3812" s="13">
        <v>43050</v>
      </c>
      <c r="E3812" s="10">
        <v>253</v>
      </c>
      <c r="F3812" s="10" t="s">
        <v>6</v>
      </c>
    </row>
    <row r="3813" spans="1:6" ht="20.100000000000001" customHeight="1">
      <c r="A3813" s="10">
        <v>4</v>
      </c>
      <c r="B3813" s="11">
        <v>79152</v>
      </c>
      <c r="C3813" s="12"/>
      <c r="D3813" s="13">
        <v>43050</v>
      </c>
      <c r="E3813" s="10">
        <v>253</v>
      </c>
      <c r="F3813" s="10" t="s">
        <v>6</v>
      </c>
    </row>
    <row r="3814" spans="1:6" ht="20.100000000000001" customHeight="1">
      <c r="A3814" s="10">
        <v>5</v>
      </c>
      <c r="B3814" s="11">
        <v>79139</v>
      </c>
      <c r="C3814" s="12"/>
      <c r="D3814" s="13">
        <v>43050</v>
      </c>
      <c r="E3814" s="10">
        <v>253</v>
      </c>
      <c r="F3814" s="10" t="s">
        <v>6</v>
      </c>
    </row>
    <row r="3815" spans="1:6" ht="20.100000000000001" customHeight="1">
      <c r="A3815" s="10">
        <v>6</v>
      </c>
      <c r="B3815" s="11">
        <v>71846</v>
      </c>
      <c r="C3815" s="12"/>
      <c r="D3815" s="13">
        <v>43050</v>
      </c>
      <c r="E3815" s="10">
        <v>253</v>
      </c>
      <c r="F3815" s="10" t="s">
        <v>6</v>
      </c>
    </row>
    <row r="3816" spans="1:6" ht="20.100000000000001" customHeight="1">
      <c r="A3816" s="10">
        <v>7</v>
      </c>
      <c r="B3816" s="11">
        <v>74126</v>
      </c>
      <c r="C3816" s="12"/>
      <c r="D3816" s="13">
        <v>43050</v>
      </c>
      <c r="E3816" s="10">
        <v>253</v>
      </c>
      <c r="F3816" s="10" t="s">
        <v>6</v>
      </c>
    </row>
    <row r="3817" spans="1:6" ht="20.100000000000001" customHeight="1">
      <c r="A3817" s="10">
        <v>8</v>
      </c>
      <c r="B3817" s="11" t="s">
        <v>110</v>
      </c>
      <c r="C3817" s="12"/>
      <c r="D3817" s="13">
        <v>43050</v>
      </c>
      <c r="E3817" s="10">
        <v>253</v>
      </c>
      <c r="F3817" s="10" t="s">
        <v>6</v>
      </c>
    </row>
    <row r="3818" spans="1:6" ht="20.100000000000001" customHeight="1">
      <c r="A3818" s="10">
        <v>9</v>
      </c>
      <c r="B3818" s="11" t="s">
        <v>111</v>
      </c>
      <c r="C3818" s="38"/>
      <c r="D3818" s="13">
        <v>43050</v>
      </c>
      <c r="E3818" s="10">
        <v>253</v>
      </c>
      <c r="F3818" s="10" t="s">
        <v>6</v>
      </c>
    </row>
    <row r="3819" spans="1:6" ht="20.100000000000001" customHeight="1">
      <c r="A3819" s="10">
        <v>10</v>
      </c>
      <c r="B3819" s="11">
        <v>106</v>
      </c>
      <c r="C3819" s="38"/>
      <c r="D3819" s="13">
        <v>43050</v>
      </c>
      <c r="E3819" s="10">
        <v>253</v>
      </c>
      <c r="F3819" s="10" t="s">
        <v>6</v>
      </c>
    </row>
    <row r="3820" spans="1:6" ht="20.100000000000001" customHeight="1">
      <c r="A3820" s="10">
        <v>11</v>
      </c>
      <c r="B3820" s="11" t="s">
        <v>112</v>
      </c>
      <c r="C3820" s="38"/>
      <c r="D3820" s="13">
        <v>43050</v>
      </c>
      <c r="E3820" s="10">
        <v>253</v>
      </c>
      <c r="F3820" s="10" t="s">
        <v>6</v>
      </c>
    </row>
    <row r="3821" spans="1:6" ht="20.100000000000001" customHeight="1">
      <c r="A3821" s="10">
        <v>12</v>
      </c>
      <c r="B3821" s="11" t="s">
        <v>113</v>
      </c>
      <c r="C3821" s="38"/>
      <c r="D3821" s="13">
        <v>43050</v>
      </c>
      <c r="E3821" s="10">
        <v>253</v>
      </c>
      <c r="F3821" s="10" t="s">
        <v>6</v>
      </c>
    </row>
    <row r="3822" spans="1:6" ht="20.100000000000001" customHeight="1">
      <c r="A3822" s="10">
        <v>13</v>
      </c>
      <c r="B3822" s="11" t="s">
        <v>114</v>
      </c>
      <c r="C3822" s="38"/>
      <c r="D3822" s="13">
        <v>43050</v>
      </c>
      <c r="E3822" s="10">
        <v>253</v>
      </c>
      <c r="F3822" s="10" t="s">
        <v>6</v>
      </c>
    </row>
    <row r="3823" spans="1:6" ht="20.100000000000001" customHeight="1">
      <c r="A3823" s="10">
        <v>14</v>
      </c>
      <c r="B3823" s="11" t="s">
        <v>115</v>
      </c>
      <c r="C3823" s="38"/>
      <c r="D3823" s="13">
        <v>43050</v>
      </c>
      <c r="E3823" s="10">
        <v>253</v>
      </c>
      <c r="F3823" s="10" t="s">
        <v>6</v>
      </c>
    </row>
    <row r="3824" spans="1:6" ht="20.100000000000001" customHeight="1">
      <c r="A3824" s="10">
        <v>15</v>
      </c>
      <c r="B3824" s="11" t="s">
        <v>116</v>
      </c>
      <c r="C3824" s="38"/>
      <c r="D3824" s="13">
        <v>43050</v>
      </c>
      <c r="E3824" s="10">
        <v>253</v>
      </c>
      <c r="F3824" s="10" t="s">
        <v>6</v>
      </c>
    </row>
    <row r="3825" spans="1:6" ht="20.100000000000001" customHeight="1">
      <c r="A3825" s="10">
        <v>16</v>
      </c>
      <c r="B3825" s="11" t="s">
        <v>117</v>
      </c>
      <c r="C3825" s="38"/>
      <c r="D3825" s="13">
        <v>43050</v>
      </c>
      <c r="E3825" s="10">
        <v>253</v>
      </c>
      <c r="F3825" s="10" t="s">
        <v>6</v>
      </c>
    </row>
    <row r="3826" spans="1:6" ht="20.100000000000001" customHeight="1">
      <c r="A3826" s="10">
        <v>17</v>
      </c>
      <c r="B3826" s="11" t="s">
        <v>118</v>
      </c>
      <c r="C3826" s="38"/>
      <c r="D3826" s="13">
        <v>43050</v>
      </c>
      <c r="E3826" s="10">
        <v>253</v>
      </c>
      <c r="F3826" s="10" t="s">
        <v>6</v>
      </c>
    </row>
    <row r="3827" spans="1:6" ht="20.100000000000001" customHeight="1">
      <c r="A3827" s="10">
        <v>18</v>
      </c>
      <c r="B3827" s="11">
        <v>71259</v>
      </c>
      <c r="C3827" s="12"/>
      <c r="D3827" s="13">
        <v>43050</v>
      </c>
      <c r="E3827" s="10">
        <v>253</v>
      </c>
      <c r="F3827" s="10" t="s">
        <v>6</v>
      </c>
    </row>
    <row r="3828" spans="1:6" ht="20.100000000000001" customHeight="1">
      <c r="A3828" s="10">
        <v>19</v>
      </c>
      <c r="B3828" s="11">
        <v>7710</v>
      </c>
      <c r="C3828" s="12"/>
      <c r="D3828" s="13">
        <v>43050</v>
      </c>
      <c r="E3828" s="10">
        <v>253</v>
      </c>
      <c r="F3828" s="10" t="s">
        <v>6</v>
      </c>
    </row>
    <row r="3829" spans="1:6" ht="20.100000000000001" customHeight="1">
      <c r="A3829" s="10">
        <v>20</v>
      </c>
      <c r="B3829" s="11">
        <v>12807</v>
      </c>
      <c r="C3829" s="12"/>
      <c r="D3829" s="13">
        <v>43050</v>
      </c>
      <c r="E3829" s="10">
        <v>253</v>
      </c>
      <c r="F3829" s="10" t="s">
        <v>6</v>
      </c>
    </row>
    <row r="3830" spans="1:6" ht="20.100000000000001" customHeight="1">
      <c r="A3830" s="10">
        <v>21</v>
      </c>
      <c r="B3830" s="11">
        <v>73854</v>
      </c>
      <c r="C3830" s="12"/>
      <c r="D3830" s="13">
        <v>43050</v>
      </c>
      <c r="E3830" s="10">
        <v>253</v>
      </c>
      <c r="F3830" s="10" t="s">
        <v>6</v>
      </c>
    </row>
    <row r="3831" spans="1:6" ht="20.100000000000001" customHeight="1">
      <c r="A3831" s="10">
        <v>22</v>
      </c>
      <c r="B3831" s="11">
        <v>74215</v>
      </c>
      <c r="C3831" s="12"/>
      <c r="D3831" s="13">
        <v>43050</v>
      </c>
      <c r="E3831" s="10">
        <v>253</v>
      </c>
      <c r="F3831" s="10" t="s">
        <v>6</v>
      </c>
    </row>
    <row r="3832" spans="1:6" ht="20.100000000000001" customHeight="1">
      <c r="A3832" s="10">
        <v>23</v>
      </c>
      <c r="B3832" s="11">
        <v>74003</v>
      </c>
      <c r="C3832" s="12"/>
      <c r="D3832" s="13">
        <v>43050</v>
      </c>
      <c r="E3832" s="10">
        <v>253</v>
      </c>
      <c r="F3832" s="10" t="s">
        <v>6</v>
      </c>
    </row>
    <row r="3833" spans="1:6" ht="20.100000000000001" customHeight="1">
      <c r="A3833" s="10">
        <v>24</v>
      </c>
      <c r="B3833" s="11">
        <v>70961</v>
      </c>
      <c r="C3833" s="12"/>
      <c r="D3833" s="13">
        <v>43050</v>
      </c>
      <c r="E3833" s="10">
        <v>253</v>
      </c>
      <c r="F3833" s="10" t="s">
        <v>6</v>
      </c>
    </row>
    <row r="3834" spans="1:6" ht="20.100000000000001" customHeight="1">
      <c r="A3834" s="10">
        <v>25</v>
      </c>
      <c r="B3834" s="11">
        <v>70882</v>
      </c>
      <c r="C3834" s="12"/>
      <c r="D3834" s="13">
        <v>43050</v>
      </c>
      <c r="E3834" s="10">
        <v>253</v>
      </c>
      <c r="F3834" s="10" t="s">
        <v>6</v>
      </c>
    </row>
    <row r="3835" spans="1:6" ht="20.100000000000001" customHeight="1">
      <c r="A3835" s="206" t="s">
        <v>7</v>
      </c>
      <c r="B3835" s="207"/>
      <c r="C3835" s="207"/>
      <c r="D3835" s="208"/>
      <c r="E3835" s="10">
        <f>SUM(E3810:E3834)</f>
        <v>6325</v>
      </c>
      <c r="F3835" s="10"/>
    </row>
    <row r="3836" spans="1:6" ht="20.100000000000001" customHeight="1">
      <c r="D3836" s="32"/>
    </row>
    <row r="3837" spans="1:6" ht="20.100000000000001" customHeight="1">
      <c r="A3837" s="23">
        <v>127</v>
      </c>
      <c r="B3837" s="24" t="s">
        <v>0</v>
      </c>
      <c r="C3837" s="25"/>
      <c r="D3837" s="26"/>
      <c r="E3837" s="24"/>
      <c r="F3837" s="24"/>
    </row>
    <row r="3838" spans="1:6" ht="20.100000000000001" customHeight="1">
      <c r="A3838" s="27" t="s">
        <v>1</v>
      </c>
      <c r="B3838" s="27" t="s">
        <v>2</v>
      </c>
      <c r="C3838" s="28"/>
      <c r="D3838" s="29" t="s">
        <v>3</v>
      </c>
      <c r="E3838" s="27" t="s">
        <v>4</v>
      </c>
      <c r="F3838" s="27" t="s">
        <v>5</v>
      </c>
    </row>
    <row r="3839" spans="1:6" ht="20.100000000000001" customHeight="1">
      <c r="A3839" s="10">
        <v>1</v>
      </c>
      <c r="B3839" s="11">
        <v>73751</v>
      </c>
      <c r="C3839" s="12"/>
      <c r="D3839" s="13">
        <v>43050</v>
      </c>
      <c r="E3839" s="10">
        <v>253</v>
      </c>
      <c r="F3839" s="10" t="s">
        <v>6</v>
      </c>
    </row>
    <row r="3840" spans="1:6" ht="20.100000000000001" customHeight="1">
      <c r="A3840" s="10">
        <v>2</v>
      </c>
      <c r="B3840" s="11">
        <v>16983</v>
      </c>
      <c r="C3840" s="38"/>
      <c r="D3840" s="13">
        <v>43050</v>
      </c>
      <c r="E3840" s="10">
        <v>253</v>
      </c>
      <c r="F3840" s="10" t="s">
        <v>6</v>
      </c>
    </row>
    <row r="3841" spans="1:6" ht="20.100000000000001" customHeight="1">
      <c r="A3841" s="10">
        <v>3</v>
      </c>
      <c r="B3841" s="11">
        <v>16981</v>
      </c>
      <c r="C3841" s="38"/>
      <c r="D3841" s="13">
        <v>43050</v>
      </c>
      <c r="E3841" s="10">
        <v>253</v>
      </c>
      <c r="F3841" s="10" t="s">
        <v>6</v>
      </c>
    </row>
    <row r="3842" spans="1:6" ht="20.100000000000001" customHeight="1">
      <c r="A3842" s="10">
        <v>4</v>
      </c>
      <c r="B3842" s="11">
        <v>16982</v>
      </c>
      <c r="C3842" s="38"/>
      <c r="D3842" s="13">
        <v>43050</v>
      </c>
      <c r="E3842" s="10">
        <v>253</v>
      </c>
      <c r="F3842" s="10" t="s">
        <v>6</v>
      </c>
    </row>
    <row r="3843" spans="1:6" ht="20.100000000000001" customHeight="1">
      <c r="A3843" s="10">
        <v>5</v>
      </c>
      <c r="B3843" s="11">
        <v>76256</v>
      </c>
      <c r="C3843" s="12"/>
      <c r="D3843" s="13">
        <v>43050</v>
      </c>
      <c r="E3843" s="10">
        <v>253</v>
      </c>
      <c r="F3843" s="10" t="s">
        <v>6</v>
      </c>
    </row>
    <row r="3844" spans="1:6" ht="20.100000000000001" customHeight="1">
      <c r="A3844" s="10">
        <v>6</v>
      </c>
      <c r="B3844" s="11">
        <v>16984</v>
      </c>
      <c r="C3844" s="38"/>
      <c r="D3844" s="13">
        <v>43050</v>
      </c>
      <c r="E3844" s="10">
        <v>253</v>
      </c>
      <c r="F3844" s="10" t="s">
        <v>6</v>
      </c>
    </row>
    <row r="3845" spans="1:6" ht="20.100000000000001" customHeight="1">
      <c r="A3845" s="10">
        <v>7</v>
      </c>
      <c r="B3845" s="11">
        <v>16985</v>
      </c>
      <c r="C3845" s="38"/>
      <c r="D3845" s="13">
        <v>43050</v>
      </c>
      <c r="E3845" s="10">
        <v>253</v>
      </c>
      <c r="F3845" s="10" t="s">
        <v>6</v>
      </c>
    </row>
    <row r="3846" spans="1:6" ht="20.100000000000001" customHeight="1">
      <c r="A3846" s="10">
        <v>8</v>
      </c>
      <c r="B3846" s="11">
        <v>16986</v>
      </c>
      <c r="C3846" s="38"/>
      <c r="D3846" s="13">
        <v>43050</v>
      </c>
      <c r="E3846" s="10">
        <v>253</v>
      </c>
      <c r="F3846" s="10" t="s">
        <v>6</v>
      </c>
    </row>
    <row r="3847" spans="1:6" ht="20.100000000000001" customHeight="1">
      <c r="A3847" s="10">
        <v>9</v>
      </c>
      <c r="B3847" s="11">
        <v>16988</v>
      </c>
      <c r="C3847" s="38"/>
      <c r="D3847" s="13">
        <v>43050</v>
      </c>
      <c r="E3847" s="10">
        <v>253</v>
      </c>
      <c r="F3847" s="10" t="s">
        <v>6</v>
      </c>
    </row>
    <row r="3848" spans="1:6" ht="20.100000000000001" customHeight="1">
      <c r="A3848" s="10">
        <v>10</v>
      </c>
      <c r="B3848" s="11">
        <v>16987</v>
      </c>
      <c r="C3848" s="38"/>
      <c r="D3848" s="13">
        <v>43050</v>
      </c>
      <c r="E3848" s="10">
        <v>253</v>
      </c>
      <c r="F3848" s="10" t="s">
        <v>6</v>
      </c>
    </row>
    <row r="3849" spans="1:6" ht="20.100000000000001" customHeight="1">
      <c r="A3849" s="10">
        <v>11</v>
      </c>
      <c r="B3849" s="11">
        <v>16989</v>
      </c>
      <c r="C3849" s="38"/>
      <c r="D3849" s="13">
        <v>43050</v>
      </c>
      <c r="E3849" s="10">
        <v>253</v>
      </c>
      <c r="F3849" s="10" t="s">
        <v>6</v>
      </c>
    </row>
    <row r="3850" spans="1:6" ht="20.100000000000001" customHeight="1">
      <c r="A3850" s="10">
        <v>12</v>
      </c>
      <c r="B3850" s="11">
        <v>16998</v>
      </c>
      <c r="C3850" s="38"/>
      <c r="D3850" s="13">
        <v>43050</v>
      </c>
      <c r="E3850" s="10">
        <v>253</v>
      </c>
      <c r="F3850" s="10" t="s">
        <v>6</v>
      </c>
    </row>
    <row r="3851" spans="1:6" ht="20.100000000000001" customHeight="1">
      <c r="A3851" s="10">
        <v>13</v>
      </c>
      <c r="B3851" s="11">
        <v>16999</v>
      </c>
      <c r="C3851" s="12"/>
      <c r="D3851" s="13">
        <v>43050</v>
      </c>
      <c r="E3851" s="10">
        <v>253</v>
      </c>
      <c r="F3851" s="10" t="s">
        <v>6</v>
      </c>
    </row>
    <row r="3852" spans="1:6" ht="20.100000000000001" customHeight="1">
      <c r="A3852" s="10">
        <v>14</v>
      </c>
      <c r="B3852" s="11">
        <v>17000</v>
      </c>
      <c r="C3852" s="38"/>
      <c r="D3852" s="13">
        <v>43050</v>
      </c>
      <c r="E3852" s="10">
        <v>253</v>
      </c>
      <c r="F3852" s="10" t="s">
        <v>6</v>
      </c>
    </row>
    <row r="3853" spans="1:6" ht="20.100000000000001" customHeight="1">
      <c r="A3853" s="10">
        <v>15</v>
      </c>
      <c r="B3853" s="11">
        <v>52154</v>
      </c>
      <c r="C3853" s="12"/>
      <c r="D3853" s="13">
        <v>43050</v>
      </c>
      <c r="E3853" s="10">
        <v>253</v>
      </c>
      <c r="F3853" s="10" t="s">
        <v>6</v>
      </c>
    </row>
    <row r="3854" spans="1:6" ht="20.100000000000001" customHeight="1">
      <c r="A3854" s="10">
        <v>16</v>
      </c>
      <c r="B3854" s="11">
        <v>52152</v>
      </c>
      <c r="C3854" s="12"/>
      <c r="D3854" s="13">
        <v>43050</v>
      </c>
      <c r="E3854" s="10">
        <v>253</v>
      </c>
      <c r="F3854" s="10" t="s">
        <v>6</v>
      </c>
    </row>
    <row r="3855" spans="1:6" ht="20.100000000000001" customHeight="1">
      <c r="A3855" s="10">
        <v>17</v>
      </c>
      <c r="B3855" s="11">
        <v>52153</v>
      </c>
      <c r="C3855" s="12"/>
      <c r="D3855" s="13">
        <v>43050</v>
      </c>
      <c r="E3855" s="10">
        <v>253</v>
      </c>
      <c r="F3855" s="10" t="s">
        <v>6</v>
      </c>
    </row>
    <row r="3856" spans="1:6" ht="20.100000000000001" customHeight="1">
      <c r="A3856" s="10">
        <v>18</v>
      </c>
      <c r="B3856" s="11">
        <v>61020</v>
      </c>
      <c r="C3856" s="12"/>
      <c r="D3856" s="13">
        <v>43050</v>
      </c>
      <c r="E3856" s="10">
        <v>253</v>
      </c>
      <c r="F3856" s="10" t="s">
        <v>6</v>
      </c>
    </row>
    <row r="3857" spans="1:6" ht="20.100000000000001" customHeight="1">
      <c r="A3857" s="10">
        <v>19</v>
      </c>
      <c r="B3857" s="11">
        <v>79194</v>
      </c>
      <c r="C3857" s="12"/>
      <c r="D3857" s="13">
        <v>43050</v>
      </c>
      <c r="E3857" s="10">
        <v>253</v>
      </c>
      <c r="F3857" s="10" t="s">
        <v>6</v>
      </c>
    </row>
    <row r="3858" spans="1:6" ht="20.100000000000001" customHeight="1">
      <c r="A3858" s="10">
        <v>20</v>
      </c>
      <c r="B3858" s="11">
        <v>52151</v>
      </c>
      <c r="C3858" s="12"/>
      <c r="D3858" s="13">
        <v>43050</v>
      </c>
      <c r="E3858" s="10">
        <v>253</v>
      </c>
      <c r="F3858" s="10" t="s">
        <v>6</v>
      </c>
    </row>
    <row r="3859" spans="1:6" ht="20.100000000000001" customHeight="1">
      <c r="A3859" s="10">
        <v>21</v>
      </c>
      <c r="B3859" s="11">
        <v>70926</v>
      </c>
      <c r="C3859" s="38"/>
      <c r="D3859" s="13">
        <v>43050</v>
      </c>
      <c r="E3859" s="10">
        <v>253</v>
      </c>
      <c r="F3859" s="10" t="s">
        <v>6</v>
      </c>
    </row>
    <row r="3860" spans="1:6" ht="20.100000000000001" customHeight="1">
      <c r="A3860" s="10">
        <v>22</v>
      </c>
      <c r="B3860" s="11">
        <v>74083</v>
      </c>
      <c r="C3860" s="38"/>
      <c r="D3860" s="13">
        <v>43050</v>
      </c>
      <c r="E3860" s="10">
        <v>253</v>
      </c>
      <c r="F3860" s="10" t="s">
        <v>6</v>
      </c>
    </row>
    <row r="3861" spans="1:6" ht="20.100000000000001" customHeight="1">
      <c r="A3861" s="10">
        <v>23</v>
      </c>
      <c r="B3861" s="11">
        <v>70960</v>
      </c>
      <c r="C3861" s="12"/>
      <c r="D3861" s="13">
        <v>43050</v>
      </c>
      <c r="E3861" s="10">
        <v>1253</v>
      </c>
      <c r="F3861" s="10" t="s">
        <v>6</v>
      </c>
    </row>
    <row r="3862" spans="1:6" ht="20.100000000000001" customHeight="1">
      <c r="A3862" s="10">
        <v>24</v>
      </c>
      <c r="B3862" s="11">
        <v>6897</v>
      </c>
      <c r="C3862" s="12"/>
      <c r="D3862" s="13">
        <v>43050</v>
      </c>
      <c r="E3862" s="10">
        <v>253</v>
      </c>
      <c r="F3862" s="10" t="s">
        <v>6</v>
      </c>
    </row>
    <row r="3863" spans="1:6" ht="20.100000000000001" customHeight="1">
      <c r="A3863" s="10">
        <v>25</v>
      </c>
      <c r="B3863" s="11">
        <v>71864</v>
      </c>
      <c r="C3863" s="12"/>
      <c r="D3863" s="13">
        <v>43050</v>
      </c>
      <c r="E3863" s="10">
        <v>253</v>
      </c>
      <c r="F3863" s="10" t="s">
        <v>6</v>
      </c>
    </row>
    <row r="3864" spans="1:6" ht="20.100000000000001" customHeight="1">
      <c r="A3864" s="206" t="s">
        <v>7</v>
      </c>
      <c r="B3864" s="207"/>
      <c r="C3864" s="207"/>
      <c r="D3864" s="208"/>
      <c r="E3864" s="10">
        <f>SUM(E3839:E3863)</f>
        <v>7325</v>
      </c>
      <c r="F3864" s="10"/>
    </row>
    <row r="3865" spans="1:6" ht="20.100000000000001" customHeight="1">
      <c r="D3865" s="32"/>
    </row>
    <row r="3866" spans="1:6" ht="20.100000000000001" customHeight="1">
      <c r="A3866" s="23">
        <v>128</v>
      </c>
      <c r="B3866" s="24" t="s">
        <v>0</v>
      </c>
      <c r="C3866" s="25"/>
      <c r="D3866" s="26"/>
      <c r="E3866" s="24"/>
      <c r="F3866" s="24"/>
    </row>
    <row r="3867" spans="1:6" ht="20.100000000000001" customHeight="1">
      <c r="A3867" s="27" t="s">
        <v>1</v>
      </c>
      <c r="B3867" s="27" t="s">
        <v>2</v>
      </c>
      <c r="C3867" s="28"/>
      <c r="D3867" s="29" t="s">
        <v>3</v>
      </c>
      <c r="E3867" s="27" t="s">
        <v>4</v>
      </c>
      <c r="F3867" s="27" t="s">
        <v>5</v>
      </c>
    </row>
    <row r="3868" spans="1:6" ht="20.100000000000001" customHeight="1">
      <c r="A3868" s="10">
        <v>1</v>
      </c>
      <c r="B3868" s="11">
        <v>76188</v>
      </c>
      <c r="C3868" s="38"/>
      <c r="D3868" s="13">
        <v>43052</v>
      </c>
      <c r="E3868" s="10">
        <v>253</v>
      </c>
      <c r="F3868" s="10" t="s">
        <v>6</v>
      </c>
    </row>
    <row r="3869" spans="1:6" ht="20.100000000000001" customHeight="1">
      <c r="A3869" s="10">
        <v>2</v>
      </c>
      <c r="B3869" s="11">
        <v>71538</v>
      </c>
      <c r="C3869" s="12"/>
      <c r="D3869" s="13">
        <v>43052</v>
      </c>
      <c r="E3869" s="10">
        <v>1253</v>
      </c>
      <c r="F3869" s="10" t="s">
        <v>6</v>
      </c>
    </row>
    <row r="3870" spans="1:6" ht="20.100000000000001" customHeight="1">
      <c r="A3870" s="10">
        <v>3</v>
      </c>
      <c r="B3870" s="11">
        <v>73852</v>
      </c>
      <c r="C3870" s="12"/>
      <c r="D3870" s="13">
        <v>43052</v>
      </c>
      <c r="E3870" s="10">
        <v>253</v>
      </c>
      <c r="F3870" s="10" t="s">
        <v>6</v>
      </c>
    </row>
    <row r="3871" spans="1:6" ht="20.100000000000001" customHeight="1">
      <c r="A3871" s="10">
        <v>4</v>
      </c>
      <c r="B3871" s="11">
        <v>71873</v>
      </c>
      <c r="C3871" s="12"/>
      <c r="D3871" s="13">
        <v>43052</v>
      </c>
      <c r="E3871" s="10">
        <v>253</v>
      </c>
      <c r="F3871" s="10" t="s">
        <v>6</v>
      </c>
    </row>
    <row r="3872" spans="1:6" ht="20.100000000000001" customHeight="1">
      <c r="A3872" s="10">
        <v>5</v>
      </c>
      <c r="B3872" s="11">
        <v>74093</v>
      </c>
      <c r="C3872" s="12"/>
      <c r="D3872" s="13">
        <v>43052</v>
      </c>
      <c r="E3872" s="10">
        <v>253</v>
      </c>
      <c r="F3872" s="10" t="s">
        <v>6</v>
      </c>
    </row>
    <row r="3873" spans="1:6" ht="20.100000000000001" customHeight="1">
      <c r="A3873" s="10">
        <v>6</v>
      </c>
      <c r="B3873" s="11">
        <v>73708</v>
      </c>
      <c r="C3873" s="12"/>
      <c r="D3873" s="13">
        <v>43052</v>
      </c>
      <c r="E3873" s="10">
        <v>253</v>
      </c>
      <c r="F3873" s="10" t="s">
        <v>6</v>
      </c>
    </row>
    <row r="3874" spans="1:6" ht="20.100000000000001" customHeight="1">
      <c r="A3874" s="10">
        <v>7</v>
      </c>
      <c r="B3874" s="11">
        <v>76221</v>
      </c>
      <c r="C3874" s="12"/>
      <c r="D3874" s="13">
        <v>43052</v>
      </c>
      <c r="E3874" s="10">
        <v>253</v>
      </c>
      <c r="F3874" s="10" t="s">
        <v>6</v>
      </c>
    </row>
    <row r="3875" spans="1:6" ht="20.100000000000001" customHeight="1">
      <c r="A3875" s="10">
        <v>8</v>
      </c>
      <c r="B3875" s="11">
        <v>79104</v>
      </c>
      <c r="C3875" s="38"/>
      <c r="D3875" s="13">
        <v>43052</v>
      </c>
      <c r="E3875" s="10">
        <v>253</v>
      </c>
      <c r="F3875" s="10" t="s">
        <v>6</v>
      </c>
    </row>
    <row r="3876" spans="1:6" ht="20.100000000000001" customHeight="1">
      <c r="A3876" s="10">
        <v>9</v>
      </c>
      <c r="B3876" s="11">
        <v>79238</v>
      </c>
      <c r="C3876" s="12"/>
      <c r="D3876" s="13">
        <v>43052</v>
      </c>
      <c r="E3876" s="10">
        <v>253</v>
      </c>
      <c r="F3876" s="10" t="s">
        <v>6</v>
      </c>
    </row>
    <row r="3877" spans="1:6" ht="20.100000000000001" customHeight="1">
      <c r="A3877" s="10">
        <v>10</v>
      </c>
      <c r="B3877" s="11">
        <v>79164</v>
      </c>
      <c r="C3877" s="12"/>
      <c r="D3877" s="13">
        <v>43052</v>
      </c>
      <c r="E3877" s="10">
        <v>253</v>
      </c>
      <c r="F3877" s="10" t="s">
        <v>6</v>
      </c>
    </row>
    <row r="3878" spans="1:6" ht="20.100000000000001" customHeight="1">
      <c r="A3878" s="10">
        <v>11</v>
      </c>
      <c r="B3878" s="11">
        <v>79149</v>
      </c>
      <c r="C3878" s="12"/>
      <c r="D3878" s="13">
        <v>43052</v>
      </c>
      <c r="E3878" s="10">
        <v>253</v>
      </c>
      <c r="F3878" s="10" t="s">
        <v>6</v>
      </c>
    </row>
    <row r="3879" spans="1:6" ht="20.100000000000001" customHeight="1">
      <c r="A3879" s="10">
        <v>12</v>
      </c>
      <c r="B3879" s="11">
        <v>79140</v>
      </c>
      <c r="C3879" s="38"/>
      <c r="D3879" s="13">
        <v>43052</v>
      </c>
      <c r="E3879" s="10">
        <v>253</v>
      </c>
      <c r="F3879" s="10" t="s">
        <v>6</v>
      </c>
    </row>
    <row r="3880" spans="1:6" ht="20.100000000000001" customHeight="1">
      <c r="A3880" s="10">
        <v>13</v>
      </c>
      <c r="B3880" s="11">
        <v>73933</v>
      </c>
      <c r="C3880" s="12"/>
      <c r="D3880" s="13">
        <v>43052</v>
      </c>
      <c r="E3880" s="10">
        <v>253</v>
      </c>
      <c r="F3880" s="10" t="s">
        <v>6</v>
      </c>
    </row>
    <row r="3881" spans="1:6" ht="20.100000000000001" customHeight="1">
      <c r="A3881" s="10">
        <v>14</v>
      </c>
      <c r="B3881" s="11">
        <v>73924</v>
      </c>
      <c r="C3881" s="12"/>
      <c r="D3881" s="13">
        <v>43052</v>
      </c>
      <c r="E3881" s="10">
        <v>253</v>
      </c>
      <c r="F3881" s="10" t="s">
        <v>6</v>
      </c>
    </row>
    <row r="3882" spans="1:6" ht="20.100000000000001" customHeight="1">
      <c r="A3882" s="10">
        <v>15</v>
      </c>
      <c r="B3882" s="11">
        <v>73691</v>
      </c>
      <c r="C3882" s="12"/>
      <c r="D3882" s="13">
        <v>43052</v>
      </c>
      <c r="E3882" s="10">
        <v>253</v>
      </c>
      <c r="F3882" s="10" t="s">
        <v>6</v>
      </c>
    </row>
    <row r="3883" spans="1:6" ht="20.100000000000001" customHeight="1">
      <c r="A3883" s="10">
        <v>16</v>
      </c>
      <c r="B3883" s="11">
        <v>71337</v>
      </c>
      <c r="C3883" s="12"/>
      <c r="D3883" s="13">
        <v>43052</v>
      </c>
      <c r="E3883" s="10">
        <v>253</v>
      </c>
      <c r="F3883" s="10" t="s">
        <v>6</v>
      </c>
    </row>
    <row r="3884" spans="1:6" ht="20.100000000000001" customHeight="1">
      <c r="A3884" s="10">
        <v>17</v>
      </c>
      <c r="B3884" s="11">
        <v>71519</v>
      </c>
      <c r="C3884" s="38"/>
      <c r="D3884" s="13">
        <v>43052</v>
      </c>
      <c r="E3884" s="10">
        <v>253</v>
      </c>
      <c r="F3884" s="10" t="s">
        <v>6</v>
      </c>
    </row>
    <row r="3885" spans="1:6" ht="20.100000000000001" customHeight="1">
      <c r="A3885" s="10">
        <v>18</v>
      </c>
      <c r="B3885" s="11">
        <v>71380</v>
      </c>
      <c r="C3885" s="38"/>
      <c r="D3885" s="13">
        <v>43052</v>
      </c>
      <c r="E3885" s="10">
        <v>253</v>
      </c>
      <c r="F3885" s="10" t="s">
        <v>6</v>
      </c>
    </row>
    <row r="3886" spans="1:6" ht="20.100000000000001" customHeight="1">
      <c r="A3886" s="10">
        <v>19</v>
      </c>
      <c r="B3886" s="11">
        <v>71329</v>
      </c>
      <c r="C3886" s="38"/>
      <c r="D3886" s="13">
        <v>43052</v>
      </c>
      <c r="E3886" s="10">
        <v>253</v>
      </c>
      <c r="F3886" s="10" t="s">
        <v>6</v>
      </c>
    </row>
    <row r="3887" spans="1:6" ht="20.100000000000001" customHeight="1">
      <c r="A3887" s="10">
        <v>20</v>
      </c>
      <c r="B3887" s="11">
        <v>73995</v>
      </c>
      <c r="C3887" s="38"/>
      <c r="D3887" s="13">
        <v>43052</v>
      </c>
      <c r="E3887" s="10">
        <v>253</v>
      </c>
      <c r="F3887" s="10" t="s">
        <v>6</v>
      </c>
    </row>
    <row r="3888" spans="1:6" ht="20.100000000000001" customHeight="1">
      <c r="A3888" s="10">
        <v>21</v>
      </c>
      <c r="B3888" s="11">
        <v>71030</v>
      </c>
      <c r="C3888" s="38"/>
      <c r="D3888" s="13">
        <v>43052</v>
      </c>
      <c r="E3888" s="10">
        <v>253</v>
      </c>
      <c r="F3888" s="10" t="s">
        <v>6</v>
      </c>
    </row>
    <row r="3889" spans="1:6" ht="20.100000000000001" customHeight="1">
      <c r="A3889" s="10">
        <v>22</v>
      </c>
      <c r="B3889" s="11">
        <v>73668</v>
      </c>
      <c r="C3889" s="38"/>
      <c r="D3889" s="13">
        <v>43052</v>
      </c>
      <c r="E3889" s="10">
        <v>253</v>
      </c>
      <c r="F3889" s="10" t="s">
        <v>6</v>
      </c>
    </row>
    <row r="3890" spans="1:6" ht="20.100000000000001" customHeight="1">
      <c r="A3890" s="10">
        <v>23</v>
      </c>
      <c r="B3890" s="11">
        <v>71027</v>
      </c>
      <c r="C3890" s="38"/>
      <c r="D3890" s="13">
        <v>43052</v>
      </c>
      <c r="E3890" s="10">
        <v>253</v>
      </c>
      <c r="F3890" s="10" t="s">
        <v>6</v>
      </c>
    </row>
    <row r="3891" spans="1:6" ht="20.100000000000001" customHeight="1">
      <c r="A3891" s="10">
        <v>24</v>
      </c>
      <c r="B3891" s="11">
        <v>73976</v>
      </c>
      <c r="C3891" s="38"/>
      <c r="D3891" s="13">
        <v>43052</v>
      </c>
      <c r="E3891" s="10">
        <v>253</v>
      </c>
      <c r="F3891" s="10" t="s">
        <v>6</v>
      </c>
    </row>
    <row r="3892" spans="1:6" ht="20.100000000000001" customHeight="1">
      <c r="A3892" s="10">
        <v>25</v>
      </c>
      <c r="B3892" s="11">
        <v>71029</v>
      </c>
      <c r="C3892" s="38"/>
      <c r="D3892" s="13">
        <v>43052</v>
      </c>
      <c r="E3892" s="10">
        <v>253</v>
      </c>
      <c r="F3892" s="10" t="s">
        <v>6</v>
      </c>
    </row>
    <row r="3893" spans="1:6" ht="20.100000000000001" customHeight="1">
      <c r="A3893" s="206" t="s">
        <v>7</v>
      </c>
      <c r="B3893" s="207"/>
      <c r="C3893" s="207"/>
      <c r="D3893" s="208"/>
      <c r="E3893" s="10">
        <f>SUM(E3868:E3892)</f>
        <v>7325</v>
      </c>
      <c r="F3893" s="10"/>
    </row>
    <row r="3894" spans="1:6" ht="20.100000000000001" customHeight="1">
      <c r="D3894" s="32"/>
    </row>
    <row r="3895" spans="1:6" ht="20.100000000000001" customHeight="1">
      <c r="A3895" s="23">
        <v>129</v>
      </c>
      <c r="B3895" s="24" t="s">
        <v>0</v>
      </c>
      <c r="C3895" s="25"/>
      <c r="D3895" s="26"/>
      <c r="E3895" s="24"/>
      <c r="F3895" s="24"/>
    </row>
    <row r="3896" spans="1:6" ht="20.100000000000001" customHeight="1">
      <c r="A3896" s="27" t="s">
        <v>1</v>
      </c>
      <c r="B3896" s="27" t="s">
        <v>2</v>
      </c>
      <c r="C3896" s="28"/>
      <c r="D3896" s="29" t="s">
        <v>3</v>
      </c>
      <c r="E3896" s="27" t="s">
        <v>4</v>
      </c>
      <c r="F3896" s="27" t="s">
        <v>5</v>
      </c>
    </row>
    <row r="3897" spans="1:6" ht="20.100000000000001" customHeight="1">
      <c r="A3897" s="10">
        <v>1</v>
      </c>
      <c r="B3897" s="11">
        <v>71660</v>
      </c>
      <c r="C3897" s="38"/>
      <c r="D3897" s="13">
        <v>43053</v>
      </c>
      <c r="E3897" s="10">
        <v>253</v>
      </c>
      <c r="F3897" s="10" t="s">
        <v>6</v>
      </c>
    </row>
    <row r="3898" spans="1:6" ht="20.100000000000001" customHeight="1">
      <c r="A3898" s="10">
        <v>2</v>
      </c>
      <c r="B3898" s="11">
        <v>90408</v>
      </c>
      <c r="C3898" s="38"/>
      <c r="D3898" s="13">
        <v>43053</v>
      </c>
      <c r="E3898" s="10">
        <v>253</v>
      </c>
      <c r="F3898" s="10" t="s">
        <v>6</v>
      </c>
    </row>
    <row r="3899" spans="1:6" ht="20.100000000000001" customHeight="1">
      <c r="A3899" s="10">
        <v>3</v>
      </c>
      <c r="B3899" s="11">
        <v>90407</v>
      </c>
      <c r="C3899" s="38"/>
      <c r="D3899" s="13">
        <v>43053</v>
      </c>
      <c r="E3899" s="10">
        <v>253</v>
      </c>
      <c r="F3899" s="10" t="s">
        <v>6</v>
      </c>
    </row>
    <row r="3900" spans="1:6" ht="20.100000000000001" customHeight="1">
      <c r="A3900" s="10">
        <v>4</v>
      </c>
      <c r="B3900" s="11">
        <v>13006</v>
      </c>
      <c r="C3900" s="38"/>
      <c r="D3900" s="13">
        <v>43053</v>
      </c>
      <c r="E3900" s="10">
        <v>253</v>
      </c>
      <c r="F3900" s="10" t="s">
        <v>6</v>
      </c>
    </row>
    <row r="3901" spans="1:6" ht="20.100000000000001" customHeight="1">
      <c r="A3901" s="10">
        <v>5</v>
      </c>
      <c r="B3901" s="11">
        <v>9206</v>
      </c>
      <c r="C3901" s="38"/>
      <c r="D3901" s="13">
        <v>43053</v>
      </c>
      <c r="E3901" s="10">
        <v>253</v>
      </c>
      <c r="F3901" s="10" t="s">
        <v>6</v>
      </c>
    </row>
    <row r="3902" spans="1:6" ht="20.100000000000001" customHeight="1">
      <c r="A3902" s="10">
        <v>6</v>
      </c>
      <c r="B3902" s="11">
        <v>13997</v>
      </c>
      <c r="C3902" s="38"/>
      <c r="D3902" s="13">
        <v>43053</v>
      </c>
      <c r="E3902" s="10">
        <v>253</v>
      </c>
      <c r="F3902" s="10" t="s">
        <v>6</v>
      </c>
    </row>
    <row r="3903" spans="1:6" ht="20.100000000000001" customHeight="1">
      <c r="A3903" s="10">
        <v>7</v>
      </c>
      <c r="B3903" s="11">
        <v>12795</v>
      </c>
      <c r="C3903" s="38"/>
      <c r="D3903" s="13">
        <v>43053</v>
      </c>
      <c r="E3903" s="10">
        <v>253</v>
      </c>
      <c r="F3903" s="10" t="s">
        <v>6</v>
      </c>
    </row>
    <row r="3904" spans="1:6" ht="20.100000000000001" customHeight="1">
      <c r="A3904" s="10">
        <v>8</v>
      </c>
      <c r="B3904" s="11">
        <v>71336</v>
      </c>
      <c r="C3904" s="38"/>
      <c r="D3904" s="13">
        <v>43053</v>
      </c>
      <c r="E3904" s="10">
        <v>253</v>
      </c>
      <c r="F3904" s="10" t="s">
        <v>6</v>
      </c>
    </row>
    <row r="3905" spans="1:6" ht="20.100000000000001" customHeight="1">
      <c r="A3905" s="10">
        <v>9</v>
      </c>
      <c r="B3905" s="11">
        <v>73898</v>
      </c>
      <c r="C3905" s="38"/>
      <c r="D3905" s="13">
        <v>43053</v>
      </c>
      <c r="E3905" s="10">
        <v>253</v>
      </c>
      <c r="F3905" s="10" t="s">
        <v>6</v>
      </c>
    </row>
    <row r="3906" spans="1:6" ht="20.100000000000001" customHeight="1">
      <c r="A3906" s="10">
        <v>10</v>
      </c>
      <c r="B3906" s="11">
        <v>74165</v>
      </c>
      <c r="C3906" s="38"/>
      <c r="D3906" s="13">
        <v>43053</v>
      </c>
      <c r="E3906" s="10">
        <v>253</v>
      </c>
      <c r="F3906" s="10" t="s">
        <v>6</v>
      </c>
    </row>
    <row r="3907" spans="1:6" ht="20.100000000000001" customHeight="1">
      <c r="A3907" s="10">
        <v>11</v>
      </c>
      <c r="B3907" s="11">
        <v>71214</v>
      </c>
      <c r="C3907" s="38"/>
      <c r="D3907" s="13">
        <v>43053</v>
      </c>
      <c r="E3907" s="10">
        <v>253</v>
      </c>
      <c r="F3907" s="10" t="s">
        <v>6</v>
      </c>
    </row>
    <row r="3908" spans="1:6" ht="20.100000000000001" customHeight="1">
      <c r="A3908" s="10">
        <v>12</v>
      </c>
      <c r="B3908" s="11">
        <v>7712</v>
      </c>
      <c r="C3908" s="38"/>
      <c r="D3908" s="13">
        <v>43053</v>
      </c>
      <c r="E3908" s="10">
        <v>253</v>
      </c>
      <c r="F3908" s="10" t="s">
        <v>6</v>
      </c>
    </row>
    <row r="3909" spans="1:6" ht="20.100000000000001" customHeight="1">
      <c r="A3909" s="10">
        <v>13</v>
      </c>
      <c r="B3909" s="11">
        <v>73696</v>
      </c>
      <c r="C3909" s="38"/>
      <c r="D3909" s="13">
        <v>43053</v>
      </c>
      <c r="E3909" s="10">
        <v>253</v>
      </c>
      <c r="F3909" s="10" t="s">
        <v>6</v>
      </c>
    </row>
    <row r="3910" spans="1:6" ht="20.100000000000001" customHeight="1">
      <c r="A3910" s="10">
        <v>14</v>
      </c>
      <c r="B3910" s="11">
        <v>71361</v>
      </c>
      <c r="C3910" s="12"/>
      <c r="D3910" s="13">
        <v>43053</v>
      </c>
      <c r="E3910" s="10">
        <v>253</v>
      </c>
      <c r="F3910" s="10" t="s">
        <v>6</v>
      </c>
    </row>
    <row r="3911" spans="1:6" ht="20.100000000000001" customHeight="1">
      <c r="A3911" s="10">
        <v>15</v>
      </c>
      <c r="B3911" s="11">
        <v>13850</v>
      </c>
      <c r="C3911" s="38"/>
      <c r="D3911" s="13">
        <v>43053</v>
      </c>
      <c r="E3911" s="10">
        <v>253</v>
      </c>
      <c r="F3911" s="10" t="s">
        <v>6</v>
      </c>
    </row>
    <row r="3912" spans="1:6" ht="20.100000000000001" customHeight="1">
      <c r="A3912" s="10">
        <v>16</v>
      </c>
      <c r="B3912" s="11">
        <v>16897</v>
      </c>
      <c r="C3912" s="38"/>
      <c r="D3912" s="13">
        <v>43053</v>
      </c>
      <c r="E3912" s="10">
        <v>253</v>
      </c>
      <c r="F3912" s="10" t="s">
        <v>6</v>
      </c>
    </row>
    <row r="3913" spans="1:6" ht="20.100000000000001" customHeight="1">
      <c r="A3913" s="10">
        <v>17</v>
      </c>
      <c r="B3913" s="11">
        <v>1274</v>
      </c>
      <c r="C3913" s="12"/>
      <c r="D3913" s="13">
        <v>43053</v>
      </c>
      <c r="E3913" s="10">
        <v>253</v>
      </c>
      <c r="F3913" s="10" t="s">
        <v>6</v>
      </c>
    </row>
    <row r="3914" spans="1:6" ht="20.100000000000001" customHeight="1">
      <c r="A3914" s="10">
        <v>18</v>
      </c>
      <c r="B3914" s="11">
        <v>16952</v>
      </c>
      <c r="C3914" s="12"/>
      <c r="D3914" s="13">
        <v>43053</v>
      </c>
      <c r="E3914" s="10">
        <v>253</v>
      </c>
      <c r="F3914" s="10" t="s">
        <v>6</v>
      </c>
    </row>
    <row r="3915" spans="1:6" ht="20.100000000000001" customHeight="1">
      <c r="A3915" s="10">
        <v>19</v>
      </c>
      <c r="B3915" s="11">
        <v>16953</v>
      </c>
      <c r="C3915" s="12"/>
      <c r="D3915" s="13">
        <v>43053</v>
      </c>
      <c r="E3915" s="10">
        <v>253</v>
      </c>
      <c r="F3915" s="10" t="s">
        <v>6</v>
      </c>
    </row>
    <row r="3916" spans="1:6" ht="20.100000000000001" customHeight="1">
      <c r="A3916" s="10">
        <v>20</v>
      </c>
      <c r="B3916" s="11">
        <v>73841</v>
      </c>
      <c r="C3916" s="38"/>
      <c r="D3916" s="13">
        <v>43053</v>
      </c>
      <c r="E3916" s="10">
        <v>253</v>
      </c>
      <c r="F3916" s="10" t="s">
        <v>6</v>
      </c>
    </row>
    <row r="3917" spans="1:6" ht="20.100000000000001" customHeight="1">
      <c r="A3917" s="10">
        <v>21</v>
      </c>
      <c r="B3917" s="11">
        <v>76211</v>
      </c>
      <c r="C3917" s="38"/>
      <c r="D3917" s="13">
        <v>43053</v>
      </c>
      <c r="E3917" s="10">
        <v>253</v>
      </c>
      <c r="F3917" s="10" t="s">
        <v>6</v>
      </c>
    </row>
    <row r="3918" spans="1:6" ht="20.100000000000001" customHeight="1">
      <c r="A3918" s="10">
        <v>22</v>
      </c>
      <c r="B3918" s="11">
        <v>79107</v>
      </c>
      <c r="C3918" s="38"/>
      <c r="D3918" s="13">
        <v>43053</v>
      </c>
      <c r="E3918" s="10">
        <v>253</v>
      </c>
      <c r="F3918" s="10" t="s">
        <v>6</v>
      </c>
    </row>
    <row r="3919" spans="1:6" ht="20.100000000000001" customHeight="1">
      <c r="A3919" s="10">
        <v>23</v>
      </c>
      <c r="B3919" s="11">
        <v>71506</v>
      </c>
      <c r="C3919" s="38"/>
      <c r="D3919" s="13">
        <v>43053</v>
      </c>
      <c r="E3919" s="10">
        <v>253</v>
      </c>
      <c r="F3919" s="10" t="s">
        <v>6</v>
      </c>
    </row>
    <row r="3920" spans="1:6" ht="20.100000000000001" customHeight="1">
      <c r="A3920" s="10">
        <v>24</v>
      </c>
      <c r="B3920" s="11">
        <v>73614</v>
      </c>
      <c r="C3920" s="12"/>
      <c r="D3920" s="13">
        <v>43053</v>
      </c>
      <c r="E3920" s="10">
        <v>253</v>
      </c>
      <c r="F3920" s="10" t="s">
        <v>6</v>
      </c>
    </row>
    <row r="3921" spans="1:6" ht="20.100000000000001" customHeight="1">
      <c r="A3921" s="10">
        <v>25</v>
      </c>
      <c r="B3921" s="11">
        <v>73609</v>
      </c>
      <c r="C3921" s="38"/>
      <c r="D3921" s="13">
        <v>43053</v>
      </c>
      <c r="E3921" s="10">
        <v>253</v>
      </c>
      <c r="F3921" s="10" t="s">
        <v>6</v>
      </c>
    </row>
    <row r="3922" spans="1:6" ht="20.100000000000001" customHeight="1">
      <c r="A3922" s="206" t="s">
        <v>7</v>
      </c>
      <c r="B3922" s="207"/>
      <c r="C3922" s="207"/>
      <c r="D3922" s="208"/>
      <c r="E3922" s="10">
        <f>SUM(E3897:E3921)</f>
        <v>6325</v>
      </c>
      <c r="F3922" s="10"/>
    </row>
    <row r="3923" spans="1:6" ht="20.100000000000001" customHeight="1">
      <c r="D3923" s="32"/>
    </row>
    <row r="3924" spans="1:6" ht="20.100000000000001" customHeight="1">
      <c r="A3924" s="23">
        <v>130</v>
      </c>
      <c r="B3924" s="24" t="s">
        <v>0</v>
      </c>
      <c r="C3924" s="25"/>
      <c r="D3924" s="26"/>
      <c r="E3924" s="24"/>
      <c r="F3924" s="24"/>
    </row>
    <row r="3925" spans="1:6" ht="20.100000000000001" customHeight="1">
      <c r="A3925" s="27" t="s">
        <v>1</v>
      </c>
      <c r="B3925" s="27" t="s">
        <v>2</v>
      </c>
      <c r="C3925" s="28"/>
      <c r="D3925" s="29" t="s">
        <v>3</v>
      </c>
      <c r="E3925" s="27" t="s">
        <v>4</v>
      </c>
      <c r="F3925" s="27" t="s">
        <v>5</v>
      </c>
    </row>
    <row r="3926" spans="1:6" ht="20.100000000000001" customHeight="1">
      <c r="A3926" s="10">
        <v>1</v>
      </c>
      <c r="B3926" s="11">
        <v>73613</v>
      </c>
      <c r="C3926" s="38"/>
      <c r="D3926" s="13">
        <v>43053</v>
      </c>
      <c r="E3926" s="10">
        <v>253</v>
      </c>
      <c r="F3926" s="10" t="s">
        <v>6</v>
      </c>
    </row>
    <row r="3927" spans="1:6" ht="20.100000000000001" customHeight="1">
      <c r="A3927" s="10">
        <v>2</v>
      </c>
      <c r="B3927" s="11">
        <v>71339</v>
      </c>
      <c r="C3927" s="12"/>
      <c r="D3927" s="13">
        <v>43053</v>
      </c>
      <c r="E3927" s="10">
        <v>253</v>
      </c>
      <c r="F3927" s="10" t="s">
        <v>6</v>
      </c>
    </row>
    <row r="3928" spans="1:6" ht="20.100000000000001" customHeight="1">
      <c r="A3928" s="10">
        <v>3</v>
      </c>
      <c r="B3928" s="11">
        <v>79192</v>
      </c>
      <c r="C3928" s="38"/>
      <c r="D3928" s="13">
        <v>43053</v>
      </c>
      <c r="E3928" s="10">
        <v>253</v>
      </c>
      <c r="F3928" s="10" t="s">
        <v>6</v>
      </c>
    </row>
    <row r="3929" spans="1:6" ht="20.100000000000001" customHeight="1">
      <c r="A3929" s="10">
        <v>4</v>
      </c>
      <c r="B3929" s="11">
        <v>74079</v>
      </c>
      <c r="C3929" s="38"/>
      <c r="D3929" s="13">
        <v>43053</v>
      </c>
      <c r="E3929" s="10">
        <v>253</v>
      </c>
      <c r="F3929" s="10" t="s">
        <v>6</v>
      </c>
    </row>
    <row r="3930" spans="1:6" ht="20.100000000000001" customHeight="1">
      <c r="A3930" s="10">
        <v>5</v>
      </c>
      <c r="B3930" s="11">
        <v>71220</v>
      </c>
      <c r="C3930" s="38"/>
      <c r="D3930" s="13">
        <v>43053</v>
      </c>
      <c r="E3930" s="10">
        <v>253</v>
      </c>
      <c r="F3930" s="10" t="s">
        <v>6</v>
      </c>
    </row>
    <row r="3931" spans="1:6" ht="20.100000000000001" customHeight="1">
      <c r="A3931" s="10">
        <v>6</v>
      </c>
      <c r="B3931" s="11">
        <v>71301</v>
      </c>
      <c r="C3931" s="80"/>
      <c r="D3931" s="13">
        <v>43053</v>
      </c>
      <c r="E3931" s="10">
        <v>253</v>
      </c>
      <c r="F3931" s="10" t="s">
        <v>6</v>
      </c>
    </row>
    <row r="3932" spans="1:6" ht="20.100000000000001" customHeight="1">
      <c r="A3932" s="10">
        <v>7</v>
      </c>
      <c r="B3932" s="11">
        <v>73745</v>
      </c>
      <c r="C3932" s="38"/>
      <c r="D3932" s="13">
        <v>43053</v>
      </c>
      <c r="E3932" s="10">
        <v>253</v>
      </c>
      <c r="F3932" s="10" t="s">
        <v>6</v>
      </c>
    </row>
    <row r="3933" spans="1:6" ht="20.100000000000001" customHeight="1">
      <c r="A3933" s="10">
        <v>8</v>
      </c>
      <c r="B3933" s="11">
        <v>73619</v>
      </c>
      <c r="C3933" s="38"/>
      <c r="D3933" s="13">
        <v>43053</v>
      </c>
      <c r="E3933" s="10">
        <v>253</v>
      </c>
      <c r="F3933" s="10" t="s">
        <v>6</v>
      </c>
    </row>
    <row r="3934" spans="1:6" ht="20.100000000000001" customHeight="1">
      <c r="A3934" s="10">
        <v>9</v>
      </c>
      <c r="B3934" s="11">
        <v>76100</v>
      </c>
      <c r="C3934" s="38"/>
      <c r="D3934" s="13">
        <v>43053</v>
      </c>
      <c r="E3934" s="10">
        <v>253</v>
      </c>
      <c r="F3934" s="10" t="s">
        <v>6</v>
      </c>
    </row>
    <row r="3935" spans="1:6" ht="20.100000000000001" customHeight="1">
      <c r="A3935" s="10">
        <v>10</v>
      </c>
      <c r="B3935" s="11">
        <v>79156</v>
      </c>
      <c r="C3935" s="38"/>
      <c r="D3935" s="13">
        <v>43053</v>
      </c>
      <c r="E3935" s="10">
        <v>253</v>
      </c>
      <c r="F3935" s="10" t="s">
        <v>6</v>
      </c>
    </row>
    <row r="3936" spans="1:6" ht="20.100000000000001" customHeight="1">
      <c r="A3936" s="10">
        <v>11</v>
      </c>
      <c r="B3936" s="11">
        <v>71876</v>
      </c>
      <c r="C3936" s="38"/>
      <c r="D3936" s="13">
        <v>43053</v>
      </c>
      <c r="E3936" s="10">
        <v>253</v>
      </c>
      <c r="F3936" s="10" t="s">
        <v>6</v>
      </c>
    </row>
    <row r="3937" spans="1:6" ht="20.100000000000001" customHeight="1">
      <c r="A3937" s="10">
        <v>12</v>
      </c>
      <c r="B3937" s="11">
        <v>71206</v>
      </c>
      <c r="C3937" s="38"/>
      <c r="D3937" s="13">
        <v>43053</v>
      </c>
      <c r="E3937" s="10">
        <v>253</v>
      </c>
      <c r="F3937" s="10" t="s">
        <v>6</v>
      </c>
    </row>
    <row r="3938" spans="1:6" ht="20.100000000000001" customHeight="1">
      <c r="A3938" s="10">
        <v>13</v>
      </c>
      <c r="B3938" s="11">
        <v>73707</v>
      </c>
      <c r="C3938" s="38"/>
      <c r="D3938" s="13">
        <v>43053</v>
      </c>
      <c r="E3938" s="10">
        <v>253</v>
      </c>
      <c r="F3938" s="10" t="s">
        <v>6</v>
      </c>
    </row>
    <row r="3939" spans="1:6" ht="20.100000000000001" customHeight="1">
      <c r="A3939" s="10">
        <v>14</v>
      </c>
      <c r="B3939" s="11">
        <v>70918</v>
      </c>
      <c r="C3939" s="38"/>
      <c r="D3939" s="13">
        <v>43053</v>
      </c>
      <c r="E3939" s="10">
        <v>253</v>
      </c>
      <c r="F3939" s="10" t="s">
        <v>6</v>
      </c>
    </row>
    <row r="3940" spans="1:6" ht="20.100000000000001" customHeight="1">
      <c r="A3940" s="10">
        <v>15</v>
      </c>
      <c r="B3940" s="11">
        <v>73857</v>
      </c>
      <c r="C3940" s="38"/>
      <c r="D3940" s="13">
        <v>43053</v>
      </c>
      <c r="E3940" s="10">
        <v>253</v>
      </c>
      <c r="F3940" s="10" t="s">
        <v>6</v>
      </c>
    </row>
    <row r="3941" spans="1:6" ht="20.100000000000001" customHeight="1">
      <c r="A3941" s="10">
        <v>16</v>
      </c>
      <c r="B3941" s="11">
        <v>71265</v>
      </c>
      <c r="C3941" s="38"/>
      <c r="D3941" s="13">
        <v>43053</v>
      </c>
      <c r="E3941" s="10">
        <v>253</v>
      </c>
      <c r="F3941" s="10" t="s">
        <v>6</v>
      </c>
    </row>
    <row r="3942" spans="1:6" ht="20.100000000000001" customHeight="1">
      <c r="A3942" s="10">
        <v>17</v>
      </c>
      <c r="B3942" s="11">
        <v>71270</v>
      </c>
      <c r="C3942" s="38"/>
      <c r="D3942" s="13">
        <v>43053</v>
      </c>
      <c r="E3942" s="10">
        <v>253</v>
      </c>
      <c r="F3942" s="10" t="s">
        <v>6</v>
      </c>
    </row>
    <row r="3943" spans="1:6" ht="20.100000000000001" customHeight="1">
      <c r="A3943" s="10">
        <v>18</v>
      </c>
      <c r="B3943" s="11">
        <v>73681</v>
      </c>
      <c r="C3943" s="38"/>
      <c r="D3943" s="13">
        <v>43053</v>
      </c>
      <c r="E3943" s="10">
        <v>253</v>
      </c>
      <c r="F3943" s="10" t="s">
        <v>6</v>
      </c>
    </row>
    <row r="3944" spans="1:6" ht="20.100000000000001" customHeight="1">
      <c r="A3944" s="10">
        <v>19</v>
      </c>
      <c r="B3944" s="11">
        <v>71513</v>
      </c>
      <c r="C3944" s="38"/>
      <c r="D3944" s="13">
        <v>43053</v>
      </c>
      <c r="E3944" s="10">
        <v>253</v>
      </c>
      <c r="F3944" s="10" t="s">
        <v>6</v>
      </c>
    </row>
    <row r="3945" spans="1:6" ht="20.100000000000001" customHeight="1">
      <c r="A3945" s="10">
        <v>20</v>
      </c>
      <c r="B3945" s="11">
        <v>71129</v>
      </c>
      <c r="C3945" s="38"/>
      <c r="D3945" s="13">
        <v>43053</v>
      </c>
      <c r="E3945" s="10">
        <v>253</v>
      </c>
      <c r="F3945" s="10" t="s">
        <v>6</v>
      </c>
    </row>
    <row r="3946" spans="1:6" ht="20.100000000000001" customHeight="1">
      <c r="A3946" s="10">
        <v>21</v>
      </c>
      <c r="B3946" s="11">
        <v>74148</v>
      </c>
      <c r="C3946" s="38"/>
      <c r="D3946" s="13">
        <v>43053</v>
      </c>
      <c r="E3946" s="10">
        <v>253</v>
      </c>
      <c r="F3946" s="10" t="s">
        <v>6</v>
      </c>
    </row>
    <row r="3947" spans="1:6" ht="20.100000000000001" customHeight="1">
      <c r="A3947" s="10">
        <v>22</v>
      </c>
      <c r="B3947" s="11">
        <v>74007</v>
      </c>
      <c r="C3947" s="38"/>
      <c r="D3947" s="13">
        <v>43053</v>
      </c>
      <c r="E3947" s="10">
        <v>253</v>
      </c>
      <c r="F3947" s="10" t="s">
        <v>6</v>
      </c>
    </row>
    <row r="3948" spans="1:6" ht="20.100000000000001" customHeight="1">
      <c r="A3948" s="10">
        <v>23</v>
      </c>
      <c r="B3948" s="11">
        <v>71517</v>
      </c>
      <c r="C3948" s="38"/>
      <c r="D3948" s="13">
        <v>43053</v>
      </c>
      <c r="E3948" s="10">
        <v>253</v>
      </c>
      <c r="F3948" s="10" t="s">
        <v>6</v>
      </c>
    </row>
    <row r="3949" spans="1:6" ht="20.100000000000001" customHeight="1">
      <c r="A3949" s="10">
        <v>24</v>
      </c>
      <c r="B3949" s="11">
        <v>71332</v>
      </c>
      <c r="C3949" s="38"/>
      <c r="D3949" s="13">
        <v>43053</v>
      </c>
      <c r="E3949" s="10">
        <v>253</v>
      </c>
      <c r="F3949" s="10" t="s">
        <v>6</v>
      </c>
    </row>
    <row r="3950" spans="1:6" ht="20.100000000000001" customHeight="1">
      <c r="A3950" s="10">
        <v>25</v>
      </c>
      <c r="B3950" s="11">
        <v>71350</v>
      </c>
      <c r="C3950" s="38"/>
      <c r="D3950" s="13">
        <v>43053</v>
      </c>
      <c r="E3950" s="10">
        <v>253</v>
      </c>
      <c r="F3950" s="10" t="s">
        <v>6</v>
      </c>
    </row>
    <row r="3951" spans="1:6" ht="20.100000000000001" customHeight="1">
      <c r="A3951" s="206" t="s">
        <v>7</v>
      </c>
      <c r="B3951" s="207"/>
      <c r="C3951" s="207"/>
      <c r="D3951" s="208"/>
      <c r="E3951" s="10">
        <f>SUM(E3926:E3950)</f>
        <v>6325</v>
      </c>
      <c r="F3951" s="10"/>
    </row>
    <row r="3952" spans="1:6" ht="20.100000000000001" customHeight="1">
      <c r="D3952" s="32"/>
    </row>
    <row r="3953" spans="1:11" ht="20.100000000000001" customHeight="1">
      <c r="A3953" s="23">
        <v>131</v>
      </c>
      <c r="B3953" s="24" t="s">
        <v>0</v>
      </c>
      <c r="C3953" s="25"/>
      <c r="D3953" s="26"/>
      <c r="E3953" s="24"/>
      <c r="F3953" s="24"/>
    </row>
    <row r="3954" spans="1:11" ht="20.100000000000001" customHeight="1">
      <c r="A3954" s="27" t="s">
        <v>1</v>
      </c>
      <c r="B3954" s="27" t="s">
        <v>2</v>
      </c>
      <c r="C3954" s="28"/>
      <c r="D3954" s="29" t="s">
        <v>3</v>
      </c>
      <c r="E3954" s="27" t="s">
        <v>4</v>
      </c>
      <c r="F3954" s="27" t="s">
        <v>5</v>
      </c>
    </row>
    <row r="3955" spans="1:11" ht="20.100000000000001" customHeight="1">
      <c r="A3955" s="10">
        <v>1</v>
      </c>
      <c r="B3955" s="11">
        <v>50482</v>
      </c>
      <c r="C3955" s="12"/>
      <c r="D3955" s="13">
        <v>43053</v>
      </c>
      <c r="E3955" s="10">
        <v>253</v>
      </c>
      <c r="F3955" s="10" t="s">
        <v>6</v>
      </c>
    </row>
    <row r="3956" spans="1:11" ht="20.100000000000001" customHeight="1">
      <c r="A3956" s="10">
        <v>2</v>
      </c>
      <c r="B3956" s="11" t="s">
        <v>119</v>
      </c>
      <c r="C3956" s="12"/>
      <c r="D3956" s="13">
        <v>43053</v>
      </c>
      <c r="E3956" s="10">
        <v>253</v>
      </c>
      <c r="F3956" s="10" t="s">
        <v>6</v>
      </c>
    </row>
    <row r="3957" spans="1:11" ht="20.100000000000001" customHeight="1">
      <c r="A3957" s="10">
        <v>3</v>
      </c>
      <c r="B3957" s="11">
        <v>16994</v>
      </c>
      <c r="C3957" s="38"/>
      <c r="D3957" s="13">
        <v>43053</v>
      </c>
      <c r="E3957" s="10">
        <v>253</v>
      </c>
      <c r="F3957" s="10" t="s">
        <v>6</v>
      </c>
    </row>
    <row r="3958" spans="1:11" ht="20.100000000000001" customHeight="1">
      <c r="A3958" s="10">
        <v>4</v>
      </c>
      <c r="B3958" s="11">
        <v>16991</v>
      </c>
      <c r="C3958" s="38"/>
      <c r="D3958" s="13">
        <v>43053</v>
      </c>
      <c r="E3958" s="10">
        <v>253</v>
      </c>
      <c r="F3958" s="10" t="s">
        <v>6</v>
      </c>
    </row>
    <row r="3959" spans="1:11" ht="20.100000000000001" customHeight="1">
      <c r="A3959" s="10">
        <v>5</v>
      </c>
      <c r="B3959" s="11">
        <v>16993</v>
      </c>
      <c r="C3959" s="38"/>
      <c r="D3959" s="13">
        <v>43053</v>
      </c>
      <c r="E3959" s="10">
        <v>253</v>
      </c>
      <c r="F3959" s="10" t="s">
        <v>6</v>
      </c>
    </row>
    <row r="3960" spans="1:11" ht="20.100000000000001" customHeight="1">
      <c r="A3960" s="10">
        <v>6</v>
      </c>
      <c r="B3960" s="11">
        <v>11655</v>
      </c>
      <c r="C3960" s="38"/>
      <c r="D3960" s="13">
        <v>43053</v>
      </c>
      <c r="E3960" s="10">
        <v>253</v>
      </c>
      <c r="F3960" s="10" t="s">
        <v>6</v>
      </c>
    </row>
    <row r="3961" spans="1:11" ht="20.100000000000001" customHeight="1">
      <c r="A3961" s="10">
        <v>7</v>
      </c>
      <c r="B3961" s="11">
        <v>16995</v>
      </c>
      <c r="C3961" s="38"/>
      <c r="D3961" s="13">
        <v>43053</v>
      </c>
      <c r="E3961" s="10">
        <v>253</v>
      </c>
      <c r="F3961" s="10" t="s">
        <v>6</v>
      </c>
      <c r="K3961" s="16" t="s">
        <v>17</v>
      </c>
    </row>
    <row r="3962" spans="1:11" ht="20.100000000000001" customHeight="1">
      <c r="A3962" s="10">
        <v>8</v>
      </c>
      <c r="B3962" s="11">
        <v>16997</v>
      </c>
      <c r="C3962" s="38"/>
      <c r="D3962" s="13">
        <v>43057</v>
      </c>
      <c r="E3962" s="10">
        <v>253</v>
      </c>
      <c r="F3962" s="10" t="s">
        <v>6</v>
      </c>
    </row>
    <row r="3963" spans="1:11" ht="20.100000000000001" customHeight="1">
      <c r="A3963" s="10">
        <v>9</v>
      </c>
      <c r="B3963" s="11">
        <v>16992</v>
      </c>
      <c r="C3963" s="38"/>
      <c r="D3963" s="13">
        <v>43057</v>
      </c>
      <c r="E3963" s="10">
        <v>253</v>
      </c>
      <c r="F3963" s="10" t="s">
        <v>6</v>
      </c>
    </row>
    <row r="3964" spans="1:11" ht="20.100000000000001" customHeight="1">
      <c r="A3964" s="10">
        <v>10</v>
      </c>
      <c r="B3964" s="11">
        <v>16990</v>
      </c>
      <c r="C3964" s="38"/>
      <c r="D3964" s="13">
        <v>43057</v>
      </c>
      <c r="E3964" s="10">
        <v>253</v>
      </c>
      <c r="F3964" s="10" t="s">
        <v>6</v>
      </c>
    </row>
    <row r="3965" spans="1:11" ht="20.100000000000001" customHeight="1">
      <c r="A3965" s="10">
        <v>11</v>
      </c>
      <c r="B3965" s="11" t="s">
        <v>120</v>
      </c>
      <c r="C3965" s="38"/>
      <c r="D3965" s="13">
        <v>43057</v>
      </c>
      <c r="E3965" s="10">
        <v>253</v>
      </c>
      <c r="F3965" s="10" t="s">
        <v>6</v>
      </c>
    </row>
    <row r="3966" spans="1:11" ht="20.100000000000001" customHeight="1">
      <c r="A3966" s="10">
        <v>12</v>
      </c>
      <c r="B3966" s="11">
        <v>12857</v>
      </c>
      <c r="C3966" s="12"/>
      <c r="D3966" s="13">
        <v>43057</v>
      </c>
      <c r="E3966" s="10">
        <v>253</v>
      </c>
      <c r="F3966" s="10" t="s">
        <v>6</v>
      </c>
    </row>
    <row r="3967" spans="1:11" ht="20.100000000000001" customHeight="1">
      <c r="A3967" s="10">
        <v>13</v>
      </c>
      <c r="B3967" s="11">
        <v>51291</v>
      </c>
      <c r="C3967" s="12"/>
      <c r="D3967" s="13">
        <v>43057</v>
      </c>
      <c r="E3967" s="10">
        <v>253</v>
      </c>
      <c r="F3967" s="10" t="s">
        <v>6</v>
      </c>
    </row>
    <row r="3968" spans="1:11" ht="20.100000000000001" customHeight="1">
      <c r="A3968" s="10">
        <v>14</v>
      </c>
      <c r="B3968" s="11">
        <v>52157</v>
      </c>
      <c r="C3968" s="12"/>
      <c r="D3968" s="13">
        <v>43057</v>
      </c>
      <c r="E3968" s="10">
        <v>253</v>
      </c>
      <c r="F3968" s="10" t="s">
        <v>6</v>
      </c>
    </row>
    <row r="3969" spans="1:6" ht="20.100000000000001" customHeight="1">
      <c r="A3969" s="10">
        <v>15</v>
      </c>
      <c r="B3969" s="11">
        <v>71180</v>
      </c>
      <c r="C3969" s="12"/>
      <c r="D3969" s="13">
        <v>43057</v>
      </c>
      <c r="E3969" s="10">
        <v>253</v>
      </c>
      <c r="F3969" s="10" t="s">
        <v>6</v>
      </c>
    </row>
    <row r="3970" spans="1:6" ht="20.100000000000001" customHeight="1">
      <c r="A3970" s="10">
        <v>16</v>
      </c>
      <c r="B3970" s="11">
        <v>71198</v>
      </c>
      <c r="C3970" s="12"/>
      <c r="D3970" s="13">
        <v>43057</v>
      </c>
      <c r="E3970" s="10">
        <v>253</v>
      </c>
      <c r="F3970" s="10" t="s">
        <v>6</v>
      </c>
    </row>
    <row r="3971" spans="1:6" ht="20.100000000000001" customHeight="1">
      <c r="A3971" s="10">
        <v>17</v>
      </c>
      <c r="B3971" s="11">
        <v>71743</v>
      </c>
      <c r="C3971" s="12"/>
      <c r="D3971" s="13">
        <v>43057</v>
      </c>
      <c r="E3971" s="10">
        <v>253</v>
      </c>
      <c r="F3971" s="10" t="s">
        <v>6</v>
      </c>
    </row>
    <row r="3972" spans="1:6" ht="20.100000000000001" customHeight="1">
      <c r="A3972" s="10">
        <v>18</v>
      </c>
      <c r="B3972" s="11">
        <v>71747</v>
      </c>
      <c r="C3972" s="12"/>
      <c r="D3972" s="13">
        <v>43057</v>
      </c>
      <c r="E3972" s="10">
        <v>253</v>
      </c>
      <c r="F3972" s="10" t="s">
        <v>6</v>
      </c>
    </row>
    <row r="3973" spans="1:6" ht="20.100000000000001" customHeight="1">
      <c r="A3973" s="10">
        <v>19</v>
      </c>
      <c r="B3973" s="11">
        <v>71824</v>
      </c>
      <c r="C3973" s="12"/>
      <c r="D3973" s="13">
        <v>43057</v>
      </c>
      <c r="E3973" s="10">
        <v>253</v>
      </c>
      <c r="F3973" s="10" t="s">
        <v>6</v>
      </c>
    </row>
    <row r="3974" spans="1:6" ht="20.100000000000001" customHeight="1">
      <c r="A3974" s="10">
        <v>20</v>
      </c>
      <c r="B3974" s="11">
        <v>74096</v>
      </c>
      <c r="C3974" s="12"/>
      <c r="D3974" s="13">
        <v>43057</v>
      </c>
      <c r="E3974" s="10">
        <v>253</v>
      </c>
      <c r="F3974" s="10" t="s">
        <v>6</v>
      </c>
    </row>
    <row r="3975" spans="1:6" ht="20.100000000000001" customHeight="1">
      <c r="A3975" s="10">
        <v>21</v>
      </c>
      <c r="B3975" s="11">
        <v>79153</v>
      </c>
      <c r="C3975" s="12"/>
      <c r="D3975" s="13">
        <v>43057</v>
      </c>
      <c r="E3975" s="10">
        <v>253</v>
      </c>
      <c r="F3975" s="10" t="s">
        <v>6</v>
      </c>
    </row>
    <row r="3976" spans="1:6" ht="20.100000000000001" customHeight="1">
      <c r="A3976" s="10">
        <v>22</v>
      </c>
      <c r="B3976" s="11">
        <v>79186</v>
      </c>
      <c r="C3976" s="12"/>
      <c r="D3976" s="13">
        <v>43057</v>
      </c>
      <c r="E3976" s="10">
        <v>253</v>
      </c>
      <c r="F3976" s="10" t="s">
        <v>6</v>
      </c>
    </row>
    <row r="3977" spans="1:6" ht="20.100000000000001" customHeight="1">
      <c r="A3977" s="10">
        <v>23</v>
      </c>
      <c r="B3977" s="11">
        <v>79234</v>
      </c>
      <c r="C3977" s="12"/>
      <c r="D3977" s="13">
        <v>43057</v>
      </c>
      <c r="E3977" s="10">
        <v>253</v>
      </c>
      <c r="F3977" s="10" t="s">
        <v>6</v>
      </c>
    </row>
    <row r="3978" spans="1:6" ht="20.100000000000001" customHeight="1">
      <c r="A3978" s="10">
        <v>24</v>
      </c>
      <c r="B3978" s="11">
        <v>79237</v>
      </c>
      <c r="C3978" s="12"/>
      <c r="D3978" s="13">
        <v>43057</v>
      </c>
      <c r="E3978" s="10">
        <v>253</v>
      </c>
      <c r="F3978" s="10" t="s">
        <v>6</v>
      </c>
    </row>
    <row r="3979" spans="1:6" ht="20.100000000000001" customHeight="1">
      <c r="A3979" s="10">
        <v>25</v>
      </c>
      <c r="B3979" s="11">
        <v>79239</v>
      </c>
      <c r="C3979" s="12"/>
      <c r="D3979" s="13">
        <v>43057</v>
      </c>
      <c r="E3979" s="10">
        <v>253</v>
      </c>
      <c r="F3979" s="10" t="s">
        <v>6</v>
      </c>
    </row>
    <row r="3980" spans="1:6" ht="20.100000000000001" customHeight="1">
      <c r="A3980" s="206" t="s">
        <v>7</v>
      </c>
      <c r="B3980" s="207"/>
      <c r="C3980" s="207"/>
      <c r="D3980" s="208"/>
      <c r="E3980" s="10">
        <f>SUM(E3955:E3979)</f>
        <v>6325</v>
      </c>
      <c r="F3980" s="10"/>
    </row>
    <row r="3981" spans="1:6" ht="20.100000000000001" customHeight="1">
      <c r="D3981" s="32"/>
    </row>
    <row r="3982" spans="1:6" ht="20.100000000000001" customHeight="1">
      <c r="A3982" s="23">
        <v>132</v>
      </c>
      <c r="B3982" s="24" t="s">
        <v>0</v>
      </c>
      <c r="C3982" s="25"/>
      <c r="D3982" s="26"/>
      <c r="E3982" s="24"/>
      <c r="F3982" s="24"/>
    </row>
    <row r="3983" spans="1:6" ht="20.100000000000001" customHeight="1">
      <c r="A3983" s="27" t="s">
        <v>1</v>
      </c>
      <c r="B3983" s="27" t="s">
        <v>2</v>
      </c>
      <c r="C3983" s="28"/>
      <c r="D3983" s="29" t="s">
        <v>3</v>
      </c>
      <c r="E3983" s="27" t="s">
        <v>4</v>
      </c>
      <c r="F3983" s="27" t="s">
        <v>5</v>
      </c>
    </row>
    <row r="3984" spans="1:6" ht="20.100000000000001" customHeight="1">
      <c r="A3984" s="10">
        <v>1</v>
      </c>
      <c r="B3984" s="11">
        <v>79245</v>
      </c>
      <c r="C3984" s="12"/>
      <c r="D3984" s="13">
        <v>43057</v>
      </c>
      <c r="E3984" s="10">
        <v>253</v>
      </c>
      <c r="F3984" s="10" t="s">
        <v>6</v>
      </c>
    </row>
    <row r="3985" spans="1:6" ht="20.100000000000001" customHeight="1">
      <c r="A3985" s="10">
        <v>2</v>
      </c>
      <c r="B3985" s="11">
        <v>52156</v>
      </c>
      <c r="C3985" s="12"/>
      <c r="D3985" s="13">
        <v>43057</v>
      </c>
      <c r="E3985" s="10">
        <v>253</v>
      </c>
      <c r="F3985" s="10" t="s">
        <v>6</v>
      </c>
    </row>
    <row r="3986" spans="1:6" ht="20.100000000000001" customHeight="1">
      <c r="A3986" s="10">
        <v>3</v>
      </c>
      <c r="B3986" s="11">
        <v>52155</v>
      </c>
      <c r="C3986" s="12"/>
      <c r="D3986" s="13">
        <v>43057</v>
      </c>
      <c r="E3986" s="10">
        <v>253</v>
      </c>
      <c r="F3986" s="10" t="s">
        <v>6</v>
      </c>
    </row>
    <row r="3987" spans="1:6" ht="20.100000000000001" customHeight="1">
      <c r="A3987" s="10">
        <v>4</v>
      </c>
      <c r="B3987" s="11">
        <v>74098</v>
      </c>
      <c r="C3987" s="38"/>
      <c r="D3987" s="13">
        <v>43057</v>
      </c>
      <c r="E3987" s="10">
        <v>253</v>
      </c>
      <c r="F3987" s="10" t="s">
        <v>6</v>
      </c>
    </row>
    <row r="3988" spans="1:6" ht="20.100000000000001" customHeight="1">
      <c r="A3988" s="10">
        <v>5</v>
      </c>
      <c r="B3988" s="11">
        <v>51318</v>
      </c>
      <c r="C3988" s="12"/>
      <c r="D3988" s="13">
        <v>43057</v>
      </c>
      <c r="E3988" s="10">
        <v>253</v>
      </c>
      <c r="F3988" s="10" t="s">
        <v>6</v>
      </c>
    </row>
    <row r="3989" spans="1:6" ht="20.100000000000001" customHeight="1">
      <c r="A3989" s="10">
        <v>6</v>
      </c>
      <c r="B3989" s="11">
        <v>17001</v>
      </c>
      <c r="C3989" s="38"/>
      <c r="D3989" s="13">
        <v>43057</v>
      </c>
      <c r="E3989" s="10">
        <v>253</v>
      </c>
      <c r="F3989" s="10" t="s">
        <v>6</v>
      </c>
    </row>
    <row r="3990" spans="1:6" ht="20.100000000000001" customHeight="1">
      <c r="A3990" s="10">
        <v>7</v>
      </c>
      <c r="B3990" s="11">
        <v>17002</v>
      </c>
      <c r="C3990" s="38"/>
      <c r="D3990" s="13">
        <v>43057</v>
      </c>
      <c r="E3990" s="10">
        <v>253</v>
      </c>
      <c r="F3990" s="10" t="s">
        <v>6</v>
      </c>
    </row>
    <row r="3991" spans="1:6" ht="20.100000000000001" customHeight="1">
      <c r="A3991" s="10">
        <v>8</v>
      </c>
      <c r="B3991" s="11">
        <v>51281</v>
      </c>
      <c r="C3991" s="12"/>
      <c r="D3991" s="13">
        <v>43057</v>
      </c>
      <c r="E3991" s="10">
        <v>253</v>
      </c>
      <c r="F3991" s="10" t="s">
        <v>6</v>
      </c>
    </row>
    <row r="3992" spans="1:6" ht="20.100000000000001" customHeight="1">
      <c r="A3992" s="10">
        <v>9</v>
      </c>
      <c r="B3992" s="11">
        <v>50744</v>
      </c>
      <c r="C3992" s="12"/>
      <c r="D3992" s="13">
        <v>43057</v>
      </c>
      <c r="E3992" s="10">
        <v>253</v>
      </c>
      <c r="F3992" s="10" t="s">
        <v>6</v>
      </c>
    </row>
    <row r="3993" spans="1:6" ht="20.100000000000001" customHeight="1">
      <c r="A3993" s="10">
        <v>10</v>
      </c>
      <c r="B3993" s="11">
        <v>51331</v>
      </c>
      <c r="C3993" s="12"/>
      <c r="D3993" s="13">
        <v>43057</v>
      </c>
      <c r="E3993" s="10">
        <v>253</v>
      </c>
      <c r="F3993" s="10" t="s">
        <v>6</v>
      </c>
    </row>
    <row r="3994" spans="1:6" ht="20.100000000000001" customHeight="1">
      <c r="A3994" s="10">
        <v>11</v>
      </c>
      <c r="B3994" s="11">
        <v>51305</v>
      </c>
      <c r="C3994" s="12"/>
      <c r="D3994" s="13">
        <v>43057</v>
      </c>
      <c r="E3994" s="10">
        <v>253</v>
      </c>
      <c r="F3994" s="10" t="s">
        <v>6</v>
      </c>
    </row>
    <row r="3995" spans="1:6" ht="20.100000000000001" customHeight="1">
      <c r="A3995" s="10">
        <v>12</v>
      </c>
      <c r="B3995" s="11">
        <v>11654</v>
      </c>
      <c r="C3995" s="12"/>
      <c r="D3995" s="13">
        <v>43057</v>
      </c>
      <c r="E3995" s="10">
        <v>253</v>
      </c>
      <c r="F3995" s="10" t="s">
        <v>6</v>
      </c>
    </row>
    <row r="3996" spans="1:6" ht="20.100000000000001" customHeight="1">
      <c r="A3996" s="10">
        <v>13</v>
      </c>
      <c r="B3996" s="11">
        <v>52158</v>
      </c>
      <c r="C3996" s="12"/>
      <c r="D3996" s="13">
        <v>43057</v>
      </c>
      <c r="E3996" s="10">
        <v>253</v>
      </c>
      <c r="F3996" s="10" t="s">
        <v>6</v>
      </c>
    </row>
    <row r="3997" spans="1:6" ht="20.100000000000001" customHeight="1">
      <c r="A3997" s="10">
        <v>14</v>
      </c>
      <c r="B3997" s="11">
        <v>10445</v>
      </c>
      <c r="C3997" s="12"/>
      <c r="D3997" s="13">
        <v>43057</v>
      </c>
      <c r="E3997" s="10">
        <v>253</v>
      </c>
      <c r="F3997" s="10" t="s">
        <v>6</v>
      </c>
    </row>
    <row r="3998" spans="1:6" ht="20.100000000000001" customHeight="1">
      <c r="A3998" s="10">
        <v>15</v>
      </c>
      <c r="B3998" s="11">
        <v>10469</v>
      </c>
      <c r="C3998" s="12"/>
      <c r="D3998" s="13">
        <v>43057</v>
      </c>
      <c r="E3998" s="10">
        <v>253</v>
      </c>
      <c r="F3998" s="10" t="s">
        <v>6</v>
      </c>
    </row>
    <row r="3999" spans="1:6" ht="20.100000000000001" customHeight="1">
      <c r="A3999" s="10">
        <v>16</v>
      </c>
      <c r="B3999" s="11">
        <v>11656</v>
      </c>
      <c r="C3999" s="38"/>
      <c r="D3999" s="13">
        <v>43057</v>
      </c>
      <c r="E3999" s="10">
        <v>253</v>
      </c>
      <c r="F3999" s="10" t="s">
        <v>6</v>
      </c>
    </row>
    <row r="4000" spans="1:6" ht="20.100000000000001" customHeight="1">
      <c r="A4000" s="10">
        <v>17</v>
      </c>
      <c r="B4000" s="11">
        <v>11657</v>
      </c>
      <c r="C4000" s="38"/>
      <c r="D4000" s="13">
        <v>43057</v>
      </c>
      <c r="E4000" s="10">
        <v>253</v>
      </c>
      <c r="F4000" s="10" t="s">
        <v>6</v>
      </c>
    </row>
    <row r="4001" spans="1:6" ht="20.100000000000001" customHeight="1">
      <c r="A4001" s="10">
        <v>18</v>
      </c>
      <c r="B4001" s="11">
        <v>11658</v>
      </c>
      <c r="C4001" s="38"/>
      <c r="D4001" s="13">
        <v>43057</v>
      </c>
      <c r="E4001" s="10">
        <v>253</v>
      </c>
      <c r="F4001" s="10" t="s">
        <v>6</v>
      </c>
    </row>
    <row r="4002" spans="1:6" ht="20.100000000000001" customHeight="1">
      <c r="A4002" s="10">
        <v>19</v>
      </c>
      <c r="B4002" s="11">
        <v>11659</v>
      </c>
      <c r="C4002" s="12"/>
      <c r="D4002" s="13">
        <v>43057</v>
      </c>
      <c r="E4002" s="10">
        <v>253</v>
      </c>
      <c r="F4002" s="10" t="s">
        <v>6</v>
      </c>
    </row>
    <row r="4003" spans="1:6" ht="20.100000000000001" customHeight="1">
      <c r="A4003" s="10">
        <v>20</v>
      </c>
      <c r="B4003" s="11">
        <v>17003</v>
      </c>
      <c r="C4003" s="38"/>
      <c r="D4003" s="13">
        <v>43057</v>
      </c>
      <c r="E4003" s="10">
        <v>253</v>
      </c>
      <c r="F4003" s="10" t="s">
        <v>6</v>
      </c>
    </row>
    <row r="4004" spans="1:6" ht="20.100000000000001" customHeight="1">
      <c r="A4004" s="10">
        <v>21</v>
      </c>
      <c r="B4004" s="11">
        <v>17004</v>
      </c>
      <c r="C4004" s="38"/>
      <c r="D4004" s="13">
        <v>43057</v>
      </c>
      <c r="E4004" s="10">
        <v>253</v>
      </c>
      <c r="F4004" s="10" t="s">
        <v>6</v>
      </c>
    </row>
    <row r="4005" spans="1:6" ht="20.100000000000001" customHeight="1">
      <c r="A4005" s="10">
        <v>22</v>
      </c>
      <c r="B4005" s="11">
        <v>51298</v>
      </c>
      <c r="C4005" s="12"/>
      <c r="D4005" s="13">
        <v>43057</v>
      </c>
      <c r="E4005" s="10">
        <v>253</v>
      </c>
      <c r="F4005" s="10" t="s">
        <v>6</v>
      </c>
    </row>
    <row r="4006" spans="1:6" ht="20.100000000000001" customHeight="1">
      <c r="A4006" s="10">
        <v>23</v>
      </c>
      <c r="B4006" s="11">
        <v>51309</v>
      </c>
      <c r="C4006" s="12"/>
      <c r="D4006" s="13">
        <v>43057</v>
      </c>
      <c r="E4006" s="10">
        <v>253</v>
      </c>
      <c r="F4006" s="10" t="s">
        <v>6</v>
      </c>
    </row>
    <row r="4007" spans="1:6" ht="20.100000000000001" customHeight="1">
      <c r="A4007" s="10">
        <v>24</v>
      </c>
      <c r="B4007" s="11">
        <v>52160</v>
      </c>
      <c r="C4007" s="12"/>
      <c r="D4007" s="13">
        <v>43057</v>
      </c>
      <c r="E4007" s="10">
        <v>253</v>
      </c>
      <c r="F4007" s="10" t="s">
        <v>6</v>
      </c>
    </row>
    <row r="4008" spans="1:6" ht="20.100000000000001" customHeight="1">
      <c r="A4008" s="10">
        <v>25</v>
      </c>
      <c r="B4008" s="11">
        <v>52161</v>
      </c>
      <c r="C4008" s="12"/>
      <c r="D4008" s="13">
        <v>43057</v>
      </c>
      <c r="E4008" s="10">
        <v>253</v>
      </c>
      <c r="F4008" s="10" t="s">
        <v>6</v>
      </c>
    </row>
    <row r="4009" spans="1:6" ht="20.100000000000001" customHeight="1">
      <c r="A4009" s="206" t="s">
        <v>7</v>
      </c>
      <c r="B4009" s="207"/>
      <c r="C4009" s="207"/>
      <c r="D4009" s="208"/>
      <c r="E4009" s="10">
        <f>SUM(E3984:E4008)</f>
        <v>6325</v>
      </c>
      <c r="F4009" s="10"/>
    </row>
    <row r="4010" spans="1:6" ht="20.100000000000001" customHeight="1">
      <c r="D4010" s="32"/>
    </row>
    <row r="4011" spans="1:6" ht="20.100000000000001" customHeight="1">
      <c r="A4011" s="23">
        <v>133</v>
      </c>
      <c r="B4011" s="24" t="s">
        <v>0</v>
      </c>
      <c r="C4011" s="25"/>
      <c r="D4011" s="26"/>
      <c r="E4011" s="24"/>
      <c r="F4011" s="24"/>
    </row>
    <row r="4012" spans="1:6" ht="20.100000000000001" customHeight="1">
      <c r="A4012" s="27" t="s">
        <v>1</v>
      </c>
      <c r="B4012" s="27" t="s">
        <v>2</v>
      </c>
      <c r="C4012" s="28"/>
      <c r="D4012" s="29" t="s">
        <v>3</v>
      </c>
      <c r="E4012" s="27" t="s">
        <v>4</v>
      </c>
      <c r="F4012" s="27" t="s">
        <v>5</v>
      </c>
    </row>
    <row r="4013" spans="1:6" ht="20.100000000000001" customHeight="1">
      <c r="A4013" s="10">
        <v>1</v>
      </c>
      <c r="B4013" s="11">
        <v>52162</v>
      </c>
      <c r="C4013" s="12"/>
      <c r="D4013" s="13">
        <v>43058</v>
      </c>
      <c r="E4013" s="10">
        <v>253</v>
      </c>
      <c r="F4013" s="10" t="s">
        <v>6</v>
      </c>
    </row>
    <row r="4014" spans="1:6" ht="20.100000000000001" customHeight="1">
      <c r="A4014" s="10">
        <v>2</v>
      </c>
      <c r="B4014" s="11">
        <v>52163</v>
      </c>
      <c r="C4014" s="12"/>
      <c r="D4014" s="13">
        <v>43058</v>
      </c>
      <c r="E4014" s="10">
        <v>253</v>
      </c>
      <c r="F4014" s="10" t="s">
        <v>6</v>
      </c>
    </row>
    <row r="4015" spans="1:6" ht="20.100000000000001" customHeight="1">
      <c r="A4015" s="10">
        <v>3</v>
      </c>
      <c r="B4015" s="11">
        <v>52164</v>
      </c>
      <c r="C4015" s="12"/>
      <c r="D4015" s="13">
        <v>43058</v>
      </c>
      <c r="E4015" s="10">
        <v>253</v>
      </c>
      <c r="F4015" s="10" t="s">
        <v>6</v>
      </c>
    </row>
    <row r="4016" spans="1:6" ht="20.100000000000001" customHeight="1">
      <c r="A4016" s="10">
        <v>4</v>
      </c>
      <c r="B4016" s="11">
        <v>52165</v>
      </c>
      <c r="C4016" s="12"/>
      <c r="D4016" s="13">
        <v>43058</v>
      </c>
      <c r="E4016" s="10">
        <v>253</v>
      </c>
      <c r="F4016" s="10" t="s">
        <v>6</v>
      </c>
    </row>
    <row r="4017" spans="1:6" ht="20.100000000000001" customHeight="1">
      <c r="A4017" s="10">
        <v>5</v>
      </c>
      <c r="B4017" s="11">
        <v>52167</v>
      </c>
      <c r="C4017" s="12"/>
      <c r="D4017" s="13">
        <v>43058</v>
      </c>
      <c r="E4017" s="10">
        <v>253</v>
      </c>
      <c r="F4017" s="10" t="s">
        <v>6</v>
      </c>
    </row>
    <row r="4018" spans="1:6" ht="20.100000000000001" customHeight="1">
      <c r="A4018" s="10">
        <v>6</v>
      </c>
      <c r="B4018" s="11">
        <v>79109</v>
      </c>
      <c r="C4018" s="12"/>
      <c r="D4018" s="13">
        <v>43058</v>
      </c>
      <c r="E4018" s="10">
        <v>253</v>
      </c>
      <c r="F4018" s="10" t="s">
        <v>6</v>
      </c>
    </row>
    <row r="4019" spans="1:6" ht="20.100000000000001" customHeight="1">
      <c r="A4019" s="10">
        <v>7</v>
      </c>
      <c r="B4019" s="11">
        <v>79137</v>
      </c>
      <c r="C4019" s="12"/>
      <c r="D4019" s="13">
        <v>43058</v>
      </c>
      <c r="E4019" s="10">
        <v>253</v>
      </c>
      <c r="F4019" s="10" t="s">
        <v>6</v>
      </c>
    </row>
    <row r="4020" spans="1:6" ht="20.100000000000001" customHeight="1">
      <c r="A4020" s="10">
        <v>8</v>
      </c>
      <c r="B4020" s="11">
        <v>79138</v>
      </c>
      <c r="C4020" s="12"/>
      <c r="D4020" s="13">
        <v>43058</v>
      </c>
      <c r="E4020" s="10">
        <v>253</v>
      </c>
      <c r="F4020" s="10" t="s">
        <v>6</v>
      </c>
    </row>
    <row r="4021" spans="1:6" ht="20.100000000000001" customHeight="1">
      <c r="A4021" s="10">
        <v>9</v>
      </c>
      <c r="B4021" s="11">
        <v>79161</v>
      </c>
      <c r="C4021" s="38"/>
      <c r="D4021" s="13">
        <v>43058</v>
      </c>
      <c r="E4021" s="10">
        <v>253</v>
      </c>
      <c r="F4021" s="10" t="s">
        <v>6</v>
      </c>
    </row>
    <row r="4022" spans="1:6" ht="20.100000000000001" customHeight="1">
      <c r="A4022" s="10">
        <v>10</v>
      </c>
      <c r="B4022" s="11">
        <v>79163</v>
      </c>
      <c r="C4022" s="38"/>
      <c r="D4022" s="13">
        <v>43058</v>
      </c>
      <c r="E4022" s="10">
        <v>253</v>
      </c>
      <c r="F4022" s="10" t="s">
        <v>6</v>
      </c>
    </row>
    <row r="4023" spans="1:6" ht="20.100000000000001" customHeight="1">
      <c r="A4023" s="10">
        <v>11</v>
      </c>
      <c r="B4023" s="11">
        <v>52159</v>
      </c>
      <c r="C4023" s="12"/>
      <c r="D4023" s="13">
        <v>43058</v>
      </c>
      <c r="E4023" s="10">
        <v>253</v>
      </c>
      <c r="F4023" s="10" t="s">
        <v>6</v>
      </c>
    </row>
    <row r="4024" spans="1:6" ht="20.100000000000001" customHeight="1">
      <c r="A4024" s="10">
        <v>12</v>
      </c>
      <c r="B4024" s="11">
        <v>71491</v>
      </c>
      <c r="C4024" s="12"/>
      <c r="D4024" s="13">
        <v>43058</v>
      </c>
      <c r="E4024" s="10">
        <v>253</v>
      </c>
      <c r="F4024" s="10" t="s">
        <v>6</v>
      </c>
    </row>
    <row r="4025" spans="1:6" ht="20.100000000000001" customHeight="1">
      <c r="A4025" s="10">
        <v>13</v>
      </c>
      <c r="B4025" s="11">
        <v>71493</v>
      </c>
      <c r="C4025" s="38"/>
      <c r="D4025" s="13">
        <v>43058</v>
      </c>
      <c r="E4025" s="10">
        <v>253</v>
      </c>
      <c r="F4025" s="10" t="s">
        <v>6</v>
      </c>
    </row>
    <row r="4026" spans="1:6" ht="20.100000000000001" customHeight="1">
      <c r="A4026" s="10">
        <v>14</v>
      </c>
      <c r="B4026" s="11">
        <v>71560</v>
      </c>
      <c r="C4026" s="38"/>
      <c r="D4026" s="13">
        <v>43058</v>
      </c>
      <c r="E4026" s="10">
        <v>253</v>
      </c>
      <c r="F4026" s="10" t="s">
        <v>6</v>
      </c>
    </row>
    <row r="4027" spans="1:6" ht="20.100000000000001" customHeight="1">
      <c r="A4027" s="10">
        <v>15</v>
      </c>
      <c r="B4027" s="11">
        <v>71710</v>
      </c>
      <c r="C4027" s="12"/>
      <c r="D4027" s="13">
        <v>43058</v>
      </c>
      <c r="E4027" s="10">
        <v>253</v>
      </c>
      <c r="F4027" s="10" t="s">
        <v>6</v>
      </c>
    </row>
    <row r="4028" spans="1:6" ht="20.100000000000001" customHeight="1">
      <c r="A4028" s="10">
        <v>16</v>
      </c>
      <c r="B4028" s="11">
        <v>71861</v>
      </c>
      <c r="C4028" s="38"/>
      <c r="D4028" s="13">
        <v>43058</v>
      </c>
      <c r="E4028" s="10">
        <v>253</v>
      </c>
      <c r="F4028" s="10" t="s">
        <v>6</v>
      </c>
    </row>
    <row r="4029" spans="1:6" ht="20.100000000000001" customHeight="1">
      <c r="A4029" s="10">
        <v>17</v>
      </c>
      <c r="B4029" s="11">
        <v>71862</v>
      </c>
      <c r="C4029" s="12"/>
      <c r="D4029" s="13">
        <v>43058</v>
      </c>
      <c r="E4029" s="10">
        <v>253</v>
      </c>
      <c r="F4029" s="10" t="s">
        <v>6</v>
      </c>
    </row>
    <row r="4030" spans="1:6" ht="20.100000000000001" customHeight="1">
      <c r="A4030" s="10">
        <v>18</v>
      </c>
      <c r="B4030" s="11">
        <v>71889</v>
      </c>
      <c r="C4030" s="12"/>
      <c r="D4030" s="13">
        <v>43058</v>
      </c>
      <c r="E4030" s="10">
        <v>253</v>
      </c>
      <c r="F4030" s="10" t="s">
        <v>6</v>
      </c>
    </row>
    <row r="4031" spans="1:6" ht="20.100000000000001" customHeight="1">
      <c r="A4031" s="10">
        <v>19</v>
      </c>
      <c r="B4031" s="11">
        <v>73847</v>
      </c>
      <c r="C4031" s="38"/>
      <c r="D4031" s="13">
        <v>43058</v>
      </c>
      <c r="E4031" s="10">
        <v>253</v>
      </c>
      <c r="F4031" s="10" t="s">
        <v>6</v>
      </c>
    </row>
    <row r="4032" spans="1:6" ht="20.100000000000001" customHeight="1">
      <c r="A4032" s="10">
        <v>20</v>
      </c>
      <c r="B4032" s="11">
        <v>73866</v>
      </c>
      <c r="C4032" s="12"/>
      <c r="D4032" s="13">
        <v>43058</v>
      </c>
      <c r="E4032" s="10">
        <v>253</v>
      </c>
      <c r="F4032" s="10" t="s">
        <v>6</v>
      </c>
    </row>
    <row r="4033" spans="1:6" ht="20.100000000000001" customHeight="1">
      <c r="A4033" s="10">
        <v>21</v>
      </c>
      <c r="B4033" s="11">
        <v>73936</v>
      </c>
      <c r="C4033" s="38"/>
      <c r="D4033" s="13">
        <v>43058</v>
      </c>
      <c r="E4033" s="10">
        <v>253</v>
      </c>
      <c r="F4033" s="10" t="s">
        <v>6</v>
      </c>
    </row>
    <row r="4034" spans="1:6" ht="20.100000000000001" customHeight="1">
      <c r="A4034" s="10">
        <v>22</v>
      </c>
      <c r="B4034" s="11">
        <v>73962</v>
      </c>
      <c r="C4034" s="12"/>
      <c r="D4034" s="13">
        <v>43058</v>
      </c>
      <c r="E4034" s="10">
        <v>253</v>
      </c>
      <c r="F4034" s="10" t="s">
        <v>6</v>
      </c>
    </row>
    <row r="4035" spans="1:6" ht="20.100000000000001" customHeight="1">
      <c r="A4035" s="10">
        <v>23</v>
      </c>
      <c r="B4035" s="11">
        <v>74011</v>
      </c>
      <c r="C4035" s="38"/>
      <c r="D4035" s="13">
        <v>43058</v>
      </c>
      <c r="E4035" s="10">
        <v>253</v>
      </c>
      <c r="F4035" s="10" t="s">
        <v>6</v>
      </c>
    </row>
    <row r="4036" spans="1:6" ht="20.100000000000001" customHeight="1">
      <c r="A4036" s="10">
        <v>24</v>
      </c>
      <c r="B4036" s="11">
        <v>74081</v>
      </c>
      <c r="C4036" s="12"/>
      <c r="D4036" s="13">
        <v>43058</v>
      </c>
      <c r="E4036" s="10">
        <v>253</v>
      </c>
      <c r="F4036" s="10" t="s">
        <v>6</v>
      </c>
    </row>
    <row r="4037" spans="1:6" ht="20.100000000000001" customHeight="1">
      <c r="A4037" s="10">
        <v>25</v>
      </c>
      <c r="B4037" s="11">
        <v>74131</v>
      </c>
      <c r="C4037" s="12"/>
      <c r="D4037" s="13">
        <v>43058</v>
      </c>
      <c r="E4037" s="10">
        <v>253</v>
      </c>
      <c r="F4037" s="10" t="s">
        <v>6</v>
      </c>
    </row>
    <row r="4038" spans="1:6" ht="20.100000000000001" customHeight="1">
      <c r="A4038" s="206" t="s">
        <v>7</v>
      </c>
      <c r="B4038" s="207"/>
      <c r="C4038" s="207"/>
      <c r="D4038" s="208"/>
      <c r="E4038" s="10">
        <f>SUM(E4013:E4037)</f>
        <v>6325</v>
      </c>
      <c r="F4038" s="10"/>
    </row>
    <row r="4039" spans="1:6" ht="20.100000000000001" customHeight="1">
      <c r="D4039" s="32"/>
    </row>
    <row r="4040" spans="1:6" ht="20.100000000000001" customHeight="1">
      <c r="A4040" s="23">
        <v>134</v>
      </c>
      <c r="B4040" s="24" t="s">
        <v>0</v>
      </c>
      <c r="C4040" s="25"/>
      <c r="D4040" s="26"/>
      <c r="E4040" s="24"/>
      <c r="F4040" s="24"/>
    </row>
    <row r="4041" spans="1:6" ht="20.100000000000001" customHeight="1">
      <c r="A4041" s="27" t="s">
        <v>1</v>
      </c>
      <c r="B4041" s="27" t="s">
        <v>2</v>
      </c>
      <c r="C4041" s="28"/>
      <c r="D4041" s="29" t="s">
        <v>3</v>
      </c>
      <c r="E4041" s="27" t="s">
        <v>4</v>
      </c>
      <c r="F4041" s="27" t="s">
        <v>5</v>
      </c>
    </row>
    <row r="4042" spans="1:6" ht="20.100000000000001" customHeight="1">
      <c r="A4042" s="10">
        <v>1</v>
      </c>
      <c r="B4042" s="11">
        <v>79114</v>
      </c>
      <c r="C4042" s="38"/>
      <c r="D4042" s="13">
        <v>43058</v>
      </c>
      <c r="E4042" s="10">
        <v>253</v>
      </c>
      <c r="F4042" s="10" t="s">
        <v>6</v>
      </c>
    </row>
    <row r="4043" spans="1:6" ht="20.100000000000001" customHeight="1">
      <c r="A4043" s="10">
        <v>2</v>
      </c>
      <c r="B4043" s="11">
        <v>79119</v>
      </c>
      <c r="C4043" s="12"/>
      <c r="D4043" s="13">
        <v>43058</v>
      </c>
      <c r="E4043" s="10">
        <v>253</v>
      </c>
      <c r="F4043" s="10" t="s">
        <v>6</v>
      </c>
    </row>
    <row r="4044" spans="1:6" ht="20.100000000000001" customHeight="1">
      <c r="A4044" s="10">
        <v>3</v>
      </c>
      <c r="B4044" s="11">
        <v>79167</v>
      </c>
      <c r="C4044" s="12"/>
      <c r="D4044" s="13">
        <v>43058</v>
      </c>
      <c r="E4044" s="10">
        <v>253</v>
      </c>
      <c r="F4044" s="10" t="s">
        <v>6</v>
      </c>
    </row>
    <row r="4045" spans="1:6" ht="20.100000000000001" customHeight="1">
      <c r="A4045" s="10">
        <v>4</v>
      </c>
      <c r="B4045" s="11">
        <v>79174</v>
      </c>
      <c r="C4045" s="12"/>
      <c r="D4045" s="13">
        <v>43058</v>
      </c>
      <c r="E4045" s="10">
        <v>253</v>
      </c>
      <c r="F4045" s="10" t="s">
        <v>6</v>
      </c>
    </row>
    <row r="4046" spans="1:6" ht="20.100000000000001" customHeight="1">
      <c r="A4046" s="10">
        <v>5</v>
      </c>
      <c r="B4046" s="11">
        <v>79176</v>
      </c>
      <c r="C4046" s="12"/>
      <c r="D4046" s="13">
        <v>43058</v>
      </c>
      <c r="E4046" s="10">
        <v>253</v>
      </c>
      <c r="F4046" s="10" t="s">
        <v>6</v>
      </c>
    </row>
    <row r="4047" spans="1:6" ht="20.100000000000001" customHeight="1">
      <c r="A4047" s="10">
        <v>6</v>
      </c>
      <c r="B4047" s="11">
        <v>79179</v>
      </c>
      <c r="C4047" s="12"/>
      <c r="D4047" s="13">
        <v>43058</v>
      </c>
      <c r="E4047" s="10">
        <v>253</v>
      </c>
      <c r="F4047" s="10" t="s">
        <v>6</v>
      </c>
    </row>
    <row r="4048" spans="1:6" ht="20.100000000000001" customHeight="1">
      <c r="A4048" s="10">
        <v>7</v>
      </c>
      <c r="B4048" s="11">
        <v>79185</v>
      </c>
      <c r="C4048" s="38"/>
      <c r="D4048" s="13">
        <v>43058</v>
      </c>
      <c r="E4048" s="10">
        <v>253</v>
      </c>
      <c r="F4048" s="10" t="s">
        <v>6</v>
      </c>
    </row>
    <row r="4049" spans="1:6" ht="20.100000000000001" customHeight="1">
      <c r="A4049" s="10">
        <v>8</v>
      </c>
      <c r="B4049" s="11">
        <v>79212</v>
      </c>
      <c r="C4049" s="38"/>
      <c r="D4049" s="13">
        <v>43058</v>
      </c>
      <c r="E4049" s="10">
        <v>253</v>
      </c>
      <c r="F4049" s="10" t="s">
        <v>6</v>
      </c>
    </row>
    <row r="4050" spans="1:6" ht="20.100000000000001" customHeight="1">
      <c r="A4050" s="10">
        <v>9</v>
      </c>
      <c r="B4050" s="11">
        <v>79226</v>
      </c>
      <c r="C4050" s="12"/>
      <c r="D4050" s="13">
        <v>43058</v>
      </c>
      <c r="E4050" s="10">
        <v>253</v>
      </c>
      <c r="F4050" s="10" t="s">
        <v>6</v>
      </c>
    </row>
    <row r="4051" spans="1:6" ht="20.100000000000001" customHeight="1">
      <c r="A4051" s="10">
        <v>10</v>
      </c>
      <c r="B4051" s="11">
        <v>79227</v>
      </c>
      <c r="C4051" s="12"/>
      <c r="D4051" s="13">
        <v>43058</v>
      </c>
      <c r="E4051" s="10">
        <v>253</v>
      </c>
      <c r="F4051" s="10" t="s">
        <v>6</v>
      </c>
    </row>
    <row r="4052" spans="1:6" ht="20.100000000000001" customHeight="1">
      <c r="A4052" s="10">
        <v>11</v>
      </c>
      <c r="B4052" s="11">
        <v>79232</v>
      </c>
      <c r="C4052" s="12"/>
      <c r="D4052" s="13">
        <v>43058</v>
      </c>
      <c r="E4052" s="10">
        <v>253</v>
      </c>
      <c r="F4052" s="10" t="s">
        <v>6</v>
      </c>
    </row>
    <row r="4053" spans="1:6" ht="20.100000000000001" customHeight="1">
      <c r="A4053" s="10">
        <v>12</v>
      </c>
      <c r="B4053" s="11">
        <v>79233</v>
      </c>
      <c r="C4053" s="38"/>
      <c r="D4053" s="13">
        <v>43058</v>
      </c>
      <c r="E4053" s="10">
        <v>253</v>
      </c>
      <c r="F4053" s="10" t="s">
        <v>6</v>
      </c>
    </row>
    <row r="4054" spans="1:6" ht="20.100000000000001" customHeight="1">
      <c r="A4054" s="10">
        <v>13</v>
      </c>
      <c r="B4054" s="11">
        <v>79136</v>
      </c>
      <c r="C4054" s="38"/>
      <c r="D4054" s="13">
        <v>43058</v>
      </c>
      <c r="E4054" s="10">
        <v>253</v>
      </c>
      <c r="F4054" s="10" t="s">
        <v>6</v>
      </c>
    </row>
    <row r="4055" spans="1:6" ht="20.100000000000001" customHeight="1">
      <c r="A4055" s="10">
        <v>14</v>
      </c>
      <c r="B4055" s="11">
        <v>74531</v>
      </c>
      <c r="C4055" s="38"/>
      <c r="D4055" s="13">
        <v>43058</v>
      </c>
      <c r="E4055" s="10">
        <v>253</v>
      </c>
      <c r="F4055" s="10" t="s">
        <v>6</v>
      </c>
    </row>
    <row r="4056" spans="1:6" ht="20.100000000000001" customHeight="1">
      <c r="A4056" s="10">
        <v>15</v>
      </c>
      <c r="B4056" s="11">
        <v>79134</v>
      </c>
      <c r="C4056" s="12"/>
      <c r="D4056" s="13">
        <v>43058</v>
      </c>
      <c r="E4056" s="10">
        <v>253</v>
      </c>
      <c r="F4056" s="10" t="s">
        <v>6</v>
      </c>
    </row>
    <row r="4057" spans="1:6" ht="20.100000000000001" customHeight="1">
      <c r="A4057" s="10">
        <v>16</v>
      </c>
      <c r="B4057" s="11">
        <v>71187</v>
      </c>
      <c r="C4057" s="38"/>
      <c r="D4057" s="13">
        <v>43058</v>
      </c>
      <c r="E4057" s="10">
        <v>253</v>
      </c>
      <c r="F4057" s="10" t="s">
        <v>6</v>
      </c>
    </row>
    <row r="4058" spans="1:6" ht="20.100000000000001" customHeight="1">
      <c r="A4058" s="10">
        <v>17</v>
      </c>
      <c r="B4058" s="11">
        <v>71642</v>
      </c>
      <c r="C4058" s="12"/>
      <c r="D4058" s="13">
        <v>43058</v>
      </c>
      <c r="E4058" s="10">
        <v>253</v>
      </c>
      <c r="F4058" s="10" t="s">
        <v>6</v>
      </c>
    </row>
    <row r="4059" spans="1:6" ht="20.100000000000001" customHeight="1">
      <c r="A4059" s="10">
        <v>18</v>
      </c>
      <c r="B4059" s="11">
        <v>1289</v>
      </c>
      <c r="C4059" s="12"/>
      <c r="D4059" s="13">
        <v>43058</v>
      </c>
      <c r="E4059" s="10">
        <v>253</v>
      </c>
      <c r="F4059" s="10" t="s">
        <v>6</v>
      </c>
    </row>
    <row r="4060" spans="1:6" ht="20.100000000000001" customHeight="1">
      <c r="A4060" s="10">
        <v>19</v>
      </c>
      <c r="B4060" s="11">
        <v>71095</v>
      </c>
      <c r="C4060" s="38"/>
      <c r="D4060" s="13">
        <v>43058</v>
      </c>
      <c r="E4060" s="10">
        <v>253</v>
      </c>
      <c r="F4060" s="10" t="s">
        <v>6</v>
      </c>
    </row>
    <row r="4061" spans="1:6" ht="20.100000000000001" customHeight="1">
      <c r="A4061" s="10">
        <v>20</v>
      </c>
      <c r="B4061" s="11">
        <v>70218</v>
      </c>
      <c r="C4061" s="12"/>
      <c r="D4061" s="13">
        <v>43058</v>
      </c>
      <c r="E4061" s="10">
        <v>253</v>
      </c>
      <c r="F4061" s="10" t="s">
        <v>6</v>
      </c>
    </row>
    <row r="4062" spans="1:6" ht="20.100000000000001" customHeight="1">
      <c r="A4062" s="10">
        <v>21</v>
      </c>
      <c r="B4062" s="11">
        <v>79106</v>
      </c>
      <c r="C4062" s="38"/>
      <c r="D4062" s="13">
        <v>43058</v>
      </c>
      <c r="E4062" s="10">
        <v>253</v>
      </c>
      <c r="F4062" s="10" t="s">
        <v>6</v>
      </c>
    </row>
    <row r="4063" spans="1:6" ht="20.100000000000001" customHeight="1">
      <c r="A4063" s="10">
        <v>22</v>
      </c>
      <c r="B4063" s="11">
        <v>13153</v>
      </c>
      <c r="C4063" s="12"/>
      <c r="D4063" s="13">
        <v>43058</v>
      </c>
      <c r="E4063" s="10">
        <v>253</v>
      </c>
      <c r="F4063" s="10" t="s">
        <v>6</v>
      </c>
    </row>
    <row r="4064" spans="1:6" ht="20.100000000000001" customHeight="1">
      <c r="A4064" s="10">
        <v>23</v>
      </c>
      <c r="B4064" s="11">
        <v>71002</v>
      </c>
      <c r="C4064" s="12"/>
      <c r="D4064" s="13">
        <v>43058</v>
      </c>
      <c r="E4064" s="10">
        <v>253</v>
      </c>
      <c r="F4064" s="10" t="s">
        <v>6</v>
      </c>
    </row>
    <row r="4065" spans="1:6" ht="20.100000000000001" customHeight="1">
      <c r="A4065" s="10">
        <v>24</v>
      </c>
      <c r="B4065" s="11">
        <v>76236</v>
      </c>
      <c r="C4065" s="38"/>
      <c r="D4065" s="13">
        <v>43058</v>
      </c>
      <c r="E4065" s="10">
        <v>253</v>
      </c>
      <c r="F4065" s="10" t="s">
        <v>6</v>
      </c>
    </row>
    <row r="4066" spans="1:6" ht="20.100000000000001" customHeight="1">
      <c r="A4066" s="10">
        <v>25</v>
      </c>
      <c r="B4066" s="11">
        <v>79240</v>
      </c>
      <c r="C4066" s="12"/>
      <c r="D4066" s="13">
        <v>43058</v>
      </c>
      <c r="E4066" s="10">
        <v>253</v>
      </c>
      <c r="F4066" s="10" t="s">
        <v>6</v>
      </c>
    </row>
    <row r="4067" spans="1:6" ht="20.100000000000001" customHeight="1">
      <c r="A4067" s="206" t="s">
        <v>7</v>
      </c>
      <c r="B4067" s="207"/>
      <c r="C4067" s="207"/>
      <c r="D4067" s="208"/>
      <c r="E4067" s="10">
        <f>SUM(E4042:E4066)</f>
        <v>6325</v>
      </c>
      <c r="F4067" s="10"/>
    </row>
    <row r="4068" spans="1:6" ht="20.100000000000001" customHeight="1">
      <c r="D4068" s="32"/>
    </row>
    <row r="4069" spans="1:6" ht="20.100000000000001" customHeight="1">
      <c r="A4069" s="23">
        <v>135</v>
      </c>
      <c r="B4069" s="24" t="s">
        <v>0</v>
      </c>
      <c r="C4069" s="25"/>
      <c r="D4069" s="26"/>
      <c r="E4069" s="24"/>
      <c r="F4069" s="24"/>
    </row>
    <row r="4070" spans="1:6" ht="20.100000000000001" customHeight="1">
      <c r="A4070" s="27" t="s">
        <v>1</v>
      </c>
      <c r="B4070" s="27" t="s">
        <v>2</v>
      </c>
      <c r="C4070" s="28"/>
      <c r="D4070" s="29" t="s">
        <v>3</v>
      </c>
      <c r="E4070" s="27" t="s">
        <v>4</v>
      </c>
      <c r="F4070" s="27" t="s">
        <v>5</v>
      </c>
    </row>
    <row r="4071" spans="1:6" ht="20.100000000000001" customHeight="1">
      <c r="A4071" s="10">
        <v>1</v>
      </c>
      <c r="B4071" s="11">
        <v>52168</v>
      </c>
      <c r="C4071" s="12"/>
      <c r="D4071" s="13">
        <v>43058</v>
      </c>
      <c r="E4071" s="10">
        <v>253</v>
      </c>
      <c r="F4071" s="10" t="s">
        <v>6</v>
      </c>
    </row>
    <row r="4072" spans="1:6" ht="20.100000000000001" customHeight="1">
      <c r="A4072" s="10">
        <v>2</v>
      </c>
      <c r="B4072" s="11">
        <v>52169</v>
      </c>
      <c r="C4072" s="12"/>
      <c r="D4072" s="13">
        <v>43058</v>
      </c>
      <c r="E4072" s="10">
        <v>253</v>
      </c>
      <c r="F4072" s="10" t="s">
        <v>6</v>
      </c>
    </row>
    <row r="4073" spans="1:6" ht="20.100000000000001" customHeight="1">
      <c r="A4073" s="10">
        <v>3</v>
      </c>
      <c r="B4073" s="11">
        <v>52170</v>
      </c>
      <c r="C4073" s="12"/>
      <c r="D4073" s="13">
        <v>43058</v>
      </c>
      <c r="E4073" s="10">
        <v>253</v>
      </c>
      <c r="F4073" s="10" t="s">
        <v>6</v>
      </c>
    </row>
    <row r="4074" spans="1:6" ht="20.100000000000001" customHeight="1">
      <c r="A4074" s="10">
        <v>4</v>
      </c>
      <c r="B4074" s="11">
        <v>52171</v>
      </c>
      <c r="C4074" s="12"/>
      <c r="D4074" s="13">
        <v>43058</v>
      </c>
      <c r="E4074" s="10">
        <v>253</v>
      </c>
      <c r="F4074" s="10" t="s">
        <v>6</v>
      </c>
    </row>
    <row r="4075" spans="1:6" ht="20.100000000000001" customHeight="1">
      <c r="A4075" s="10">
        <v>5</v>
      </c>
      <c r="B4075" s="11">
        <v>52172</v>
      </c>
      <c r="C4075" s="12"/>
      <c r="D4075" s="13">
        <v>43058</v>
      </c>
      <c r="E4075" s="10">
        <v>253</v>
      </c>
      <c r="F4075" s="10" t="s">
        <v>6</v>
      </c>
    </row>
    <row r="4076" spans="1:6" ht="20.100000000000001" customHeight="1">
      <c r="A4076" s="10">
        <v>6</v>
      </c>
      <c r="B4076" s="11">
        <v>52173</v>
      </c>
      <c r="C4076" s="12"/>
      <c r="D4076" s="13">
        <v>43058</v>
      </c>
      <c r="E4076" s="10">
        <v>253</v>
      </c>
      <c r="F4076" s="10" t="s">
        <v>6</v>
      </c>
    </row>
    <row r="4077" spans="1:6" ht="20.100000000000001" customHeight="1">
      <c r="A4077" s="10">
        <v>7</v>
      </c>
      <c r="B4077" s="11">
        <v>52174</v>
      </c>
      <c r="C4077" s="12"/>
      <c r="D4077" s="13">
        <v>43058</v>
      </c>
      <c r="E4077" s="10">
        <v>253</v>
      </c>
      <c r="F4077" s="10" t="s">
        <v>6</v>
      </c>
    </row>
    <row r="4078" spans="1:6" ht="20.100000000000001" customHeight="1">
      <c r="A4078" s="10">
        <v>8</v>
      </c>
      <c r="B4078" s="11">
        <v>52175</v>
      </c>
      <c r="C4078" s="12"/>
      <c r="D4078" s="13">
        <v>43058</v>
      </c>
      <c r="E4078" s="10">
        <v>253</v>
      </c>
      <c r="F4078" s="10" t="s">
        <v>6</v>
      </c>
    </row>
    <row r="4079" spans="1:6" ht="20.100000000000001" customHeight="1">
      <c r="A4079" s="10">
        <v>9</v>
      </c>
      <c r="B4079" s="11">
        <v>11660</v>
      </c>
      <c r="C4079" s="38"/>
      <c r="D4079" s="13">
        <v>43058</v>
      </c>
      <c r="E4079" s="10">
        <v>253</v>
      </c>
      <c r="F4079" s="10" t="s">
        <v>6</v>
      </c>
    </row>
    <row r="4080" spans="1:6" ht="20.100000000000001" customHeight="1">
      <c r="A4080" s="10">
        <v>10</v>
      </c>
      <c r="B4080" s="11">
        <v>11661</v>
      </c>
      <c r="C4080" s="12"/>
      <c r="D4080" s="13">
        <v>43058</v>
      </c>
      <c r="E4080" s="10">
        <v>253</v>
      </c>
      <c r="F4080" s="10" t="s">
        <v>6</v>
      </c>
    </row>
    <row r="4081" spans="1:6" ht="20.100000000000001" customHeight="1">
      <c r="A4081" s="10">
        <v>11</v>
      </c>
      <c r="B4081" s="11">
        <v>11662</v>
      </c>
      <c r="C4081" s="38"/>
      <c r="D4081" s="13">
        <v>43058</v>
      </c>
      <c r="E4081" s="10">
        <v>253</v>
      </c>
      <c r="F4081" s="10" t="s">
        <v>6</v>
      </c>
    </row>
    <row r="4082" spans="1:6" ht="20.100000000000001" customHeight="1">
      <c r="A4082" s="10">
        <v>12</v>
      </c>
      <c r="B4082" s="11">
        <v>51326</v>
      </c>
      <c r="C4082" s="12"/>
      <c r="D4082" s="13">
        <v>43058</v>
      </c>
      <c r="E4082" s="10">
        <v>253</v>
      </c>
      <c r="F4082" s="10" t="s">
        <v>6</v>
      </c>
    </row>
    <row r="4083" spans="1:6" ht="20.100000000000001" customHeight="1">
      <c r="A4083" s="10">
        <v>13</v>
      </c>
      <c r="B4083" s="11">
        <v>51284</v>
      </c>
      <c r="C4083" s="12"/>
      <c r="D4083" s="13">
        <v>43058</v>
      </c>
      <c r="E4083" s="10">
        <v>253</v>
      </c>
      <c r="F4083" s="10" t="s">
        <v>6</v>
      </c>
    </row>
    <row r="4084" spans="1:6" ht="20.100000000000001" customHeight="1">
      <c r="A4084" s="10">
        <v>14</v>
      </c>
      <c r="B4084" s="11">
        <v>73684</v>
      </c>
      <c r="C4084" s="12"/>
      <c r="D4084" s="13">
        <v>43058</v>
      </c>
      <c r="E4084" s="10">
        <v>253</v>
      </c>
      <c r="F4084" s="10" t="s">
        <v>6</v>
      </c>
    </row>
    <row r="4085" spans="1:6" ht="20.100000000000001" customHeight="1">
      <c r="A4085" s="10">
        <v>15</v>
      </c>
      <c r="B4085" s="11">
        <v>13016</v>
      </c>
      <c r="C4085" s="12"/>
      <c r="D4085" s="13">
        <v>43058</v>
      </c>
      <c r="E4085" s="10">
        <v>253</v>
      </c>
      <c r="F4085" s="10" t="s">
        <v>6</v>
      </c>
    </row>
    <row r="4086" spans="1:6" ht="20.100000000000001" customHeight="1">
      <c r="A4086" s="10">
        <v>16</v>
      </c>
      <c r="B4086" s="11">
        <v>12919</v>
      </c>
      <c r="C4086" s="12"/>
      <c r="D4086" s="13">
        <v>43058</v>
      </c>
      <c r="E4086" s="10">
        <v>253</v>
      </c>
      <c r="F4086" s="10" t="s">
        <v>6</v>
      </c>
    </row>
    <row r="4087" spans="1:6" ht="20.100000000000001" customHeight="1">
      <c r="A4087" s="10">
        <v>17</v>
      </c>
      <c r="B4087" s="11">
        <v>76351</v>
      </c>
      <c r="C4087" s="12"/>
      <c r="D4087" s="13">
        <v>43058</v>
      </c>
      <c r="E4087" s="10">
        <v>253</v>
      </c>
      <c r="F4087" s="10" t="s">
        <v>6</v>
      </c>
    </row>
    <row r="4088" spans="1:6" ht="20.100000000000001" customHeight="1">
      <c r="A4088" s="10">
        <v>18</v>
      </c>
      <c r="B4088" s="11">
        <v>74285</v>
      </c>
      <c r="C4088" s="38"/>
      <c r="D4088" s="13">
        <v>43058</v>
      </c>
      <c r="E4088" s="10">
        <v>253</v>
      </c>
      <c r="F4088" s="10" t="s">
        <v>6</v>
      </c>
    </row>
    <row r="4089" spans="1:6" ht="20.100000000000001" customHeight="1">
      <c r="A4089" s="10">
        <v>19</v>
      </c>
      <c r="B4089" s="11">
        <v>76320</v>
      </c>
      <c r="C4089" s="12"/>
      <c r="D4089" s="13">
        <v>43058</v>
      </c>
      <c r="E4089" s="10">
        <v>253</v>
      </c>
      <c r="F4089" s="10" t="s">
        <v>6</v>
      </c>
    </row>
    <row r="4090" spans="1:6" ht="20.100000000000001" customHeight="1">
      <c r="A4090" s="10">
        <v>20</v>
      </c>
      <c r="B4090" s="11">
        <v>71765</v>
      </c>
      <c r="C4090" s="38"/>
      <c r="D4090" s="13">
        <v>43058</v>
      </c>
      <c r="E4090" s="10">
        <v>253</v>
      </c>
      <c r="F4090" s="10" t="s">
        <v>6</v>
      </c>
    </row>
    <row r="4091" spans="1:6" ht="20.100000000000001" customHeight="1">
      <c r="A4091" s="10">
        <v>21</v>
      </c>
      <c r="B4091" s="11">
        <v>71492</v>
      </c>
      <c r="C4091" s="12"/>
      <c r="D4091" s="13">
        <v>43058</v>
      </c>
      <c r="E4091" s="10">
        <v>253</v>
      </c>
      <c r="F4091" s="10" t="s">
        <v>6</v>
      </c>
    </row>
    <row r="4092" spans="1:6" ht="20.100000000000001" customHeight="1">
      <c r="A4092" s="10">
        <v>22</v>
      </c>
      <c r="B4092" s="11">
        <v>71304</v>
      </c>
      <c r="C4092" s="38"/>
      <c r="D4092" s="13">
        <v>43058</v>
      </c>
      <c r="E4092" s="10">
        <v>253</v>
      </c>
      <c r="F4092" s="10" t="s">
        <v>6</v>
      </c>
    </row>
    <row r="4093" spans="1:6" ht="20.100000000000001" customHeight="1">
      <c r="A4093" s="10">
        <v>23</v>
      </c>
      <c r="B4093" s="11">
        <v>71749</v>
      </c>
      <c r="C4093" s="12"/>
      <c r="D4093" s="13">
        <v>43058</v>
      </c>
      <c r="E4093" s="10">
        <v>253</v>
      </c>
      <c r="F4093" s="10" t="s">
        <v>6</v>
      </c>
    </row>
    <row r="4094" spans="1:6" ht="20.100000000000001" customHeight="1">
      <c r="A4094" s="10">
        <v>24</v>
      </c>
      <c r="B4094" s="11">
        <v>71816</v>
      </c>
      <c r="C4094" s="12"/>
      <c r="D4094" s="13">
        <v>43058</v>
      </c>
      <c r="E4094" s="10">
        <v>253</v>
      </c>
      <c r="F4094" s="10" t="s">
        <v>6</v>
      </c>
    </row>
    <row r="4095" spans="1:6" ht="20.100000000000001" customHeight="1">
      <c r="A4095" s="10">
        <v>25</v>
      </c>
      <c r="B4095" s="11">
        <v>73981</v>
      </c>
      <c r="C4095" s="38"/>
      <c r="D4095" s="13">
        <v>43058</v>
      </c>
      <c r="E4095" s="10">
        <v>253</v>
      </c>
      <c r="F4095" s="10" t="s">
        <v>6</v>
      </c>
    </row>
    <row r="4096" spans="1:6" ht="20.100000000000001" customHeight="1">
      <c r="A4096" s="206" t="s">
        <v>7</v>
      </c>
      <c r="B4096" s="207"/>
      <c r="C4096" s="207"/>
      <c r="D4096" s="208"/>
      <c r="E4096" s="10">
        <f>SUM(E4071:E4095)</f>
        <v>6325</v>
      </c>
      <c r="F4096" s="10"/>
    </row>
    <row r="4097" spans="1:6" ht="20.100000000000001" customHeight="1">
      <c r="D4097" s="32"/>
    </row>
    <row r="4098" spans="1:6" ht="20.100000000000001" customHeight="1">
      <c r="A4098" s="23">
        <v>136</v>
      </c>
      <c r="B4098" s="24" t="s">
        <v>0</v>
      </c>
      <c r="C4098" s="25"/>
      <c r="D4098" s="26"/>
      <c r="E4098" s="24"/>
      <c r="F4098" s="24"/>
    </row>
    <row r="4099" spans="1:6" ht="20.100000000000001" customHeight="1">
      <c r="A4099" s="27" t="s">
        <v>1</v>
      </c>
      <c r="B4099" s="27" t="s">
        <v>2</v>
      </c>
      <c r="C4099" s="28"/>
      <c r="D4099" s="29" t="s">
        <v>3</v>
      </c>
      <c r="E4099" s="27" t="s">
        <v>4</v>
      </c>
      <c r="F4099" s="27" t="s">
        <v>5</v>
      </c>
    </row>
    <row r="4100" spans="1:6" ht="20.100000000000001" customHeight="1">
      <c r="A4100" s="10">
        <v>1</v>
      </c>
      <c r="B4100" s="11">
        <v>13974</v>
      </c>
      <c r="C4100" s="12"/>
      <c r="D4100" s="13">
        <v>43058</v>
      </c>
      <c r="E4100" s="10">
        <v>253</v>
      </c>
      <c r="F4100" s="10" t="s">
        <v>6</v>
      </c>
    </row>
    <row r="4101" spans="1:6" ht="20.100000000000001" customHeight="1">
      <c r="A4101" s="10">
        <v>2</v>
      </c>
      <c r="B4101" s="11">
        <v>73714</v>
      </c>
      <c r="C4101" s="38"/>
      <c r="D4101" s="13">
        <v>43058</v>
      </c>
      <c r="E4101" s="10">
        <v>253</v>
      </c>
      <c r="F4101" s="10" t="s">
        <v>6</v>
      </c>
    </row>
    <row r="4102" spans="1:6" ht="20.100000000000001" customHeight="1">
      <c r="A4102" s="10">
        <v>3</v>
      </c>
      <c r="B4102" s="11">
        <v>79266</v>
      </c>
      <c r="C4102" s="12"/>
      <c r="D4102" s="13">
        <v>43058</v>
      </c>
      <c r="E4102" s="10">
        <v>253</v>
      </c>
      <c r="F4102" s="10" t="s">
        <v>6</v>
      </c>
    </row>
    <row r="4103" spans="1:6" ht="20.100000000000001" customHeight="1">
      <c r="A4103" s="10">
        <v>4</v>
      </c>
      <c r="B4103" s="11">
        <v>79267</v>
      </c>
      <c r="C4103" s="12"/>
      <c r="D4103" s="13">
        <v>43058</v>
      </c>
      <c r="E4103" s="10">
        <v>253</v>
      </c>
      <c r="F4103" s="10" t="s">
        <v>6</v>
      </c>
    </row>
    <row r="4104" spans="1:6" ht="20.100000000000001" customHeight="1">
      <c r="A4104" s="10">
        <v>5</v>
      </c>
      <c r="B4104" s="11">
        <v>12843</v>
      </c>
      <c r="C4104" s="12"/>
      <c r="D4104" s="13">
        <v>43058</v>
      </c>
      <c r="E4104" s="10">
        <v>253</v>
      </c>
      <c r="F4104" s="10" t="s">
        <v>6</v>
      </c>
    </row>
    <row r="4105" spans="1:6" ht="20.100000000000001" customHeight="1">
      <c r="A4105" s="10">
        <v>6</v>
      </c>
      <c r="B4105" s="11">
        <v>76303</v>
      </c>
      <c r="C4105" s="12"/>
      <c r="D4105" s="13">
        <v>43058</v>
      </c>
      <c r="E4105" s="10">
        <v>253</v>
      </c>
      <c r="F4105" s="10" t="s">
        <v>6</v>
      </c>
    </row>
    <row r="4106" spans="1:6" ht="20.100000000000001" customHeight="1">
      <c r="A4106" s="10">
        <v>7</v>
      </c>
      <c r="B4106" s="11">
        <v>71667</v>
      </c>
      <c r="C4106" s="12"/>
      <c r="D4106" s="13">
        <v>43058</v>
      </c>
      <c r="E4106" s="10">
        <v>253</v>
      </c>
      <c r="F4106" s="10" t="s">
        <v>6</v>
      </c>
    </row>
    <row r="4107" spans="1:6" ht="20.100000000000001" customHeight="1">
      <c r="A4107" s="10">
        <v>8</v>
      </c>
      <c r="B4107" s="11">
        <v>71670</v>
      </c>
      <c r="C4107" s="38"/>
      <c r="D4107" s="13">
        <v>43058</v>
      </c>
      <c r="E4107" s="10">
        <v>253</v>
      </c>
      <c r="F4107" s="10" t="s">
        <v>6</v>
      </c>
    </row>
    <row r="4108" spans="1:6" ht="20.100000000000001" customHeight="1">
      <c r="A4108" s="10">
        <v>9</v>
      </c>
      <c r="B4108" s="11">
        <v>71672</v>
      </c>
      <c r="C4108" s="38"/>
      <c r="D4108" s="13">
        <v>43058</v>
      </c>
      <c r="E4108" s="10">
        <v>253</v>
      </c>
      <c r="F4108" s="10" t="s">
        <v>6</v>
      </c>
    </row>
    <row r="4109" spans="1:6" ht="20.100000000000001" customHeight="1">
      <c r="A4109" s="10">
        <v>10</v>
      </c>
      <c r="B4109" s="11">
        <v>71725</v>
      </c>
      <c r="C4109" s="38"/>
      <c r="D4109" s="13">
        <v>43058</v>
      </c>
      <c r="E4109" s="10">
        <v>253</v>
      </c>
      <c r="F4109" s="10" t="s">
        <v>6</v>
      </c>
    </row>
    <row r="4110" spans="1:6" ht="20.100000000000001" customHeight="1">
      <c r="A4110" s="10">
        <v>11</v>
      </c>
      <c r="B4110" s="11">
        <v>70206</v>
      </c>
      <c r="C4110" s="38"/>
      <c r="D4110" s="13">
        <v>43058</v>
      </c>
      <c r="E4110" s="10">
        <v>253</v>
      </c>
      <c r="F4110" s="10" t="s">
        <v>6</v>
      </c>
    </row>
    <row r="4111" spans="1:6" ht="20.100000000000001" customHeight="1">
      <c r="A4111" s="10">
        <v>12</v>
      </c>
      <c r="B4111" s="11">
        <v>71502</v>
      </c>
      <c r="C4111" s="12"/>
      <c r="D4111" s="13">
        <v>43058</v>
      </c>
      <c r="E4111" s="10">
        <v>253</v>
      </c>
      <c r="F4111" s="10" t="s">
        <v>6</v>
      </c>
    </row>
    <row r="4112" spans="1:6" ht="20.100000000000001" customHeight="1">
      <c r="A4112" s="10">
        <v>13</v>
      </c>
      <c r="B4112" s="11">
        <v>71790</v>
      </c>
      <c r="C4112" s="12"/>
      <c r="D4112" s="13">
        <v>43058</v>
      </c>
      <c r="E4112" s="10">
        <v>253</v>
      </c>
      <c r="F4112" s="10" t="s">
        <v>6</v>
      </c>
    </row>
    <row r="4113" spans="1:6" ht="20.100000000000001" customHeight="1">
      <c r="A4113" s="10">
        <v>14</v>
      </c>
      <c r="B4113" s="11">
        <v>79262</v>
      </c>
      <c r="C4113" s="12"/>
      <c r="D4113" s="13">
        <v>43058</v>
      </c>
      <c r="E4113" s="10">
        <v>253</v>
      </c>
      <c r="F4113" s="10" t="s">
        <v>6</v>
      </c>
    </row>
    <row r="4114" spans="1:6" ht="20.100000000000001" customHeight="1">
      <c r="A4114" s="10">
        <v>15</v>
      </c>
      <c r="B4114" s="11">
        <v>76251</v>
      </c>
      <c r="C4114" s="38"/>
      <c r="D4114" s="13">
        <v>43058</v>
      </c>
      <c r="E4114" s="10">
        <v>253</v>
      </c>
      <c r="F4114" s="10" t="s">
        <v>6</v>
      </c>
    </row>
    <row r="4115" spans="1:6" ht="20.100000000000001" customHeight="1">
      <c r="A4115" s="10">
        <v>16</v>
      </c>
      <c r="B4115" s="11">
        <v>12836</v>
      </c>
      <c r="C4115" s="38"/>
      <c r="D4115" s="13">
        <v>43058</v>
      </c>
      <c r="E4115" s="10">
        <v>253</v>
      </c>
      <c r="F4115" s="10" t="s">
        <v>6</v>
      </c>
    </row>
    <row r="4116" spans="1:6" ht="20.100000000000001" customHeight="1">
      <c r="A4116" s="10">
        <v>17</v>
      </c>
      <c r="B4116" s="11">
        <v>76230</v>
      </c>
      <c r="C4116" s="12"/>
      <c r="D4116" s="13">
        <v>43058</v>
      </c>
      <c r="E4116" s="10">
        <v>253</v>
      </c>
      <c r="F4116" s="10" t="s">
        <v>6</v>
      </c>
    </row>
    <row r="4117" spans="1:6" ht="20.100000000000001" customHeight="1">
      <c r="A4117" s="10">
        <v>18</v>
      </c>
      <c r="B4117" s="11">
        <v>76250</v>
      </c>
      <c r="C4117" s="38"/>
      <c r="D4117" s="13">
        <v>43058</v>
      </c>
      <c r="E4117" s="10">
        <v>253</v>
      </c>
      <c r="F4117" s="10" t="s">
        <v>6</v>
      </c>
    </row>
    <row r="4118" spans="1:6" ht="20.100000000000001" customHeight="1">
      <c r="A4118" s="10">
        <v>19</v>
      </c>
      <c r="B4118" s="11">
        <v>74180</v>
      </c>
      <c r="C4118" s="38"/>
      <c r="D4118" s="13">
        <v>43058</v>
      </c>
      <c r="E4118" s="10">
        <v>253</v>
      </c>
      <c r="F4118" s="10" t="s">
        <v>6</v>
      </c>
    </row>
    <row r="4119" spans="1:6" ht="20.100000000000001" customHeight="1">
      <c r="A4119" s="10">
        <v>20</v>
      </c>
      <c r="B4119" s="11">
        <v>71699</v>
      </c>
      <c r="C4119" s="12"/>
      <c r="D4119" s="13">
        <v>43058</v>
      </c>
      <c r="E4119" s="10">
        <v>253</v>
      </c>
      <c r="F4119" s="10" t="s">
        <v>6</v>
      </c>
    </row>
    <row r="4120" spans="1:6" ht="20.100000000000001" customHeight="1">
      <c r="A4120" s="10">
        <v>21</v>
      </c>
      <c r="B4120" s="11">
        <v>79217</v>
      </c>
      <c r="C4120" s="12"/>
      <c r="D4120" s="13">
        <v>43058</v>
      </c>
      <c r="E4120" s="10">
        <v>253</v>
      </c>
      <c r="F4120" s="10" t="s">
        <v>6</v>
      </c>
    </row>
    <row r="4121" spans="1:6" ht="20.100000000000001" customHeight="1">
      <c r="A4121" s="10">
        <v>22</v>
      </c>
      <c r="B4121" s="11">
        <v>71789</v>
      </c>
      <c r="C4121" s="12"/>
      <c r="D4121" s="13">
        <v>43058</v>
      </c>
      <c r="E4121" s="10">
        <v>253</v>
      </c>
      <c r="F4121" s="10" t="s">
        <v>6</v>
      </c>
    </row>
    <row r="4122" spans="1:6" ht="20.100000000000001" customHeight="1">
      <c r="A4122" s="10">
        <v>23</v>
      </c>
      <c r="B4122" s="11">
        <v>74177</v>
      </c>
      <c r="C4122" s="38"/>
      <c r="D4122" s="13">
        <v>43058</v>
      </c>
      <c r="E4122" s="10">
        <v>253</v>
      </c>
      <c r="F4122" s="10" t="s">
        <v>6</v>
      </c>
    </row>
    <row r="4123" spans="1:6" ht="20.100000000000001" customHeight="1">
      <c r="A4123" s="10">
        <v>24</v>
      </c>
      <c r="B4123" s="11">
        <v>74196</v>
      </c>
      <c r="C4123" s="12"/>
      <c r="D4123" s="13">
        <v>43058</v>
      </c>
      <c r="E4123" s="10">
        <v>253</v>
      </c>
      <c r="F4123" s="10" t="s">
        <v>6</v>
      </c>
    </row>
    <row r="4124" spans="1:6" ht="20.100000000000001" customHeight="1">
      <c r="A4124" s="10">
        <v>25</v>
      </c>
      <c r="B4124" s="11">
        <v>71863</v>
      </c>
      <c r="C4124" s="12"/>
      <c r="D4124" s="13">
        <v>43058</v>
      </c>
      <c r="E4124" s="10">
        <v>253</v>
      </c>
      <c r="F4124" s="10" t="s">
        <v>6</v>
      </c>
    </row>
    <row r="4125" spans="1:6" ht="20.100000000000001" customHeight="1">
      <c r="A4125" s="206" t="s">
        <v>7</v>
      </c>
      <c r="B4125" s="207"/>
      <c r="C4125" s="207"/>
      <c r="D4125" s="208"/>
      <c r="E4125" s="10">
        <f>SUM(E4100:E4124)</f>
        <v>6325</v>
      </c>
      <c r="F4125" s="10"/>
    </row>
    <row r="4126" spans="1:6" ht="20.100000000000001" customHeight="1">
      <c r="D4126" s="32"/>
    </row>
    <row r="4127" spans="1:6" ht="20.100000000000001" customHeight="1">
      <c r="A4127" s="23">
        <v>137</v>
      </c>
      <c r="B4127" s="24" t="s">
        <v>0</v>
      </c>
      <c r="C4127" s="25"/>
      <c r="D4127" s="26"/>
      <c r="E4127" s="24"/>
      <c r="F4127" s="24"/>
    </row>
    <row r="4128" spans="1:6" ht="20.100000000000001" customHeight="1">
      <c r="A4128" s="27" t="s">
        <v>1</v>
      </c>
      <c r="B4128" s="27" t="s">
        <v>2</v>
      </c>
      <c r="C4128" s="28"/>
      <c r="D4128" s="29" t="s">
        <v>3</v>
      </c>
      <c r="E4128" s="27" t="s">
        <v>4</v>
      </c>
      <c r="F4128" s="27" t="s">
        <v>5</v>
      </c>
    </row>
    <row r="4129" spans="1:6" ht="20.100000000000001" customHeight="1">
      <c r="A4129" s="10">
        <v>1</v>
      </c>
      <c r="B4129" s="11">
        <v>71895</v>
      </c>
      <c r="C4129" s="12"/>
      <c r="D4129" s="13">
        <v>43058</v>
      </c>
      <c r="E4129" s="10">
        <v>253</v>
      </c>
      <c r="F4129" s="10" t="s">
        <v>6</v>
      </c>
    </row>
    <row r="4130" spans="1:6" ht="20.100000000000001" customHeight="1">
      <c r="A4130" s="10">
        <v>2</v>
      </c>
      <c r="B4130" s="11">
        <v>76415</v>
      </c>
      <c r="C4130" s="12"/>
      <c r="D4130" s="13">
        <v>43058</v>
      </c>
      <c r="E4130" s="10">
        <v>253</v>
      </c>
      <c r="F4130" s="10" t="s">
        <v>6</v>
      </c>
    </row>
    <row r="4131" spans="1:6" ht="20.100000000000001" customHeight="1">
      <c r="A4131" s="10">
        <v>3</v>
      </c>
      <c r="B4131" s="11">
        <v>74194</v>
      </c>
      <c r="C4131" s="12"/>
      <c r="D4131" s="13">
        <v>43058</v>
      </c>
      <c r="E4131" s="10">
        <v>253</v>
      </c>
      <c r="F4131" s="10" t="s">
        <v>6</v>
      </c>
    </row>
    <row r="4132" spans="1:6" ht="20.100000000000001" customHeight="1">
      <c r="A4132" s="10">
        <v>4</v>
      </c>
      <c r="B4132" s="11">
        <v>13074</v>
      </c>
      <c r="C4132" s="12"/>
      <c r="D4132" s="13">
        <v>43058</v>
      </c>
      <c r="E4132" s="10">
        <v>253</v>
      </c>
      <c r="F4132" s="10" t="s">
        <v>6</v>
      </c>
    </row>
    <row r="4133" spans="1:6" ht="20.100000000000001" customHeight="1">
      <c r="A4133" s="10">
        <v>5</v>
      </c>
      <c r="B4133" s="11">
        <v>71676</v>
      </c>
      <c r="C4133" s="12"/>
      <c r="D4133" s="13">
        <v>43058</v>
      </c>
      <c r="E4133" s="10">
        <v>253</v>
      </c>
      <c r="F4133" s="10" t="s">
        <v>6</v>
      </c>
    </row>
    <row r="4134" spans="1:6" ht="20.100000000000001" customHeight="1">
      <c r="A4134" s="10">
        <v>6</v>
      </c>
      <c r="B4134" s="11">
        <v>74252</v>
      </c>
      <c r="C4134" s="38"/>
      <c r="D4134" s="13">
        <v>43058</v>
      </c>
      <c r="E4134" s="10">
        <v>253</v>
      </c>
      <c r="F4134" s="10" t="s">
        <v>6</v>
      </c>
    </row>
    <row r="4135" spans="1:6" ht="20.100000000000001" customHeight="1">
      <c r="A4135" s="10">
        <v>7</v>
      </c>
      <c r="B4135" s="11">
        <v>71085</v>
      </c>
      <c r="C4135" s="12"/>
      <c r="D4135" s="13">
        <v>43058</v>
      </c>
      <c r="E4135" s="10">
        <v>253</v>
      </c>
      <c r="F4135" s="10" t="s">
        <v>6</v>
      </c>
    </row>
    <row r="4136" spans="1:6" ht="20.100000000000001" customHeight="1">
      <c r="A4136" s="10">
        <v>8</v>
      </c>
      <c r="B4136" s="11">
        <v>79264</v>
      </c>
      <c r="C4136" s="12"/>
      <c r="D4136" s="13">
        <v>43058</v>
      </c>
      <c r="E4136" s="10">
        <v>253</v>
      </c>
      <c r="F4136" s="10" t="s">
        <v>6</v>
      </c>
    </row>
    <row r="4137" spans="1:6" ht="20.100000000000001" customHeight="1">
      <c r="A4137" s="10">
        <v>9</v>
      </c>
      <c r="B4137" s="11">
        <v>74264</v>
      </c>
      <c r="C4137" s="38"/>
      <c r="D4137" s="13">
        <v>43058</v>
      </c>
      <c r="E4137" s="10">
        <v>253</v>
      </c>
      <c r="F4137" s="10" t="s">
        <v>6</v>
      </c>
    </row>
    <row r="4138" spans="1:6" ht="20.100000000000001" customHeight="1">
      <c r="A4138" s="10">
        <v>10</v>
      </c>
      <c r="B4138" s="11">
        <v>74277</v>
      </c>
      <c r="C4138" s="12"/>
      <c r="D4138" s="13">
        <v>43058</v>
      </c>
      <c r="E4138" s="10">
        <v>253</v>
      </c>
      <c r="F4138" s="10" t="s">
        <v>6</v>
      </c>
    </row>
    <row r="4139" spans="1:6" ht="20.100000000000001" customHeight="1">
      <c r="A4139" s="10">
        <v>11</v>
      </c>
      <c r="B4139" s="11">
        <v>71794</v>
      </c>
      <c r="C4139" s="38"/>
      <c r="D4139" s="13">
        <v>43058</v>
      </c>
      <c r="E4139" s="10">
        <v>253</v>
      </c>
      <c r="F4139" s="10" t="s">
        <v>6</v>
      </c>
    </row>
    <row r="4140" spans="1:6" ht="20.100000000000001" customHeight="1">
      <c r="A4140" s="10">
        <v>12</v>
      </c>
      <c r="B4140" s="11">
        <v>76348</v>
      </c>
      <c r="C4140" s="12"/>
      <c r="D4140" s="13">
        <v>43058</v>
      </c>
      <c r="E4140" s="10">
        <v>253</v>
      </c>
      <c r="F4140" s="10" t="s">
        <v>6</v>
      </c>
    </row>
    <row r="4141" spans="1:6" ht="20.100000000000001" customHeight="1">
      <c r="A4141" s="10">
        <v>13</v>
      </c>
      <c r="B4141" s="11">
        <v>79253</v>
      </c>
      <c r="C4141" s="12"/>
      <c r="D4141" s="13">
        <v>43058</v>
      </c>
      <c r="E4141" s="10">
        <v>253</v>
      </c>
      <c r="F4141" s="10" t="s">
        <v>6</v>
      </c>
    </row>
    <row r="4142" spans="1:6" ht="20.100000000000001" customHeight="1">
      <c r="A4142" s="10">
        <v>14</v>
      </c>
      <c r="B4142" s="11">
        <v>79247</v>
      </c>
      <c r="C4142" s="12"/>
      <c r="D4142" s="13">
        <v>43058</v>
      </c>
      <c r="E4142" s="10">
        <v>253</v>
      </c>
      <c r="F4142" s="10" t="s">
        <v>6</v>
      </c>
    </row>
    <row r="4143" spans="1:6" ht="20.100000000000001" customHeight="1">
      <c r="A4143" s="10">
        <v>15</v>
      </c>
      <c r="B4143" s="11">
        <v>71521</v>
      </c>
      <c r="C4143" s="38"/>
      <c r="D4143" s="13">
        <v>43058</v>
      </c>
      <c r="E4143" s="10">
        <v>253</v>
      </c>
      <c r="F4143" s="10" t="s">
        <v>6</v>
      </c>
    </row>
    <row r="4144" spans="1:6" ht="20.100000000000001" customHeight="1">
      <c r="A4144" s="10">
        <v>16</v>
      </c>
      <c r="B4144" s="11">
        <v>71860</v>
      </c>
      <c r="C4144" s="12"/>
      <c r="D4144" s="13">
        <v>43058</v>
      </c>
      <c r="E4144" s="10">
        <v>253</v>
      </c>
      <c r="F4144" s="10" t="s">
        <v>6</v>
      </c>
    </row>
    <row r="4145" spans="1:6" ht="20.100000000000001" customHeight="1">
      <c r="A4145" s="10">
        <v>17</v>
      </c>
      <c r="B4145" s="11">
        <v>12959</v>
      </c>
      <c r="C4145" s="12"/>
      <c r="D4145" s="13">
        <v>43058</v>
      </c>
      <c r="E4145" s="10">
        <v>253</v>
      </c>
      <c r="F4145" s="10" t="s">
        <v>6</v>
      </c>
    </row>
    <row r="4146" spans="1:6" ht="20.100000000000001" customHeight="1">
      <c r="A4146" s="10">
        <v>18</v>
      </c>
      <c r="B4146" s="11">
        <v>71826</v>
      </c>
      <c r="C4146" s="12"/>
      <c r="D4146" s="13">
        <v>43058</v>
      </c>
      <c r="E4146" s="10">
        <v>253</v>
      </c>
      <c r="F4146" s="10" t="s">
        <v>6</v>
      </c>
    </row>
    <row r="4147" spans="1:6" ht="20.100000000000001" customHeight="1">
      <c r="A4147" s="10">
        <v>19</v>
      </c>
      <c r="B4147" s="11">
        <v>71552</v>
      </c>
      <c r="C4147" s="12"/>
      <c r="D4147" s="13">
        <v>43058</v>
      </c>
      <c r="E4147" s="10">
        <v>253</v>
      </c>
      <c r="F4147" s="10" t="s">
        <v>6</v>
      </c>
    </row>
    <row r="4148" spans="1:6" ht="20.100000000000001" customHeight="1">
      <c r="A4148" s="10">
        <v>20</v>
      </c>
      <c r="B4148" s="11">
        <v>79263</v>
      </c>
      <c r="C4148" s="12"/>
      <c r="D4148" s="13">
        <v>43058</v>
      </c>
      <c r="E4148" s="10">
        <v>253</v>
      </c>
      <c r="F4148" s="10" t="s">
        <v>6</v>
      </c>
    </row>
    <row r="4149" spans="1:6" ht="20.100000000000001" customHeight="1">
      <c r="A4149" s="10">
        <v>21</v>
      </c>
      <c r="B4149" s="11">
        <v>74203</v>
      </c>
      <c r="C4149" s="38"/>
      <c r="D4149" s="13">
        <v>43058</v>
      </c>
      <c r="E4149" s="10">
        <v>253</v>
      </c>
      <c r="F4149" s="10" t="s">
        <v>6</v>
      </c>
    </row>
    <row r="4150" spans="1:6" ht="20.100000000000001" customHeight="1">
      <c r="A4150" s="10">
        <v>22</v>
      </c>
      <c r="B4150" s="11">
        <v>76315</v>
      </c>
      <c r="C4150" s="12"/>
      <c r="D4150" s="13">
        <v>43058</v>
      </c>
      <c r="E4150" s="10">
        <v>253</v>
      </c>
      <c r="F4150" s="10" t="s">
        <v>6</v>
      </c>
    </row>
    <row r="4151" spans="1:6" ht="20.100000000000001" customHeight="1">
      <c r="A4151" s="10">
        <v>23</v>
      </c>
      <c r="B4151" s="11">
        <v>79244</v>
      </c>
      <c r="C4151" s="12"/>
      <c r="D4151" s="13">
        <v>43058</v>
      </c>
      <c r="E4151" s="10">
        <v>253</v>
      </c>
      <c r="F4151" s="10" t="s">
        <v>6</v>
      </c>
    </row>
    <row r="4152" spans="1:6" ht="20.100000000000001" customHeight="1">
      <c r="A4152" s="10">
        <v>24</v>
      </c>
      <c r="B4152" s="11">
        <v>79250</v>
      </c>
      <c r="C4152" s="38"/>
      <c r="D4152" s="13">
        <v>43058</v>
      </c>
      <c r="E4152" s="10">
        <v>253</v>
      </c>
      <c r="F4152" s="10" t="s">
        <v>6</v>
      </c>
    </row>
    <row r="4153" spans="1:6" ht="20.100000000000001" customHeight="1">
      <c r="A4153" s="10">
        <v>25</v>
      </c>
      <c r="B4153" s="11">
        <v>79258</v>
      </c>
      <c r="C4153" s="38"/>
      <c r="D4153" s="13">
        <v>43058</v>
      </c>
      <c r="E4153" s="10">
        <v>253</v>
      </c>
      <c r="F4153" s="10" t="s">
        <v>6</v>
      </c>
    </row>
    <row r="4154" spans="1:6" ht="20.100000000000001" customHeight="1">
      <c r="A4154" s="206" t="s">
        <v>7</v>
      </c>
      <c r="B4154" s="207"/>
      <c r="C4154" s="207"/>
      <c r="D4154" s="208"/>
      <c r="E4154" s="10">
        <f>SUM(E4129:E4153)</f>
        <v>6325</v>
      </c>
      <c r="F4154" s="10"/>
    </row>
    <row r="4155" spans="1:6" ht="20.100000000000001" customHeight="1">
      <c r="D4155" s="32"/>
    </row>
    <row r="4156" spans="1:6" ht="20.100000000000001" customHeight="1">
      <c r="A4156" s="23">
        <v>138</v>
      </c>
      <c r="B4156" s="24" t="s">
        <v>0</v>
      </c>
      <c r="C4156" s="25"/>
      <c r="D4156" s="26"/>
      <c r="E4156" s="24"/>
      <c r="F4156" s="24"/>
    </row>
    <row r="4157" spans="1:6" ht="20.100000000000001" customHeight="1">
      <c r="A4157" s="27" t="s">
        <v>1</v>
      </c>
      <c r="B4157" s="27" t="s">
        <v>2</v>
      </c>
      <c r="C4157" s="28"/>
      <c r="D4157" s="29" t="s">
        <v>3</v>
      </c>
      <c r="E4157" s="27" t="s">
        <v>4</v>
      </c>
      <c r="F4157" s="27" t="s">
        <v>5</v>
      </c>
    </row>
    <row r="4158" spans="1:6" ht="20.100000000000001" customHeight="1">
      <c r="A4158" s="10">
        <v>1</v>
      </c>
      <c r="B4158" s="11">
        <v>79260</v>
      </c>
      <c r="C4158" s="12"/>
      <c r="D4158" s="13">
        <v>43058</v>
      </c>
      <c r="E4158" s="10">
        <v>253</v>
      </c>
      <c r="F4158" s="10" t="s">
        <v>6</v>
      </c>
    </row>
    <row r="4159" spans="1:6" ht="20.100000000000001" customHeight="1">
      <c r="A4159" s="10">
        <v>2</v>
      </c>
      <c r="B4159" s="11">
        <v>79259</v>
      </c>
      <c r="C4159" s="12"/>
      <c r="D4159" s="13">
        <v>43058</v>
      </c>
      <c r="E4159" s="10">
        <v>253</v>
      </c>
      <c r="F4159" s="10" t="s">
        <v>6</v>
      </c>
    </row>
    <row r="4160" spans="1:6" ht="20.100000000000001" customHeight="1">
      <c r="A4160" s="10">
        <v>3</v>
      </c>
      <c r="B4160" s="11">
        <v>74581</v>
      </c>
      <c r="C4160" s="12"/>
      <c r="D4160" s="13">
        <v>43058</v>
      </c>
      <c r="E4160" s="10">
        <v>253</v>
      </c>
      <c r="F4160" s="10" t="s">
        <v>6</v>
      </c>
    </row>
    <row r="4161" spans="1:6" ht="20.100000000000001" customHeight="1">
      <c r="A4161" s="10">
        <v>4</v>
      </c>
      <c r="B4161" s="11">
        <v>76260</v>
      </c>
      <c r="C4161" s="38"/>
      <c r="D4161" s="13">
        <v>43058</v>
      </c>
      <c r="E4161" s="10">
        <v>253</v>
      </c>
      <c r="F4161" s="10" t="s">
        <v>6</v>
      </c>
    </row>
    <row r="4162" spans="1:6" ht="20.100000000000001" customHeight="1">
      <c r="A4162" s="10">
        <v>5</v>
      </c>
      <c r="B4162" s="11">
        <v>76306</v>
      </c>
      <c r="C4162" s="12"/>
      <c r="D4162" s="13">
        <v>43058</v>
      </c>
      <c r="E4162" s="10">
        <v>253</v>
      </c>
      <c r="F4162" s="10" t="s">
        <v>6</v>
      </c>
    </row>
    <row r="4163" spans="1:6" ht="20.100000000000001" customHeight="1">
      <c r="A4163" s="10">
        <v>6</v>
      </c>
      <c r="B4163" s="11">
        <v>13075</v>
      </c>
      <c r="C4163" s="12"/>
      <c r="D4163" s="13">
        <v>43058</v>
      </c>
      <c r="E4163" s="10">
        <v>253</v>
      </c>
      <c r="F4163" s="10" t="s">
        <v>6</v>
      </c>
    </row>
    <row r="4164" spans="1:6" ht="20.100000000000001" customHeight="1">
      <c r="A4164" s="10">
        <v>7</v>
      </c>
      <c r="B4164" s="11">
        <v>79101</v>
      </c>
      <c r="C4164" s="12"/>
      <c r="D4164" s="13">
        <v>43058</v>
      </c>
      <c r="E4164" s="10">
        <v>253</v>
      </c>
      <c r="F4164" s="10" t="s">
        <v>6</v>
      </c>
    </row>
    <row r="4165" spans="1:6" ht="20.100000000000001" customHeight="1">
      <c r="A4165" s="10">
        <v>8</v>
      </c>
      <c r="B4165" s="11">
        <v>79236</v>
      </c>
      <c r="C4165" s="12"/>
      <c r="D4165" s="13">
        <v>43058</v>
      </c>
      <c r="E4165" s="10">
        <v>253</v>
      </c>
      <c r="F4165" s="10" t="s">
        <v>6</v>
      </c>
    </row>
    <row r="4166" spans="1:6" ht="20.100000000000001" customHeight="1">
      <c r="A4166" s="10">
        <v>9</v>
      </c>
      <c r="B4166" s="11">
        <v>79206</v>
      </c>
      <c r="C4166" s="38"/>
      <c r="D4166" s="13">
        <v>43058</v>
      </c>
      <c r="E4166" s="10">
        <v>253</v>
      </c>
      <c r="F4166" s="10" t="s">
        <v>6</v>
      </c>
    </row>
    <row r="4167" spans="1:6" ht="20.100000000000001" customHeight="1">
      <c r="A4167" s="10">
        <v>10</v>
      </c>
      <c r="B4167" s="11">
        <v>79196</v>
      </c>
      <c r="C4167" s="38"/>
      <c r="D4167" s="13">
        <v>43058</v>
      </c>
      <c r="E4167" s="10">
        <v>253</v>
      </c>
      <c r="F4167" s="10" t="s">
        <v>6</v>
      </c>
    </row>
    <row r="4168" spans="1:6" ht="20.100000000000001" customHeight="1">
      <c r="A4168" s="10">
        <v>11</v>
      </c>
      <c r="B4168" s="11">
        <v>89792</v>
      </c>
      <c r="C4168" s="38"/>
      <c r="D4168" s="13">
        <v>43058</v>
      </c>
      <c r="E4168" s="10">
        <v>253</v>
      </c>
      <c r="F4168" s="10" t="s">
        <v>6</v>
      </c>
    </row>
    <row r="4169" spans="1:6" ht="20.100000000000001" customHeight="1">
      <c r="A4169" s="10">
        <v>12</v>
      </c>
      <c r="B4169" s="11">
        <v>79173</v>
      </c>
      <c r="C4169" s="38"/>
      <c r="D4169" s="13">
        <v>43058</v>
      </c>
      <c r="E4169" s="10">
        <v>253</v>
      </c>
      <c r="F4169" s="10" t="s">
        <v>6</v>
      </c>
    </row>
    <row r="4170" spans="1:6" ht="20.100000000000001" customHeight="1">
      <c r="A4170" s="10">
        <v>13</v>
      </c>
      <c r="B4170" s="11">
        <v>79166</v>
      </c>
      <c r="C4170" s="38"/>
      <c r="D4170" s="13">
        <v>43058</v>
      </c>
      <c r="E4170" s="10">
        <v>253</v>
      </c>
      <c r="F4170" s="10" t="s">
        <v>6</v>
      </c>
    </row>
    <row r="4171" spans="1:6" ht="20.100000000000001" customHeight="1">
      <c r="A4171" s="10">
        <v>14</v>
      </c>
      <c r="B4171" s="11">
        <v>79141</v>
      </c>
      <c r="C4171" s="12"/>
      <c r="D4171" s="13">
        <v>43058</v>
      </c>
      <c r="E4171" s="10">
        <v>253</v>
      </c>
      <c r="F4171" s="10" t="s">
        <v>6</v>
      </c>
    </row>
    <row r="4172" spans="1:6" ht="20.100000000000001" customHeight="1">
      <c r="A4172" s="10">
        <v>15</v>
      </c>
      <c r="B4172" s="11">
        <v>79128</v>
      </c>
      <c r="C4172" s="38"/>
      <c r="D4172" s="13">
        <v>43058</v>
      </c>
      <c r="E4172" s="10">
        <v>253</v>
      </c>
      <c r="F4172" s="10" t="s">
        <v>6</v>
      </c>
    </row>
    <row r="4173" spans="1:6" ht="20.100000000000001" customHeight="1">
      <c r="A4173" s="10">
        <v>16</v>
      </c>
      <c r="B4173" s="11">
        <v>71512</v>
      </c>
      <c r="C4173" s="12"/>
      <c r="D4173" s="13">
        <v>43058</v>
      </c>
      <c r="E4173" s="10">
        <v>253</v>
      </c>
      <c r="F4173" s="10" t="s">
        <v>6</v>
      </c>
    </row>
    <row r="4174" spans="1:6" ht="20.100000000000001" customHeight="1">
      <c r="A4174" s="10">
        <v>17</v>
      </c>
      <c r="B4174" s="11">
        <v>71508</v>
      </c>
      <c r="C4174" s="12"/>
      <c r="D4174" s="13">
        <v>43058</v>
      </c>
      <c r="E4174" s="10">
        <v>253</v>
      </c>
      <c r="F4174" s="10" t="s">
        <v>6</v>
      </c>
    </row>
    <row r="4175" spans="1:6" ht="20.100000000000001" customHeight="1">
      <c r="A4175" s="10">
        <v>18</v>
      </c>
      <c r="B4175" s="11">
        <v>71213</v>
      </c>
      <c r="C4175" s="12"/>
      <c r="D4175" s="13">
        <v>43058</v>
      </c>
      <c r="E4175" s="10">
        <v>253</v>
      </c>
      <c r="F4175" s="10" t="s">
        <v>6</v>
      </c>
    </row>
    <row r="4176" spans="1:6" ht="20.100000000000001" customHeight="1">
      <c r="A4176" s="10">
        <v>19</v>
      </c>
      <c r="B4176" s="11">
        <v>71871</v>
      </c>
      <c r="C4176" s="12"/>
      <c r="D4176" s="13">
        <v>43058</v>
      </c>
      <c r="E4176" s="10">
        <v>253</v>
      </c>
      <c r="F4176" s="10" t="s">
        <v>6</v>
      </c>
    </row>
    <row r="4177" spans="1:6" ht="20.100000000000001" customHeight="1">
      <c r="A4177" s="10">
        <v>20</v>
      </c>
      <c r="B4177" s="11">
        <v>71905</v>
      </c>
      <c r="C4177" s="12"/>
      <c r="D4177" s="13">
        <v>43058</v>
      </c>
      <c r="E4177" s="10">
        <v>253</v>
      </c>
      <c r="F4177" s="10" t="s">
        <v>6</v>
      </c>
    </row>
    <row r="4178" spans="1:6" ht="20.100000000000001" customHeight="1">
      <c r="A4178" s="10">
        <v>21</v>
      </c>
      <c r="B4178" s="11">
        <v>13077</v>
      </c>
      <c r="C4178" s="12"/>
      <c r="D4178" s="13">
        <v>43058</v>
      </c>
      <c r="E4178" s="10">
        <v>253</v>
      </c>
      <c r="F4178" s="10" t="s">
        <v>6</v>
      </c>
    </row>
    <row r="4179" spans="1:6" ht="20.100000000000001" customHeight="1">
      <c r="A4179" s="10">
        <v>22</v>
      </c>
      <c r="B4179" s="11">
        <v>90778</v>
      </c>
      <c r="C4179" s="12"/>
      <c r="D4179" s="13">
        <v>43058</v>
      </c>
      <c r="E4179" s="10">
        <v>253</v>
      </c>
      <c r="F4179" s="10" t="s">
        <v>6</v>
      </c>
    </row>
    <row r="4180" spans="1:6" ht="20.100000000000001" customHeight="1">
      <c r="A4180" s="10">
        <v>23</v>
      </c>
      <c r="B4180" s="11">
        <v>76253</v>
      </c>
      <c r="C4180" s="12"/>
      <c r="D4180" s="13">
        <v>43058</v>
      </c>
      <c r="E4180" s="10">
        <v>253</v>
      </c>
      <c r="F4180" s="10" t="s">
        <v>6</v>
      </c>
    </row>
    <row r="4181" spans="1:6" ht="20.100000000000001" customHeight="1">
      <c r="A4181" s="10">
        <v>24</v>
      </c>
      <c r="B4181" s="11">
        <v>3727</v>
      </c>
      <c r="C4181" s="12"/>
      <c r="D4181" s="13">
        <v>43058</v>
      </c>
      <c r="E4181" s="10">
        <v>253</v>
      </c>
      <c r="F4181" s="10" t="s">
        <v>6</v>
      </c>
    </row>
    <row r="4182" spans="1:6" ht="20.100000000000001" customHeight="1">
      <c r="A4182" s="10">
        <v>25</v>
      </c>
      <c r="B4182" s="11">
        <v>6041</v>
      </c>
      <c r="C4182" s="12"/>
      <c r="D4182" s="13">
        <v>43058</v>
      </c>
      <c r="E4182" s="10">
        <v>253</v>
      </c>
      <c r="F4182" s="10" t="s">
        <v>6</v>
      </c>
    </row>
    <row r="4183" spans="1:6" ht="20.100000000000001" customHeight="1">
      <c r="A4183" s="206" t="s">
        <v>7</v>
      </c>
      <c r="B4183" s="207"/>
      <c r="C4183" s="207"/>
      <c r="D4183" s="208"/>
      <c r="E4183" s="10">
        <f>SUM(E4158:E4182)</f>
        <v>6325</v>
      </c>
      <c r="F4183" s="10"/>
    </row>
    <row r="4184" spans="1:6" ht="20.100000000000001" customHeight="1">
      <c r="D4184" s="32"/>
    </row>
    <row r="4185" spans="1:6" ht="20.100000000000001" customHeight="1">
      <c r="A4185" s="23">
        <v>139</v>
      </c>
      <c r="B4185" s="24" t="s">
        <v>0</v>
      </c>
      <c r="C4185" s="25"/>
      <c r="D4185" s="26"/>
      <c r="E4185" s="24"/>
      <c r="F4185" s="24"/>
    </row>
    <row r="4186" spans="1:6" ht="20.100000000000001" customHeight="1">
      <c r="A4186" s="27" t="s">
        <v>1</v>
      </c>
      <c r="B4186" s="27" t="s">
        <v>2</v>
      </c>
      <c r="C4186" s="28"/>
      <c r="D4186" s="29" t="s">
        <v>3</v>
      </c>
      <c r="E4186" s="27" t="s">
        <v>4</v>
      </c>
      <c r="F4186" s="27" t="s">
        <v>5</v>
      </c>
    </row>
    <row r="4187" spans="1:6" ht="20.100000000000001" customHeight="1">
      <c r="A4187" s="10">
        <v>1</v>
      </c>
      <c r="B4187" s="11">
        <v>51341</v>
      </c>
      <c r="C4187" s="12"/>
      <c r="D4187" s="13">
        <v>43061</v>
      </c>
      <c r="E4187" s="10">
        <v>253</v>
      </c>
      <c r="F4187" s="10" t="s">
        <v>6</v>
      </c>
    </row>
    <row r="4188" spans="1:6" ht="20.100000000000001" customHeight="1">
      <c r="A4188" s="10">
        <v>2</v>
      </c>
      <c r="B4188" s="11">
        <v>51330</v>
      </c>
      <c r="C4188" s="12"/>
      <c r="D4188" s="13">
        <v>43061</v>
      </c>
      <c r="E4188" s="10">
        <v>253</v>
      </c>
      <c r="F4188" s="10" t="s">
        <v>6</v>
      </c>
    </row>
    <row r="4189" spans="1:6" ht="20.100000000000001" customHeight="1">
      <c r="A4189" s="10">
        <v>3</v>
      </c>
      <c r="B4189" s="11" t="s">
        <v>121</v>
      </c>
      <c r="C4189" s="38"/>
      <c r="D4189" s="13">
        <v>43061</v>
      </c>
      <c r="E4189" s="10">
        <v>253</v>
      </c>
      <c r="F4189" s="10" t="s">
        <v>6</v>
      </c>
    </row>
    <row r="4190" spans="1:6" ht="20.100000000000001" customHeight="1">
      <c r="A4190" s="10">
        <v>4</v>
      </c>
      <c r="B4190" s="11">
        <v>16954</v>
      </c>
      <c r="C4190" s="12"/>
      <c r="D4190" s="13">
        <v>43061</v>
      </c>
      <c r="E4190" s="10">
        <v>253</v>
      </c>
      <c r="F4190" s="10" t="s">
        <v>6</v>
      </c>
    </row>
    <row r="4191" spans="1:6" ht="20.100000000000001" customHeight="1">
      <c r="A4191" s="10">
        <v>5</v>
      </c>
      <c r="B4191" s="11" t="s">
        <v>122</v>
      </c>
      <c r="C4191" s="38"/>
      <c r="D4191" s="13">
        <v>43061</v>
      </c>
      <c r="E4191" s="10">
        <v>253</v>
      </c>
      <c r="F4191" s="10" t="s">
        <v>6</v>
      </c>
    </row>
    <row r="4192" spans="1:6" ht="20.100000000000001" customHeight="1">
      <c r="A4192" s="10">
        <v>6</v>
      </c>
      <c r="B4192" s="11" t="s">
        <v>123</v>
      </c>
      <c r="C4192" s="38"/>
      <c r="D4192" s="13">
        <v>43061</v>
      </c>
      <c r="E4192" s="10">
        <v>253</v>
      </c>
      <c r="F4192" s="10" t="s">
        <v>6</v>
      </c>
    </row>
    <row r="4193" spans="1:6" ht="20.100000000000001" customHeight="1">
      <c r="A4193" s="10">
        <v>7</v>
      </c>
      <c r="B4193" s="11" t="s">
        <v>124</v>
      </c>
      <c r="C4193" s="38"/>
      <c r="D4193" s="13">
        <v>43061</v>
      </c>
      <c r="E4193" s="10">
        <v>253</v>
      </c>
      <c r="F4193" s="10" t="s">
        <v>6</v>
      </c>
    </row>
    <row r="4194" spans="1:6" ht="20.100000000000001" customHeight="1">
      <c r="A4194" s="10">
        <v>8</v>
      </c>
      <c r="B4194" s="11" t="s">
        <v>125</v>
      </c>
      <c r="C4194" s="38"/>
      <c r="D4194" s="13">
        <v>43061</v>
      </c>
      <c r="E4194" s="10">
        <v>253</v>
      </c>
      <c r="F4194" s="10" t="s">
        <v>6</v>
      </c>
    </row>
    <row r="4195" spans="1:6" ht="20.100000000000001" customHeight="1">
      <c r="A4195" s="10">
        <v>9</v>
      </c>
      <c r="B4195" s="11">
        <v>5366</v>
      </c>
      <c r="C4195" s="12"/>
      <c r="D4195" s="13">
        <v>43061</v>
      </c>
      <c r="E4195" s="10">
        <v>253</v>
      </c>
      <c r="F4195" s="10" t="s">
        <v>6</v>
      </c>
    </row>
    <row r="4196" spans="1:6" ht="20.100000000000001" customHeight="1">
      <c r="A4196" s="10">
        <v>10</v>
      </c>
      <c r="B4196" s="11">
        <v>5281</v>
      </c>
      <c r="C4196" s="38"/>
      <c r="D4196" s="13">
        <v>43061</v>
      </c>
      <c r="E4196" s="10">
        <v>253</v>
      </c>
      <c r="F4196" s="10" t="s">
        <v>6</v>
      </c>
    </row>
    <row r="4197" spans="1:6" ht="20.100000000000001" customHeight="1">
      <c r="A4197" s="10">
        <v>11</v>
      </c>
      <c r="B4197" s="11">
        <v>51345</v>
      </c>
      <c r="C4197" s="12"/>
      <c r="D4197" s="13">
        <v>43061</v>
      </c>
      <c r="E4197" s="10">
        <v>253</v>
      </c>
      <c r="F4197" s="10" t="s">
        <v>6</v>
      </c>
    </row>
    <row r="4198" spans="1:6" ht="20.100000000000001" customHeight="1">
      <c r="A4198" s="10">
        <v>12</v>
      </c>
      <c r="B4198" s="33">
        <v>81332</v>
      </c>
      <c r="C4198" s="38"/>
      <c r="D4198" s="13">
        <v>43061</v>
      </c>
      <c r="E4198" s="10">
        <v>253</v>
      </c>
      <c r="F4198" s="10" t="s">
        <v>6</v>
      </c>
    </row>
    <row r="4199" spans="1:6" ht="20.100000000000001" customHeight="1">
      <c r="A4199" s="10">
        <v>13</v>
      </c>
      <c r="B4199" s="11">
        <v>1388</v>
      </c>
      <c r="C4199" s="12"/>
      <c r="D4199" s="13">
        <v>43061</v>
      </c>
      <c r="E4199" s="10">
        <v>253</v>
      </c>
      <c r="F4199" s="10" t="s">
        <v>6</v>
      </c>
    </row>
    <row r="4200" spans="1:6" ht="20.100000000000001" customHeight="1">
      <c r="A4200" s="10">
        <v>14</v>
      </c>
      <c r="B4200" s="33">
        <v>5135</v>
      </c>
      <c r="C4200" s="38"/>
      <c r="D4200" s="13">
        <v>43061</v>
      </c>
      <c r="E4200" s="10">
        <v>253</v>
      </c>
      <c r="F4200" s="10" t="s">
        <v>6</v>
      </c>
    </row>
    <row r="4201" spans="1:6" ht="20.100000000000001" customHeight="1">
      <c r="A4201" s="10">
        <v>15</v>
      </c>
      <c r="B4201" s="11">
        <v>897</v>
      </c>
      <c r="C4201" s="12"/>
      <c r="D4201" s="13">
        <v>43061</v>
      </c>
      <c r="E4201" s="10">
        <v>253</v>
      </c>
      <c r="F4201" s="10" t="s">
        <v>6</v>
      </c>
    </row>
    <row r="4202" spans="1:6" ht="20.100000000000001" customHeight="1">
      <c r="A4202" s="10">
        <v>16</v>
      </c>
      <c r="B4202" s="11">
        <v>17005</v>
      </c>
      <c r="C4202" s="38"/>
      <c r="D4202" s="13">
        <v>43061</v>
      </c>
      <c r="E4202" s="10">
        <v>253</v>
      </c>
      <c r="F4202" s="10" t="s">
        <v>6</v>
      </c>
    </row>
    <row r="4203" spans="1:6" ht="20.100000000000001" customHeight="1">
      <c r="A4203" s="10">
        <v>17</v>
      </c>
      <c r="B4203" s="11">
        <v>17006</v>
      </c>
      <c r="C4203" s="38"/>
      <c r="D4203" s="13">
        <v>43061</v>
      </c>
      <c r="E4203" s="10">
        <v>253</v>
      </c>
      <c r="F4203" s="10" t="s">
        <v>6</v>
      </c>
    </row>
    <row r="4204" spans="1:6" ht="20.100000000000001" customHeight="1">
      <c r="A4204" s="10">
        <v>18</v>
      </c>
      <c r="B4204" s="11">
        <v>17007</v>
      </c>
      <c r="C4204" s="38"/>
      <c r="D4204" s="13">
        <v>43061</v>
      </c>
      <c r="E4204" s="10">
        <v>253</v>
      </c>
      <c r="F4204" s="10" t="s">
        <v>6</v>
      </c>
    </row>
    <row r="4205" spans="1:6" ht="20.100000000000001" customHeight="1">
      <c r="A4205" s="10">
        <v>19</v>
      </c>
      <c r="B4205" s="11">
        <v>17008</v>
      </c>
      <c r="C4205" s="38"/>
      <c r="D4205" s="13">
        <v>43061</v>
      </c>
      <c r="E4205" s="10">
        <v>253</v>
      </c>
      <c r="F4205" s="10" t="s">
        <v>6</v>
      </c>
    </row>
    <row r="4206" spans="1:6" ht="20.100000000000001" customHeight="1">
      <c r="A4206" s="10">
        <v>20</v>
      </c>
      <c r="B4206" s="11">
        <v>17009</v>
      </c>
      <c r="C4206" s="38"/>
      <c r="D4206" s="13">
        <v>43061</v>
      </c>
      <c r="E4206" s="10">
        <v>253</v>
      </c>
      <c r="F4206" s="10" t="s">
        <v>6</v>
      </c>
    </row>
    <row r="4207" spans="1:6" ht="20.100000000000001" customHeight="1">
      <c r="A4207" s="10">
        <v>21</v>
      </c>
      <c r="B4207" s="11">
        <v>17010</v>
      </c>
      <c r="C4207" s="38"/>
      <c r="D4207" s="13">
        <v>43061</v>
      </c>
      <c r="E4207" s="10">
        <v>253</v>
      </c>
      <c r="F4207" s="10" t="s">
        <v>6</v>
      </c>
    </row>
    <row r="4208" spans="1:6" ht="20.100000000000001" customHeight="1">
      <c r="A4208" s="10">
        <v>22</v>
      </c>
      <c r="B4208" s="11">
        <v>17011</v>
      </c>
      <c r="C4208" s="38"/>
      <c r="D4208" s="13">
        <v>43061</v>
      </c>
      <c r="E4208" s="10">
        <v>253</v>
      </c>
      <c r="F4208" s="10" t="s">
        <v>6</v>
      </c>
    </row>
    <row r="4209" spans="1:6" ht="20.100000000000001" customHeight="1">
      <c r="A4209" s="10">
        <v>23</v>
      </c>
      <c r="B4209" s="11">
        <v>17012</v>
      </c>
      <c r="C4209" s="38"/>
      <c r="D4209" s="13">
        <v>43061</v>
      </c>
      <c r="E4209" s="10">
        <v>253</v>
      </c>
      <c r="F4209" s="10" t="s">
        <v>6</v>
      </c>
    </row>
    <row r="4210" spans="1:6" ht="20.100000000000001" customHeight="1">
      <c r="A4210" s="10">
        <v>24</v>
      </c>
      <c r="B4210" s="11">
        <v>17013</v>
      </c>
      <c r="C4210" s="38"/>
      <c r="D4210" s="13">
        <v>43061</v>
      </c>
      <c r="E4210" s="10">
        <v>253</v>
      </c>
      <c r="F4210" s="10" t="s">
        <v>6</v>
      </c>
    </row>
    <row r="4211" spans="1:6" ht="20.100000000000001" customHeight="1">
      <c r="A4211" s="10">
        <v>25</v>
      </c>
      <c r="B4211" s="11">
        <v>17014</v>
      </c>
      <c r="C4211" s="38"/>
      <c r="D4211" s="13">
        <v>43061</v>
      </c>
      <c r="E4211" s="10">
        <v>253</v>
      </c>
      <c r="F4211" s="10" t="s">
        <v>6</v>
      </c>
    </row>
    <row r="4212" spans="1:6" ht="20.100000000000001" customHeight="1">
      <c r="A4212" s="206" t="s">
        <v>7</v>
      </c>
      <c r="B4212" s="207"/>
      <c r="C4212" s="207"/>
      <c r="D4212" s="208"/>
      <c r="E4212" s="10">
        <f>SUM(E4187:E4211)</f>
        <v>6325</v>
      </c>
      <c r="F4212" s="10"/>
    </row>
    <row r="4213" spans="1:6" ht="20.100000000000001" customHeight="1">
      <c r="D4213" s="32"/>
    </row>
    <row r="4214" spans="1:6" ht="20.100000000000001" customHeight="1">
      <c r="A4214" s="23">
        <v>140</v>
      </c>
      <c r="B4214" s="24" t="s">
        <v>0</v>
      </c>
      <c r="C4214" s="25"/>
      <c r="D4214" s="26"/>
      <c r="E4214" s="24"/>
      <c r="F4214" s="24"/>
    </row>
    <row r="4215" spans="1:6" ht="20.100000000000001" customHeight="1">
      <c r="A4215" s="27" t="s">
        <v>1</v>
      </c>
      <c r="B4215" s="27" t="s">
        <v>2</v>
      </c>
      <c r="C4215" s="28"/>
      <c r="D4215" s="29" t="s">
        <v>3</v>
      </c>
      <c r="E4215" s="27" t="s">
        <v>4</v>
      </c>
      <c r="F4215" s="27" t="s">
        <v>5</v>
      </c>
    </row>
    <row r="4216" spans="1:6" ht="20.100000000000001" customHeight="1">
      <c r="A4216" s="10">
        <v>1</v>
      </c>
      <c r="B4216" s="11">
        <v>17015</v>
      </c>
      <c r="C4216" s="38"/>
      <c r="D4216" s="13">
        <v>43061</v>
      </c>
      <c r="E4216" s="10">
        <v>253</v>
      </c>
      <c r="F4216" s="10"/>
    </row>
    <row r="4217" spans="1:6" ht="20.100000000000001" customHeight="1">
      <c r="A4217" s="10">
        <v>2</v>
      </c>
      <c r="B4217" s="11">
        <v>17016</v>
      </c>
      <c r="C4217" s="38"/>
      <c r="D4217" s="13">
        <v>43061</v>
      </c>
      <c r="E4217" s="10">
        <v>253</v>
      </c>
      <c r="F4217" s="10"/>
    </row>
    <row r="4218" spans="1:6" ht="20.100000000000001" customHeight="1">
      <c r="A4218" s="10">
        <v>3</v>
      </c>
      <c r="B4218" s="11">
        <v>17017</v>
      </c>
      <c r="C4218" s="38"/>
      <c r="D4218" s="13">
        <v>43061</v>
      </c>
      <c r="E4218" s="10">
        <v>253</v>
      </c>
      <c r="F4218" s="10"/>
    </row>
    <row r="4219" spans="1:6" ht="20.100000000000001" customHeight="1">
      <c r="A4219" s="10">
        <v>4</v>
      </c>
      <c r="B4219" s="11">
        <v>17018</v>
      </c>
      <c r="C4219" s="38"/>
      <c r="D4219" s="13">
        <v>43061</v>
      </c>
      <c r="E4219" s="10">
        <v>253</v>
      </c>
      <c r="F4219" s="10"/>
    </row>
    <row r="4220" spans="1:6" ht="20.100000000000001" customHeight="1">
      <c r="A4220" s="10">
        <v>5</v>
      </c>
      <c r="B4220" s="11">
        <v>17019</v>
      </c>
      <c r="C4220" s="38"/>
      <c r="D4220" s="13">
        <v>43061</v>
      </c>
      <c r="E4220" s="10">
        <v>253</v>
      </c>
      <c r="F4220" s="10"/>
    </row>
    <row r="4221" spans="1:6" ht="20.100000000000001" customHeight="1">
      <c r="A4221" s="10">
        <v>6</v>
      </c>
      <c r="B4221" s="11">
        <v>17020</v>
      </c>
      <c r="C4221" s="38"/>
      <c r="D4221" s="13">
        <v>43061</v>
      </c>
      <c r="E4221" s="10">
        <v>253</v>
      </c>
      <c r="F4221" s="10"/>
    </row>
    <row r="4222" spans="1:6" ht="20.100000000000001" customHeight="1">
      <c r="A4222" s="10">
        <v>7</v>
      </c>
      <c r="B4222" s="11">
        <v>76537</v>
      </c>
      <c r="C4222" s="38"/>
      <c r="D4222" s="13">
        <v>43061</v>
      </c>
      <c r="E4222" s="10">
        <v>253</v>
      </c>
      <c r="F4222" s="10"/>
    </row>
    <row r="4223" spans="1:6" ht="20.100000000000001" customHeight="1">
      <c r="A4223" s="10">
        <v>8</v>
      </c>
      <c r="B4223" s="11">
        <v>79310</v>
      </c>
      <c r="C4223" s="38"/>
      <c r="D4223" s="13">
        <v>43061</v>
      </c>
      <c r="E4223" s="10">
        <v>253</v>
      </c>
      <c r="F4223" s="10"/>
    </row>
    <row r="4224" spans="1:6" ht="20.100000000000001" customHeight="1">
      <c r="A4224" s="10">
        <v>9</v>
      </c>
      <c r="B4224" s="11">
        <v>79311</v>
      </c>
      <c r="C4224" s="38"/>
      <c r="D4224" s="13">
        <v>43061</v>
      </c>
      <c r="E4224" s="10">
        <v>253</v>
      </c>
      <c r="F4224" s="10"/>
    </row>
    <row r="4225" spans="1:6" ht="20.100000000000001" customHeight="1">
      <c r="A4225" s="10">
        <v>10</v>
      </c>
      <c r="B4225" s="11">
        <v>80459</v>
      </c>
      <c r="C4225" s="38"/>
      <c r="D4225" s="13">
        <v>43061</v>
      </c>
      <c r="E4225" s="10">
        <v>253</v>
      </c>
      <c r="F4225" s="10"/>
    </row>
    <row r="4226" spans="1:6" ht="20.100000000000001" customHeight="1">
      <c r="A4226" s="10">
        <v>11</v>
      </c>
      <c r="B4226" s="11">
        <v>80460</v>
      </c>
      <c r="C4226" s="38"/>
      <c r="D4226" s="13">
        <v>43061</v>
      </c>
      <c r="E4226" s="10">
        <v>253</v>
      </c>
      <c r="F4226" s="10"/>
    </row>
    <row r="4227" spans="1:6" ht="20.100000000000001" customHeight="1">
      <c r="A4227" s="10">
        <v>12</v>
      </c>
      <c r="B4227" s="11">
        <v>80461</v>
      </c>
      <c r="C4227" s="38"/>
      <c r="D4227" s="13">
        <v>43061</v>
      </c>
      <c r="E4227" s="10">
        <v>253</v>
      </c>
      <c r="F4227" s="10"/>
    </row>
    <row r="4228" spans="1:6" ht="20.100000000000001" customHeight="1">
      <c r="A4228" s="10">
        <v>13</v>
      </c>
      <c r="B4228" s="11">
        <v>80462</v>
      </c>
      <c r="C4228" s="38"/>
      <c r="D4228" s="13">
        <v>43061</v>
      </c>
      <c r="E4228" s="10">
        <v>253</v>
      </c>
      <c r="F4228" s="10"/>
    </row>
    <row r="4229" spans="1:6" ht="20.100000000000001" customHeight="1">
      <c r="A4229" s="10">
        <v>14</v>
      </c>
      <c r="B4229" s="11" t="s">
        <v>126</v>
      </c>
      <c r="C4229" s="38"/>
      <c r="D4229" s="13">
        <v>43061</v>
      </c>
      <c r="E4229" s="10">
        <v>253</v>
      </c>
      <c r="F4229" s="10"/>
    </row>
    <row r="4230" spans="1:6" ht="20.100000000000001" customHeight="1">
      <c r="A4230" s="10">
        <v>15</v>
      </c>
      <c r="B4230" s="11" t="s">
        <v>127</v>
      </c>
      <c r="C4230" s="38"/>
      <c r="D4230" s="13">
        <v>43061</v>
      </c>
      <c r="E4230" s="10">
        <v>253</v>
      </c>
      <c r="F4230" s="10"/>
    </row>
    <row r="4231" spans="1:6" ht="20.100000000000001" customHeight="1">
      <c r="A4231" s="10">
        <v>16</v>
      </c>
      <c r="B4231" s="11" t="s">
        <v>128</v>
      </c>
      <c r="C4231" s="38"/>
      <c r="D4231" s="13">
        <v>43061</v>
      </c>
      <c r="E4231" s="10">
        <v>253</v>
      </c>
      <c r="F4231" s="10"/>
    </row>
    <row r="4232" spans="1:6" ht="20.100000000000001" customHeight="1">
      <c r="A4232" s="10">
        <v>17</v>
      </c>
      <c r="B4232" s="11">
        <v>86048</v>
      </c>
      <c r="C4232" s="38"/>
      <c r="D4232" s="13">
        <v>43061</v>
      </c>
      <c r="E4232" s="10">
        <v>253</v>
      </c>
      <c r="F4232" s="10"/>
    </row>
    <row r="4233" spans="1:6" ht="20.100000000000001" customHeight="1">
      <c r="A4233" s="10">
        <v>18</v>
      </c>
      <c r="B4233" s="11">
        <v>76113</v>
      </c>
      <c r="C4233" s="38"/>
      <c r="D4233" s="13">
        <v>43061</v>
      </c>
      <c r="E4233" s="10">
        <v>253</v>
      </c>
      <c r="F4233" s="10"/>
    </row>
    <row r="4234" spans="1:6" ht="20.100000000000001" customHeight="1">
      <c r="A4234" s="10">
        <v>19</v>
      </c>
      <c r="B4234" s="11">
        <v>89762</v>
      </c>
      <c r="C4234" s="38"/>
      <c r="D4234" s="13">
        <v>43061</v>
      </c>
      <c r="E4234" s="10">
        <v>253</v>
      </c>
      <c r="F4234" s="10"/>
    </row>
    <row r="4235" spans="1:6" ht="20.100000000000001" customHeight="1">
      <c r="A4235" s="10">
        <v>20</v>
      </c>
      <c r="B4235" s="11">
        <v>79275</v>
      </c>
      <c r="C4235" s="12"/>
      <c r="D4235" s="13">
        <v>43061</v>
      </c>
      <c r="E4235" s="10">
        <v>1253</v>
      </c>
      <c r="F4235" s="10"/>
    </row>
    <row r="4236" spans="1:6" ht="20.100000000000001" customHeight="1">
      <c r="A4236" s="10">
        <v>21</v>
      </c>
      <c r="B4236" s="11">
        <v>6351</v>
      </c>
      <c r="C4236" s="38"/>
      <c r="D4236" s="13">
        <v>43061</v>
      </c>
      <c r="E4236" s="10">
        <v>253</v>
      </c>
      <c r="F4236" s="10"/>
    </row>
    <row r="4237" spans="1:6" ht="20.100000000000001" customHeight="1">
      <c r="A4237" s="10">
        <v>22</v>
      </c>
      <c r="B4237" s="11">
        <v>52176</v>
      </c>
      <c r="C4237" s="12"/>
      <c r="D4237" s="13">
        <v>43061</v>
      </c>
      <c r="E4237" s="10">
        <v>253</v>
      </c>
      <c r="F4237" s="10"/>
    </row>
    <row r="4238" spans="1:6" ht="20.100000000000001" customHeight="1">
      <c r="A4238" s="10">
        <v>23</v>
      </c>
      <c r="B4238" s="11">
        <v>52177</v>
      </c>
      <c r="C4238" s="12"/>
      <c r="D4238" s="13">
        <v>43061</v>
      </c>
      <c r="E4238" s="10">
        <v>253</v>
      </c>
      <c r="F4238" s="10"/>
    </row>
    <row r="4239" spans="1:6" ht="20.100000000000001" customHeight="1">
      <c r="A4239" s="10">
        <v>24</v>
      </c>
      <c r="B4239" s="11">
        <v>74624</v>
      </c>
      <c r="C4239" s="38"/>
      <c r="D4239" s="13">
        <v>43061</v>
      </c>
      <c r="E4239" s="10">
        <v>253</v>
      </c>
      <c r="F4239" s="10"/>
    </row>
    <row r="4240" spans="1:6" ht="20.100000000000001" customHeight="1">
      <c r="A4240" s="10">
        <v>25</v>
      </c>
      <c r="B4240" s="11">
        <v>71999</v>
      </c>
      <c r="C4240" s="38"/>
      <c r="D4240" s="13">
        <v>43061</v>
      </c>
      <c r="E4240" s="10">
        <v>253</v>
      </c>
      <c r="F4240" s="10"/>
    </row>
    <row r="4241" spans="1:6" ht="20.100000000000001" customHeight="1">
      <c r="A4241" s="206" t="s">
        <v>7</v>
      </c>
      <c r="B4241" s="207"/>
      <c r="C4241" s="207"/>
      <c r="D4241" s="208"/>
      <c r="E4241" s="10">
        <f>SUM(E4216:E4240)</f>
        <v>7325</v>
      </c>
      <c r="F4241" s="10"/>
    </row>
    <row r="4242" spans="1:6" ht="20.100000000000001" customHeight="1">
      <c r="D4242" s="32"/>
    </row>
    <row r="4243" spans="1:6" ht="20.100000000000001" customHeight="1">
      <c r="A4243" s="23">
        <v>141</v>
      </c>
      <c r="B4243" s="24" t="s">
        <v>0</v>
      </c>
      <c r="C4243" s="25"/>
      <c r="D4243" s="26"/>
      <c r="E4243" s="24"/>
      <c r="F4243" s="24"/>
    </row>
    <row r="4244" spans="1:6" ht="20.100000000000001" customHeight="1">
      <c r="A4244" s="27" t="s">
        <v>1</v>
      </c>
      <c r="B4244" s="27" t="s">
        <v>2</v>
      </c>
      <c r="C4244" s="28"/>
      <c r="D4244" s="29" t="s">
        <v>3</v>
      </c>
      <c r="E4244" s="27" t="s">
        <v>4</v>
      </c>
      <c r="F4244" s="27" t="s">
        <v>5</v>
      </c>
    </row>
    <row r="4245" spans="1:6" ht="20.100000000000001" customHeight="1">
      <c r="A4245" s="10">
        <v>1</v>
      </c>
      <c r="B4245" s="11">
        <v>7753</v>
      </c>
      <c r="C4245" s="12"/>
      <c r="D4245" s="13">
        <v>43064</v>
      </c>
      <c r="E4245" s="10">
        <v>253</v>
      </c>
      <c r="F4245" s="10"/>
    </row>
    <row r="4246" spans="1:6" ht="20.100000000000001" customHeight="1">
      <c r="A4246" s="10">
        <v>2</v>
      </c>
      <c r="B4246" s="11">
        <v>10452</v>
      </c>
      <c r="C4246" s="12"/>
      <c r="D4246" s="13">
        <v>43064</v>
      </c>
      <c r="E4246" s="10">
        <v>253</v>
      </c>
      <c r="F4246" s="10"/>
    </row>
    <row r="4247" spans="1:6" ht="20.100000000000001" customHeight="1">
      <c r="A4247" s="10">
        <v>3</v>
      </c>
      <c r="B4247" s="11">
        <v>10476</v>
      </c>
      <c r="C4247" s="38"/>
      <c r="D4247" s="13">
        <v>43064</v>
      </c>
      <c r="E4247" s="10">
        <v>253</v>
      </c>
      <c r="F4247" s="10"/>
    </row>
    <row r="4248" spans="1:6" ht="20.100000000000001" customHeight="1">
      <c r="A4248" s="10">
        <v>4</v>
      </c>
      <c r="B4248" s="11">
        <v>10489</v>
      </c>
      <c r="C4248" s="38"/>
      <c r="D4248" s="13">
        <v>43064</v>
      </c>
      <c r="E4248" s="10">
        <v>253</v>
      </c>
      <c r="F4248" s="10"/>
    </row>
    <row r="4249" spans="1:6" ht="20.100000000000001" customHeight="1">
      <c r="A4249" s="10">
        <v>5</v>
      </c>
      <c r="B4249" s="11">
        <v>10501</v>
      </c>
      <c r="C4249" s="38"/>
      <c r="D4249" s="13">
        <v>43064</v>
      </c>
      <c r="E4249" s="10">
        <v>253</v>
      </c>
      <c r="F4249" s="10"/>
    </row>
    <row r="4250" spans="1:6" ht="20.100000000000001" customHeight="1">
      <c r="A4250" s="10">
        <v>6</v>
      </c>
      <c r="B4250" s="11">
        <v>10502</v>
      </c>
      <c r="C4250" s="38"/>
      <c r="D4250" s="13">
        <v>43064</v>
      </c>
      <c r="E4250" s="10">
        <v>253</v>
      </c>
      <c r="F4250" s="10"/>
    </row>
    <row r="4251" spans="1:6" ht="20.100000000000001" customHeight="1">
      <c r="A4251" s="10">
        <v>7</v>
      </c>
      <c r="B4251" s="11">
        <v>17023</v>
      </c>
      <c r="C4251" s="38"/>
      <c r="D4251" s="13">
        <v>43064</v>
      </c>
      <c r="E4251" s="10">
        <v>253</v>
      </c>
      <c r="F4251" s="10"/>
    </row>
    <row r="4252" spans="1:6" ht="20.100000000000001" customHeight="1">
      <c r="A4252" s="10">
        <v>8</v>
      </c>
      <c r="B4252" s="11">
        <v>17024</v>
      </c>
      <c r="C4252" s="38"/>
      <c r="D4252" s="13">
        <v>43064</v>
      </c>
      <c r="E4252" s="10">
        <v>253</v>
      </c>
      <c r="F4252" s="10"/>
    </row>
    <row r="4253" spans="1:6" ht="20.100000000000001" customHeight="1">
      <c r="A4253" s="10">
        <v>9</v>
      </c>
      <c r="B4253" s="11">
        <v>17025</v>
      </c>
      <c r="C4253" s="38"/>
      <c r="D4253" s="13">
        <v>43064</v>
      </c>
      <c r="E4253" s="10">
        <v>253</v>
      </c>
      <c r="F4253" s="10"/>
    </row>
    <row r="4254" spans="1:6" ht="20.100000000000001" customHeight="1">
      <c r="A4254" s="10">
        <v>10</v>
      </c>
      <c r="B4254" s="11">
        <v>17026</v>
      </c>
      <c r="C4254" s="38"/>
      <c r="D4254" s="13">
        <v>43064</v>
      </c>
      <c r="E4254" s="10">
        <v>253</v>
      </c>
      <c r="F4254" s="10"/>
    </row>
    <row r="4255" spans="1:6" ht="20.100000000000001" customHeight="1">
      <c r="A4255" s="10">
        <v>11</v>
      </c>
      <c r="B4255" s="11">
        <v>17039</v>
      </c>
      <c r="C4255" s="38"/>
      <c r="D4255" s="13">
        <v>43064</v>
      </c>
      <c r="E4255" s="10">
        <v>253</v>
      </c>
      <c r="F4255" s="10"/>
    </row>
    <row r="4256" spans="1:6" ht="20.100000000000001" customHeight="1">
      <c r="A4256" s="10">
        <v>12</v>
      </c>
      <c r="B4256" s="11">
        <v>17038</v>
      </c>
      <c r="C4256" s="38"/>
      <c r="D4256" s="13">
        <v>43064</v>
      </c>
      <c r="E4256" s="10">
        <v>253</v>
      </c>
      <c r="F4256" s="10"/>
    </row>
    <row r="4257" spans="1:6" ht="20.100000000000001" customHeight="1">
      <c r="A4257" s="10">
        <v>13</v>
      </c>
      <c r="B4257" s="11">
        <v>17037</v>
      </c>
      <c r="C4257" s="38"/>
      <c r="D4257" s="13">
        <v>43064</v>
      </c>
      <c r="E4257" s="10">
        <v>253</v>
      </c>
      <c r="F4257" s="10"/>
    </row>
    <row r="4258" spans="1:6" ht="20.100000000000001" customHeight="1">
      <c r="A4258" s="10">
        <v>14</v>
      </c>
      <c r="B4258" s="11">
        <v>17033</v>
      </c>
      <c r="C4258" s="38"/>
      <c r="D4258" s="13">
        <v>43064</v>
      </c>
      <c r="E4258" s="10">
        <v>253</v>
      </c>
      <c r="F4258" s="10"/>
    </row>
    <row r="4259" spans="1:6" ht="20.100000000000001" customHeight="1">
      <c r="A4259" s="10">
        <v>15</v>
      </c>
      <c r="B4259" s="11">
        <v>17032</v>
      </c>
      <c r="C4259" s="38"/>
      <c r="D4259" s="13">
        <v>43064</v>
      </c>
      <c r="E4259" s="10">
        <v>253</v>
      </c>
      <c r="F4259" s="10"/>
    </row>
    <row r="4260" spans="1:6" ht="20.100000000000001" customHeight="1">
      <c r="A4260" s="10">
        <v>16</v>
      </c>
      <c r="B4260" s="11">
        <v>17031</v>
      </c>
      <c r="C4260" s="38"/>
      <c r="D4260" s="13">
        <v>43064</v>
      </c>
      <c r="E4260" s="10">
        <v>253</v>
      </c>
      <c r="F4260" s="10"/>
    </row>
    <row r="4261" spans="1:6" ht="20.100000000000001" customHeight="1">
      <c r="A4261" s="10">
        <v>17</v>
      </c>
      <c r="B4261" s="11">
        <v>17030</v>
      </c>
      <c r="C4261" s="38"/>
      <c r="D4261" s="13">
        <v>43064</v>
      </c>
      <c r="E4261" s="10">
        <v>253</v>
      </c>
      <c r="F4261" s="10"/>
    </row>
    <row r="4262" spans="1:6" ht="20.100000000000001" customHeight="1">
      <c r="A4262" s="10">
        <v>18</v>
      </c>
      <c r="B4262" s="11">
        <v>17029</v>
      </c>
      <c r="C4262" s="38"/>
      <c r="D4262" s="13">
        <v>43064</v>
      </c>
      <c r="E4262" s="10">
        <v>253</v>
      </c>
      <c r="F4262" s="10"/>
    </row>
    <row r="4263" spans="1:6" ht="20.100000000000001" customHeight="1">
      <c r="A4263" s="10">
        <v>19</v>
      </c>
      <c r="B4263" s="11">
        <v>17028</v>
      </c>
      <c r="C4263" s="38"/>
      <c r="D4263" s="13">
        <v>43064</v>
      </c>
      <c r="E4263" s="10">
        <v>253</v>
      </c>
      <c r="F4263" s="10"/>
    </row>
    <row r="4264" spans="1:6" ht="20.100000000000001" customHeight="1">
      <c r="A4264" s="10">
        <v>20</v>
      </c>
      <c r="B4264" s="11">
        <v>17027</v>
      </c>
      <c r="C4264" s="38"/>
      <c r="D4264" s="13">
        <v>43064</v>
      </c>
      <c r="E4264" s="10">
        <v>253</v>
      </c>
      <c r="F4264" s="10"/>
    </row>
    <row r="4265" spans="1:6" ht="20.100000000000001" customHeight="1">
      <c r="A4265" s="10">
        <v>21</v>
      </c>
      <c r="B4265" s="11">
        <v>51321</v>
      </c>
      <c r="C4265" s="12"/>
      <c r="D4265" s="13">
        <v>43064</v>
      </c>
      <c r="E4265" s="10">
        <v>253</v>
      </c>
      <c r="F4265" s="10"/>
    </row>
    <row r="4266" spans="1:6" ht="20.100000000000001" customHeight="1">
      <c r="A4266" s="10">
        <v>22</v>
      </c>
      <c r="B4266" s="11">
        <v>51325</v>
      </c>
      <c r="C4266" s="12"/>
      <c r="D4266" s="13">
        <v>43064</v>
      </c>
      <c r="E4266" s="10">
        <v>253</v>
      </c>
      <c r="F4266" s="10"/>
    </row>
    <row r="4267" spans="1:6" ht="20.100000000000001" customHeight="1">
      <c r="A4267" s="10">
        <v>23</v>
      </c>
      <c r="B4267" s="11">
        <v>51327</v>
      </c>
      <c r="C4267" s="12"/>
      <c r="D4267" s="13">
        <v>43064</v>
      </c>
      <c r="E4267" s="10">
        <v>253</v>
      </c>
      <c r="F4267" s="10"/>
    </row>
    <row r="4268" spans="1:6" ht="20.100000000000001" customHeight="1">
      <c r="A4268" s="10">
        <v>24</v>
      </c>
      <c r="B4268" s="11">
        <v>51336</v>
      </c>
      <c r="C4268" s="12"/>
      <c r="D4268" s="13">
        <v>43064</v>
      </c>
      <c r="E4268" s="10">
        <v>253</v>
      </c>
      <c r="F4268" s="10"/>
    </row>
    <row r="4269" spans="1:6" ht="20.100000000000001" customHeight="1">
      <c r="A4269" s="10">
        <v>25</v>
      </c>
      <c r="B4269" s="11">
        <v>51337</v>
      </c>
      <c r="C4269" s="12"/>
      <c r="D4269" s="13">
        <v>43064</v>
      </c>
      <c r="E4269" s="10">
        <v>253</v>
      </c>
      <c r="F4269" s="10"/>
    </row>
    <row r="4270" spans="1:6" ht="20.100000000000001" customHeight="1">
      <c r="A4270" s="206" t="s">
        <v>7</v>
      </c>
      <c r="B4270" s="207"/>
      <c r="C4270" s="207"/>
      <c r="D4270" s="208"/>
      <c r="E4270" s="10">
        <f>SUM(E4245:E4269)</f>
        <v>6325</v>
      </c>
      <c r="F4270" s="10"/>
    </row>
    <row r="4271" spans="1:6" ht="20.100000000000001" customHeight="1">
      <c r="D4271" s="32"/>
    </row>
    <row r="4272" spans="1:6" ht="20.100000000000001" customHeight="1">
      <c r="A4272" s="23">
        <v>142</v>
      </c>
      <c r="B4272" s="24" t="s">
        <v>0</v>
      </c>
      <c r="C4272" s="25"/>
      <c r="D4272" s="26"/>
      <c r="E4272" s="24"/>
      <c r="F4272" s="24"/>
    </row>
    <row r="4273" spans="1:6" ht="20.100000000000001" customHeight="1">
      <c r="A4273" s="27" t="s">
        <v>1</v>
      </c>
      <c r="B4273" s="27" t="s">
        <v>2</v>
      </c>
      <c r="C4273" s="28"/>
      <c r="D4273" s="29" t="s">
        <v>3</v>
      </c>
      <c r="E4273" s="27" t="s">
        <v>4</v>
      </c>
      <c r="F4273" s="27" t="s">
        <v>5</v>
      </c>
    </row>
    <row r="4274" spans="1:6" ht="20.100000000000001" customHeight="1">
      <c r="A4274" s="10">
        <v>1</v>
      </c>
      <c r="B4274" s="11">
        <v>51338</v>
      </c>
      <c r="C4274" s="12"/>
      <c r="D4274" s="13">
        <v>43065</v>
      </c>
      <c r="E4274" s="10">
        <v>253</v>
      </c>
      <c r="F4274" s="10"/>
    </row>
    <row r="4275" spans="1:6" ht="20.100000000000001" customHeight="1">
      <c r="A4275" s="10">
        <v>2</v>
      </c>
      <c r="B4275" s="11">
        <v>51340</v>
      </c>
      <c r="C4275" s="12"/>
      <c r="D4275" s="13">
        <v>43065</v>
      </c>
      <c r="E4275" s="10">
        <v>253</v>
      </c>
      <c r="F4275" s="10"/>
    </row>
    <row r="4276" spans="1:6" ht="20.100000000000001" customHeight="1">
      <c r="A4276" s="10">
        <v>3</v>
      </c>
      <c r="B4276" s="11">
        <v>51346</v>
      </c>
      <c r="C4276" s="12"/>
      <c r="D4276" s="13">
        <v>43065</v>
      </c>
      <c r="E4276" s="10">
        <v>253</v>
      </c>
      <c r="F4276" s="10"/>
    </row>
    <row r="4277" spans="1:6" ht="20.100000000000001" customHeight="1">
      <c r="A4277" s="10">
        <v>4</v>
      </c>
      <c r="B4277" s="11">
        <v>51349</v>
      </c>
      <c r="C4277" s="12"/>
      <c r="D4277" s="13">
        <v>43065</v>
      </c>
      <c r="E4277" s="10">
        <v>253</v>
      </c>
      <c r="F4277" s="10"/>
    </row>
    <row r="4278" spans="1:6" ht="20.100000000000001" customHeight="1">
      <c r="A4278" s="10">
        <v>5</v>
      </c>
      <c r="B4278" s="11">
        <v>51350</v>
      </c>
      <c r="C4278" s="38"/>
      <c r="D4278" s="13">
        <v>43065</v>
      </c>
      <c r="E4278" s="10">
        <v>253</v>
      </c>
      <c r="F4278" s="10"/>
    </row>
    <row r="4279" spans="1:6" ht="20.100000000000001" customHeight="1">
      <c r="A4279" s="10">
        <v>6</v>
      </c>
      <c r="B4279" s="11">
        <v>52178</v>
      </c>
      <c r="C4279" s="38"/>
      <c r="D4279" s="13">
        <v>43065</v>
      </c>
      <c r="E4279" s="10">
        <v>253</v>
      </c>
      <c r="F4279" s="10"/>
    </row>
    <row r="4280" spans="1:6" ht="20.100000000000001" customHeight="1">
      <c r="A4280" s="10">
        <v>7</v>
      </c>
      <c r="B4280" s="11">
        <v>71722</v>
      </c>
      <c r="C4280" s="38"/>
      <c r="D4280" s="13">
        <v>43065</v>
      </c>
      <c r="E4280" s="10">
        <v>253</v>
      </c>
      <c r="F4280" s="10"/>
    </row>
    <row r="4281" spans="1:6" ht="20.100000000000001" customHeight="1">
      <c r="A4281" s="10">
        <v>8</v>
      </c>
      <c r="B4281" s="11">
        <v>71737</v>
      </c>
      <c r="C4281" s="38"/>
      <c r="D4281" s="13">
        <v>43065</v>
      </c>
      <c r="E4281" s="10">
        <v>253</v>
      </c>
      <c r="F4281" s="10"/>
    </row>
    <row r="4282" spans="1:6" ht="20.100000000000001" customHeight="1">
      <c r="A4282" s="10">
        <v>9</v>
      </c>
      <c r="B4282" s="11">
        <v>80463</v>
      </c>
      <c r="C4282" s="38"/>
      <c r="D4282" s="13">
        <v>43065</v>
      </c>
      <c r="E4282" s="10">
        <v>253</v>
      </c>
      <c r="F4282" s="10"/>
    </row>
    <row r="4283" spans="1:6" ht="20.100000000000001" customHeight="1">
      <c r="A4283" s="10">
        <v>10</v>
      </c>
      <c r="B4283" s="11">
        <v>80464</v>
      </c>
      <c r="C4283" s="38"/>
      <c r="D4283" s="13">
        <v>43065</v>
      </c>
      <c r="E4283" s="10">
        <v>253</v>
      </c>
      <c r="F4283" s="10"/>
    </row>
    <row r="4284" spans="1:6" ht="20.100000000000001" customHeight="1">
      <c r="A4284" s="10">
        <v>11</v>
      </c>
      <c r="B4284" s="11">
        <v>86050</v>
      </c>
      <c r="C4284" s="38"/>
      <c r="D4284" s="13">
        <v>43065</v>
      </c>
      <c r="E4284" s="10">
        <v>253</v>
      </c>
      <c r="F4284" s="10"/>
    </row>
    <row r="4285" spans="1:6" ht="20.100000000000001" customHeight="1">
      <c r="A4285" s="10">
        <v>12</v>
      </c>
      <c r="B4285" s="11">
        <v>76987</v>
      </c>
      <c r="C4285" s="38"/>
      <c r="D4285" s="13">
        <v>43065</v>
      </c>
      <c r="E4285" s="10">
        <v>253</v>
      </c>
      <c r="F4285" s="10"/>
    </row>
    <row r="4286" spans="1:6" ht="20.100000000000001" customHeight="1">
      <c r="A4286" s="10">
        <v>13</v>
      </c>
      <c r="B4286" s="11">
        <v>51312</v>
      </c>
      <c r="C4286" s="12"/>
      <c r="D4286" s="13">
        <v>43065</v>
      </c>
      <c r="E4286" s="10">
        <v>253</v>
      </c>
      <c r="F4286" s="10"/>
    </row>
    <row r="4287" spans="1:6" ht="20.100000000000001" customHeight="1">
      <c r="A4287" s="10">
        <v>14</v>
      </c>
      <c r="B4287" s="11">
        <v>79218</v>
      </c>
      <c r="C4287" s="12"/>
      <c r="D4287" s="13">
        <v>43065</v>
      </c>
      <c r="E4287" s="10">
        <v>253</v>
      </c>
      <c r="F4287" s="10"/>
    </row>
    <row r="4288" spans="1:6" ht="20.100000000000001" customHeight="1">
      <c r="A4288" s="10">
        <v>15</v>
      </c>
      <c r="B4288" s="11">
        <v>5126</v>
      </c>
      <c r="C4288" s="12"/>
      <c r="D4288" s="13">
        <v>43065</v>
      </c>
      <c r="E4288" s="10">
        <v>253</v>
      </c>
      <c r="F4288" s="10"/>
    </row>
    <row r="4289" spans="1:6" ht="20.100000000000001" customHeight="1">
      <c r="A4289" s="10">
        <v>16</v>
      </c>
      <c r="B4289" s="11">
        <v>51319</v>
      </c>
      <c r="C4289" s="12"/>
      <c r="D4289" s="13">
        <v>43065</v>
      </c>
      <c r="E4289" s="10">
        <v>253</v>
      </c>
      <c r="F4289" s="10"/>
    </row>
    <row r="4290" spans="1:6" ht="20.100000000000001" customHeight="1">
      <c r="A4290" s="10">
        <v>17</v>
      </c>
      <c r="B4290" s="11">
        <v>51358</v>
      </c>
      <c r="C4290" s="12"/>
      <c r="D4290" s="13">
        <v>43065</v>
      </c>
      <c r="E4290" s="10">
        <v>253</v>
      </c>
      <c r="F4290" s="10"/>
    </row>
    <row r="4291" spans="1:6" ht="20.100000000000001" customHeight="1">
      <c r="A4291" s="10">
        <v>18</v>
      </c>
      <c r="B4291" s="11">
        <v>6621</v>
      </c>
      <c r="C4291" s="12"/>
      <c r="D4291" s="13">
        <v>43065</v>
      </c>
      <c r="E4291" s="10">
        <v>253</v>
      </c>
      <c r="F4291" s="10"/>
    </row>
    <row r="4292" spans="1:6" ht="20.100000000000001" customHeight="1">
      <c r="A4292" s="10">
        <v>19</v>
      </c>
      <c r="B4292" s="11">
        <v>51355</v>
      </c>
      <c r="C4292" s="38"/>
      <c r="D4292" s="13">
        <v>43065</v>
      </c>
      <c r="E4292" s="10">
        <v>253</v>
      </c>
      <c r="F4292" s="10"/>
    </row>
    <row r="4293" spans="1:6" ht="20.100000000000001" customHeight="1">
      <c r="A4293" s="10">
        <v>20</v>
      </c>
      <c r="B4293" s="11">
        <v>74620</v>
      </c>
      <c r="C4293" s="38"/>
      <c r="D4293" s="13">
        <v>43065</v>
      </c>
      <c r="E4293" s="10">
        <v>253</v>
      </c>
      <c r="F4293" s="10"/>
    </row>
    <row r="4294" spans="1:6" ht="20.100000000000001" customHeight="1">
      <c r="A4294" s="10">
        <v>21</v>
      </c>
      <c r="B4294" s="11">
        <v>76276</v>
      </c>
      <c r="C4294" s="38"/>
      <c r="D4294" s="13">
        <v>43065</v>
      </c>
      <c r="E4294" s="10">
        <v>253</v>
      </c>
      <c r="F4294" s="10"/>
    </row>
    <row r="4295" spans="1:6" ht="20.100000000000001" customHeight="1">
      <c r="A4295" s="10">
        <v>22</v>
      </c>
      <c r="B4295" s="11">
        <v>74571</v>
      </c>
      <c r="C4295" s="38"/>
      <c r="D4295" s="13">
        <v>43065</v>
      </c>
      <c r="E4295" s="10">
        <v>253</v>
      </c>
      <c r="F4295" s="10"/>
    </row>
    <row r="4296" spans="1:6" ht="20.100000000000001" customHeight="1">
      <c r="A4296" s="10">
        <v>23</v>
      </c>
      <c r="B4296" s="11">
        <v>74238</v>
      </c>
      <c r="C4296" s="38"/>
      <c r="D4296" s="13">
        <v>43065</v>
      </c>
      <c r="E4296" s="10">
        <v>253</v>
      </c>
      <c r="F4296" s="10"/>
    </row>
    <row r="4297" spans="1:6" ht="20.100000000000001" customHeight="1">
      <c r="A4297" s="10">
        <v>24</v>
      </c>
      <c r="B4297" s="11">
        <v>71916</v>
      </c>
      <c r="C4297" s="38"/>
      <c r="D4297" s="13">
        <v>43065</v>
      </c>
      <c r="E4297" s="10">
        <v>253</v>
      </c>
      <c r="F4297" s="10"/>
    </row>
    <row r="4298" spans="1:6" ht="20.100000000000001" customHeight="1">
      <c r="A4298" s="10">
        <v>25</v>
      </c>
      <c r="B4298" s="82">
        <v>2671</v>
      </c>
      <c r="C4298" s="83"/>
      <c r="D4298" s="13">
        <v>43065</v>
      </c>
      <c r="E4298" s="10">
        <v>253</v>
      </c>
      <c r="F4298" s="10"/>
    </row>
    <row r="4299" spans="1:6" ht="20.100000000000001" customHeight="1">
      <c r="A4299" s="206" t="s">
        <v>7</v>
      </c>
      <c r="B4299" s="207"/>
      <c r="C4299" s="207"/>
      <c r="D4299" s="208"/>
      <c r="E4299" s="10">
        <f>SUM(E4274:E4298)</f>
        <v>6325</v>
      </c>
      <c r="F4299" s="10"/>
    </row>
    <row r="4300" spans="1:6" ht="20.100000000000001" customHeight="1">
      <c r="D4300" s="32"/>
    </row>
    <row r="4301" spans="1:6" ht="20.100000000000001" customHeight="1">
      <c r="A4301" s="23">
        <v>143</v>
      </c>
      <c r="B4301" s="24" t="s">
        <v>0</v>
      </c>
      <c r="C4301" s="25"/>
      <c r="D4301" s="26"/>
      <c r="E4301" s="24"/>
      <c r="F4301" s="24"/>
    </row>
    <row r="4302" spans="1:6" ht="20.100000000000001" customHeight="1">
      <c r="A4302" s="27" t="s">
        <v>1</v>
      </c>
      <c r="B4302" s="27" t="s">
        <v>2</v>
      </c>
      <c r="C4302" s="28"/>
      <c r="D4302" s="29" t="s">
        <v>3</v>
      </c>
      <c r="E4302" s="27" t="s">
        <v>4</v>
      </c>
      <c r="F4302" s="27" t="s">
        <v>5</v>
      </c>
    </row>
    <row r="4303" spans="1:6" ht="20.100000000000001" customHeight="1">
      <c r="A4303" s="10">
        <v>1</v>
      </c>
      <c r="B4303" s="11">
        <v>71812</v>
      </c>
      <c r="C4303" s="12"/>
      <c r="D4303" s="13">
        <v>43065</v>
      </c>
      <c r="E4303" s="10">
        <v>253</v>
      </c>
      <c r="F4303" s="10"/>
    </row>
    <row r="4304" spans="1:6" ht="20.100000000000001" customHeight="1">
      <c r="A4304" s="10">
        <v>2</v>
      </c>
      <c r="B4304" s="11">
        <v>76360</v>
      </c>
      <c r="C4304" s="38"/>
      <c r="D4304" s="13">
        <v>43065</v>
      </c>
      <c r="E4304" s="10">
        <v>253</v>
      </c>
      <c r="F4304" s="10"/>
    </row>
    <row r="4305" spans="1:6" ht="20.100000000000001" customHeight="1">
      <c r="A4305" s="10">
        <v>3</v>
      </c>
      <c r="B4305" s="11">
        <v>71640</v>
      </c>
      <c r="C4305" s="12"/>
      <c r="D4305" s="13">
        <v>43065</v>
      </c>
      <c r="E4305" s="10">
        <v>253</v>
      </c>
      <c r="F4305" s="10"/>
    </row>
    <row r="4306" spans="1:6" ht="20.100000000000001" customHeight="1">
      <c r="A4306" s="10">
        <v>4</v>
      </c>
      <c r="B4306" s="11">
        <v>71654</v>
      </c>
      <c r="C4306" s="38"/>
      <c r="D4306" s="13">
        <v>43065</v>
      </c>
      <c r="E4306" s="10">
        <v>253</v>
      </c>
      <c r="F4306" s="10"/>
    </row>
    <row r="4307" spans="1:6" ht="20.100000000000001" customHeight="1">
      <c r="A4307" s="10">
        <v>5</v>
      </c>
      <c r="B4307" s="11">
        <v>71872</v>
      </c>
      <c r="C4307" s="38"/>
      <c r="D4307" s="13">
        <v>43065</v>
      </c>
      <c r="E4307" s="10">
        <v>253</v>
      </c>
      <c r="F4307" s="10"/>
    </row>
    <row r="4308" spans="1:6" ht="20.100000000000001" customHeight="1">
      <c r="A4308" s="10">
        <v>6</v>
      </c>
      <c r="B4308" s="11">
        <v>71754</v>
      </c>
      <c r="C4308" s="38"/>
      <c r="D4308" s="13">
        <v>43065</v>
      </c>
      <c r="E4308" s="10">
        <v>253</v>
      </c>
      <c r="F4308" s="10"/>
    </row>
    <row r="4309" spans="1:6" ht="20.100000000000001" customHeight="1">
      <c r="A4309" s="10">
        <v>7</v>
      </c>
      <c r="B4309" s="11">
        <v>71738</v>
      </c>
      <c r="C4309" s="38"/>
      <c r="D4309" s="13">
        <v>43065</v>
      </c>
      <c r="E4309" s="10">
        <v>253</v>
      </c>
      <c r="F4309" s="10"/>
    </row>
    <row r="4310" spans="1:6" ht="20.100000000000001" customHeight="1">
      <c r="A4310" s="10">
        <v>8</v>
      </c>
      <c r="B4310" s="11">
        <v>13057</v>
      </c>
      <c r="C4310" s="12"/>
      <c r="D4310" s="13">
        <v>43065</v>
      </c>
      <c r="E4310" s="10">
        <v>253</v>
      </c>
      <c r="F4310" s="10"/>
    </row>
    <row r="4311" spans="1:6" ht="20.100000000000001" customHeight="1">
      <c r="A4311" s="10">
        <v>9</v>
      </c>
      <c r="B4311" s="11">
        <v>71685</v>
      </c>
      <c r="C4311" s="38"/>
      <c r="D4311" s="13">
        <v>43065</v>
      </c>
      <c r="E4311" s="10">
        <v>253</v>
      </c>
      <c r="F4311" s="10"/>
    </row>
    <row r="4312" spans="1:6" ht="20.100000000000001" customHeight="1">
      <c r="A4312" s="10">
        <v>10</v>
      </c>
      <c r="B4312" s="11">
        <v>71643</v>
      </c>
      <c r="C4312" s="38"/>
      <c r="D4312" s="13">
        <v>43065</v>
      </c>
      <c r="E4312" s="10">
        <v>253</v>
      </c>
      <c r="F4312" s="10"/>
    </row>
    <row r="4313" spans="1:6" ht="20.100000000000001" customHeight="1">
      <c r="A4313" s="10">
        <v>11</v>
      </c>
      <c r="B4313" s="11">
        <v>76294</v>
      </c>
      <c r="C4313" s="12"/>
      <c r="D4313" s="13">
        <v>43065</v>
      </c>
      <c r="E4313" s="10">
        <v>253</v>
      </c>
      <c r="F4313" s="10"/>
    </row>
    <row r="4314" spans="1:6" ht="20.100000000000001" customHeight="1">
      <c r="A4314" s="10">
        <v>12</v>
      </c>
      <c r="B4314" s="11">
        <v>74579</v>
      </c>
      <c r="C4314" s="38"/>
      <c r="D4314" s="13">
        <v>43065</v>
      </c>
      <c r="E4314" s="10">
        <v>253</v>
      </c>
      <c r="F4314" s="10"/>
    </row>
    <row r="4315" spans="1:6" ht="20.100000000000001" customHeight="1">
      <c r="A4315" s="10">
        <v>13</v>
      </c>
      <c r="B4315" s="11">
        <v>71768</v>
      </c>
      <c r="C4315" s="38"/>
      <c r="D4315" s="13">
        <v>43065</v>
      </c>
      <c r="E4315" s="10">
        <v>253</v>
      </c>
      <c r="F4315" s="10"/>
    </row>
    <row r="4316" spans="1:6" ht="20.100000000000001" customHeight="1">
      <c r="A4316" s="10">
        <v>14</v>
      </c>
      <c r="B4316" s="11">
        <v>71767</v>
      </c>
      <c r="C4316" s="12"/>
      <c r="D4316" s="13">
        <v>43065</v>
      </c>
      <c r="E4316" s="10">
        <v>253</v>
      </c>
      <c r="F4316" s="10"/>
    </row>
    <row r="4317" spans="1:6" ht="20.100000000000001" customHeight="1">
      <c r="A4317" s="10">
        <v>15</v>
      </c>
      <c r="B4317" s="11">
        <v>74278</v>
      </c>
      <c r="C4317" s="38"/>
      <c r="D4317" s="13">
        <v>43065</v>
      </c>
      <c r="E4317" s="10">
        <v>253</v>
      </c>
      <c r="F4317" s="10"/>
    </row>
    <row r="4318" spans="1:6" ht="20.100000000000001" customHeight="1">
      <c r="A4318" s="10">
        <v>16</v>
      </c>
      <c r="B4318" s="11">
        <v>71653</v>
      </c>
      <c r="C4318" s="38"/>
      <c r="D4318" s="13">
        <v>43065</v>
      </c>
      <c r="E4318" s="10">
        <v>253</v>
      </c>
      <c r="F4318" s="10"/>
    </row>
    <row r="4319" spans="1:6" ht="20.100000000000001" customHeight="1">
      <c r="A4319" s="10">
        <v>17</v>
      </c>
      <c r="B4319" s="11">
        <v>74489</v>
      </c>
      <c r="C4319" s="38"/>
      <c r="D4319" s="13">
        <v>43065</v>
      </c>
      <c r="E4319" s="10">
        <v>253</v>
      </c>
      <c r="F4319" s="10"/>
    </row>
    <row r="4320" spans="1:6" ht="20.100000000000001" customHeight="1">
      <c r="A4320" s="10">
        <v>18</v>
      </c>
      <c r="B4320" s="11">
        <v>74250</v>
      </c>
      <c r="C4320" s="38"/>
      <c r="D4320" s="13">
        <v>43065</v>
      </c>
      <c r="E4320" s="10">
        <v>253</v>
      </c>
      <c r="F4320" s="10"/>
    </row>
    <row r="4321" spans="1:6" ht="20.100000000000001" customHeight="1">
      <c r="A4321" s="10">
        <v>19</v>
      </c>
      <c r="B4321" s="11">
        <v>74249</v>
      </c>
      <c r="C4321" s="38"/>
      <c r="D4321" s="13">
        <v>43065</v>
      </c>
      <c r="E4321" s="10">
        <v>253</v>
      </c>
      <c r="F4321" s="10"/>
    </row>
    <row r="4322" spans="1:6" ht="20.100000000000001" customHeight="1">
      <c r="A4322" s="10">
        <v>20</v>
      </c>
      <c r="B4322" s="11">
        <v>79256</v>
      </c>
      <c r="C4322" s="38"/>
      <c r="D4322" s="13">
        <v>43065</v>
      </c>
      <c r="E4322" s="10">
        <v>253</v>
      </c>
      <c r="F4322" s="10"/>
    </row>
    <row r="4323" spans="1:6" ht="20.100000000000001" customHeight="1">
      <c r="A4323" s="10">
        <v>21</v>
      </c>
      <c r="B4323" s="11">
        <v>13069</v>
      </c>
      <c r="C4323" s="12"/>
      <c r="D4323" s="13">
        <v>43065</v>
      </c>
      <c r="E4323" s="10">
        <v>253</v>
      </c>
      <c r="F4323" s="10"/>
    </row>
    <row r="4324" spans="1:6" ht="20.100000000000001" customHeight="1">
      <c r="A4324" s="10">
        <v>22</v>
      </c>
      <c r="B4324" s="11">
        <v>71764</v>
      </c>
      <c r="C4324" s="38"/>
      <c r="D4324" s="13">
        <v>43065</v>
      </c>
      <c r="E4324" s="10">
        <v>253</v>
      </c>
      <c r="F4324" s="10"/>
    </row>
    <row r="4325" spans="1:6" ht="20.100000000000001" customHeight="1">
      <c r="A4325" s="10">
        <v>23</v>
      </c>
      <c r="B4325" s="11">
        <v>71659</v>
      </c>
      <c r="C4325" s="38"/>
      <c r="D4325" s="13">
        <v>43065</v>
      </c>
      <c r="E4325" s="10">
        <v>253</v>
      </c>
      <c r="F4325" s="10"/>
    </row>
    <row r="4326" spans="1:6" ht="20.100000000000001" customHeight="1">
      <c r="A4326" s="10">
        <v>24</v>
      </c>
      <c r="B4326" s="11">
        <v>71638</v>
      </c>
      <c r="C4326" s="38"/>
      <c r="D4326" s="13">
        <v>43065</v>
      </c>
      <c r="E4326" s="10">
        <v>253</v>
      </c>
      <c r="F4326" s="10"/>
    </row>
    <row r="4327" spans="1:6" ht="20.100000000000001" customHeight="1">
      <c r="A4327" s="10">
        <v>25</v>
      </c>
      <c r="B4327" s="11">
        <v>71682</v>
      </c>
      <c r="C4327" s="12"/>
      <c r="D4327" s="13">
        <v>43065</v>
      </c>
      <c r="E4327" s="10">
        <v>253</v>
      </c>
      <c r="F4327" s="10"/>
    </row>
    <row r="4328" spans="1:6" ht="20.100000000000001" customHeight="1">
      <c r="A4328" s="206" t="s">
        <v>7</v>
      </c>
      <c r="B4328" s="207"/>
      <c r="C4328" s="207"/>
      <c r="D4328" s="208"/>
      <c r="E4328" s="10">
        <f>SUM(E4303:E4327)</f>
        <v>6325</v>
      </c>
      <c r="F4328" s="10"/>
    </row>
    <row r="4329" spans="1:6" ht="20.100000000000001" customHeight="1">
      <c r="D4329" s="32"/>
    </row>
    <row r="4330" spans="1:6" ht="20.100000000000001" customHeight="1">
      <c r="A4330" s="23">
        <v>144</v>
      </c>
      <c r="B4330" s="24" t="s">
        <v>0</v>
      </c>
      <c r="C4330" s="25"/>
      <c r="D4330" s="26"/>
      <c r="E4330" s="24"/>
      <c r="F4330" s="24"/>
    </row>
    <row r="4331" spans="1:6" ht="20.100000000000001" customHeight="1">
      <c r="A4331" s="27" t="s">
        <v>1</v>
      </c>
      <c r="B4331" s="27" t="s">
        <v>2</v>
      </c>
      <c r="C4331" s="28"/>
      <c r="D4331" s="29" t="s">
        <v>3</v>
      </c>
      <c r="E4331" s="27" t="s">
        <v>4</v>
      </c>
      <c r="F4331" s="27" t="s">
        <v>5</v>
      </c>
    </row>
    <row r="4332" spans="1:6" ht="20.100000000000001" customHeight="1">
      <c r="A4332" s="10">
        <v>1</v>
      </c>
      <c r="B4332" s="11">
        <v>76215</v>
      </c>
      <c r="C4332" s="38"/>
      <c r="D4332" s="13">
        <v>43065</v>
      </c>
      <c r="E4332" s="10">
        <v>253</v>
      </c>
      <c r="F4332" s="10"/>
    </row>
    <row r="4333" spans="1:6" ht="20.100000000000001" customHeight="1">
      <c r="A4333" s="10">
        <v>2</v>
      </c>
      <c r="B4333" s="11">
        <v>71753</v>
      </c>
      <c r="C4333" s="38"/>
      <c r="D4333" s="13">
        <v>43065</v>
      </c>
      <c r="E4333" s="10">
        <v>253</v>
      </c>
      <c r="F4333" s="10"/>
    </row>
    <row r="4334" spans="1:6" ht="20.100000000000001" customHeight="1">
      <c r="A4334" s="10">
        <v>3</v>
      </c>
      <c r="B4334" s="11">
        <v>71650</v>
      </c>
      <c r="C4334" s="12"/>
      <c r="D4334" s="13">
        <v>43065</v>
      </c>
      <c r="E4334" s="10">
        <v>253</v>
      </c>
      <c r="F4334" s="10"/>
    </row>
    <row r="4335" spans="1:6" ht="20.100000000000001" customHeight="1">
      <c r="A4335" s="10">
        <v>4</v>
      </c>
      <c r="B4335" s="11">
        <v>71312</v>
      </c>
      <c r="C4335" s="38"/>
      <c r="D4335" s="13">
        <v>43065</v>
      </c>
      <c r="E4335" s="10">
        <v>253</v>
      </c>
      <c r="F4335" s="10"/>
    </row>
    <row r="4336" spans="1:6" ht="20.100000000000001" customHeight="1">
      <c r="A4336" s="10">
        <v>5</v>
      </c>
      <c r="B4336" s="11">
        <v>71736</v>
      </c>
      <c r="C4336" s="38"/>
      <c r="D4336" s="13">
        <v>43065</v>
      </c>
      <c r="E4336" s="10">
        <v>253</v>
      </c>
      <c r="F4336" s="10"/>
    </row>
    <row r="4337" spans="1:6" ht="20.100000000000001" customHeight="1">
      <c r="A4337" s="10">
        <v>6</v>
      </c>
      <c r="B4337" s="11">
        <v>71719</v>
      </c>
      <c r="C4337" s="38"/>
      <c r="D4337" s="13">
        <v>43065</v>
      </c>
      <c r="E4337" s="10">
        <v>253</v>
      </c>
      <c r="F4337" s="10"/>
    </row>
    <row r="4338" spans="1:6" ht="20.100000000000001" customHeight="1">
      <c r="A4338" s="10">
        <v>7</v>
      </c>
      <c r="B4338" s="11">
        <v>74226</v>
      </c>
      <c r="C4338" s="38"/>
      <c r="D4338" s="13">
        <v>43065</v>
      </c>
      <c r="E4338" s="10">
        <v>253</v>
      </c>
      <c r="F4338" s="10"/>
    </row>
    <row r="4339" spans="1:6" ht="20.100000000000001" customHeight="1">
      <c r="A4339" s="10">
        <v>8</v>
      </c>
      <c r="B4339" s="11">
        <v>71769</v>
      </c>
      <c r="C4339" s="38"/>
      <c r="D4339" s="13">
        <v>43065</v>
      </c>
      <c r="E4339" s="10">
        <v>253</v>
      </c>
      <c r="F4339" s="10"/>
    </row>
    <row r="4340" spans="1:6" ht="20.100000000000001" customHeight="1">
      <c r="A4340" s="10">
        <v>9</v>
      </c>
      <c r="B4340" s="11">
        <v>71762</v>
      </c>
      <c r="C4340" s="38"/>
      <c r="D4340" s="13">
        <v>43065</v>
      </c>
      <c r="E4340" s="10">
        <v>253</v>
      </c>
      <c r="F4340" s="10"/>
    </row>
    <row r="4341" spans="1:6" ht="20.100000000000001" customHeight="1">
      <c r="A4341" s="10">
        <v>10</v>
      </c>
      <c r="B4341" s="11">
        <v>74261</v>
      </c>
      <c r="C4341" s="38"/>
      <c r="D4341" s="13">
        <v>43065</v>
      </c>
      <c r="E4341" s="10">
        <v>253</v>
      </c>
      <c r="F4341" s="10"/>
    </row>
    <row r="4342" spans="1:6" ht="20.100000000000001" customHeight="1">
      <c r="A4342" s="10">
        <v>11</v>
      </c>
      <c r="B4342" s="11">
        <v>13080</v>
      </c>
      <c r="C4342" s="12"/>
      <c r="D4342" s="13">
        <v>43065</v>
      </c>
      <c r="E4342" s="10">
        <v>253</v>
      </c>
      <c r="F4342" s="10"/>
    </row>
    <row r="4343" spans="1:6" ht="20.100000000000001" customHeight="1">
      <c r="A4343" s="10">
        <v>12</v>
      </c>
      <c r="B4343" s="11">
        <v>13056</v>
      </c>
      <c r="C4343" s="12"/>
      <c r="D4343" s="13">
        <v>43065</v>
      </c>
      <c r="E4343" s="10">
        <v>253</v>
      </c>
      <c r="F4343" s="10"/>
    </row>
    <row r="4344" spans="1:6" ht="20.100000000000001" customHeight="1">
      <c r="A4344" s="10">
        <v>13</v>
      </c>
      <c r="B4344" s="11">
        <v>13144</v>
      </c>
      <c r="C4344" s="38"/>
      <c r="D4344" s="13">
        <v>43065</v>
      </c>
      <c r="E4344" s="10">
        <v>253</v>
      </c>
      <c r="F4344" s="10"/>
    </row>
    <row r="4345" spans="1:6" ht="20.100000000000001" customHeight="1">
      <c r="A4345" s="10">
        <v>14</v>
      </c>
      <c r="B4345" s="11">
        <v>71920</v>
      </c>
      <c r="C4345" s="38"/>
      <c r="D4345" s="13">
        <v>43065</v>
      </c>
      <c r="E4345" s="10">
        <v>253</v>
      </c>
      <c r="F4345" s="10"/>
    </row>
    <row r="4346" spans="1:6" ht="20.100000000000001" customHeight="1">
      <c r="A4346" s="10">
        <v>15</v>
      </c>
      <c r="B4346" s="11">
        <v>13122</v>
      </c>
      <c r="C4346" s="38"/>
      <c r="D4346" s="13">
        <v>43065</v>
      </c>
      <c r="E4346" s="10">
        <v>253</v>
      </c>
      <c r="F4346" s="10"/>
    </row>
    <row r="4347" spans="1:6" ht="20.100000000000001" customHeight="1">
      <c r="A4347" s="10">
        <v>16</v>
      </c>
      <c r="B4347" s="11">
        <v>14185</v>
      </c>
      <c r="C4347" s="38"/>
      <c r="D4347" s="13">
        <v>43065</v>
      </c>
      <c r="E4347" s="10">
        <v>253</v>
      </c>
      <c r="F4347" s="10"/>
    </row>
    <row r="4348" spans="1:6" ht="20.100000000000001" customHeight="1">
      <c r="A4348" s="10">
        <v>17</v>
      </c>
      <c r="B4348" s="11">
        <v>76295</v>
      </c>
      <c r="C4348" s="38"/>
      <c r="D4348" s="13">
        <v>43065</v>
      </c>
      <c r="E4348" s="10">
        <v>253</v>
      </c>
      <c r="F4348" s="10"/>
    </row>
    <row r="4349" spans="1:6" ht="20.100000000000001" customHeight="1">
      <c r="A4349" s="10">
        <v>18</v>
      </c>
      <c r="B4349" s="11">
        <v>3659</v>
      </c>
      <c r="C4349" s="12"/>
      <c r="D4349" s="13">
        <v>43065</v>
      </c>
      <c r="E4349" s="10">
        <v>253</v>
      </c>
      <c r="F4349" s="10"/>
    </row>
    <row r="4350" spans="1:6" ht="20.100000000000001" customHeight="1">
      <c r="A4350" s="10">
        <v>19</v>
      </c>
      <c r="B4350" s="11">
        <v>70498</v>
      </c>
      <c r="C4350" s="38"/>
      <c r="D4350" s="13">
        <v>43065</v>
      </c>
      <c r="E4350" s="10">
        <v>253</v>
      </c>
      <c r="F4350" s="10"/>
    </row>
    <row r="4351" spans="1:6" ht="20.100000000000001" customHeight="1">
      <c r="A4351" s="10">
        <v>20</v>
      </c>
      <c r="B4351" s="11">
        <v>71901</v>
      </c>
      <c r="C4351" s="38"/>
      <c r="D4351" s="13">
        <v>43065</v>
      </c>
      <c r="E4351" s="10">
        <v>253</v>
      </c>
      <c r="F4351" s="10"/>
    </row>
    <row r="4352" spans="1:6" ht="20.100000000000001" customHeight="1">
      <c r="A4352" s="10">
        <v>21</v>
      </c>
      <c r="B4352" s="11">
        <v>71671</v>
      </c>
      <c r="C4352" s="38"/>
      <c r="D4352" s="13">
        <v>43065</v>
      </c>
      <c r="E4352" s="10">
        <v>253</v>
      </c>
      <c r="F4352" s="10"/>
    </row>
    <row r="4353" spans="1:6" ht="20.100000000000001" customHeight="1">
      <c r="A4353" s="10">
        <v>22</v>
      </c>
      <c r="B4353" s="11">
        <v>71641</v>
      </c>
      <c r="C4353" s="38"/>
      <c r="D4353" s="13">
        <v>43065</v>
      </c>
      <c r="E4353" s="10">
        <v>253</v>
      </c>
      <c r="F4353" s="10"/>
    </row>
    <row r="4354" spans="1:6" ht="20.100000000000001" customHeight="1">
      <c r="A4354" s="10">
        <v>23</v>
      </c>
      <c r="B4354" s="11">
        <v>74290</v>
      </c>
      <c r="C4354" s="38"/>
      <c r="D4354" s="13">
        <v>43065</v>
      </c>
      <c r="E4354" s="10">
        <v>253</v>
      </c>
      <c r="F4354" s="10"/>
    </row>
    <row r="4355" spans="1:6" ht="20.100000000000001" customHeight="1">
      <c r="A4355" s="10">
        <v>24</v>
      </c>
      <c r="B4355" s="11">
        <v>71772</v>
      </c>
      <c r="C4355" s="38"/>
      <c r="D4355" s="13">
        <v>43065</v>
      </c>
      <c r="E4355" s="10">
        <v>253</v>
      </c>
      <c r="F4355" s="10"/>
    </row>
    <row r="4356" spans="1:6" ht="20.100000000000001" customHeight="1">
      <c r="A4356" s="10">
        <v>25</v>
      </c>
      <c r="B4356" s="11">
        <v>74416</v>
      </c>
      <c r="C4356" s="38"/>
      <c r="D4356" s="13">
        <v>43065</v>
      </c>
      <c r="E4356" s="10">
        <v>253</v>
      </c>
      <c r="F4356" s="10"/>
    </row>
    <row r="4357" spans="1:6" ht="20.100000000000001" customHeight="1">
      <c r="A4357" s="206" t="s">
        <v>7</v>
      </c>
      <c r="B4357" s="207"/>
      <c r="C4357" s="207"/>
      <c r="D4357" s="208"/>
      <c r="E4357" s="10">
        <f>SUM(E4332:E4356)</f>
        <v>6325</v>
      </c>
      <c r="F4357" s="10"/>
    </row>
    <row r="4358" spans="1:6" ht="20.100000000000001" customHeight="1">
      <c r="D4358" s="32"/>
    </row>
    <row r="4359" spans="1:6" ht="20.100000000000001" customHeight="1">
      <c r="A4359" s="84">
        <v>145</v>
      </c>
      <c r="B4359" s="24" t="s">
        <v>0</v>
      </c>
      <c r="C4359" s="25"/>
      <c r="D4359" s="26"/>
      <c r="E4359" s="24"/>
      <c r="F4359" s="24"/>
    </row>
    <row r="4360" spans="1:6" ht="20.100000000000001" customHeight="1">
      <c r="A4360" s="85" t="s">
        <v>1</v>
      </c>
      <c r="B4360" s="85" t="s">
        <v>2</v>
      </c>
      <c r="C4360" s="86"/>
      <c r="D4360" s="87" t="s">
        <v>3</v>
      </c>
      <c r="E4360" s="85" t="s">
        <v>4</v>
      </c>
      <c r="F4360" s="27" t="s">
        <v>5</v>
      </c>
    </row>
    <row r="4361" spans="1:6" ht="20.100000000000001" customHeight="1">
      <c r="A4361" s="10">
        <v>1</v>
      </c>
      <c r="B4361" s="11">
        <v>74397</v>
      </c>
      <c r="C4361" s="38"/>
      <c r="D4361" s="13">
        <v>43067</v>
      </c>
      <c r="E4361" s="10">
        <v>253</v>
      </c>
      <c r="F4361" s="10" t="s">
        <v>6</v>
      </c>
    </row>
    <row r="4362" spans="1:6" ht="20.100000000000001" customHeight="1">
      <c r="A4362" s="10">
        <v>2</v>
      </c>
      <c r="B4362" s="11">
        <v>74287</v>
      </c>
      <c r="C4362" s="38"/>
      <c r="D4362" s="13">
        <v>43067</v>
      </c>
      <c r="E4362" s="10">
        <v>253</v>
      </c>
      <c r="F4362" s="10" t="s">
        <v>6</v>
      </c>
    </row>
    <row r="4363" spans="1:6" ht="20.100000000000001" customHeight="1">
      <c r="A4363" s="10">
        <v>3</v>
      </c>
      <c r="B4363" s="11">
        <v>74286</v>
      </c>
      <c r="C4363" s="38"/>
      <c r="D4363" s="13">
        <v>43067</v>
      </c>
      <c r="E4363" s="10">
        <v>253</v>
      </c>
      <c r="F4363" s="10" t="s">
        <v>6</v>
      </c>
    </row>
    <row r="4364" spans="1:6" ht="20.100000000000001" customHeight="1">
      <c r="A4364" s="10">
        <v>4</v>
      </c>
      <c r="B4364" s="11">
        <v>71818</v>
      </c>
      <c r="C4364" s="38"/>
      <c r="D4364" s="13">
        <v>43067</v>
      </c>
      <c r="E4364" s="10">
        <v>253</v>
      </c>
      <c r="F4364" s="10" t="s">
        <v>6</v>
      </c>
    </row>
    <row r="4365" spans="1:6" ht="20.100000000000001" customHeight="1">
      <c r="A4365" s="10">
        <v>5</v>
      </c>
      <c r="B4365" s="11">
        <v>71674</v>
      </c>
      <c r="C4365" s="38"/>
      <c r="D4365" s="13">
        <v>43067</v>
      </c>
      <c r="E4365" s="10">
        <v>253</v>
      </c>
      <c r="F4365" s="10" t="s">
        <v>6</v>
      </c>
    </row>
    <row r="4366" spans="1:6" ht="20.100000000000001" customHeight="1">
      <c r="A4366" s="10">
        <v>6</v>
      </c>
      <c r="B4366" s="11">
        <v>74281</v>
      </c>
      <c r="C4366" s="38"/>
      <c r="D4366" s="13">
        <v>43067</v>
      </c>
      <c r="E4366" s="10">
        <v>253</v>
      </c>
      <c r="F4366" s="10" t="s">
        <v>6</v>
      </c>
    </row>
    <row r="4367" spans="1:6" ht="20.100000000000001" customHeight="1">
      <c r="A4367" s="10">
        <v>7</v>
      </c>
      <c r="B4367" s="11">
        <v>76319</v>
      </c>
      <c r="C4367" s="12"/>
      <c r="D4367" s="13">
        <v>43067</v>
      </c>
      <c r="E4367" s="10">
        <v>253</v>
      </c>
      <c r="F4367" s="10" t="s">
        <v>6</v>
      </c>
    </row>
    <row r="4368" spans="1:6" ht="20.100000000000001" customHeight="1">
      <c r="A4368" s="10">
        <v>8</v>
      </c>
      <c r="B4368" s="11">
        <v>79261</v>
      </c>
      <c r="C4368" s="38"/>
      <c r="D4368" s="13">
        <v>43067</v>
      </c>
      <c r="E4368" s="10">
        <v>253</v>
      </c>
      <c r="F4368" s="10" t="s">
        <v>6</v>
      </c>
    </row>
    <row r="4369" spans="1:6" ht="20.100000000000001" customHeight="1">
      <c r="A4369" s="10">
        <v>9</v>
      </c>
      <c r="B4369" s="11">
        <v>76255</v>
      </c>
      <c r="C4369" s="38"/>
      <c r="D4369" s="13">
        <v>43067</v>
      </c>
      <c r="E4369" s="10">
        <v>253</v>
      </c>
      <c r="F4369" s="10" t="s">
        <v>6</v>
      </c>
    </row>
    <row r="4370" spans="1:6" ht="20.100000000000001" customHeight="1">
      <c r="A4370" s="10">
        <v>10</v>
      </c>
      <c r="B4370" s="11">
        <v>3635</v>
      </c>
      <c r="C4370" s="12"/>
      <c r="D4370" s="13">
        <v>43067</v>
      </c>
      <c r="E4370" s="10">
        <v>253</v>
      </c>
      <c r="F4370" s="10" t="s">
        <v>6</v>
      </c>
    </row>
    <row r="4371" spans="1:6" ht="20.100000000000001" customHeight="1">
      <c r="A4371" s="10">
        <v>11</v>
      </c>
      <c r="B4371" s="33">
        <v>6388</v>
      </c>
      <c r="C4371" s="38"/>
      <c r="D4371" s="13">
        <v>43067</v>
      </c>
      <c r="E4371" s="10">
        <v>253</v>
      </c>
      <c r="F4371" s="10" t="s">
        <v>6</v>
      </c>
    </row>
    <row r="4372" spans="1:6" ht="20.100000000000001" customHeight="1">
      <c r="A4372" s="10">
        <v>12</v>
      </c>
      <c r="B4372" s="11">
        <v>17021</v>
      </c>
      <c r="C4372" s="38"/>
      <c r="D4372" s="13">
        <v>43067</v>
      </c>
      <c r="E4372" s="10">
        <v>253</v>
      </c>
      <c r="F4372" s="10" t="s">
        <v>9</v>
      </c>
    </row>
    <row r="4373" spans="1:6" ht="20.100000000000001" customHeight="1">
      <c r="A4373" s="10">
        <v>13</v>
      </c>
      <c r="B4373" s="11">
        <v>17022</v>
      </c>
      <c r="C4373" s="38"/>
      <c r="D4373" s="13">
        <v>43067</v>
      </c>
      <c r="E4373" s="10">
        <v>253</v>
      </c>
      <c r="F4373" s="10" t="s">
        <v>9</v>
      </c>
    </row>
    <row r="4374" spans="1:6" ht="20.100000000000001" customHeight="1">
      <c r="A4374" s="10">
        <v>14</v>
      </c>
      <c r="B4374" s="11">
        <v>17034</v>
      </c>
      <c r="C4374" s="38"/>
      <c r="D4374" s="13">
        <v>43067</v>
      </c>
      <c r="E4374" s="10">
        <v>253</v>
      </c>
      <c r="F4374" s="10" t="s">
        <v>9</v>
      </c>
    </row>
    <row r="4375" spans="1:6" ht="20.100000000000001" customHeight="1">
      <c r="A4375" s="10">
        <v>15</v>
      </c>
      <c r="B4375" s="11">
        <v>17035</v>
      </c>
      <c r="C4375" s="38"/>
      <c r="D4375" s="13">
        <v>43067</v>
      </c>
      <c r="E4375" s="10">
        <v>253</v>
      </c>
      <c r="F4375" s="10" t="s">
        <v>9</v>
      </c>
    </row>
    <row r="4376" spans="1:6" ht="20.100000000000001" customHeight="1">
      <c r="A4376" s="10">
        <v>16</v>
      </c>
      <c r="B4376" s="11">
        <v>17036</v>
      </c>
      <c r="C4376" s="38"/>
      <c r="D4376" s="13">
        <v>43067</v>
      </c>
      <c r="E4376" s="10">
        <v>253</v>
      </c>
      <c r="F4376" s="10" t="s">
        <v>9</v>
      </c>
    </row>
    <row r="4377" spans="1:6" ht="20.100000000000001" customHeight="1">
      <c r="A4377" s="10">
        <v>17</v>
      </c>
      <c r="B4377" s="11">
        <v>51075</v>
      </c>
      <c r="C4377" s="12"/>
      <c r="D4377" s="13">
        <v>43067</v>
      </c>
      <c r="E4377" s="10">
        <v>253</v>
      </c>
      <c r="F4377" s="10" t="s">
        <v>6</v>
      </c>
    </row>
    <row r="4378" spans="1:6" ht="20.100000000000001" customHeight="1">
      <c r="A4378" s="10">
        <v>18</v>
      </c>
      <c r="B4378" s="11">
        <v>51347</v>
      </c>
      <c r="C4378" s="12"/>
      <c r="D4378" s="13">
        <v>43067</v>
      </c>
      <c r="E4378" s="10">
        <v>253</v>
      </c>
      <c r="F4378" s="10" t="s">
        <v>6</v>
      </c>
    </row>
    <row r="4379" spans="1:6" ht="20.100000000000001" customHeight="1">
      <c r="A4379" s="10">
        <v>19</v>
      </c>
      <c r="B4379" s="11">
        <v>51348</v>
      </c>
      <c r="C4379" s="12"/>
      <c r="D4379" s="13">
        <v>43067</v>
      </c>
      <c r="E4379" s="10">
        <v>253</v>
      </c>
      <c r="F4379" s="10" t="s">
        <v>6</v>
      </c>
    </row>
    <row r="4380" spans="1:6" ht="20.100000000000001" customHeight="1">
      <c r="A4380" s="10">
        <v>20</v>
      </c>
      <c r="B4380" s="11">
        <v>51359</v>
      </c>
      <c r="C4380" s="12"/>
      <c r="D4380" s="13">
        <v>43067</v>
      </c>
      <c r="E4380" s="10">
        <v>253</v>
      </c>
      <c r="F4380" s="10" t="s">
        <v>6</v>
      </c>
    </row>
    <row r="4381" spans="1:6" ht="20.100000000000001" customHeight="1">
      <c r="A4381" s="10">
        <v>21</v>
      </c>
      <c r="B4381" s="11">
        <v>17041</v>
      </c>
      <c r="C4381" s="38"/>
      <c r="D4381" s="13">
        <v>43067</v>
      </c>
      <c r="E4381" s="10">
        <v>253</v>
      </c>
      <c r="F4381" s="10" t="s">
        <v>9</v>
      </c>
    </row>
    <row r="4382" spans="1:6" ht="20.100000000000001" customHeight="1">
      <c r="A4382" s="10">
        <v>22</v>
      </c>
      <c r="B4382" s="11">
        <v>17040</v>
      </c>
      <c r="C4382" s="38"/>
      <c r="D4382" s="13">
        <v>43067</v>
      </c>
      <c r="E4382" s="10">
        <v>253</v>
      </c>
      <c r="F4382" s="10" t="s">
        <v>9</v>
      </c>
    </row>
    <row r="4383" spans="1:6" ht="20.100000000000001" customHeight="1">
      <c r="A4383" s="10">
        <v>23</v>
      </c>
      <c r="B4383" s="11">
        <v>17042</v>
      </c>
      <c r="C4383" s="38"/>
      <c r="D4383" s="13">
        <v>43067</v>
      </c>
      <c r="E4383" s="10">
        <v>253</v>
      </c>
      <c r="F4383" s="10" t="s">
        <v>9</v>
      </c>
    </row>
    <row r="4384" spans="1:6" ht="20.100000000000001" customHeight="1">
      <c r="A4384" s="10">
        <v>24</v>
      </c>
      <c r="B4384" s="11">
        <v>17047</v>
      </c>
      <c r="C4384" s="38"/>
      <c r="D4384" s="13">
        <v>43067</v>
      </c>
      <c r="E4384" s="10">
        <v>253</v>
      </c>
      <c r="F4384" s="10" t="s">
        <v>9</v>
      </c>
    </row>
    <row r="4385" spans="1:6" ht="20.100000000000001" customHeight="1">
      <c r="A4385" s="10">
        <v>25</v>
      </c>
      <c r="B4385" s="11">
        <v>17048</v>
      </c>
      <c r="C4385" s="38"/>
      <c r="D4385" s="13">
        <v>43067</v>
      </c>
      <c r="E4385" s="10">
        <v>253</v>
      </c>
      <c r="F4385" s="10" t="s">
        <v>9</v>
      </c>
    </row>
    <row r="4386" spans="1:6" ht="20.100000000000001" customHeight="1">
      <c r="A4386" s="206" t="s">
        <v>7</v>
      </c>
      <c r="B4386" s="207"/>
      <c r="C4386" s="207"/>
      <c r="D4386" s="208"/>
      <c r="E4386" s="10">
        <f>SUM(E4361:E4385)</f>
        <v>6325</v>
      </c>
      <c r="F4386" s="10"/>
    </row>
    <row r="4387" spans="1:6" ht="20.100000000000001" customHeight="1">
      <c r="D4387" s="32"/>
    </row>
    <row r="4388" spans="1:6" ht="20.100000000000001" customHeight="1">
      <c r="A4388" s="23">
        <v>146</v>
      </c>
      <c r="B4388" s="24" t="s">
        <v>0</v>
      </c>
      <c r="C4388" s="25"/>
      <c r="D4388" s="26"/>
      <c r="E4388" s="24"/>
      <c r="F4388" s="24"/>
    </row>
    <row r="4389" spans="1:6" ht="20.100000000000001" customHeight="1">
      <c r="A4389" s="27" t="s">
        <v>1</v>
      </c>
      <c r="B4389" s="27" t="s">
        <v>2</v>
      </c>
      <c r="C4389" s="28"/>
      <c r="D4389" s="29" t="s">
        <v>3</v>
      </c>
      <c r="E4389" s="27" t="s">
        <v>4</v>
      </c>
      <c r="F4389" s="27" t="s">
        <v>5</v>
      </c>
    </row>
    <row r="4390" spans="1:6" ht="20.100000000000001" customHeight="1">
      <c r="A4390" s="10">
        <v>1</v>
      </c>
      <c r="B4390" s="11">
        <v>17044</v>
      </c>
      <c r="C4390" s="38"/>
      <c r="D4390" s="13">
        <v>43067</v>
      </c>
      <c r="E4390" s="10">
        <v>253</v>
      </c>
      <c r="F4390" s="10" t="s">
        <v>6</v>
      </c>
    </row>
    <row r="4391" spans="1:6" ht="20.100000000000001" customHeight="1">
      <c r="A4391" s="10">
        <v>2</v>
      </c>
      <c r="B4391" s="11">
        <v>17045</v>
      </c>
      <c r="C4391" s="38"/>
      <c r="D4391" s="13">
        <v>43067</v>
      </c>
      <c r="E4391" s="10">
        <v>253</v>
      </c>
      <c r="F4391" s="10" t="s">
        <v>6</v>
      </c>
    </row>
    <row r="4392" spans="1:6" ht="20.100000000000001" customHeight="1">
      <c r="A4392" s="10">
        <v>3</v>
      </c>
      <c r="B4392" s="11">
        <v>74725</v>
      </c>
      <c r="C4392" s="38"/>
      <c r="D4392" s="13">
        <v>43067</v>
      </c>
      <c r="E4392" s="10">
        <v>253</v>
      </c>
      <c r="F4392" s="10" t="s">
        <v>6</v>
      </c>
    </row>
    <row r="4393" spans="1:6" ht="20.100000000000001" customHeight="1">
      <c r="A4393" s="10">
        <v>4</v>
      </c>
      <c r="B4393" s="11">
        <v>72002</v>
      </c>
      <c r="C4393" s="38"/>
      <c r="D4393" s="13">
        <v>43067</v>
      </c>
      <c r="E4393" s="10">
        <v>253</v>
      </c>
      <c r="F4393" s="10" t="s">
        <v>6</v>
      </c>
    </row>
    <row r="4394" spans="1:6" ht="20.100000000000001" customHeight="1">
      <c r="A4394" s="10">
        <v>5</v>
      </c>
      <c r="B4394" s="11">
        <v>17043</v>
      </c>
      <c r="C4394" s="38"/>
      <c r="D4394" s="13">
        <v>43067</v>
      </c>
      <c r="E4394" s="10">
        <v>253</v>
      </c>
      <c r="F4394" s="10" t="s">
        <v>6</v>
      </c>
    </row>
    <row r="4395" spans="1:6" ht="20.100000000000001" customHeight="1">
      <c r="A4395" s="10">
        <v>6</v>
      </c>
      <c r="B4395" s="11">
        <v>17046</v>
      </c>
      <c r="C4395" s="38"/>
      <c r="D4395" s="13">
        <v>43067</v>
      </c>
      <c r="E4395" s="10">
        <v>253</v>
      </c>
      <c r="F4395" s="10" t="s">
        <v>6</v>
      </c>
    </row>
    <row r="4396" spans="1:6" ht="20.100000000000001" customHeight="1">
      <c r="A4396" s="10">
        <v>7</v>
      </c>
      <c r="B4396" s="11" t="s">
        <v>129</v>
      </c>
      <c r="C4396" s="38"/>
      <c r="D4396" s="13">
        <v>43067</v>
      </c>
      <c r="E4396" s="10">
        <v>253</v>
      </c>
      <c r="F4396" s="10" t="s">
        <v>6</v>
      </c>
    </row>
    <row r="4397" spans="1:6" ht="20.100000000000001" customHeight="1">
      <c r="A4397" s="10">
        <v>8</v>
      </c>
      <c r="B4397" s="11" t="s">
        <v>130</v>
      </c>
      <c r="C4397" s="38"/>
      <c r="D4397" s="13">
        <v>43067</v>
      </c>
      <c r="E4397" s="10">
        <v>253</v>
      </c>
      <c r="F4397" s="10" t="s">
        <v>6</v>
      </c>
    </row>
    <row r="4398" spans="1:6" ht="20.100000000000001" customHeight="1">
      <c r="A4398" s="10">
        <v>9</v>
      </c>
      <c r="B4398" s="11" t="s">
        <v>131</v>
      </c>
      <c r="C4398" s="38"/>
      <c r="D4398" s="13">
        <v>43067</v>
      </c>
      <c r="E4398" s="10">
        <v>253</v>
      </c>
      <c r="F4398" s="10" t="s">
        <v>6</v>
      </c>
    </row>
    <row r="4399" spans="1:6" ht="20.100000000000001" customHeight="1">
      <c r="A4399" s="10">
        <v>10</v>
      </c>
      <c r="B4399" s="11" t="s">
        <v>132</v>
      </c>
      <c r="C4399" s="38"/>
      <c r="D4399" s="13">
        <v>43067</v>
      </c>
      <c r="E4399" s="10">
        <v>253</v>
      </c>
      <c r="F4399" s="10" t="s">
        <v>6</v>
      </c>
    </row>
    <row r="4400" spans="1:6" ht="20.100000000000001" customHeight="1">
      <c r="A4400" s="10">
        <v>11</v>
      </c>
      <c r="B4400" s="11" t="s">
        <v>133</v>
      </c>
      <c r="C4400" s="38"/>
      <c r="D4400" s="13">
        <v>43067</v>
      </c>
      <c r="E4400" s="10">
        <v>253</v>
      </c>
      <c r="F4400" s="10" t="s">
        <v>6</v>
      </c>
    </row>
    <row r="4401" spans="1:6" ht="20.100000000000001" customHeight="1">
      <c r="A4401" s="10">
        <v>12</v>
      </c>
      <c r="B4401" s="11" t="s">
        <v>134</v>
      </c>
      <c r="C4401" s="38"/>
      <c r="D4401" s="13">
        <v>43067</v>
      </c>
      <c r="E4401" s="10">
        <v>253</v>
      </c>
      <c r="F4401" s="10" t="s">
        <v>6</v>
      </c>
    </row>
    <row r="4402" spans="1:6" ht="20.100000000000001" customHeight="1">
      <c r="A4402" s="10">
        <v>13</v>
      </c>
      <c r="B4402" s="11">
        <v>17049</v>
      </c>
      <c r="C4402" s="38"/>
      <c r="D4402" s="13">
        <v>43067</v>
      </c>
      <c r="E4402" s="10">
        <v>253</v>
      </c>
      <c r="F4402" s="10" t="s">
        <v>6</v>
      </c>
    </row>
    <row r="4403" spans="1:6" ht="20.100000000000001" customHeight="1">
      <c r="A4403" s="10">
        <v>14</v>
      </c>
      <c r="B4403" s="11">
        <v>17050</v>
      </c>
      <c r="C4403" s="38"/>
      <c r="D4403" s="13">
        <v>43067</v>
      </c>
      <c r="E4403" s="10">
        <v>253</v>
      </c>
      <c r="F4403" s="10" t="s">
        <v>6</v>
      </c>
    </row>
    <row r="4404" spans="1:6" ht="20.100000000000001" customHeight="1">
      <c r="A4404" s="10">
        <v>15</v>
      </c>
      <c r="B4404" s="11">
        <v>17053</v>
      </c>
      <c r="C4404" s="38"/>
      <c r="D4404" s="13">
        <v>43067</v>
      </c>
      <c r="E4404" s="10">
        <v>253</v>
      </c>
      <c r="F4404" s="10" t="s">
        <v>6</v>
      </c>
    </row>
    <row r="4405" spans="1:6" ht="20.100000000000001" customHeight="1">
      <c r="A4405" s="10">
        <v>16</v>
      </c>
      <c r="B4405" s="11">
        <v>17057</v>
      </c>
      <c r="C4405" s="38"/>
      <c r="D4405" s="13">
        <v>43067</v>
      </c>
      <c r="E4405" s="10">
        <v>253</v>
      </c>
      <c r="F4405" s="10" t="s">
        <v>6</v>
      </c>
    </row>
    <row r="4406" spans="1:6" ht="20.100000000000001" customHeight="1">
      <c r="A4406" s="10">
        <v>17</v>
      </c>
      <c r="B4406" s="11">
        <v>17055</v>
      </c>
      <c r="C4406" s="38"/>
      <c r="D4406" s="13">
        <v>43067</v>
      </c>
      <c r="E4406" s="10">
        <v>253</v>
      </c>
      <c r="F4406" s="10" t="s">
        <v>6</v>
      </c>
    </row>
    <row r="4407" spans="1:6" ht="20.100000000000001" customHeight="1">
      <c r="A4407" s="10">
        <v>18</v>
      </c>
      <c r="B4407" s="11">
        <v>17051</v>
      </c>
      <c r="C4407" s="38"/>
      <c r="D4407" s="13">
        <v>43067</v>
      </c>
      <c r="E4407" s="10">
        <v>253</v>
      </c>
      <c r="F4407" s="10" t="s">
        <v>6</v>
      </c>
    </row>
    <row r="4408" spans="1:6" ht="20.100000000000001" customHeight="1">
      <c r="A4408" s="10">
        <v>19</v>
      </c>
      <c r="B4408" s="11">
        <v>17056</v>
      </c>
      <c r="C4408" s="38"/>
      <c r="D4408" s="13">
        <v>43067</v>
      </c>
      <c r="E4408" s="10">
        <v>253</v>
      </c>
      <c r="F4408" s="10" t="s">
        <v>6</v>
      </c>
    </row>
    <row r="4409" spans="1:6" ht="20.100000000000001" customHeight="1">
      <c r="A4409" s="10">
        <v>20</v>
      </c>
      <c r="B4409" s="11">
        <v>17052</v>
      </c>
      <c r="C4409" s="38"/>
      <c r="D4409" s="13">
        <v>43067</v>
      </c>
      <c r="E4409" s="10">
        <v>253</v>
      </c>
      <c r="F4409" s="10" t="s">
        <v>6</v>
      </c>
    </row>
    <row r="4410" spans="1:6" ht="20.100000000000001" customHeight="1">
      <c r="A4410" s="10">
        <v>21</v>
      </c>
      <c r="B4410" s="11">
        <v>52186</v>
      </c>
      <c r="C4410" s="12"/>
      <c r="D4410" s="13">
        <v>43067</v>
      </c>
      <c r="E4410" s="10">
        <v>253</v>
      </c>
      <c r="F4410" s="10" t="s">
        <v>6</v>
      </c>
    </row>
    <row r="4411" spans="1:6" ht="20.100000000000001" customHeight="1">
      <c r="A4411" s="10">
        <v>22</v>
      </c>
      <c r="B4411" s="11">
        <v>17054</v>
      </c>
      <c r="C4411" s="38"/>
      <c r="D4411" s="13">
        <v>43067</v>
      </c>
      <c r="E4411" s="10">
        <v>253</v>
      </c>
      <c r="F4411" s="10" t="s">
        <v>6</v>
      </c>
    </row>
    <row r="4412" spans="1:6" ht="20.100000000000001" customHeight="1">
      <c r="A4412" s="10">
        <v>23</v>
      </c>
      <c r="B4412" s="11">
        <v>52185</v>
      </c>
      <c r="C4412" s="12"/>
      <c r="D4412" s="13">
        <v>43067</v>
      </c>
      <c r="E4412" s="10">
        <v>253</v>
      </c>
      <c r="F4412" s="10" t="s">
        <v>6</v>
      </c>
    </row>
    <row r="4413" spans="1:6" ht="20.100000000000001" customHeight="1">
      <c r="A4413" s="10">
        <v>24</v>
      </c>
      <c r="B4413" s="11">
        <v>17058</v>
      </c>
      <c r="C4413" s="38"/>
      <c r="D4413" s="13">
        <v>43067</v>
      </c>
      <c r="E4413" s="10">
        <v>253</v>
      </c>
      <c r="F4413" s="10" t="s">
        <v>6</v>
      </c>
    </row>
    <row r="4414" spans="1:6" ht="20.100000000000001" customHeight="1">
      <c r="A4414" s="10">
        <v>25</v>
      </c>
      <c r="B4414" s="11">
        <v>17059</v>
      </c>
      <c r="C4414" s="38"/>
      <c r="D4414" s="13">
        <v>43067</v>
      </c>
      <c r="E4414" s="10">
        <v>253</v>
      </c>
      <c r="F4414" s="10" t="s">
        <v>6</v>
      </c>
    </row>
    <row r="4415" spans="1:6" ht="20.100000000000001" customHeight="1">
      <c r="A4415" s="206" t="s">
        <v>7</v>
      </c>
      <c r="B4415" s="207"/>
      <c r="C4415" s="207"/>
      <c r="D4415" s="208"/>
      <c r="E4415" s="10">
        <f>SUM(E4390:E4414)</f>
        <v>6325</v>
      </c>
      <c r="F4415" s="10"/>
    </row>
    <row r="4416" spans="1:6" ht="20.100000000000001" customHeight="1">
      <c r="D4416" s="32"/>
    </row>
    <row r="4417" spans="1:6" ht="20.100000000000001" customHeight="1">
      <c r="A4417" s="23">
        <v>147</v>
      </c>
      <c r="B4417" s="24" t="s">
        <v>0</v>
      </c>
      <c r="C4417" s="25"/>
      <c r="D4417" s="26"/>
      <c r="E4417" s="24"/>
      <c r="F4417" s="24"/>
    </row>
    <row r="4418" spans="1:6" ht="20.100000000000001" customHeight="1">
      <c r="A4418" s="27" t="s">
        <v>1</v>
      </c>
      <c r="B4418" s="27" t="s">
        <v>2</v>
      </c>
      <c r="C4418" s="28"/>
      <c r="D4418" s="29" t="s">
        <v>3</v>
      </c>
      <c r="E4418" s="27" t="s">
        <v>4</v>
      </c>
      <c r="F4418" s="27" t="s">
        <v>5</v>
      </c>
    </row>
    <row r="4419" spans="1:6" ht="20.100000000000001" customHeight="1">
      <c r="A4419" s="10">
        <v>1</v>
      </c>
      <c r="B4419" s="11">
        <v>17060</v>
      </c>
      <c r="C4419" s="38"/>
      <c r="D4419" s="13">
        <v>43067</v>
      </c>
      <c r="E4419" s="10">
        <v>253</v>
      </c>
      <c r="F4419" s="10" t="s">
        <v>6</v>
      </c>
    </row>
    <row r="4420" spans="1:6" ht="20.100000000000001" customHeight="1">
      <c r="A4420" s="10">
        <v>2</v>
      </c>
      <c r="B4420" s="11">
        <v>52179</v>
      </c>
      <c r="C4420" s="12"/>
      <c r="D4420" s="13">
        <v>43072</v>
      </c>
      <c r="E4420" s="10">
        <v>253</v>
      </c>
      <c r="F4420" s="10" t="s">
        <v>6</v>
      </c>
    </row>
    <row r="4421" spans="1:6" ht="20.100000000000001" customHeight="1">
      <c r="A4421" s="10">
        <v>3</v>
      </c>
      <c r="B4421" s="37">
        <v>52180</v>
      </c>
      <c r="C4421" s="38"/>
      <c r="D4421" s="13">
        <v>43072</v>
      </c>
      <c r="E4421" s="10">
        <v>253</v>
      </c>
      <c r="F4421" s="10" t="s">
        <v>6</v>
      </c>
    </row>
    <row r="4422" spans="1:6" ht="20.100000000000001" customHeight="1">
      <c r="A4422" s="10">
        <v>4</v>
      </c>
      <c r="B4422" s="11">
        <v>52181</v>
      </c>
      <c r="C4422" s="12"/>
      <c r="D4422" s="13">
        <v>43072</v>
      </c>
      <c r="E4422" s="10">
        <v>253</v>
      </c>
      <c r="F4422" s="10" t="s">
        <v>6</v>
      </c>
    </row>
    <row r="4423" spans="1:6" ht="20.100000000000001" customHeight="1">
      <c r="A4423" s="10">
        <v>5</v>
      </c>
      <c r="B4423" s="11">
        <v>52182</v>
      </c>
      <c r="C4423" s="12"/>
      <c r="D4423" s="13">
        <v>43072</v>
      </c>
      <c r="E4423" s="10">
        <v>253</v>
      </c>
      <c r="F4423" s="10" t="s">
        <v>6</v>
      </c>
    </row>
    <row r="4424" spans="1:6" ht="20.100000000000001" customHeight="1">
      <c r="A4424" s="10">
        <v>6</v>
      </c>
      <c r="B4424" s="11">
        <v>52183</v>
      </c>
      <c r="C4424" s="12"/>
      <c r="D4424" s="13">
        <v>43072</v>
      </c>
      <c r="E4424" s="10">
        <v>253</v>
      </c>
      <c r="F4424" s="10" t="s">
        <v>6</v>
      </c>
    </row>
    <row r="4425" spans="1:6" ht="20.100000000000001" customHeight="1">
      <c r="A4425" s="10">
        <v>7</v>
      </c>
      <c r="B4425" s="11">
        <v>52184</v>
      </c>
      <c r="C4425" s="12"/>
      <c r="D4425" s="13">
        <v>43072</v>
      </c>
      <c r="E4425" s="10">
        <v>253</v>
      </c>
      <c r="F4425" s="10" t="s">
        <v>6</v>
      </c>
    </row>
    <row r="4426" spans="1:6" ht="20.100000000000001" customHeight="1">
      <c r="A4426" s="10">
        <v>8</v>
      </c>
      <c r="B4426" s="11">
        <v>11663</v>
      </c>
      <c r="C4426" s="38"/>
      <c r="D4426" s="13">
        <v>43072</v>
      </c>
      <c r="E4426" s="10">
        <v>253</v>
      </c>
      <c r="F4426" s="10" t="s">
        <v>6</v>
      </c>
    </row>
    <row r="4427" spans="1:6" ht="20.100000000000001" customHeight="1">
      <c r="A4427" s="10">
        <v>9</v>
      </c>
      <c r="B4427" s="11">
        <v>11664</v>
      </c>
      <c r="C4427" s="38"/>
      <c r="D4427" s="13">
        <v>43072</v>
      </c>
      <c r="E4427" s="10">
        <v>253</v>
      </c>
      <c r="F4427" s="10" t="s">
        <v>6</v>
      </c>
    </row>
    <row r="4428" spans="1:6" ht="20.100000000000001" customHeight="1">
      <c r="A4428" s="10">
        <v>10</v>
      </c>
      <c r="B4428" s="11">
        <v>52187</v>
      </c>
      <c r="C4428" s="12"/>
      <c r="D4428" s="13">
        <v>43072</v>
      </c>
      <c r="E4428" s="10">
        <v>253</v>
      </c>
      <c r="F4428" s="10" t="s">
        <v>6</v>
      </c>
    </row>
    <row r="4429" spans="1:6" ht="20.100000000000001" customHeight="1">
      <c r="A4429" s="10">
        <v>11</v>
      </c>
      <c r="B4429" s="11">
        <v>11665</v>
      </c>
      <c r="C4429" s="12"/>
      <c r="D4429" s="13">
        <v>43072</v>
      </c>
      <c r="E4429" s="10">
        <v>253</v>
      </c>
      <c r="F4429" s="10" t="s">
        <v>6</v>
      </c>
    </row>
    <row r="4430" spans="1:6" ht="20.100000000000001" customHeight="1">
      <c r="A4430" s="10">
        <v>12</v>
      </c>
      <c r="B4430" s="11" t="s">
        <v>135</v>
      </c>
      <c r="C4430" s="38"/>
      <c r="D4430" s="13">
        <v>43072</v>
      </c>
      <c r="E4430" s="10">
        <v>253</v>
      </c>
      <c r="F4430" s="10" t="s">
        <v>6</v>
      </c>
    </row>
    <row r="4431" spans="1:6" ht="20.100000000000001" customHeight="1">
      <c r="A4431" s="10">
        <v>13</v>
      </c>
      <c r="B4431" s="11" t="s">
        <v>136</v>
      </c>
      <c r="C4431" s="38"/>
      <c r="D4431" s="13">
        <v>43072</v>
      </c>
      <c r="E4431" s="10">
        <v>253</v>
      </c>
      <c r="F4431" s="10" t="s">
        <v>6</v>
      </c>
    </row>
    <row r="4432" spans="1:6" ht="20.100000000000001" customHeight="1">
      <c r="A4432" s="10">
        <v>14</v>
      </c>
      <c r="B4432" s="11">
        <v>17061</v>
      </c>
      <c r="C4432" s="38"/>
      <c r="D4432" s="13">
        <v>43072</v>
      </c>
      <c r="E4432" s="10">
        <v>253</v>
      </c>
      <c r="F4432" s="10" t="s">
        <v>6</v>
      </c>
    </row>
    <row r="4433" spans="1:6" ht="20.100000000000001" customHeight="1">
      <c r="A4433" s="10">
        <v>15</v>
      </c>
      <c r="B4433" s="11">
        <v>74270</v>
      </c>
      <c r="C4433" s="12"/>
      <c r="D4433" s="13">
        <v>43072</v>
      </c>
      <c r="E4433" s="10">
        <v>253</v>
      </c>
      <c r="F4433" s="10" t="s">
        <v>6</v>
      </c>
    </row>
    <row r="4434" spans="1:6" ht="20.100000000000001" customHeight="1">
      <c r="A4434" s="10">
        <v>16</v>
      </c>
      <c r="B4434" s="11">
        <v>89788</v>
      </c>
      <c r="C4434" s="38"/>
      <c r="D4434" s="13">
        <v>43072</v>
      </c>
      <c r="E4434" s="10">
        <v>253</v>
      </c>
      <c r="F4434" s="10" t="s">
        <v>6</v>
      </c>
    </row>
    <row r="4435" spans="1:6" ht="20.100000000000001" customHeight="1">
      <c r="A4435" s="10">
        <v>17</v>
      </c>
      <c r="B4435" s="11">
        <v>89803</v>
      </c>
      <c r="C4435" s="38"/>
      <c r="D4435" s="13">
        <v>43072</v>
      </c>
      <c r="E4435" s="10">
        <v>253</v>
      </c>
      <c r="F4435" s="10" t="s">
        <v>6</v>
      </c>
    </row>
    <row r="4436" spans="1:6" ht="20.100000000000001" customHeight="1">
      <c r="A4436" s="10">
        <v>18</v>
      </c>
      <c r="B4436" s="11">
        <v>89812</v>
      </c>
      <c r="C4436" s="38"/>
      <c r="D4436" s="13">
        <v>43072</v>
      </c>
      <c r="E4436" s="10">
        <v>253</v>
      </c>
      <c r="F4436" s="10" t="s">
        <v>6</v>
      </c>
    </row>
    <row r="4437" spans="1:6" ht="20.100000000000001" customHeight="1">
      <c r="A4437" s="10">
        <v>19</v>
      </c>
      <c r="B4437" s="11">
        <v>89240</v>
      </c>
      <c r="C4437" s="38"/>
      <c r="D4437" s="13">
        <v>43072</v>
      </c>
      <c r="E4437" s="10">
        <v>253</v>
      </c>
      <c r="F4437" s="10" t="s">
        <v>6</v>
      </c>
    </row>
    <row r="4438" spans="1:6" ht="20.100000000000001" customHeight="1">
      <c r="A4438" s="10">
        <v>20</v>
      </c>
      <c r="B4438" s="11">
        <v>89822</v>
      </c>
      <c r="C4438" s="38"/>
      <c r="D4438" s="13">
        <v>43072</v>
      </c>
      <c r="E4438" s="10">
        <v>253</v>
      </c>
      <c r="F4438" s="10" t="s">
        <v>6</v>
      </c>
    </row>
    <row r="4439" spans="1:6" ht="20.100000000000001" customHeight="1">
      <c r="A4439" s="10">
        <v>21</v>
      </c>
      <c r="B4439" s="11">
        <v>89791</v>
      </c>
      <c r="C4439" s="38"/>
      <c r="D4439" s="13">
        <v>43072</v>
      </c>
      <c r="E4439" s="10">
        <v>253</v>
      </c>
      <c r="F4439" s="10" t="s">
        <v>6</v>
      </c>
    </row>
    <row r="4440" spans="1:6" ht="20.100000000000001" customHeight="1">
      <c r="A4440" s="10">
        <v>22</v>
      </c>
      <c r="B4440" s="11">
        <v>89800</v>
      </c>
      <c r="C4440" s="38"/>
      <c r="D4440" s="13">
        <v>43072</v>
      </c>
      <c r="E4440" s="10">
        <v>253</v>
      </c>
      <c r="F4440" s="10" t="s">
        <v>6</v>
      </c>
    </row>
    <row r="4441" spans="1:6" ht="20.100000000000001" customHeight="1">
      <c r="A4441" s="10">
        <v>23</v>
      </c>
      <c r="B4441" s="11">
        <v>89819</v>
      </c>
      <c r="C4441" s="38"/>
      <c r="D4441" s="13">
        <v>43072</v>
      </c>
      <c r="E4441" s="10">
        <v>253</v>
      </c>
      <c r="F4441" s="10" t="s">
        <v>6</v>
      </c>
    </row>
    <row r="4442" spans="1:6" ht="20.100000000000001" customHeight="1">
      <c r="A4442" s="10">
        <v>24</v>
      </c>
      <c r="B4442" s="11">
        <v>89125</v>
      </c>
      <c r="C4442" s="38"/>
      <c r="D4442" s="13">
        <v>43072</v>
      </c>
      <c r="E4442" s="10">
        <v>253</v>
      </c>
      <c r="F4442" s="10" t="s">
        <v>6</v>
      </c>
    </row>
    <row r="4443" spans="1:6" ht="20.100000000000001" customHeight="1">
      <c r="A4443" s="10">
        <v>25</v>
      </c>
      <c r="B4443" s="11">
        <v>89129</v>
      </c>
      <c r="C4443" s="38"/>
      <c r="D4443" s="13">
        <v>43072</v>
      </c>
      <c r="E4443" s="10">
        <v>253</v>
      </c>
      <c r="F4443" s="10" t="s">
        <v>6</v>
      </c>
    </row>
    <row r="4444" spans="1:6" ht="20.100000000000001" customHeight="1">
      <c r="A4444" s="206" t="s">
        <v>7</v>
      </c>
      <c r="B4444" s="207"/>
      <c r="C4444" s="207"/>
      <c r="D4444" s="208"/>
      <c r="E4444" s="10">
        <f>SUM(E4419:E4443)</f>
        <v>6325</v>
      </c>
      <c r="F4444" s="10"/>
    </row>
    <row r="4445" spans="1:6" ht="20.100000000000001" customHeight="1">
      <c r="D4445" s="32"/>
    </row>
    <row r="4446" spans="1:6" ht="20.100000000000001" customHeight="1">
      <c r="A4446" s="23">
        <v>148</v>
      </c>
      <c r="B4446" s="24" t="s">
        <v>0</v>
      </c>
      <c r="C4446" s="25"/>
      <c r="D4446" s="26"/>
      <c r="E4446" s="24"/>
      <c r="F4446" s="24"/>
    </row>
    <row r="4447" spans="1:6" ht="20.100000000000001" customHeight="1">
      <c r="A4447" s="27" t="s">
        <v>1</v>
      </c>
      <c r="B4447" s="27" t="s">
        <v>2</v>
      </c>
      <c r="C4447" s="28"/>
      <c r="D4447" s="29" t="s">
        <v>3</v>
      </c>
      <c r="E4447" s="27" t="s">
        <v>4</v>
      </c>
      <c r="F4447" s="27" t="s">
        <v>5</v>
      </c>
    </row>
    <row r="4448" spans="1:6" ht="20.100000000000001" customHeight="1">
      <c r="A4448" s="10">
        <v>1</v>
      </c>
      <c r="B4448" s="11">
        <v>17062</v>
      </c>
      <c r="C4448" s="38"/>
      <c r="D4448" s="13">
        <v>43073</v>
      </c>
      <c r="E4448" s="10">
        <v>253</v>
      </c>
      <c r="F4448" s="10" t="s">
        <v>9</v>
      </c>
    </row>
    <row r="4449" spans="1:6" ht="20.100000000000001" customHeight="1">
      <c r="A4449" s="10">
        <v>2</v>
      </c>
      <c r="B4449" s="11">
        <v>89251</v>
      </c>
      <c r="C4449" s="38"/>
      <c r="D4449" s="13">
        <v>43073</v>
      </c>
      <c r="E4449" s="10">
        <v>253</v>
      </c>
      <c r="F4449" s="10" t="s">
        <v>6</v>
      </c>
    </row>
    <row r="4450" spans="1:6" ht="20.100000000000001" customHeight="1">
      <c r="A4450" s="10">
        <v>3</v>
      </c>
      <c r="B4450" s="11">
        <v>89839</v>
      </c>
      <c r="C4450" s="38"/>
      <c r="D4450" s="13">
        <v>43073</v>
      </c>
      <c r="E4450" s="10">
        <v>253</v>
      </c>
      <c r="F4450" s="10" t="s">
        <v>6</v>
      </c>
    </row>
    <row r="4451" spans="1:6" ht="20.100000000000001" customHeight="1">
      <c r="A4451" s="10">
        <v>4</v>
      </c>
      <c r="B4451" s="11">
        <v>89797</v>
      </c>
      <c r="C4451" s="38"/>
      <c r="D4451" s="13">
        <v>43073</v>
      </c>
      <c r="E4451" s="10">
        <v>253</v>
      </c>
      <c r="F4451" s="10" t="s">
        <v>6</v>
      </c>
    </row>
    <row r="4452" spans="1:6" ht="20.100000000000001" customHeight="1">
      <c r="A4452" s="10">
        <v>5</v>
      </c>
      <c r="B4452" s="11">
        <v>89795</v>
      </c>
      <c r="C4452" s="38"/>
      <c r="D4452" s="13">
        <v>43073</v>
      </c>
      <c r="E4452" s="10">
        <v>253</v>
      </c>
      <c r="F4452" s="10" t="s">
        <v>6</v>
      </c>
    </row>
    <row r="4453" spans="1:6" ht="20.100000000000001" customHeight="1">
      <c r="A4453" s="10">
        <v>6</v>
      </c>
      <c r="B4453" s="11">
        <v>89253</v>
      </c>
      <c r="C4453" s="38"/>
      <c r="D4453" s="13">
        <v>43073</v>
      </c>
      <c r="E4453" s="10">
        <v>253</v>
      </c>
      <c r="F4453" s="10" t="s">
        <v>6</v>
      </c>
    </row>
    <row r="4454" spans="1:6" ht="20.100000000000001" customHeight="1">
      <c r="A4454" s="10">
        <v>7</v>
      </c>
      <c r="B4454" s="11">
        <v>89249</v>
      </c>
      <c r="C4454" s="38"/>
      <c r="D4454" s="13">
        <v>43073</v>
      </c>
      <c r="E4454" s="10">
        <v>253</v>
      </c>
      <c r="F4454" s="10" t="s">
        <v>6</v>
      </c>
    </row>
    <row r="4455" spans="1:6" ht="20.100000000000001" customHeight="1">
      <c r="A4455" s="10">
        <v>8</v>
      </c>
      <c r="B4455" s="11">
        <v>89246</v>
      </c>
      <c r="C4455" s="38"/>
      <c r="D4455" s="13">
        <v>43073</v>
      </c>
      <c r="E4455" s="10">
        <v>253</v>
      </c>
      <c r="F4455" s="10" t="s">
        <v>6</v>
      </c>
    </row>
    <row r="4456" spans="1:6" ht="20.100000000000001" customHeight="1">
      <c r="A4456" s="10">
        <v>9</v>
      </c>
      <c r="B4456" s="11">
        <v>89234</v>
      </c>
      <c r="C4456" s="38"/>
      <c r="D4456" s="13">
        <v>43073</v>
      </c>
      <c r="E4456" s="10">
        <v>253</v>
      </c>
      <c r="F4456" s="10" t="s">
        <v>6</v>
      </c>
    </row>
    <row r="4457" spans="1:6" ht="20.100000000000001" customHeight="1">
      <c r="A4457" s="10">
        <v>10</v>
      </c>
      <c r="B4457" s="11">
        <v>89130</v>
      </c>
      <c r="C4457" s="38"/>
      <c r="D4457" s="13">
        <v>43073</v>
      </c>
      <c r="E4457" s="10">
        <v>253</v>
      </c>
      <c r="F4457" s="10" t="s">
        <v>6</v>
      </c>
    </row>
    <row r="4458" spans="1:6" ht="20.100000000000001" customHeight="1">
      <c r="A4458" s="10">
        <v>11</v>
      </c>
      <c r="B4458" s="11">
        <v>89118</v>
      </c>
      <c r="C4458" s="38"/>
      <c r="D4458" s="13">
        <v>43073</v>
      </c>
      <c r="E4458" s="10">
        <v>253</v>
      </c>
      <c r="F4458" s="10" t="s">
        <v>6</v>
      </c>
    </row>
    <row r="4459" spans="1:6" ht="20.100000000000001" customHeight="1">
      <c r="A4459" s="10">
        <v>12</v>
      </c>
      <c r="B4459" s="11">
        <v>89113</v>
      </c>
      <c r="C4459" s="38"/>
      <c r="D4459" s="13">
        <v>43073</v>
      </c>
      <c r="E4459" s="10">
        <v>253</v>
      </c>
      <c r="F4459" s="10" t="s">
        <v>6</v>
      </c>
    </row>
    <row r="4460" spans="1:6" ht="20.100000000000001" customHeight="1">
      <c r="A4460" s="10">
        <v>13</v>
      </c>
      <c r="B4460" s="11">
        <v>89112</v>
      </c>
      <c r="C4460" s="38"/>
      <c r="D4460" s="13">
        <v>43073</v>
      </c>
      <c r="E4460" s="10">
        <v>253</v>
      </c>
      <c r="F4460" s="10" t="s">
        <v>6</v>
      </c>
    </row>
    <row r="4461" spans="1:6" ht="20.100000000000001" customHeight="1">
      <c r="A4461" s="10">
        <v>14</v>
      </c>
      <c r="B4461" s="11">
        <v>89836</v>
      </c>
      <c r="C4461" s="38"/>
      <c r="D4461" s="13">
        <v>43073</v>
      </c>
      <c r="E4461" s="10">
        <v>253</v>
      </c>
      <c r="F4461" s="10" t="s">
        <v>6</v>
      </c>
    </row>
    <row r="4462" spans="1:6" ht="20.100000000000001" customHeight="1">
      <c r="A4462" s="10">
        <v>15</v>
      </c>
      <c r="B4462" s="11">
        <v>89835</v>
      </c>
      <c r="C4462" s="38"/>
      <c r="D4462" s="13">
        <v>43073</v>
      </c>
      <c r="E4462" s="10">
        <v>253</v>
      </c>
      <c r="F4462" s="10" t="s">
        <v>6</v>
      </c>
    </row>
    <row r="4463" spans="1:6" ht="20.100000000000001" customHeight="1">
      <c r="A4463" s="10">
        <v>16</v>
      </c>
      <c r="B4463" s="11">
        <v>89832</v>
      </c>
      <c r="C4463" s="38"/>
      <c r="D4463" s="13">
        <v>43073</v>
      </c>
      <c r="E4463" s="10">
        <v>253</v>
      </c>
      <c r="F4463" s="10" t="s">
        <v>6</v>
      </c>
    </row>
    <row r="4464" spans="1:6" ht="20.100000000000001" customHeight="1">
      <c r="A4464" s="10">
        <v>17</v>
      </c>
      <c r="B4464" s="11">
        <v>17073</v>
      </c>
      <c r="C4464" s="38"/>
      <c r="D4464" s="13">
        <v>43075</v>
      </c>
      <c r="E4464" s="10">
        <v>253</v>
      </c>
      <c r="F4464" s="10" t="s">
        <v>9</v>
      </c>
    </row>
    <row r="4465" spans="1:6" ht="20.100000000000001" customHeight="1">
      <c r="A4465" s="10">
        <v>18</v>
      </c>
      <c r="B4465" s="11">
        <v>17069</v>
      </c>
      <c r="C4465" s="38"/>
      <c r="D4465" s="13">
        <v>43075</v>
      </c>
      <c r="E4465" s="10">
        <v>253</v>
      </c>
      <c r="F4465" s="10" t="s">
        <v>9</v>
      </c>
    </row>
    <row r="4466" spans="1:6" ht="20.100000000000001" customHeight="1">
      <c r="A4466" s="10">
        <v>19</v>
      </c>
      <c r="B4466" s="11">
        <v>80465</v>
      </c>
      <c r="C4466" s="38"/>
      <c r="D4466" s="13">
        <v>43075</v>
      </c>
      <c r="E4466" s="10">
        <v>253</v>
      </c>
      <c r="F4466" s="10" t="s">
        <v>9</v>
      </c>
    </row>
    <row r="4467" spans="1:6" ht="20.100000000000001" customHeight="1">
      <c r="A4467" s="10">
        <v>20</v>
      </c>
      <c r="B4467" s="11">
        <v>17065</v>
      </c>
      <c r="C4467" s="38"/>
      <c r="D4467" s="13">
        <v>43075</v>
      </c>
      <c r="E4467" s="10">
        <v>253</v>
      </c>
      <c r="F4467" s="10" t="s">
        <v>9</v>
      </c>
    </row>
    <row r="4468" spans="1:6" ht="20.100000000000001" customHeight="1">
      <c r="A4468" s="10">
        <v>21</v>
      </c>
      <c r="B4468" s="11">
        <v>17068</v>
      </c>
      <c r="C4468" s="38"/>
      <c r="D4468" s="13">
        <v>43075</v>
      </c>
      <c r="E4468" s="10">
        <v>253</v>
      </c>
      <c r="F4468" s="10" t="s">
        <v>9</v>
      </c>
    </row>
    <row r="4469" spans="1:6" ht="20.100000000000001" customHeight="1">
      <c r="A4469" s="10">
        <v>22</v>
      </c>
      <c r="B4469" s="11">
        <v>17067</v>
      </c>
      <c r="C4469" s="38"/>
      <c r="D4469" s="13">
        <v>43075</v>
      </c>
      <c r="E4469" s="10">
        <v>253</v>
      </c>
      <c r="F4469" s="10" t="s">
        <v>9</v>
      </c>
    </row>
    <row r="4470" spans="1:6" ht="20.100000000000001" customHeight="1">
      <c r="A4470" s="10">
        <v>23</v>
      </c>
      <c r="B4470" s="11">
        <v>17066</v>
      </c>
      <c r="C4470" s="38"/>
      <c r="D4470" s="13">
        <v>43075</v>
      </c>
      <c r="E4470" s="10">
        <v>253</v>
      </c>
      <c r="F4470" s="10" t="s">
        <v>9</v>
      </c>
    </row>
    <row r="4471" spans="1:6" ht="20.100000000000001" customHeight="1">
      <c r="A4471" s="10">
        <v>24</v>
      </c>
      <c r="B4471" s="11">
        <v>17064</v>
      </c>
      <c r="C4471" s="38"/>
      <c r="D4471" s="13">
        <v>43075</v>
      </c>
      <c r="E4471" s="10">
        <v>253</v>
      </c>
      <c r="F4471" s="10" t="s">
        <v>9</v>
      </c>
    </row>
    <row r="4472" spans="1:6" ht="20.100000000000001" customHeight="1">
      <c r="A4472" s="10">
        <v>25</v>
      </c>
      <c r="B4472" s="11">
        <v>17063</v>
      </c>
      <c r="C4472" s="38"/>
      <c r="D4472" s="13">
        <v>43075</v>
      </c>
      <c r="E4472" s="10">
        <v>253</v>
      </c>
      <c r="F4472" s="10" t="s">
        <v>9</v>
      </c>
    </row>
    <row r="4473" spans="1:6" ht="20.100000000000001" customHeight="1">
      <c r="A4473" s="206" t="s">
        <v>7</v>
      </c>
      <c r="B4473" s="207"/>
      <c r="C4473" s="207"/>
      <c r="D4473" s="208"/>
      <c r="E4473" s="10">
        <f>SUM(E4448:E4472)</f>
        <v>6325</v>
      </c>
      <c r="F4473" s="10"/>
    </row>
    <row r="4474" spans="1:6" ht="20.100000000000001" customHeight="1">
      <c r="D4474" s="32"/>
    </row>
    <row r="4475" spans="1:6" ht="20.100000000000001" customHeight="1">
      <c r="A4475" s="23">
        <v>149</v>
      </c>
      <c r="B4475" s="24" t="s">
        <v>0</v>
      </c>
      <c r="C4475" s="25"/>
      <c r="D4475" s="26"/>
      <c r="E4475" s="24"/>
      <c r="F4475" s="24"/>
    </row>
    <row r="4476" spans="1:6" ht="20.100000000000001" customHeight="1">
      <c r="A4476" s="27" t="s">
        <v>1</v>
      </c>
      <c r="B4476" s="27" t="s">
        <v>2</v>
      </c>
      <c r="C4476" s="28"/>
      <c r="D4476" s="29" t="s">
        <v>3</v>
      </c>
      <c r="E4476" s="27" t="s">
        <v>4</v>
      </c>
      <c r="F4476" s="27" t="s">
        <v>5</v>
      </c>
    </row>
    <row r="4477" spans="1:6" ht="20.100000000000001" customHeight="1">
      <c r="A4477" s="10">
        <v>1</v>
      </c>
      <c r="B4477" s="11">
        <v>52190</v>
      </c>
      <c r="C4477" s="38"/>
      <c r="D4477" s="13">
        <v>43076</v>
      </c>
      <c r="E4477" s="10">
        <v>253</v>
      </c>
      <c r="F4477" s="10" t="s">
        <v>9</v>
      </c>
    </row>
    <row r="4478" spans="1:6" ht="20.100000000000001" customHeight="1">
      <c r="A4478" s="10">
        <v>2</v>
      </c>
      <c r="B4478" s="11">
        <v>17071</v>
      </c>
      <c r="C4478" s="38"/>
      <c r="D4478" s="13">
        <v>43076</v>
      </c>
      <c r="E4478" s="10">
        <v>253</v>
      </c>
      <c r="F4478" s="10" t="s">
        <v>9</v>
      </c>
    </row>
    <row r="4479" spans="1:6" ht="20.100000000000001" customHeight="1">
      <c r="A4479" s="10">
        <v>3</v>
      </c>
      <c r="B4479" s="11">
        <v>17072</v>
      </c>
      <c r="C4479" s="38"/>
      <c r="D4479" s="13">
        <v>43076</v>
      </c>
      <c r="E4479" s="10">
        <v>253</v>
      </c>
      <c r="F4479" s="10" t="s">
        <v>9</v>
      </c>
    </row>
    <row r="4480" spans="1:6" ht="20.100000000000001" customHeight="1">
      <c r="A4480" s="10">
        <v>4</v>
      </c>
      <c r="B4480" s="11">
        <v>17070</v>
      </c>
      <c r="C4480" s="38"/>
      <c r="D4480" s="13">
        <v>43076</v>
      </c>
      <c r="E4480" s="10">
        <v>253</v>
      </c>
      <c r="F4480" s="10" t="s">
        <v>9</v>
      </c>
    </row>
    <row r="4481" spans="1:6" ht="20.100000000000001" customHeight="1">
      <c r="A4481" s="10">
        <v>5</v>
      </c>
      <c r="B4481" s="11" t="s">
        <v>137</v>
      </c>
      <c r="C4481" s="38"/>
      <c r="D4481" s="13">
        <v>43076</v>
      </c>
      <c r="E4481" s="10">
        <v>253</v>
      </c>
      <c r="F4481" s="10" t="s">
        <v>9</v>
      </c>
    </row>
    <row r="4482" spans="1:6" ht="20.100000000000001" customHeight="1">
      <c r="A4482" s="10">
        <v>6</v>
      </c>
      <c r="B4482" s="11">
        <v>76439</v>
      </c>
      <c r="C4482" s="38"/>
      <c r="D4482" s="13">
        <v>43076</v>
      </c>
      <c r="E4482" s="10">
        <v>253</v>
      </c>
      <c r="F4482" s="10" t="s">
        <v>6</v>
      </c>
    </row>
    <row r="4483" spans="1:6" ht="20.100000000000001" customHeight="1">
      <c r="A4483" s="10">
        <v>7</v>
      </c>
      <c r="B4483" s="11">
        <v>76435</v>
      </c>
      <c r="C4483" s="38"/>
      <c r="D4483" s="13">
        <v>43076</v>
      </c>
      <c r="E4483" s="10">
        <v>253</v>
      </c>
      <c r="F4483" s="10" t="s">
        <v>6</v>
      </c>
    </row>
    <row r="4484" spans="1:6" ht="20.100000000000001" customHeight="1">
      <c r="A4484" s="10">
        <v>8</v>
      </c>
      <c r="B4484" s="11">
        <v>76432</v>
      </c>
      <c r="C4484" s="38"/>
      <c r="D4484" s="13">
        <v>43076</v>
      </c>
      <c r="E4484" s="10">
        <v>253</v>
      </c>
      <c r="F4484" s="10" t="s">
        <v>6</v>
      </c>
    </row>
    <row r="4485" spans="1:6" ht="20.100000000000001" customHeight="1">
      <c r="A4485" s="10">
        <v>9</v>
      </c>
      <c r="B4485" s="11">
        <v>52189</v>
      </c>
      <c r="C4485" s="38"/>
      <c r="D4485" s="13">
        <v>43076</v>
      </c>
      <c r="E4485" s="10">
        <v>253</v>
      </c>
      <c r="F4485" s="10" t="s">
        <v>9</v>
      </c>
    </row>
    <row r="4486" spans="1:6" ht="20.100000000000001" customHeight="1">
      <c r="A4486" s="10">
        <v>10</v>
      </c>
      <c r="B4486" s="11">
        <v>52188</v>
      </c>
      <c r="C4486" s="38"/>
      <c r="D4486" s="13">
        <v>43076</v>
      </c>
      <c r="E4486" s="10">
        <v>253</v>
      </c>
      <c r="F4486" s="10" t="s">
        <v>9</v>
      </c>
    </row>
    <row r="4487" spans="1:6" ht="20.100000000000001" customHeight="1">
      <c r="A4487" s="10">
        <v>11</v>
      </c>
      <c r="B4487" s="11" t="s">
        <v>138</v>
      </c>
      <c r="C4487" s="38"/>
      <c r="D4487" s="13">
        <v>43076</v>
      </c>
      <c r="E4487" s="10">
        <v>253</v>
      </c>
      <c r="F4487" s="10" t="s">
        <v>9</v>
      </c>
    </row>
    <row r="4488" spans="1:6" ht="20.100000000000001" customHeight="1">
      <c r="A4488" s="10">
        <v>12</v>
      </c>
      <c r="B4488" s="11">
        <v>76359</v>
      </c>
      <c r="C4488" s="38"/>
      <c r="D4488" s="13">
        <v>43076</v>
      </c>
      <c r="E4488" s="10">
        <v>253</v>
      </c>
      <c r="F4488" s="10" t="s">
        <v>6</v>
      </c>
    </row>
    <row r="4489" spans="1:6" ht="20.100000000000001" customHeight="1">
      <c r="A4489" s="10">
        <v>13</v>
      </c>
      <c r="B4489" s="11">
        <v>71867</v>
      </c>
      <c r="C4489" s="38"/>
      <c r="D4489" s="13">
        <v>43076</v>
      </c>
      <c r="E4489" s="10">
        <v>253</v>
      </c>
      <c r="F4489" s="10" t="s">
        <v>6</v>
      </c>
    </row>
    <row r="4490" spans="1:6" ht="20.100000000000001" customHeight="1">
      <c r="A4490" s="10">
        <v>14</v>
      </c>
      <c r="B4490" s="11">
        <v>86047</v>
      </c>
      <c r="C4490" s="38"/>
      <c r="D4490" s="13">
        <v>43076</v>
      </c>
      <c r="E4490" s="10">
        <v>253</v>
      </c>
      <c r="F4490" s="10" t="s">
        <v>6</v>
      </c>
    </row>
    <row r="4491" spans="1:6" ht="20.100000000000001" customHeight="1">
      <c r="A4491" s="10">
        <v>15</v>
      </c>
      <c r="B4491" s="11">
        <v>10492</v>
      </c>
      <c r="C4491" s="38"/>
      <c r="D4491" s="13">
        <v>43076</v>
      </c>
      <c r="E4491" s="10">
        <v>253</v>
      </c>
      <c r="F4491" s="10" t="s">
        <v>6</v>
      </c>
    </row>
    <row r="4492" spans="1:6" ht="20.100000000000001" customHeight="1">
      <c r="A4492" s="10">
        <v>16</v>
      </c>
      <c r="B4492" s="11">
        <v>51339</v>
      </c>
      <c r="C4492" s="12"/>
      <c r="D4492" s="13">
        <v>43076</v>
      </c>
      <c r="E4492" s="10">
        <v>253</v>
      </c>
      <c r="F4492" s="10" t="s">
        <v>6</v>
      </c>
    </row>
    <row r="4493" spans="1:6" ht="20.100000000000001" customHeight="1">
      <c r="A4493" s="10">
        <v>17</v>
      </c>
      <c r="B4493" s="11">
        <v>74263</v>
      </c>
      <c r="C4493" s="38"/>
      <c r="D4493" s="13">
        <v>43076</v>
      </c>
      <c r="E4493" s="10">
        <v>253</v>
      </c>
      <c r="F4493" s="10" t="s">
        <v>6</v>
      </c>
    </row>
    <row r="4494" spans="1:6" ht="20.100000000000001" customHeight="1">
      <c r="A4494" s="10">
        <v>18</v>
      </c>
      <c r="B4494" s="11">
        <v>76335</v>
      </c>
      <c r="C4494" s="38"/>
      <c r="D4494" s="13">
        <v>43076</v>
      </c>
      <c r="E4494" s="10">
        <v>253</v>
      </c>
      <c r="F4494" s="10" t="s">
        <v>6</v>
      </c>
    </row>
    <row r="4495" spans="1:6" ht="20.100000000000001" customHeight="1">
      <c r="A4495" s="10">
        <v>19</v>
      </c>
      <c r="B4495" s="11">
        <v>7830</v>
      </c>
      <c r="C4495" s="38"/>
      <c r="D4495" s="13">
        <v>43076</v>
      </c>
      <c r="E4495" s="10">
        <v>253</v>
      </c>
      <c r="F4495" s="10" t="s">
        <v>6</v>
      </c>
    </row>
    <row r="4496" spans="1:6" ht="20.100000000000001" customHeight="1">
      <c r="A4496" s="10">
        <v>20</v>
      </c>
      <c r="B4496" s="11">
        <v>74434</v>
      </c>
      <c r="C4496" s="38"/>
      <c r="D4496" s="13">
        <v>43076</v>
      </c>
      <c r="E4496" s="10">
        <v>253</v>
      </c>
      <c r="F4496" s="10" t="s">
        <v>6</v>
      </c>
    </row>
    <row r="4497" spans="1:6" ht="20.100000000000001" customHeight="1">
      <c r="A4497" s="10">
        <v>21</v>
      </c>
      <c r="B4497" s="11">
        <v>13156</v>
      </c>
      <c r="C4497" s="38"/>
      <c r="D4497" s="13">
        <v>43076</v>
      </c>
      <c r="E4497" s="10">
        <v>253</v>
      </c>
      <c r="F4497" s="10" t="s">
        <v>6</v>
      </c>
    </row>
    <row r="4498" spans="1:6" ht="20.100000000000001" customHeight="1">
      <c r="A4498" s="10">
        <v>22</v>
      </c>
      <c r="B4498" s="11">
        <v>74493</v>
      </c>
      <c r="C4498" s="38"/>
      <c r="D4498" s="13">
        <v>43076</v>
      </c>
      <c r="E4498" s="10">
        <v>253</v>
      </c>
      <c r="F4498" s="10" t="s">
        <v>6</v>
      </c>
    </row>
    <row r="4499" spans="1:6" ht="20.100000000000001" customHeight="1">
      <c r="A4499" s="10">
        <v>23</v>
      </c>
      <c r="B4499" s="11">
        <v>71639</v>
      </c>
      <c r="C4499" s="38"/>
      <c r="D4499" s="13">
        <v>43076</v>
      </c>
      <c r="E4499" s="10">
        <v>253</v>
      </c>
      <c r="F4499" s="10" t="s">
        <v>6</v>
      </c>
    </row>
    <row r="4500" spans="1:6" ht="20.100000000000001" customHeight="1">
      <c r="A4500" s="10">
        <v>24</v>
      </c>
      <c r="B4500" s="11">
        <v>76372</v>
      </c>
      <c r="C4500" s="38"/>
      <c r="D4500" s="13">
        <v>43076</v>
      </c>
      <c r="E4500" s="10">
        <v>253</v>
      </c>
      <c r="F4500" s="10" t="s">
        <v>6</v>
      </c>
    </row>
    <row r="4501" spans="1:6" ht="20.100000000000001" customHeight="1">
      <c r="A4501" s="10">
        <v>25</v>
      </c>
      <c r="B4501" s="11">
        <v>76309</v>
      </c>
      <c r="C4501" s="38"/>
      <c r="D4501" s="13">
        <v>43076</v>
      </c>
      <c r="E4501" s="10">
        <v>253</v>
      </c>
      <c r="F4501" s="10" t="s">
        <v>6</v>
      </c>
    </row>
    <row r="4502" spans="1:6" ht="20.100000000000001" customHeight="1">
      <c r="A4502" s="206" t="s">
        <v>7</v>
      </c>
      <c r="B4502" s="207"/>
      <c r="C4502" s="207"/>
      <c r="D4502" s="208"/>
      <c r="E4502" s="10">
        <f>SUM(E4477:E4501)</f>
        <v>6325</v>
      </c>
      <c r="F4502" s="10"/>
    </row>
    <row r="4503" spans="1:6" ht="20.100000000000001" customHeight="1">
      <c r="D4503" s="32"/>
    </row>
    <row r="4504" spans="1:6" ht="20.100000000000001" customHeight="1">
      <c r="A4504" s="23">
        <v>150</v>
      </c>
      <c r="B4504" s="24" t="s">
        <v>0</v>
      </c>
      <c r="C4504" s="25"/>
      <c r="D4504" s="26"/>
      <c r="E4504" s="24"/>
      <c r="F4504" s="24"/>
    </row>
    <row r="4505" spans="1:6" ht="20.100000000000001" customHeight="1">
      <c r="A4505" s="27" t="s">
        <v>1</v>
      </c>
      <c r="B4505" s="27" t="s">
        <v>2</v>
      </c>
      <c r="C4505" s="28"/>
      <c r="D4505" s="29" t="s">
        <v>3</v>
      </c>
      <c r="E4505" s="27" t="s">
        <v>4</v>
      </c>
      <c r="F4505" s="27" t="s">
        <v>5</v>
      </c>
    </row>
    <row r="4506" spans="1:6" ht="20.100000000000001" customHeight="1">
      <c r="A4506" s="10">
        <v>1</v>
      </c>
      <c r="B4506" s="11">
        <v>10519</v>
      </c>
      <c r="C4506" s="38"/>
      <c r="D4506" s="13">
        <v>43078</v>
      </c>
      <c r="E4506" s="10">
        <v>253</v>
      </c>
      <c r="F4506" s="10" t="s">
        <v>6</v>
      </c>
    </row>
    <row r="4507" spans="1:6" ht="20.100000000000001" customHeight="1">
      <c r="A4507" s="10">
        <v>2</v>
      </c>
      <c r="B4507" s="11">
        <v>51323</v>
      </c>
      <c r="C4507" s="12"/>
      <c r="D4507" s="13">
        <v>43078</v>
      </c>
      <c r="E4507" s="10">
        <v>253</v>
      </c>
      <c r="F4507" s="10" t="s">
        <v>6</v>
      </c>
    </row>
    <row r="4508" spans="1:6" ht="20.100000000000001" customHeight="1">
      <c r="A4508" s="10">
        <v>3</v>
      </c>
      <c r="B4508" s="11">
        <v>71636</v>
      </c>
      <c r="C4508" s="38"/>
      <c r="D4508" s="13">
        <v>43078</v>
      </c>
      <c r="E4508" s="10">
        <v>253</v>
      </c>
      <c r="F4508" s="10" t="s">
        <v>6</v>
      </c>
    </row>
    <row r="4509" spans="1:6" ht="20.100000000000001" customHeight="1">
      <c r="A4509" s="10">
        <v>4</v>
      </c>
      <c r="B4509" s="11">
        <v>76368</v>
      </c>
      <c r="C4509" s="38"/>
      <c r="D4509" s="13">
        <v>43078</v>
      </c>
      <c r="E4509" s="10">
        <v>253</v>
      </c>
      <c r="F4509" s="10" t="s">
        <v>6</v>
      </c>
    </row>
    <row r="4510" spans="1:6" ht="20.100000000000001" customHeight="1">
      <c r="A4510" s="10">
        <v>5</v>
      </c>
      <c r="B4510" s="11">
        <v>74291</v>
      </c>
      <c r="C4510" s="38"/>
      <c r="D4510" s="13">
        <v>43078</v>
      </c>
      <c r="E4510" s="10">
        <v>253</v>
      </c>
      <c r="F4510" s="10" t="s">
        <v>6</v>
      </c>
    </row>
    <row r="4511" spans="1:6" ht="20.100000000000001" customHeight="1">
      <c r="A4511" s="10">
        <v>6</v>
      </c>
      <c r="B4511" s="11">
        <v>74306</v>
      </c>
      <c r="C4511" s="38"/>
      <c r="D4511" s="13">
        <v>43078</v>
      </c>
      <c r="E4511" s="10">
        <v>253</v>
      </c>
      <c r="F4511" s="10" t="s">
        <v>6</v>
      </c>
    </row>
    <row r="4512" spans="1:6" ht="20.100000000000001" customHeight="1">
      <c r="A4512" s="10">
        <v>7</v>
      </c>
      <c r="B4512" s="11">
        <v>15788</v>
      </c>
      <c r="C4512" s="38"/>
      <c r="D4512" s="13">
        <v>43078</v>
      </c>
      <c r="E4512" s="10">
        <v>253</v>
      </c>
      <c r="F4512" s="10" t="s">
        <v>6</v>
      </c>
    </row>
    <row r="4513" spans="1:6" ht="20.100000000000001" customHeight="1">
      <c r="A4513" s="10">
        <v>8</v>
      </c>
      <c r="B4513" s="11">
        <v>74421</v>
      </c>
      <c r="C4513" s="38"/>
      <c r="D4513" s="13">
        <v>43078</v>
      </c>
      <c r="E4513" s="10">
        <v>253</v>
      </c>
      <c r="F4513" s="10" t="s">
        <v>6</v>
      </c>
    </row>
    <row r="4514" spans="1:6" ht="20.100000000000001" customHeight="1">
      <c r="A4514" s="10">
        <v>9</v>
      </c>
      <c r="B4514" s="11">
        <v>74483</v>
      </c>
      <c r="C4514" s="38"/>
      <c r="D4514" s="13">
        <v>43078</v>
      </c>
      <c r="E4514" s="10">
        <v>253</v>
      </c>
      <c r="F4514" s="10" t="s">
        <v>6</v>
      </c>
    </row>
    <row r="4515" spans="1:6" ht="20.100000000000001" customHeight="1">
      <c r="A4515" s="10">
        <v>10</v>
      </c>
      <c r="B4515" s="11">
        <v>76386</v>
      </c>
      <c r="C4515" s="38"/>
      <c r="D4515" s="13">
        <v>43078</v>
      </c>
      <c r="E4515" s="10">
        <v>253</v>
      </c>
      <c r="F4515" s="10" t="s">
        <v>6</v>
      </c>
    </row>
    <row r="4516" spans="1:6" ht="20.100000000000001" customHeight="1">
      <c r="A4516" s="10">
        <v>11</v>
      </c>
      <c r="B4516" s="11">
        <v>71817</v>
      </c>
      <c r="C4516" s="38"/>
      <c r="D4516" s="13">
        <v>43078</v>
      </c>
      <c r="E4516" s="10">
        <v>253</v>
      </c>
      <c r="F4516" s="10" t="s">
        <v>6</v>
      </c>
    </row>
    <row r="4517" spans="1:6" ht="20.100000000000001" customHeight="1">
      <c r="A4517" s="10">
        <v>12</v>
      </c>
      <c r="B4517" s="11">
        <v>74253</v>
      </c>
      <c r="C4517" s="38"/>
      <c r="D4517" s="13">
        <v>43078</v>
      </c>
      <c r="E4517" s="10">
        <v>253</v>
      </c>
      <c r="F4517" s="10" t="s">
        <v>6</v>
      </c>
    </row>
    <row r="4518" spans="1:6" ht="20.100000000000001" customHeight="1">
      <c r="A4518" s="10">
        <v>13</v>
      </c>
      <c r="B4518" s="11">
        <v>76214</v>
      </c>
      <c r="C4518" s="38"/>
      <c r="D4518" s="13">
        <v>43078</v>
      </c>
      <c r="E4518" s="10">
        <v>253</v>
      </c>
      <c r="F4518" s="10" t="s">
        <v>6</v>
      </c>
    </row>
    <row r="4519" spans="1:6" ht="20.100000000000001" customHeight="1">
      <c r="A4519" s="10">
        <v>14</v>
      </c>
      <c r="B4519" s="11">
        <v>90571</v>
      </c>
      <c r="C4519" s="38"/>
      <c r="D4519" s="13">
        <v>43078</v>
      </c>
      <c r="E4519" s="10">
        <v>253</v>
      </c>
      <c r="F4519" s="10" t="s">
        <v>6</v>
      </c>
    </row>
    <row r="4520" spans="1:6" ht="20.100000000000001" customHeight="1">
      <c r="A4520" s="10">
        <v>15</v>
      </c>
      <c r="B4520" s="11">
        <v>74521</v>
      </c>
      <c r="C4520" s="38"/>
      <c r="D4520" s="13">
        <v>43078</v>
      </c>
      <c r="E4520" s="10">
        <v>253</v>
      </c>
      <c r="F4520" s="10" t="s">
        <v>6</v>
      </c>
    </row>
    <row r="4521" spans="1:6" ht="20.100000000000001" customHeight="1">
      <c r="A4521" s="10">
        <v>16</v>
      </c>
      <c r="B4521" s="11">
        <v>50518</v>
      </c>
      <c r="C4521" s="12"/>
      <c r="D4521" s="13">
        <v>43078</v>
      </c>
      <c r="E4521" s="10">
        <v>253</v>
      </c>
      <c r="F4521" s="10" t="s">
        <v>6</v>
      </c>
    </row>
    <row r="4522" spans="1:6" ht="20.100000000000001" customHeight="1">
      <c r="A4522" s="10">
        <v>17</v>
      </c>
      <c r="B4522" s="11">
        <v>6624</v>
      </c>
      <c r="C4522" s="12"/>
      <c r="D4522" s="13">
        <v>43078</v>
      </c>
      <c r="E4522" s="10">
        <v>253</v>
      </c>
      <c r="F4522" s="10" t="s">
        <v>6</v>
      </c>
    </row>
    <row r="4523" spans="1:6" ht="20.100000000000001" customHeight="1">
      <c r="A4523" s="10">
        <v>18</v>
      </c>
      <c r="B4523" s="11">
        <v>10471</v>
      </c>
      <c r="C4523" s="38"/>
      <c r="D4523" s="13">
        <v>43078</v>
      </c>
      <c r="E4523" s="10">
        <v>253</v>
      </c>
      <c r="F4523" s="10" t="s">
        <v>6</v>
      </c>
    </row>
    <row r="4524" spans="1:6" ht="20.100000000000001" customHeight="1">
      <c r="A4524" s="10">
        <v>19</v>
      </c>
      <c r="B4524" s="11">
        <v>5685</v>
      </c>
      <c r="C4524" s="12"/>
      <c r="D4524" s="13">
        <v>43078</v>
      </c>
      <c r="E4524" s="10">
        <v>253</v>
      </c>
      <c r="F4524" s="10" t="s">
        <v>6</v>
      </c>
    </row>
    <row r="4525" spans="1:6" ht="20.100000000000001" customHeight="1">
      <c r="A4525" s="10">
        <v>20</v>
      </c>
      <c r="B4525" s="11">
        <v>7837</v>
      </c>
      <c r="C4525" s="38"/>
      <c r="D4525" s="13">
        <v>43078</v>
      </c>
      <c r="E4525" s="10">
        <v>253</v>
      </c>
      <c r="F4525" s="10" t="s">
        <v>6</v>
      </c>
    </row>
    <row r="4526" spans="1:6" ht="20.100000000000001" customHeight="1">
      <c r="A4526" s="10">
        <v>21</v>
      </c>
      <c r="B4526" s="11">
        <v>13146</v>
      </c>
      <c r="C4526" s="38"/>
      <c r="D4526" s="13">
        <v>43078</v>
      </c>
      <c r="E4526" s="10">
        <v>253</v>
      </c>
      <c r="F4526" s="10" t="s">
        <v>6</v>
      </c>
    </row>
    <row r="4527" spans="1:6" ht="20.100000000000001" customHeight="1">
      <c r="A4527" s="10">
        <v>22</v>
      </c>
      <c r="B4527" s="11">
        <v>13157</v>
      </c>
      <c r="C4527" s="12"/>
      <c r="D4527" s="13">
        <v>43078</v>
      </c>
      <c r="E4527" s="10">
        <v>253</v>
      </c>
      <c r="F4527" s="10" t="s">
        <v>6</v>
      </c>
    </row>
    <row r="4528" spans="1:6" ht="20.100000000000001" customHeight="1">
      <c r="A4528" s="10">
        <v>23</v>
      </c>
      <c r="B4528" s="11">
        <v>13158</v>
      </c>
      <c r="C4528" s="38"/>
      <c r="D4528" s="13">
        <v>43078</v>
      </c>
      <c r="E4528" s="10">
        <v>253</v>
      </c>
      <c r="F4528" s="10" t="s">
        <v>6</v>
      </c>
    </row>
    <row r="4529" spans="1:6" ht="20.100000000000001" customHeight="1">
      <c r="A4529" s="10">
        <v>24</v>
      </c>
      <c r="B4529" s="11">
        <v>13159</v>
      </c>
      <c r="C4529" s="38"/>
      <c r="D4529" s="13">
        <v>43078</v>
      </c>
      <c r="E4529" s="10">
        <v>253</v>
      </c>
      <c r="F4529" s="10" t="s">
        <v>6</v>
      </c>
    </row>
    <row r="4530" spans="1:6" ht="20.100000000000001" customHeight="1">
      <c r="A4530" s="10">
        <v>25</v>
      </c>
      <c r="B4530" s="11">
        <v>71874</v>
      </c>
      <c r="C4530" s="38"/>
      <c r="D4530" s="13">
        <v>43078</v>
      </c>
      <c r="E4530" s="10">
        <v>253</v>
      </c>
      <c r="F4530" s="10" t="s">
        <v>6</v>
      </c>
    </row>
    <row r="4531" spans="1:6" ht="20.100000000000001" customHeight="1">
      <c r="A4531" s="206" t="s">
        <v>7</v>
      </c>
      <c r="B4531" s="207"/>
      <c r="C4531" s="207"/>
      <c r="D4531" s="208"/>
      <c r="E4531" s="10">
        <f>SUM(E4506:E4530)</f>
        <v>6325</v>
      </c>
      <c r="F4531" s="10"/>
    </row>
    <row r="4532" spans="1:6" ht="20.100000000000001" customHeight="1">
      <c r="D4532" s="32"/>
    </row>
    <row r="4533" spans="1:6" ht="20.100000000000001" customHeight="1">
      <c r="A4533" s="23">
        <v>151</v>
      </c>
      <c r="B4533" s="24" t="s">
        <v>0</v>
      </c>
      <c r="C4533" s="25"/>
      <c r="D4533" s="26"/>
      <c r="E4533" s="24"/>
      <c r="F4533" s="24"/>
    </row>
    <row r="4534" spans="1:6" ht="20.100000000000001" customHeight="1">
      <c r="A4534" s="27" t="s">
        <v>1</v>
      </c>
      <c r="B4534" s="27" t="s">
        <v>2</v>
      </c>
      <c r="C4534" s="28"/>
      <c r="D4534" s="29" t="s">
        <v>3</v>
      </c>
      <c r="E4534" s="27" t="s">
        <v>4</v>
      </c>
      <c r="F4534" s="27" t="s">
        <v>5</v>
      </c>
    </row>
    <row r="4535" spans="1:6" ht="20.100000000000001" customHeight="1">
      <c r="A4535" s="10">
        <v>1</v>
      </c>
      <c r="B4535" s="11">
        <v>71879</v>
      </c>
      <c r="C4535" s="38"/>
      <c r="D4535" s="13">
        <v>43078</v>
      </c>
      <c r="E4535" s="10">
        <v>253</v>
      </c>
      <c r="F4535" s="10" t="s">
        <v>6</v>
      </c>
    </row>
    <row r="4536" spans="1:6" ht="20.100000000000001" customHeight="1">
      <c r="A4536" s="10">
        <v>2</v>
      </c>
      <c r="B4536" s="11">
        <v>13096</v>
      </c>
      <c r="C4536" s="12"/>
      <c r="D4536" s="13">
        <v>43078</v>
      </c>
      <c r="E4536" s="10">
        <v>253</v>
      </c>
      <c r="F4536" s="10" t="s">
        <v>6</v>
      </c>
    </row>
    <row r="4537" spans="1:6" ht="20.100000000000001" customHeight="1">
      <c r="A4537" s="10">
        <v>3</v>
      </c>
      <c r="B4537" s="11">
        <v>7740</v>
      </c>
      <c r="C4537" s="38"/>
      <c r="D4537" s="13">
        <v>43078</v>
      </c>
      <c r="E4537" s="10">
        <v>253</v>
      </c>
      <c r="F4537" s="10" t="s">
        <v>6</v>
      </c>
    </row>
    <row r="4538" spans="1:6" ht="20.100000000000001" customHeight="1">
      <c r="A4538" s="10">
        <v>4</v>
      </c>
      <c r="B4538" s="11">
        <v>71661</v>
      </c>
      <c r="C4538" s="38"/>
      <c r="D4538" s="13">
        <v>43078</v>
      </c>
      <c r="E4538" s="10">
        <v>253</v>
      </c>
      <c r="F4538" s="10" t="s">
        <v>6</v>
      </c>
    </row>
    <row r="4539" spans="1:6" ht="20.100000000000001" customHeight="1">
      <c r="A4539" s="10">
        <v>5</v>
      </c>
      <c r="B4539" s="11">
        <v>71819</v>
      </c>
      <c r="C4539" s="38"/>
      <c r="D4539" s="13">
        <v>43078</v>
      </c>
      <c r="E4539" s="10">
        <v>253</v>
      </c>
      <c r="F4539" s="10" t="s">
        <v>6</v>
      </c>
    </row>
    <row r="4540" spans="1:6" ht="20.100000000000001" customHeight="1">
      <c r="A4540" s="10">
        <v>6</v>
      </c>
      <c r="B4540" s="11">
        <v>51354</v>
      </c>
      <c r="C4540" s="12"/>
      <c r="D4540" s="13">
        <v>43078</v>
      </c>
      <c r="E4540" s="10">
        <v>253</v>
      </c>
      <c r="F4540" s="10" t="s">
        <v>6</v>
      </c>
    </row>
    <row r="4541" spans="1:6" ht="20.100000000000001" customHeight="1">
      <c r="A4541" s="10">
        <v>7</v>
      </c>
      <c r="B4541" s="11">
        <v>2572</v>
      </c>
      <c r="C4541" s="38"/>
      <c r="D4541" s="13">
        <v>43078</v>
      </c>
      <c r="E4541" s="10">
        <v>253</v>
      </c>
      <c r="F4541" s="10" t="s">
        <v>6</v>
      </c>
    </row>
    <row r="4542" spans="1:6" ht="20.100000000000001" customHeight="1">
      <c r="A4542" s="10">
        <v>8</v>
      </c>
      <c r="B4542" s="11">
        <v>5713</v>
      </c>
      <c r="C4542" s="12"/>
      <c r="D4542" s="13">
        <v>43078</v>
      </c>
      <c r="E4542" s="10">
        <v>253</v>
      </c>
      <c r="F4542" s="10" t="s">
        <v>6</v>
      </c>
    </row>
    <row r="4543" spans="1:6" ht="20.100000000000001" customHeight="1">
      <c r="A4543" s="10">
        <v>9</v>
      </c>
      <c r="B4543" s="11">
        <v>5282</v>
      </c>
      <c r="C4543" s="12"/>
      <c r="D4543" s="13">
        <v>43078</v>
      </c>
      <c r="E4543" s="10">
        <v>253</v>
      </c>
      <c r="F4543" s="10" t="s">
        <v>6</v>
      </c>
    </row>
    <row r="4544" spans="1:6" ht="20.100000000000001" customHeight="1">
      <c r="A4544" s="10">
        <v>10</v>
      </c>
      <c r="B4544" s="11">
        <v>51299</v>
      </c>
      <c r="C4544" s="12"/>
      <c r="D4544" s="13">
        <v>43078</v>
      </c>
      <c r="E4544" s="10">
        <v>253</v>
      </c>
      <c r="F4544" s="10" t="s">
        <v>6</v>
      </c>
    </row>
    <row r="4545" spans="1:6" ht="20.100000000000001" customHeight="1">
      <c r="A4545" s="10">
        <v>11</v>
      </c>
      <c r="B4545" s="11">
        <v>72029</v>
      </c>
      <c r="C4545" s="38"/>
      <c r="D4545" s="13">
        <v>43078</v>
      </c>
      <c r="E4545" s="10">
        <v>253</v>
      </c>
      <c r="F4545" s="10" t="s">
        <v>6</v>
      </c>
    </row>
    <row r="4546" spans="1:6" ht="20.100000000000001" customHeight="1">
      <c r="A4546" s="10">
        <v>12</v>
      </c>
      <c r="B4546" s="11">
        <v>76332</v>
      </c>
      <c r="C4546" s="38"/>
      <c r="D4546" s="13">
        <v>43078</v>
      </c>
      <c r="E4546" s="10">
        <v>253</v>
      </c>
      <c r="F4546" s="10" t="s">
        <v>6</v>
      </c>
    </row>
    <row r="4547" spans="1:6" ht="20.100000000000001" customHeight="1">
      <c r="A4547" s="10">
        <v>13</v>
      </c>
      <c r="B4547" s="11">
        <v>12960</v>
      </c>
      <c r="C4547" s="38"/>
      <c r="D4547" s="13">
        <v>43078</v>
      </c>
      <c r="E4547" s="10">
        <v>253</v>
      </c>
      <c r="F4547" s="10" t="s">
        <v>6</v>
      </c>
    </row>
    <row r="4548" spans="1:6" ht="20.100000000000001" customHeight="1">
      <c r="A4548" s="10">
        <v>14</v>
      </c>
      <c r="B4548" s="11">
        <v>3688</v>
      </c>
      <c r="C4548" s="38"/>
      <c r="D4548" s="13">
        <v>43078</v>
      </c>
      <c r="E4548" s="10">
        <v>253</v>
      </c>
      <c r="F4548" s="10" t="s">
        <v>6</v>
      </c>
    </row>
    <row r="4549" spans="1:6" ht="20.100000000000001" customHeight="1">
      <c r="A4549" s="10">
        <v>15</v>
      </c>
      <c r="B4549" s="11">
        <v>13160</v>
      </c>
      <c r="C4549" s="38"/>
      <c r="D4549" s="13">
        <v>43078</v>
      </c>
      <c r="E4549" s="10">
        <v>253</v>
      </c>
      <c r="F4549" s="10" t="s">
        <v>6</v>
      </c>
    </row>
    <row r="4550" spans="1:6" ht="20.100000000000001" customHeight="1">
      <c r="A4550" s="10">
        <v>16</v>
      </c>
      <c r="B4550" s="11">
        <v>74427</v>
      </c>
      <c r="C4550" s="38"/>
      <c r="D4550" s="13">
        <v>43078</v>
      </c>
      <c r="E4550" s="10">
        <v>253</v>
      </c>
      <c r="F4550" s="10" t="s">
        <v>6</v>
      </c>
    </row>
    <row r="4551" spans="1:6" ht="20.100000000000001" customHeight="1">
      <c r="A4551" s="10">
        <v>17</v>
      </c>
      <c r="B4551" s="11">
        <v>71087</v>
      </c>
      <c r="C4551" s="38"/>
      <c r="D4551" s="13">
        <v>43078</v>
      </c>
      <c r="E4551" s="10">
        <v>253</v>
      </c>
      <c r="F4551" s="10" t="s">
        <v>6</v>
      </c>
    </row>
    <row r="4552" spans="1:6" ht="20.100000000000001" customHeight="1">
      <c r="A4552" s="10">
        <v>18</v>
      </c>
      <c r="B4552" s="11">
        <v>17075</v>
      </c>
      <c r="C4552" s="38"/>
      <c r="D4552" s="13">
        <v>43078</v>
      </c>
      <c r="E4552" s="10">
        <v>253</v>
      </c>
      <c r="F4552" s="10" t="s">
        <v>9</v>
      </c>
    </row>
    <row r="4553" spans="1:6" ht="20.100000000000001" customHeight="1">
      <c r="A4553" s="10">
        <v>19</v>
      </c>
      <c r="B4553" s="11">
        <v>17074</v>
      </c>
      <c r="C4553" s="38"/>
      <c r="D4553" s="13">
        <v>43078</v>
      </c>
      <c r="E4553" s="10">
        <v>253</v>
      </c>
      <c r="F4553" s="10" t="s">
        <v>9</v>
      </c>
    </row>
    <row r="4554" spans="1:6" ht="20.100000000000001" customHeight="1">
      <c r="A4554" s="10">
        <v>20</v>
      </c>
      <c r="B4554" s="11">
        <v>71806</v>
      </c>
      <c r="C4554" s="38"/>
      <c r="D4554" s="13">
        <v>43078</v>
      </c>
      <c r="E4554" s="10">
        <v>253</v>
      </c>
      <c r="F4554" s="10" t="s">
        <v>6</v>
      </c>
    </row>
    <row r="4555" spans="1:6" ht="20.100000000000001" customHeight="1">
      <c r="A4555" s="10">
        <v>21</v>
      </c>
      <c r="B4555" s="11">
        <v>71798</v>
      </c>
      <c r="C4555" s="38"/>
      <c r="D4555" s="13">
        <v>43078</v>
      </c>
      <c r="E4555" s="10">
        <v>253</v>
      </c>
      <c r="F4555" s="10" t="s">
        <v>6</v>
      </c>
    </row>
    <row r="4556" spans="1:6" ht="20.100000000000001" customHeight="1">
      <c r="A4556" s="10">
        <v>22</v>
      </c>
      <c r="B4556" s="11">
        <v>2585</v>
      </c>
      <c r="C4556" s="38"/>
      <c r="D4556" s="13">
        <v>43078</v>
      </c>
      <c r="E4556" s="10">
        <v>253</v>
      </c>
      <c r="F4556" s="10" t="s">
        <v>6</v>
      </c>
    </row>
    <row r="4557" spans="1:6" ht="20.100000000000001" customHeight="1">
      <c r="A4557" s="10">
        <v>23</v>
      </c>
      <c r="B4557" s="11">
        <v>76405</v>
      </c>
      <c r="C4557" s="12"/>
      <c r="D4557" s="13">
        <v>43078</v>
      </c>
      <c r="E4557" s="10">
        <v>253</v>
      </c>
      <c r="F4557" s="10" t="s">
        <v>6</v>
      </c>
    </row>
    <row r="4558" spans="1:6" ht="20.100000000000001" customHeight="1">
      <c r="A4558" s="10">
        <v>24</v>
      </c>
      <c r="B4558" s="11">
        <v>51320</v>
      </c>
      <c r="C4558" s="12"/>
      <c r="D4558" s="13">
        <v>43078</v>
      </c>
      <c r="E4558" s="10">
        <v>253</v>
      </c>
      <c r="F4558" s="10" t="s">
        <v>6</v>
      </c>
    </row>
    <row r="4559" spans="1:6" ht="20.100000000000001" customHeight="1">
      <c r="A4559" s="10">
        <v>25</v>
      </c>
      <c r="B4559" s="11">
        <v>74315</v>
      </c>
      <c r="C4559" s="38"/>
      <c r="D4559" s="13">
        <v>43078</v>
      </c>
      <c r="E4559" s="10">
        <v>253</v>
      </c>
      <c r="F4559" s="10" t="s">
        <v>6</v>
      </c>
    </row>
    <row r="4560" spans="1:6" ht="20.100000000000001" customHeight="1">
      <c r="A4560" s="206" t="s">
        <v>7</v>
      </c>
      <c r="B4560" s="207"/>
      <c r="C4560" s="207"/>
      <c r="D4560" s="208"/>
      <c r="E4560" s="10">
        <f>SUM(E4535:E4559)</f>
        <v>6325</v>
      </c>
      <c r="F4560" s="10"/>
    </row>
    <row r="4561" spans="1:6" ht="20.100000000000001" customHeight="1">
      <c r="D4561" s="32"/>
    </row>
    <row r="4562" spans="1:6" ht="20.100000000000001" customHeight="1">
      <c r="A4562" s="23">
        <v>152</v>
      </c>
      <c r="B4562" s="24" t="s">
        <v>0</v>
      </c>
      <c r="C4562" s="25"/>
      <c r="D4562" s="26"/>
      <c r="E4562" s="24"/>
      <c r="F4562" s="24"/>
    </row>
    <row r="4563" spans="1:6" ht="20.100000000000001" customHeight="1">
      <c r="A4563" s="27" t="s">
        <v>1</v>
      </c>
      <c r="B4563" s="27" t="s">
        <v>2</v>
      </c>
      <c r="C4563" s="28"/>
      <c r="D4563" s="29" t="s">
        <v>3</v>
      </c>
      <c r="E4563" s="27" t="s">
        <v>4</v>
      </c>
      <c r="F4563" s="27" t="s">
        <v>5</v>
      </c>
    </row>
    <row r="4564" spans="1:6" ht="20.100000000000001" customHeight="1">
      <c r="A4564" s="10">
        <v>1</v>
      </c>
      <c r="B4564" s="11">
        <v>79297</v>
      </c>
      <c r="C4564" s="38"/>
      <c r="D4564" s="13">
        <v>43079</v>
      </c>
      <c r="E4564" s="10">
        <v>253</v>
      </c>
      <c r="F4564" s="10" t="s">
        <v>6</v>
      </c>
    </row>
    <row r="4565" spans="1:6" ht="20.100000000000001" customHeight="1">
      <c r="A4565" s="10">
        <v>2</v>
      </c>
      <c r="B4565" s="11">
        <v>2600</v>
      </c>
      <c r="C4565" s="38"/>
      <c r="D4565" s="13">
        <v>43079</v>
      </c>
      <c r="E4565" s="10">
        <v>253</v>
      </c>
      <c r="F4565" s="10" t="s">
        <v>6</v>
      </c>
    </row>
    <row r="4566" spans="1:6" ht="20.100000000000001" customHeight="1">
      <c r="A4566" s="10">
        <v>3</v>
      </c>
      <c r="B4566" s="11">
        <v>74389</v>
      </c>
      <c r="C4566" s="38"/>
      <c r="D4566" s="13">
        <v>43079</v>
      </c>
      <c r="E4566" s="10">
        <v>253</v>
      </c>
      <c r="F4566" s="10" t="s">
        <v>6</v>
      </c>
    </row>
    <row r="4567" spans="1:6" ht="20.100000000000001" customHeight="1">
      <c r="A4567" s="10">
        <v>4</v>
      </c>
      <c r="B4567" s="11">
        <v>76362</v>
      </c>
      <c r="C4567" s="38"/>
      <c r="D4567" s="13">
        <v>43079</v>
      </c>
      <c r="E4567" s="10">
        <v>253</v>
      </c>
      <c r="F4567" s="10" t="s">
        <v>6</v>
      </c>
    </row>
    <row r="4568" spans="1:6" ht="20.100000000000001" customHeight="1">
      <c r="A4568" s="10">
        <v>5</v>
      </c>
      <c r="B4568" s="11">
        <v>76352</v>
      </c>
      <c r="C4568" s="12"/>
      <c r="D4568" s="13">
        <v>43079</v>
      </c>
      <c r="E4568" s="10">
        <v>253</v>
      </c>
      <c r="F4568" s="10" t="s">
        <v>6</v>
      </c>
    </row>
    <row r="4569" spans="1:6" ht="20.100000000000001" customHeight="1">
      <c r="A4569" s="10">
        <v>6</v>
      </c>
      <c r="B4569" s="11" t="s">
        <v>139</v>
      </c>
      <c r="C4569" s="38"/>
      <c r="D4569" s="13">
        <v>43079</v>
      </c>
      <c r="E4569" s="10">
        <v>253</v>
      </c>
      <c r="F4569" s="10" t="s">
        <v>6</v>
      </c>
    </row>
    <row r="4570" spans="1:6" ht="20.100000000000001" customHeight="1">
      <c r="A4570" s="10">
        <v>7</v>
      </c>
      <c r="B4570" s="11">
        <v>71961</v>
      </c>
      <c r="C4570" s="12"/>
      <c r="D4570" s="13">
        <v>43079</v>
      </c>
      <c r="E4570" s="10">
        <v>253</v>
      </c>
      <c r="F4570" s="10" t="s">
        <v>6</v>
      </c>
    </row>
    <row r="4571" spans="1:6" ht="20.100000000000001" customHeight="1">
      <c r="A4571" s="10">
        <v>8</v>
      </c>
      <c r="B4571" s="11">
        <v>74660</v>
      </c>
      <c r="C4571" s="38"/>
      <c r="D4571" s="13">
        <v>43079</v>
      </c>
      <c r="E4571" s="10">
        <v>253</v>
      </c>
      <c r="F4571" s="10" t="s">
        <v>6</v>
      </c>
    </row>
    <row r="4572" spans="1:6" ht="20.100000000000001" customHeight="1">
      <c r="A4572" s="10">
        <v>9</v>
      </c>
      <c r="B4572" s="11">
        <v>74255</v>
      </c>
      <c r="C4572" s="12"/>
      <c r="D4572" s="13">
        <v>43079</v>
      </c>
      <c r="E4572" s="10">
        <v>253</v>
      </c>
      <c r="F4572" s="10" t="s">
        <v>6</v>
      </c>
    </row>
    <row r="4573" spans="1:6" ht="20.100000000000001" customHeight="1">
      <c r="A4573" s="10">
        <v>10</v>
      </c>
      <c r="B4573" s="11">
        <v>71729</v>
      </c>
      <c r="C4573" s="38"/>
      <c r="D4573" s="13">
        <v>43079</v>
      </c>
      <c r="E4573" s="10">
        <v>253</v>
      </c>
      <c r="F4573" s="10" t="s">
        <v>6</v>
      </c>
    </row>
    <row r="4574" spans="1:6" ht="20.100000000000001" customHeight="1">
      <c r="A4574" s="10">
        <v>11</v>
      </c>
      <c r="B4574" s="11">
        <v>74296</v>
      </c>
      <c r="C4574" s="38"/>
      <c r="D4574" s="13">
        <v>43079</v>
      </c>
      <c r="E4574" s="10">
        <v>253</v>
      </c>
      <c r="F4574" s="10" t="s">
        <v>6</v>
      </c>
    </row>
    <row r="4575" spans="1:6" ht="20.100000000000001" customHeight="1">
      <c r="A4575" s="10">
        <v>12</v>
      </c>
      <c r="B4575" s="11">
        <v>13174</v>
      </c>
      <c r="C4575" s="38"/>
      <c r="D4575" s="13">
        <v>43079</v>
      </c>
      <c r="E4575" s="10">
        <v>253</v>
      </c>
      <c r="F4575" s="10" t="s">
        <v>6</v>
      </c>
    </row>
    <row r="4576" spans="1:6" ht="20.100000000000001" customHeight="1">
      <c r="A4576" s="10">
        <v>13</v>
      </c>
      <c r="B4576" s="11">
        <v>71665</v>
      </c>
      <c r="C4576" s="38"/>
      <c r="D4576" s="13">
        <v>43079</v>
      </c>
      <c r="E4576" s="10">
        <v>253</v>
      </c>
      <c r="F4576" s="10" t="s">
        <v>6</v>
      </c>
    </row>
    <row r="4577" spans="1:6" ht="20.100000000000001" customHeight="1">
      <c r="A4577" s="10">
        <v>14</v>
      </c>
      <c r="B4577" s="11">
        <v>70244</v>
      </c>
      <c r="C4577" s="38"/>
      <c r="D4577" s="13">
        <v>43079</v>
      </c>
      <c r="E4577" s="10">
        <v>253</v>
      </c>
      <c r="F4577" s="10" t="s">
        <v>6</v>
      </c>
    </row>
    <row r="4578" spans="1:6" ht="20.100000000000001" customHeight="1">
      <c r="A4578" s="10">
        <v>15</v>
      </c>
      <c r="B4578" s="11">
        <v>7774</v>
      </c>
      <c r="C4578" s="38"/>
      <c r="D4578" s="13">
        <v>43079</v>
      </c>
      <c r="E4578" s="10">
        <v>253</v>
      </c>
      <c r="F4578" s="10" t="s">
        <v>6</v>
      </c>
    </row>
    <row r="4579" spans="1:6" ht="20.100000000000001" customHeight="1">
      <c r="A4579" s="10">
        <v>16</v>
      </c>
      <c r="B4579" s="11">
        <v>72025</v>
      </c>
      <c r="C4579" s="38"/>
      <c r="D4579" s="13">
        <v>43079</v>
      </c>
      <c r="E4579" s="10">
        <v>253</v>
      </c>
      <c r="F4579" s="10" t="s">
        <v>6</v>
      </c>
    </row>
    <row r="4580" spans="1:6" ht="20.100000000000001" customHeight="1">
      <c r="A4580" s="10">
        <v>17</v>
      </c>
      <c r="B4580" s="11">
        <v>71870</v>
      </c>
      <c r="C4580" s="38"/>
      <c r="D4580" s="13">
        <v>43079</v>
      </c>
      <c r="E4580" s="10">
        <v>253</v>
      </c>
      <c r="F4580" s="10" t="s">
        <v>6</v>
      </c>
    </row>
    <row r="4581" spans="1:6" ht="20.100000000000001" customHeight="1">
      <c r="A4581" s="10">
        <v>18</v>
      </c>
      <c r="B4581" s="11">
        <v>76369</v>
      </c>
      <c r="C4581" s="38"/>
      <c r="D4581" s="13">
        <v>43079</v>
      </c>
      <c r="E4581" s="10">
        <v>253</v>
      </c>
      <c r="F4581" s="10" t="s">
        <v>6</v>
      </c>
    </row>
    <row r="4582" spans="1:6" ht="20.100000000000001" customHeight="1">
      <c r="A4582" s="10">
        <v>19</v>
      </c>
      <c r="B4582" s="11">
        <v>76413</v>
      </c>
      <c r="C4582" s="38"/>
      <c r="D4582" s="13">
        <v>43079</v>
      </c>
      <c r="E4582" s="10">
        <v>253</v>
      </c>
      <c r="F4582" s="10" t="s">
        <v>6</v>
      </c>
    </row>
    <row r="4583" spans="1:6" ht="20.100000000000001" customHeight="1">
      <c r="A4583" s="10">
        <v>20</v>
      </c>
      <c r="B4583" s="11">
        <v>2665</v>
      </c>
      <c r="C4583" s="38"/>
      <c r="D4583" s="13">
        <v>43079</v>
      </c>
      <c r="E4583" s="10">
        <v>253</v>
      </c>
      <c r="F4583" s="10" t="s">
        <v>6</v>
      </c>
    </row>
    <row r="4584" spans="1:6" ht="20.100000000000001" customHeight="1">
      <c r="A4584" s="10">
        <v>21</v>
      </c>
      <c r="B4584" s="11">
        <v>72043</v>
      </c>
      <c r="C4584" s="38"/>
      <c r="D4584" s="13">
        <v>43079</v>
      </c>
      <c r="E4584" s="10">
        <v>253</v>
      </c>
      <c r="F4584" s="10" t="s">
        <v>6</v>
      </c>
    </row>
    <row r="4585" spans="1:6" ht="20.100000000000001" customHeight="1">
      <c r="A4585" s="10">
        <v>22</v>
      </c>
      <c r="B4585" s="11">
        <v>74694</v>
      </c>
      <c r="C4585" s="38"/>
      <c r="D4585" s="13">
        <v>43079</v>
      </c>
      <c r="E4585" s="10">
        <v>253</v>
      </c>
      <c r="F4585" s="10" t="s">
        <v>6</v>
      </c>
    </row>
    <row r="4586" spans="1:6" ht="20.100000000000001" customHeight="1">
      <c r="A4586" s="10">
        <v>23</v>
      </c>
      <c r="B4586" s="11">
        <v>79361</v>
      </c>
      <c r="C4586" s="38"/>
      <c r="D4586" s="13">
        <v>43079</v>
      </c>
      <c r="E4586" s="10">
        <v>253</v>
      </c>
      <c r="F4586" s="10" t="s">
        <v>6</v>
      </c>
    </row>
    <row r="4587" spans="1:6" ht="20.100000000000001" customHeight="1">
      <c r="A4587" s="10">
        <v>24</v>
      </c>
      <c r="B4587" s="11">
        <v>1657</v>
      </c>
      <c r="C4587" s="38"/>
      <c r="D4587" s="13">
        <v>43079</v>
      </c>
      <c r="E4587" s="10">
        <v>253</v>
      </c>
      <c r="F4587" s="10" t="s">
        <v>6</v>
      </c>
    </row>
    <row r="4588" spans="1:6" ht="20.100000000000001" customHeight="1">
      <c r="A4588" s="10">
        <v>25</v>
      </c>
      <c r="B4588" s="11">
        <v>1357</v>
      </c>
      <c r="C4588" s="38"/>
      <c r="D4588" s="13">
        <v>43079</v>
      </c>
      <c r="E4588" s="10">
        <v>253</v>
      </c>
      <c r="F4588" s="10" t="s">
        <v>6</v>
      </c>
    </row>
    <row r="4589" spans="1:6" ht="20.100000000000001" customHeight="1">
      <c r="A4589" s="206" t="s">
        <v>7</v>
      </c>
      <c r="B4589" s="207"/>
      <c r="C4589" s="207"/>
      <c r="D4589" s="208"/>
      <c r="E4589" s="10">
        <f>SUM(E4564:E4588)</f>
        <v>6325</v>
      </c>
      <c r="F4589" s="10"/>
    </row>
    <row r="4590" spans="1:6" ht="20.100000000000001" customHeight="1">
      <c r="D4590" s="32"/>
    </row>
    <row r="4591" spans="1:6" ht="20.100000000000001" customHeight="1">
      <c r="A4591" s="23">
        <v>153</v>
      </c>
      <c r="B4591" s="24" t="s">
        <v>0</v>
      </c>
      <c r="C4591" s="25"/>
      <c r="D4591" s="26"/>
      <c r="E4591" s="24"/>
      <c r="F4591" s="24"/>
    </row>
    <row r="4592" spans="1:6" ht="20.100000000000001" customHeight="1">
      <c r="A4592" s="27" t="s">
        <v>1</v>
      </c>
      <c r="B4592" s="27" t="s">
        <v>2</v>
      </c>
      <c r="C4592" s="28"/>
      <c r="D4592" s="29" t="s">
        <v>3</v>
      </c>
      <c r="E4592" s="27" t="s">
        <v>4</v>
      </c>
      <c r="F4592" s="27" t="s">
        <v>5</v>
      </c>
    </row>
    <row r="4593" spans="1:6" ht="20.100000000000001" customHeight="1">
      <c r="A4593" s="10">
        <v>1</v>
      </c>
      <c r="B4593" s="11">
        <v>79282</v>
      </c>
      <c r="C4593" s="12"/>
      <c r="D4593" s="13">
        <v>43079</v>
      </c>
      <c r="E4593" s="10">
        <v>253</v>
      </c>
      <c r="F4593" s="10" t="s">
        <v>6</v>
      </c>
    </row>
    <row r="4594" spans="1:6" ht="20.100000000000001" customHeight="1">
      <c r="A4594" s="10">
        <v>2</v>
      </c>
      <c r="B4594" s="11">
        <v>76411</v>
      </c>
      <c r="C4594" s="38"/>
      <c r="D4594" s="13">
        <v>43079</v>
      </c>
      <c r="E4594" s="10">
        <v>253</v>
      </c>
      <c r="F4594" s="10" t="s">
        <v>6</v>
      </c>
    </row>
    <row r="4595" spans="1:6" ht="20.100000000000001" customHeight="1">
      <c r="A4595" s="10">
        <v>3</v>
      </c>
      <c r="B4595" s="11">
        <v>74604</v>
      </c>
      <c r="C4595" s="38"/>
      <c r="D4595" s="13">
        <v>43079</v>
      </c>
      <c r="E4595" s="10">
        <v>253</v>
      </c>
      <c r="F4595" s="10" t="s">
        <v>6</v>
      </c>
    </row>
    <row r="4596" spans="1:6" ht="20.100000000000001" customHeight="1">
      <c r="A4596" s="10">
        <v>4</v>
      </c>
      <c r="B4596" s="11">
        <v>3777</v>
      </c>
      <c r="C4596" s="38"/>
      <c r="D4596" s="13">
        <v>43079</v>
      </c>
      <c r="E4596" s="10">
        <v>253</v>
      </c>
      <c r="F4596" s="10" t="s">
        <v>6</v>
      </c>
    </row>
    <row r="4597" spans="1:6" ht="20.100000000000001" customHeight="1">
      <c r="A4597" s="10">
        <v>5</v>
      </c>
      <c r="B4597" s="11">
        <v>86044</v>
      </c>
      <c r="C4597" s="38"/>
      <c r="D4597" s="13">
        <v>43079</v>
      </c>
      <c r="E4597" s="10">
        <v>253</v>
      </c>
      <c r="F4597" s="10" t="s">
        <v>6</v>
      </c>
    </row>
    <row r="4598" spans="1:6" ht="20.100000000000001" customHeight="1">
      <c r="A4598" s="10">
        <v>6</v>
      </c>
      <c r="B4598" s="11">
        <v>79279</v>
      </c>
      <c r="C4598" s="38"/>
      <c r="D4598" s="13">
        <v>43079</v>
      </c>
      <c r="E4598" s="10">
        <v>253</v>
      </c>
      <c r="F4598" s="10" t="s">
        <v>6</v>
      </c>
    </row>
    <row r="4599" spans="1:6" ht="20.100000000000001" customHeight="1">
      <c r="A4599" s="10">
        <v>7</v>
      </c>
      <c r="B4599" s="11">
        <v>76357</v>
      </c>
      <c r="C4599" s="38"/>
      <c r="D4599" s="13">
        <v>43079</v>
      </c>
      <c r="E4599" s="10">
        <v>253</v>
      </c>
      <c r="F4599" s="10" t="s">
        <v>6</v>
      </c>
    </row>
    <row r="4600" spans="1:6" ht="20.100000000000001" customHeight="1">
      <c r="A4600" s="10">
        <v>8</v>
      </c>
      <c r="B4600" s="11">
        <v>2544</v>
      </c>
      <c r="C4600" s="38"/>
      <c r="D4600" s="13">
        <v>43079</v>
      </c>
      <c r="E4600" s="10">
        <v>253</v>
      </c>
      <c r="F4600" s="10" t="s">
        <v>6</v>
      </c>
    </row>
    <row r="4601" spans="1:6" ht="20.100000000000001" customHeight="1">
      <c r="A4601" s="10">
        <v>9</v>
      </c>
      <c r="B4601" s="11">
        <v>70513</v>
      </c>
      <c r="C4601" s="38"/>
      <c r="D4601" s="13">
        <v>43079</v>
      </c>
      <c r="E4601" s="10">
        <v>253</v>
      </c>
      <c r="F4601" s="10" t="s">
        <v>6</v>
      </c>
    </row>
    <row r="4602" spans="1:6" ht="20.100000000000001" customHeight="1">
      <c r="A4602" s="10">
        <v>10</v>
      </c>
      <c r="B4602" s="11">
        <v>74557</v>
      </c>
      <c r="C4602" s="38"/>
      <c r="D4602" s="13">
        <v>43079</v>
      </c>
      <c r="E4602" s="10">
        <v>253</v>
      </c>
      <c r="F4602" s="10" t="s">
        <v>6</v>
      </c>
    </row>
    <row r="4603" spans="1:6" ht="20.100000000000001" customHeight="1">
      <c r="A4603" s="10">
        <v>11</v>
      </c>
      <c r="B4603" s="11">
        <v>10491</v>
      </c>
      <c r="C4603" s="12"/>
      <c r="D4603" s="13">
        <v>43079</v>
      </c>
      <c r="E4603" s="10">
        <v>253</v>
      </c>
      <c r="F4603" s="10" t="s">
        <v>6</v>
      </c>
    </row>
    <row r="4604" spans="1:6" ht="20.100000000000001" customHeight="1">
      <c r="A4604" s="10">
        <v>12</v>
      </c>
      <c r="B4604" s="11">
        <v>79294</v>
      </c>
      <c r="C4604" s="38"/>
      <c r="D4604" s="13">
        <v>43079</v>
      </c>
      <c r="E4604" s="10">
        <v>253</v>
      </c>
      <c r="F4604" s="10" t="s">
        <v>6</v>
      </c>
    </row>
    <row r="4605" spans="1:6" ht="20.100000000000001" customHeight="1">
      <c r="A4605" s="10">
        <v>13</v>
      </c>
      <c r="B4605" s="11">
        <v>76475</v>
      </c>
      <c r="C4605" s="38"/>
      <c r="D4605" s="13">
        <v>43079</v>
      </c>
      <c r="E4605" s="10">
        <v>253</v>
      </c>
      <c r="F4605" s="10" t="s">
        <v>6</v>
      </c>
    </row>
    <row r="4606" spans="1:6" ht="20.100000000000001" customHeight="1">
      <c r="A4606" s="10">
        <v>14</v>
      </c>
      <c r="B4606" s="11">
        <v>76437</v>
      </c>
      <c r="C4606" s="38"/>
      <c r="D4606" s="13">
        <v>43079</v>
      </c>
      <c r="E4606" s="10">
        <v>253</v>
      </c>
      <c r="F4606" s="10" t="s">
        <v>6</v>
      </c>
    </row>
    <row r="4607" spans="1:6" ht="20.100000000000001" customHeight="1">
      <c r="A4607" s="10">
        <v>15</v>
      </c>
      <c r="B4607" s="11">
        <v>72023</v>
      </c>
      <c r="C4607" s="38"/>
      <c r="D4607" s="13">
        <v>43079</v>
      </c>
      <c r="E4607" s="10">
        <v>253</v>
      </c>
      <c r="F4607" s="10" t="s">
        <v>6</v>
      </c>
    </row>
    <row r="4608" spans="1:6" ht="20.100000000000001" customHeight="1">
      <c r="A4608" s="10">
        <v>16</v>
      </c>
      <c r="B4608" s="11">
        <v>79289</v>
      </c>
      <c r="C4608" s="38"/>
      <c r="D4608" s="13">
        <v>43079</v>
      </c>
      <c r="E4608" s="10">
        <v>253</v>
      </c>
      <c r="F4608" s="10" t="s">
        <v>6</v>
      </c>
    </row>
    <row r="4609" spans="1:6" ht="20.100000000000001" customHeight="1">
      <c r="A4609" s="10">
        <v>17</v>
      </c>
      <c r="B4609" s="11">
        <v>3759</v>
      </c>
      <c r="C4609" s="38"/>
      <c r="D4609" s="13">
        <v>43079</v>
      </c>
      <c r="E4609" s="10">
        <v>253</v>
      </c>
      <c r="F4609" s="10" t="s">
        <v>6</v>
      </c>
    </row>
    <row r="4610" spans="1:6" ht="20.100000000000001" customHeight="1">
      <c r="A4610" s="10">
        <v>18</v>
      </c>
      <c r="B4610" s="11">
        <v>3951</v>
      </c>
      <c r="C4610" s="38"/>
      <c r="D4610" s="13">
        <v>43079</v>
      </c>
      <c r="E4610" s="10">
        <v>253</v>
      </c>
      <c r="F4610" s="10" t="s">
        <v>6</v>
      </c>
    </row>
    <row r="4611" spans="1:6" ht="20.100000000000001" customHeight="1">
      <c r="A4611" s="10">
        <v>19</v>
      </c>
      <c r="B4611" s="11">
        <v>74415</v>
      </c>
      <c r="C4611" s="38"/>
      <c r="D4611" s="13">
        <v>43079</v>
      </c>
      <c r="E4611" s="10">
        <v>253</v>
      </c>
      <c r="F4611" s="10" t="s">
        <v>6</v>
      </c>
    </row>
    <row r="4612" spans="1:6" ht="20.100000000000001" customHeight="1">
      <c r="A4612" s="10">
        <v>20</v>
      </c>
      <c r="B4612" s="11">
        <v>74431</v>
      </c>
      <c r="C4612" s="38"/>
      <c r="D4612" s="13">
        <v>43079</v>
      </c>
      <c r="E4612" s="10">
        <v>253</v>
      </c>
      <c r="F4612" s="10" t="s">
        <v>6</v>
      </c>
    </row>
    <row r="4613" spans="1:6" ht="20.100000000000001" customHeight="1">
      <c r="A4613" s="10">
        <v>21</v>
      </c>
      <c r="B4613" s="11">
        <v>74428</v>
      </c>
      <c r="C4613" s="38"/>
      <c r="D4613" s="13">
        <v>43079</v>
      </c>
      <c r="E4613" s="10">
        <v>253</v>
      </c>
      <c r="F4613" s="10" t="s">
        <v>6</v>
      </c>
    </row>
    <row r="4614" spans="1:6" ht="20.100000000000001" customHeight="1">
      <c r="A4614" s="10">
        <v>22</v>
      </c>
      <c r="B4614" s="11">
        <v>71939</v>
      </c>
      <c r="C4614" s="38"/>
      <c r="D4614" s="13">
        <v>43079</v>
      </c>
      <c r="E4614" s="10">
        <v>253</v>
      </c>
      <c r="F4614" s="10" t="s">
        <v>6</v>
      </c>
    </row>
    <row r="4615" spans="1:6" ht="20.100000000000001" customHeight="1">
      <c r="A4615" s="10">
        <v>23</v>
      </c>
      <c r="B4615" s="11">
        <v>74609</v>
      </c>
      <c r="C4615" s="38"/>
      <c r="D4615" s="13">
        <v>43079</v>
      </c>
      <c r="E4615" s="10">
        <v>253</v>
      </c>
      <c r="F4615" s="10" t="s">
        <v>6</v>
      </c>
    </row>
    <row r="4616" spans="1:6" ht="20.100000000000001" customHeight="1">
      <c r="A4616" s="10">
        <v>24</v>
      </c>
      <c r="B4616" s="11">
        <v>79298</v>
      </c>
      <c r="C4616" s="38"/>
      <c r="D4616" s="13">
        <v>43079</v>
      </c>
      <c r="E4616" s="10">
        <v>253</v>
      </c>
      <c r="F4616" s="10" t="s">
        <v>6</v>
      </c>
    </row>
    <row r="4617" spans="1:6" ht="20.100000000000001" customHeight="1">
      <c r="A4617" s="10">
        <v>25</v>
      </c>
      <c r="B4617" s="11">
        <v>70516</v>
      </c>
      <c r="C4617" s="38"/>
      <c r="D4617" s="13">
        <v>43079</v>
      </c>
      <c r="E4617" s="10">
        <v>253</v>
      </c>
      <c r="F4617" s="10" t="s">
        <v>6</v>
      </c>
    </row>
    <row r="4618" spans="1:6" ht="20.100000000000001" customHeight="1">
      <c r="A4618" s="206" t="s">
        <v>7</v>
      </c>
      <c r="B4618" s="207"/>
      <c r="C4618" s="207"/>
      <c r="D4618" s="208"/>
      <c r="E4618" s="10">
        <f>SUM(E4593:E4617)</f>
        <v>6325</v>
      </c>
      <c r="F4618" s="10"/>
    </row>
    <row r="4619" spans="1:6" ht="20.100000000000001" customHeight="1">
      <c r="D4619" s="32"/>
    </row>
    <row r="4620" spans="1:6" ht="20.100000000000001" customHeight="1">
      <c r="A4620" s="23">
        <v>154</v>
      </c>
      <c r="B4620" s="24" t="s">
        <v>0</v>
      </c>
      <c r="C4620" s="25"/>
      <c r="D4620" s="26"/>
      <c r="E4620" s="24"/>
      <c r="F4620" s="24"/>
    </row>
    <row r="4621" spans="1:6" ht="20.100000000000001" customHeight="1">
      <c r="A4621" s="27" t="s">
        <v>1</v>
      </c>
      <c r="B4621" s="27" t="s">
        <v>2</v>
      </c>
      <c r="C4621" s="28"/>
      <c r="D4621" s="29" t="s">
        <v>3</v>
      </c>
      <c r="E4621" s="27" t="s">
        <v>4</v>
      </c>
      <c r="F4621" s="27" t="s">
        <v>5</v>
      </c>
    </row>
    <row r="4622" spans="1:6" ht="20.100000000000001" customHeight="1">
      <c r="A4622" s="10">
        <v>1</v>
      </c>
      <c r="B4622" s="11">
        <v>79283</v>
      </c>
      <c r="C4622" s="38"/>
      <c r="D4622" s="13">
        <v>43080</v>
      </c>
      <c r="E4622" s="10">
        <v>253</v>
      </c>
      <c r="F4622" s="10" t="s">
        <v>6</v>
      </c>
    </row>
    <row r="4623" spans="1:6" ht="20.100000000000001" customHeight="1">
      <c r="A4623" s="10">
        <v>2</v>
      </c>
      <c r="B4623" s="11">
        <v>52191</v>
      </c>
      <c r="C4623" s="38"/>
      <c r="D4623" s="13">
        <v>43080</v>
      </c>
      <c r="E4623" s="10">
        <v>253</v>
      </c>
      <c r="F4623" s="10" t="s">
        <v>9</v>
      </c>
    </row>
    <row r="4624" spans="1:6" ht="20.100000000000001" customHeight="1">
      <c r="A4624" s="10">
        <v>3</v>
      </c>
      <c r="B4624" s="11">
        <v>74319</v>
      </c>
      <c r="C4624" s="38"/>
      <c r="D4624" s="13">
        <v>43080</v>
      </c>
      <c r="E4624" s="10">
        <v>253</v>
      </c>
      <c r="F4624" s="10" t="s">
        <v>6</v>
      </c>
    </row>
    <row r="4625" spans="1:6" ht="20.100000000000001" customHeight="1">
      <c r="A4625" s="10">
        <v>4</v>
      </c>
      <c r="B4625" s="11">
        <v>7811</v>
      </c>
      <c r="C4625" s="38"/>
      <c r="D4625" s="13">
        <v>43080</v>
      </c>
      <c r="E4625" s="10">
        <v>253</v>
      </c>
      <c r="F4625" s="10" t="s">
        <v>6</v>
      </c>
    </row>
    <row r="4626" spans="1:6" ht="20.100000000000001" customHeight="1">
      <c r="A4626" s="10">
        <v>5</v>
      </c>
      <c r="B4626" s="11">
        <v>74362</v>
      </c>
      <c r="C4626" s="38"/>
      <c r="D4626" s="13">
        <v>43080</v>
      </c>
      <c r="E4626" s="10">
        <v>253</v>
      </c>
      <c r="F4626" s="10" t="s">
        <v>6</v>
      </c>
    </row>
    <row r="4627" spans="1:6" ht="20.100000000000001" customHeight="1">
      <c r="A4627" s="10">
        <v>6</v>
      </c>
      <c r="B4627" s="11">
        <v>76330</v>
      </c>
      <c r="C4627" s="38"/>
      <c r="D4627" s="13">
        <v>43080</v>
      </c>
      <c r="E4627" s="10">
        <v>253</v>
      </c>
      <c r="F4627" s="10" t="s">
        <v>6</v>
      </c>
    </row>
    <row r="4628" spans="1:6" ht="20.100000000000001" customHeight="1">
      <c r="A4628" s="10">
        <v>7</v>
      </c>
      <c r="B4628" s="11">
        <v>74518</v>
      </c>
      <c r="C4628" s="38"/>
      <c r="D4628" s="13">
        <v>43080</v>
      </c>
      <c r="E4628" s="10">
        <v>253</v>
      </c>
      <c r="F4628" s="10" t="s">
        <v>6</v>
      </c>
    </row>
    <row r="4629" spans="1:6" ht="20.100000000000001" customHeight="1">
      <c r="A4629" s="10">
        <v>8</v>
      </c>
      <c r="B4629" s="11">
        <v>74289</v>
      </c>
      <c r="C4629" s="38"/>
      <c r="D4629" s="13">
        <v>43080</v>
      </c>
      <c r="E4629" s="10">
        <v>253</v>
      </c>
      <c r="F4629" s="10" t="s">
        <v>6</v>
      </c>
    </row>
    <row r="4630" spans="1:6" ht="17.25" customHeight="1">
      <c r="A4630" s="10">
        <v>9</v>
      </c>
      <c r="B4630" s="11">
        <v>76378</v>
      </c>
      <c r="C4630" s="38"/>
      <c r="D4630" s="13">
        <v>43080</v>
      </c>
      <c r="E4630" s="10">
        <v>253</v>
      </c>
      <c r="F4630" s="10" t="s">
        <v>6</v>
      </c>
    </row>
    <row r="4631" spans="1:6" ht="20.100000000000001" customHeight="1">
      <c r="A4631" s="10">
        <v>10</v>
      </c>
      <c r="B4631" s="11">
        <v>61022</v>
      </c>
      <c r="C4631" s="38"/>
      <c r="D4631" s="13">
        <v>43080</v>
      </c>
      <c r="E4631" s="10">
        <v>253</v>
      </c>
      <c r="F4631" s="10" t="s">
        <v>6</v>
      </c>
    </row>
    <row r="4632" spans="1:6" ht="20.100000000000001" customHeight="1">
      <c r="A4632" s="10">
        <v>11</v>
      </c>
      <c r="B4632" s="11">
        <v>74464</v>
      </c>
      <c r="C4632" s="38"/>
      <c r="D4632" s="13">
        <v>43080</v>
      </c>
      <c r="E4632" s="10">
        <v>253</v>
      </c>
      <c r="F4632" s="10" t="s">
        <v>6</v>
      </c>
    </row>
    <row r="4633" spans="1:6" ht="20.100000000000001" customHeight="1">
      <c r="A4633" s="10">
        <v>12</v>
      </c>
      <c r="B4633" s="11">
        <v>79293</v>
      </c>
      <c r="C4633" s="38"/>
      <c r="D4633" s="13">
        <v>43080</v>
      </c>
      <c r="E4633" s="10">
        <v>253</v>
      </c>
      <c r="F4633" s="10" t="s">
        <v>6</v>
      </c>
    </row>
    <row r="4634" spans="1:6" ht="20.100000000000001" customHeight="1">
      <c r="A4634" s="10">
        <v>13</v>
      </c>
      <c r="B4634" s="11">
        <v>89242</v>
      </c>
      <c r="C4634" s="38"/>
      <c r="D4634" s="13">
        <v>43080</v>
      </c>
      <c r="E4634" s="10">
        <v>253</v>
      </c>
      <c r="F4634" s="10" t="s">
        <v>6</v>
      </c>
    </row>
    <row r="4635" spans="1:6" ht="20.100000000000001" customHeight="1">
      <c r="A4635" s="10">
        <v>14</v>
      </c>
      <c r="B4635" s="11">
        <v>89238</v>
      </c>
      <c r="C4635" s="38"/>
      <c r="D4635" s="13">
        <v>43081</v>
      </c>
      <c r="E4635" s="10">
        <v>253</v>
      </c>
      <c r="F4635" s="10" t="s">
        <v>6</v>
      </c>
    </row>
    <row r="4636" spans="1:6" ht="20.100000000000001" customHeight="1">
      <c r="A4636" s="10">
        <v>15</v>
      </c>
      <c r="B4636" s="11">
        <v>89843</v>
      </c>
      <c r="C4636" s="38"/>
      <c r="D4636" s="13">
        <v>43081</v>
      </c>
      <c r="E4636" s="10">
        <v>253</v>
      </c>
      <c r="F4636" s="10" t="s">
        <v>6</v>
      </c>
    </row>
    <row r="4637" spans="1:6" ht="20.100000000000001" customHeight="1">
      <c r="A4637" s="10">
        <v>16</v>
      </c>
      <c r="B4637" s="11">
        <v>89842</v>
      </c>
      <c r="C4637" s="38"/>
      <c r="D4637" s="13">
        <v>43081</v>
      </c>
      <c r="E4637" s="10">
        <v>253</v>
      </c>
      <c r="F4637" s="10" t="s">
        <v>6</v>
      </c>
    </row>
    <row r="4638" spans="1:6" ht="20.100000000000001" customHeight="1">
      <c r="A4638" s="10">
        <v>17</v>
      </c>
      <c r="B4638" s="11">
        <v>89799</v>
      </c>
      <c r="C4638" s="38"/>
      <c r="D4638" s="13">
        <v>43081</v>
      </c>
      <c r="E4638" s="10">
        <v>253</v>
      </c>
      <c r="F4638" s="10" t="s">
        <v>6</v>
      </c>
    </row>
    <row r="4639" spans="1:6" ht="20.100000000000001" customHeight="1">
      <c r="A4639" s="10">
        <v>18</v>
      </c>
      <c r="B4639" s="11">
        <v>89794</v>
      </c>
      <c r="C4639" s="38"/>
      <c r="D4639" s="13">
        <v>43081</v>
      </c>
      <c r="E4639" s="10">
        <v>253</v>
      </c>
      <c r="F4639" s="10" t="s">
        <v>6</v>
      </c>
    </row>
    <row r="4640" spans="1:6" ht="20.100000000000001" customHeight="1">
      <c r="A4640" s="10">
        <v>19</v>
      </c>
      <c r="B4640" s="11">
        <v>89807</v>
      </c>
      <c r="C4640" s="38"/>
      <c r="D4640" s="13">
        <v>43081</v>
      </c>
      <c r="E4640" s="10">
        <v>253</v>
      </c>
      <c r="F4640" s="10" t="s">
        <v>6</v>
      </c>
    </row>
    <row r="4641" spans="1:6" ht="20.100000000000001" customHeight="1">
      <c r="A4641" s="10">
        <v>20</v>
      </c>
      <c r="B4641" s="11">
        <v>17076</v>
      </c>
      <c r="C4641" s="38"/>
      <c r="D4641" s="13">
        <v>43081</v>
      </c>
      <c r="E4641" s="10">
        <v>253</v>
      </c>
      <c r="F4641" s="10" t="s">
        <v>6</v>
      </c>
    </row>
    <row r="4642" spans="1:6" ht="20.100000000000001" customHeight="1">
      <c r="A4642" s="10">
        <v>21</v>
      </c>
      <c r="B4642" s="11">
        <v>17077</v>
      </c>
      <c r="C4642" s="38"/>
      <c r="D4642" s="13">
        <v>43081</v>
      </c>
      <c r="E4642" s="10">
        <v>253</v>
      </c>
      <c r="F4642" s="10" t="s">
        <v>6</v>
      </c>
    </row>
    <row r="4643" spans="1:6" ht="20.100000000000001" customHeight="1">
      <c r="A4643" s="10">
        <v>22</v>
      </c>
      <c r="B4643" s="11">
        <v>71646</v>
      </c>
      <c r="C4643" s="38"/>
      <c r="D4643" s="13">
        <v>43081</v>
      </c>
      <c r="E4643" s="10">
        <v>253</v>
      </c>
      <c r="F4643" s="10" t="s">
        <v>6</v>
      </c>
    </row>
    <row r="4644" spans="1:6" ht="20.100000000000001" customHeight="1">
      <c r="A4644" s="10">
        <v>23</v>
      </c>
      <c r="B4644" s="11">
        <v>74390</v>
      </c>
      <c r="C4644" s="38"/>
      <c r="D4644" s="13">
        <v>43081</v>
      </c>
      <c r="E4644" s="10">
        <v>253</v>
      </c>
      <c r="F4644" s="10" t="s">
        <v>6</v>
      </c>
    </row>
    <row r="4645" spans="1:6" ht="20.100000000000001" customHeight="1">
      <c r="A4645" s="10">
        <v>24</v>
      </c>
      <c r="B4645" s="11">
        <v>74462</v>
      </c>
      <c r="C4645" s="38"/>
      <c r="D4645" s="13">
        <v>43081</v>
      </c>
      <c r="E4645" s="10">
        <v>253</v>
      </c>
      <c r="F4645" s="10" t="s">
        <v>6</v>
      </c>
    </row>
    <row r="4646" spans="1:6" ht="20.100000000000001" customHeight="1">
      <c r="A4646" s="10">
        <v>25</v>
      </c>
      <c r="B4646" s="11" t="s">
        <v>140</v>
      </c>
      <c r="C4646" s="38"/>
      <c r="D4646" s="13">
        <v>43081</v>
      </c>
      <c r="E4646" s="10">
        <v>253</v>
      </c>
      <c r="F4646" s="10" t="s">
        <v>6</v>
      </c>
    </row>
    <row r="4647" spans="1:6" ht="20.100000000000001" customHeight="1">
      <c r="A4647" s="206" t="s">
        <v>7</v>
      </c>
      <c r="B4647" s="207"/>
      <c r="C4647" s="207"/>
      <c r="D4647" s="208"/>
      <c r="E4647" s="10">
        <f>SUM(E4622:E4646)</f>
        <v>6325</v>
      </c>
      <c r="F4647" s="10"/>
    </row>
    <row r="4648" spans="1:6" ht="20.100000000000001" customHeight="1">
      <c r="D4648" s="32"/>
    </row>
    <row r="4649" spans="1:6" ht="20.100000000000001" customHeight="1">
      <c r="A4649" s="23">
        <v>155</v>
      </c>
      <c r="B4649" s="24" t="s">
        <v>0</v>
      </c>
      <c r="C4649" s="25"/>
      <c r="D4649" s="26"/>
      <c r="E4649" s="24"/>
      <c r="F4649" s="24"/>
    </row>
    <row r="4650" spans="1:6" ht="20.100000000000001" customHeight="1">
      <c r="A4650" s="27" t="s">
        <v>1</v>
      </c>
      <c r="B4650" s="27" t="s">
        <v>2</v>
      </c>
      <c r="C4650" s="28"/>
      <c r="D4650" s="29" t="s">
        <v>3</v>
      </c>
      <c r="E4650" s="27" t="s">
        <v>4</v>
      </c>
      <c r="F4650" s="27" t="s">
        <v>5</v>
      </c>
    </row>
    <row r="4651" spans="1:6" ht="20.100000000000001" customHeight="1">
      <c r="A4651" s="10">
        <v>1</v>
      </c>
      <c r="B4651" s="11">
        <v>11666</v>
      </c>
      <c r="C4651" s="38"/>
      <c r="D4651" s="13">
        <v>43082</v>
      </c>
      <c r="E4651" s="10">
        <v>253</v>
      </c>
      <c r="F4651" s="10" t="s">
        <v>6</v>
      </c>
    </row>
    <row r="4652" spans="1:6" ht="20.100000000000001" customHeight="1">
      <c r="A4652" s="10">
        <v>2</v>
      </c>
      <c r="B4652" s="11">
        <v>11667</v>
      </c>
      <c r="C4652" s="38"/>
      <c r="D4652" s="13">
        <v>43082</v>
      </c>
      <c r="E4652" s="10">
        <v>253</v>
      </c>
      <c r="F4652" s="10" t="s">
        <v>9</v>
      </c>
    </row>
    <row r="4653" spans="1:6" ht="20.100000000000001" customHeight="1">
      <c r="A4653" s="10">
        <v>3</v>
      </c>
      <c r="B4653" s="11">
        <v>11668</v>
      </c>
      <c r="C4653" s="38"/>
      <c r="D4653" s="13">
        <v>43082</v>
      </c>
      <c r="E4653" s="10">
        <v>253</v>
      </c>
      <c r="F4653" s="10" t="s">
        <v>6</v>
      </c>
    </row>
    <row r="4654" spans="1:6" ht="20.100000000000001" customHeight="1">
      <c r="A4654" s="10">
        <v>4</v>
      </c>
      <c r="B4654" s="11">
        <v>74497</v>
      </c>
      <c r="C4654" s="38"/>
      <c r="D4654" s="13">
        <v>43082</v>
      </c>
      <c r="E4654" s="10">
        <v>253</v>
      </c>
      <c r="F4654" s="10" t="s">
        <v>6</v>
      </c>
    </row>
    <row r="4655" spans="1:6" ht="20.100000000000001" customHeight="1">
      <c r="A4655" s="10">
        <v>5</v>
      </c>
      <c r="B4655" s="11">
        <v>74405</v>
      </c>
      <c r="C4655" s="38"/>
      <c r="D4655" s="13">
        <v>43082</v>
      </c>
      <c r="E4655" s="10">
        <v>253</v>
      </c>
      <c r="F4655" s="10" t="s">
        <v>6</v>
      </c>
    </row>
    <row r="4656" spans="1:6" ht="20.100000000000001" customHeight="1">
      <c r="A4656" s="10">
        <v>6</v>
      </c>
      <c r="B4656" s="11">
        <v>74377</v>
      </c>
      <c r="C4656" s="38"/>
      <c r="D4656" s="13">
        <v>43082</v>
      </c>
      <c r="E4656" s="10">
        <v>253</v>
      </c>
      <c r="F4656" s="10" t="s">
        <v>6</v>
      </c>
    </row>
    <row r="4657" spans="1:6" ht="20.100000000000001" customHeight="1">
      <c r="A4657" s="10">
        <v>7</v>
      </c>
      <c r="B4657" s="11">
        <v>74607</v>
      </c>
      <c r="C4657" s="38"/>
      <c r="D4657" s="13">
        <v>43082</v>
      </c>
      <c r="E4657" s="10">
        <v>253</v>
      </c>
      <c r="F4657" s="10" t="s">
        <v>6</v>
      </c>
    </row>
    <row r="4658" spans="1:6" ht="20.100000000000001" customHeight="1">
      <c r="A4658" s="10">
        <v>8</v>
      </c>
      <c r="B4658" s="11">
        <v>76443</v>
      </c>
      <c r="C4658" s="38"/>
      <c r="D4658" s="13">
        <v>43082</v>
      </c>
      <c r="E4658" s="10">
        <v>253</v>
      </c>
      <c r="F4658" s="10" t="s">
        <v>6</v>
      </c>
    </row>
    <row r="4659" spans="1:6" ht="20.100000000000001" customHeight="1">
      <c r="A4659" s="10">
        <v>9</v>
      </c>
      <c r="B4659" s="11">
        <v>74653</v>
      </c>
      <c r="C4659" s="38"/>
      <c r="D4659" s="13">
        <v>43082</v>
      </c>
      <c r="E4659" s="10">
        <v>253</v>
      </c>
      <c r="F4659" s="10" t="s">
        <v>6</v>
      </c>
    </row>
    <row r="4660" spans="1:6" ht="20.100000000000001" customHeight="1">
      <c r="A4660" s="10">
        <v>10</v>
      </c>
      <c r="B4660" s="11">
        <v>74617</v>
      </c>
      <c r="C4660" s="38"/>
      <c r="D4660" s="13">
        <v>43082</v>
      </c>
      <c r="E4660" s="10">
        <v>253</v>
      </c>
      <c r="F4660" s="10" t="s">
        <v>6</v>
      </c>
    </row>
    <row r="4661" spans="1:6" ht="20.100000000000001" customHeight="1">
      <c r="A4661" s="10">
        <v>11</v>
      </c>
      <c r="B4661" s="11">
        <v>76424</v>
      </c>
      <c r="C4661" s="38"/>
      <c r="D4661" s="13">
        <v>43082</v>
      </c>
      <c r="E4661" s="10">
        <v>253</v>
      </c>
      <c r="F4661" s="10" t="s">
        <v>6</v>
      </c>
    </row>
    <row r="4662" spans="1:6" ht="20.100000000000001" customHeight="1">
      <c r="A4662" s="10">
        <v>12</v>
      </c>
      <c r="B4662" s="11">
        <v>74479</v>
      </c>
      <c r="C4662" s="38"/>
      <c r="D4662" s="13">
        <v>43082</v>
      </c>
      <c r="E4662" s="10">
        <v>253</v>
      </c>
      <c r="F4662" s="10" t="s">
        <v>6</v>
      </c>
    </row>
    <row r="4663" spans="1:6" ht="20.100000000000001" customHeight="1">
      <c r="A4663" s="10">
        <v>13</v>
      </c>
      <c r="B4663" s="11">
        <v>3711</v>
      </c>
      <c r="C4663" s="38"/>
      <c r="D4663" s="13">
        <v>43082</v>
      </c>
      <c r="E4663" s="10">
        <v>253</v>
      </c>
      <c r="F4663" s="10" t="s">
        <v>6</v>
      </c>
    </row>
    <row r="4664" spans="1:6" ht="20.100000000000001" customHeight="1">
      <c r="A4664" s="10">
        <v>14</v>
      </c>
      <c r="B4664" s="11">
        <v>13196</v>
      </c>
      <c r="C4664" s="38"/>
      <c r="D4664" s="13">
        <v>43082</v>
      </c>
      <c r="E4664" s="10">
        <v>253</v>
      </c>
      <c r="F4664" s="10" t="s">
        <v>6</v>
      </c>
    </row>
    <row r="4665" spans="1:6" ht="20.100000000000001" customHeight="1">
      <c r="A4665" s="10">
        <v>15</v>
      </c>
      <c r="B4665" s="11">
        <v>15903</v>
      </c>
      <c r="C4665" s="38"/>
      <c r="D4665" s="13">
        <v>43082</v>
      </c>
      <c r="E4665" s="10">
        <v>253</v>
      </c>
      <c r="F4665" s="10" t="s">
        <v>6</v>
      </c>
    </row>
    <row r="4666" spans="1:6" ht="20.100000000000001" customHeight="1">
      <c r="A4666" s="10">
        <v>16</v>
      </c>
      <c r="B4666" s="11">
        <v>72059</v>
      </c>
      <c r="C4666" s="38"/>
      <c r="D4666" s="13">
        <v>43082</v>
      </c>
      <c r="E4666" s="10">
        <v>253</v>
      </c>
      <c r="F4666" s="10" t="s">
        <v>6</v>
      </c>
    </row>
    <row r="4667" spans="1:6" ht="20.100000000000001" customHeight="1">
      <c r="A4667" s="10">
        <v>17</v>
      </c>
      <c r="B4667" s="11">
        <v>74407</v>
      </c>
      <c r="C4667" s="38"/>
      <c r="D4667" s="13">
        <v>43082</v>
      </c>
      <c r="E4667" s="10">
        <v>253</v>
      </c>
      <c r="F4667" s="10" t="s">
        <v>6</v>
      </c>
    </row>
    <row r="4668" spans="1:6" ht="20.100000000000001" customHeight="1">
      <c r="A4668" s="10">
        <v>18</v>
      </c>
      <c r="B4668" s="11">
        <v>74410</v>
      </c>
      <c r="C4668" s="38"/>
      <c r="D4668" s="13">
        <v>43082</v>
      </c>
      <c r="E4668" s="10">
        <v>253</v>
      </c>
      <c r="F4668" s="10" t="s">
        <v>6</v>
      </c>
    </row>
    <row r="4669" spans="1:6" ht="20.100000000000001" customHeight="1">
      <c r="A4669" s="10">
        <v>19</v>
      </c>
      <c r="B4669" s="11">
        <v>74411</v>
      </c>
      <c r="C4669" s="38"/>
      <c r="D4669" s="13">
        <v>43082</v>
      </c>
      <c r="E4669" s="10">
        <v>253</v>
      </c>
      <c r="F4669" s="10" t="s">
        <v>6</v>
      </c>
    </row>
    <row r="4670" spans="1:6" ht="20.100000000000001" customHeight="1">
      <c r="A4670" s="10">
        <v>20</v>
      </c>
      <c r="B4670" s="11">
        <v>74425</v>
      </c>
      <c r="C4670" s="38"/>
      <c r="D4670" s="13">
        <v>43082</v>
      </c>
      <c r="E4670" s="10">
        <v>253</v>
      </c>
      <c r="F4670" s="10" t="s">
        <v>6</v>
      </c>
    </row>
    <row r="4671" spans="1:6" ht="20.100000000000001" customHeight="1">
      <c r="A4671" s="10">
        <v>21</v>
      </c>
      <c r="B4671" s="11">
        <v>74594</v>
      </c>
      <c r="C4671" s="38"/>
      <c r="D4671" s="13">
        <v>43082</v>
      </c>
      <c r="E4671" s="10">
        <v>253</v>
      </c>
      <c r="F4671" s="10" t="s">
        <v>6</v>
      </c>
    </row>
    <row r="4672" spans="1:6" ht="20.100000000000001" customHeight="1">
      <c r="A4672" s="10">
        <v>22</v>
      </c>
      <c r="B4672" s="11">
        <v>74793</v>
      </c>
      <c r="C4672" s="38"/>
      <c r="D4672" s="13">
        <v>43082</v>
      </c>
      <c r="E4672" s="10">
        <v>253</v>
      </c>
      <c r="F4672" s="10" t="s">
        <v>6</v>
      </c>
    </row>
    <row r="4673" spans="1:6" ht="20.100000000000001" customHeight="1">
      <c r="A4673" s="10">
        <v>23</v>
      </c>
      <c r="B4673" s="11">
        <v>74591</v>
      </c>
      <c r="C4673" s="38"/>
      <c r="D4673" s="13">
        <v>43082</v>
      </c>
      <c r="E4673" s="10">
        <v>253</v>
      </c>
      <c r="F4673" s="10" t="s">
        <v>6</v>
      </c>
    </row>
    <row r="4674" spans="1:6" ht="20.100000000000001" customHeight="1">
      <c r="A4674" s="10">
        <v>24</v>
      </c>
      <c r="B4674" s="11">
        <v>74590</v>
      </c>
      <c r="C4674" s="38"/>
      <c r="D4674" s="13">
        <v>43082</v>
      </c>
      <c r="E4674" s="10">
        <v>253</v>
      </c>
      <c r="F4674" s="10" t="s">
        <v>6</v>
      </c>
    </row>
    <row r="4675" spans="1:6" ht="20.100000000000001" customHeight="1">
      <c r="A4675" s="10">
        <v>25</v>
      </c>
      <c r="B4675" s="11">
        <v>74485</v>
      </c>
      <c r="C4675" s="38"/>
      <c r="D4675" s="13">
        <v>43082</v>
      </c>
      <c r="E4675" s="10">
        <v>253</v>
      </c>
      <c r="F4675" s="10" t="s">
        <v>6</v>
      </c>
    </row>
    <row r="4676" spans="1:6" ht="20.100000000000001" customHeight="1">
      <c r="A4676" s="206" t="s">
        <v>7</v>
      </c>
      <c r="B4676" s="207"/>
      <c r="C4676" s="207"/>
      <c r="D4676" s="208"/>
      <c r="E4676" s="10">
        <f>SUM(E4651:E4675)</f>
        <v>6325</v>
      </c>
      <c r="F4676" s="10"/>
    </row>
    <row r="4677" spans="1:6" ht="20.100000000000001" customHeight="1">
      <c r="D4677" s="32"/>
    </row>
    <row r="4679" spans="1:6" ht="20.100000000000001" customHeight="1">
      <c r="A4679" s="23">
        <v>156</v>
      </c>
      <c r="B4679" s="24" t="s">
        <v>0</v>
      </c>
      <c r="C4679" s="25"/>
      <c r="D4679" s="26"/>
      <c r="E4679" s="24"/>
      <c r="F4679" s="24"/>
    </row>
    <row r="4680" spans="1:6" ht="20.100000000000001" customHeight="1">
      <c r="A4680" s="27" t="s">
        <v>1</v>
      </c>
      <c r="B4680" s="27" t="s">
        <v>2</v>
      </c>
      <c r="C4680" s="28"/>
      <c r="D4680" s="29" t="s">
        <v>3</v>
      </c>
      <c r="E4680" s="27" t="s">
        <v>4</v>
      </c>
      <c r="F4680" s="27" t="s">
        <v>5</v>
      </c>
    </row>
    <row r="4681" spans="1:6" ht="20.100000000000001" customHeight="1">
      <c r="A4681" s="10">
        <v>1</v>
      </c>
      <c r="B4681" s="11">
        <v>3758</v>
      </c>
      <c r="C4681" s="38"/>
      <c r="D4681" s="13">
        <v>43083</v>
      </c>
      <c r="E4681" s="10">
        <v>253</v>
      </c>
      <c r="F4681" s="10" t="s">
        <v>6</v>
      </c>
    </row>
    <row r="4682" spans="1:6" ht="20.100000000000001" customHeight="1">
      <c r="A4682" s="10">
        <v>2</v>
      </c>
      <c r="B4682" s="11">
        <v>74401</v>
      </c>
      <c r="C4682" s="38"/>
      <c r="D4682" s="13">
        <v>43083</v>
      </c>
      <c r="E4682" s="10">
        <v>253</v>
      </c>
      <c r="F4682" s="10" t="s">
        <v>9</v>
      </c>
    </row>
    <row r="4683" spans="1:6" ht="20.100000000000001" customHeight="1">
      <c r="A4683" s="10">
        <v>3</v>
      </c>
      <c r="B4683" s="11">
        <v>74412</v>
      </c>
      <c r="C4683" s="38"/>
      <c r="D4683" s="13">
        <v>43083</v>
      </c>
      <c r="E4683" s="10">
        <v>253</v>
      </c>
      <c r="F4683" s="10" t="s">
        <v>6</v>
      </c>
    </row>
    <row r="4684" spans="1:6" ht="20.100000000000001" customHeight="1">
      <c r="A4684" s="10">
        <v>4</v>
      </c>
      <c r="B4684" s="11">
        <v>71942</v>
      </c>
      <c r="C4684" s="38"/>
      <c r="D4684" s="13">
        <v>43083</v>
      </c>
      <c r="E4684" s="10">
        <v>253</v>
      </c>
      <c r="F4684" s="10" t="s">
        <v>6</v>
      </c>
    </row>
    <row r="4685" spans="1:6" ht="20.100000000000001" customHeight="1">
      <c r="A4685" s="10">
        <v>5</v>
      </c>
      <c r="B4685" s="11">
        <v>79287</v>
      </c>
      <c r="C4685" s="38"/>
      <c r="D4685" s="13">
        <v>43083</v>
      </c>
      <c r="E4685" s="10">
        <v>253</v>
      </c>
      <c r="F4685" s="10" t="s">
        <v>6</v>
      </c>
    </row>
    <row r="4686" spans="1:6" ht="20.100000000000001" customHeight="1">
      <c r="A4686" s="10">
        <v>6</v>
      </c>
      <c r="B4686" s="11">
        <v>76519</v>
      </c>
      <c r="C4686" s="38"/>
      <c r="D4686" s="13">
        <v>43083</v>
      </c>
      <c r="E4686" s="10">
        <v>253</v>
      </c>
      <c r="F4686" s="10" t="s">
        <v>6</v>
      </c>
    </row>
    <row r="4687" spans="1:6" ht="20.100000000000001" customHeight="1">
      <c r="A4687" s="10">
        <v>7</v>
      </c>
      <c r="B4687" s="11">
        <v>79328</v>
      </c>
      <c r="C4687" s="38"/>
      <c r="D4687" s="13">
        <v>43083</v>
      </c>
      <c r="E4687" s="10">
        <v>253</v>
      </c>
      <c r="F4687" s="10" t="s">
        <v>6</v>
      </c>
    </row>
    <row r="4688" spans="1:6" ht="20.100000000000001" customHeight="1">
      <c r="A4688" s="10">
        <v>8</v>
      </c>
      <c r="B4688" s="11">
        <v>79351</v>
      </c>
      <c r="C4688" s="38"/>
      <c r="D4688" s="13">
        <v>43083</v>
      </c>
      <c r="E4688" s="10">
        <v>253</v>
      </c>
      <c r="F4688" s="10" t="s">
        <v>6</v>
      </c>
    </row>
    <row r="4689" spans="1:6" ht="20.100000000000001" customHeight="1">
      <c r="A4689" s="10">
        <v>9</v>
      </c>
      <c r="B4689" s="11">
        <v>3761</v>
      </c>
      <c r="C4689" s="38"/>
      <c r="D4689" s="13">
        <v>43083</v>
      </c>
      <c r="E4689" s="10">
        <v>253</v>
      </c>
      <c r="F4689" s="10" t="s">
        <v>6</v>
      </c>
    </row>
    <row r="4690" spans="1:6" ht="20.100000000000001" customHeight="1">
      <c r="A4690" s="10">
        <v>10</v>
      </c>
      <c r="B4690" s="11">
        <v>3794</v>
      </c>
      <c r="C4690" s="38"/>
      <c r="D4690" s="13">
        <v>43083</v>
      </c>
      <c r="E4690" s="10">
        <v>253</v>
      </c>
      <c r="F4690" s="10" t="s">
        <v>6</v>
      </c>
    </row>
    <row r="4691" spans="1:6" ht="20.100000000000001" customHeight="1">
      <c r="A4691" s="10">
        <v>11</v>
      </c>
      <c r="B4691" s="11">
        <v>3799</v>
      </c>
      <c r="C4691" s="38"/>
      <c r="D4691" s="13">
        <v>43083</v>
      </c>
      <c r="E4691" s="10">
        <v>253</v>
      </c>
      <c r="F4691" s="10" t="s">
        <v>6</v>
      </c>
    </row>
    <row r="4692" spans="1:6" ht="20.100000000000001" customHeight="1">
      <c r="A4692" s="10">
        <v>12</v>
      </c>
      <c r="B4692" s="11">
        <v>76467</v>
      </c>
      <c r="C4692" s="38"/>
      <c r="D4692" s="13">
        <v>43083</v>
      </c>
      <c r="E4692" s="10">
        <v>253</v>
      </c>
      <c r="F4692" s="10" t="s">
        <v>6</v>
      </c>
    </row>
    <row r="4693" spans="1:6" ht="20.100000000000001" customHeight="1">
      <c r="A4693" s="10">
        <v>13</v>
      </c>
      <c r="B4693" s="11">
        <v>76469</v>
      </c>
      <c r="C4693" s="38"/>
      <c r="D4693" s="13">
        <v>43083</v>
      </c>
      <c r="E4693" s="10">
        <v>253</v>
      </c>
      <c r="F4693" s="10" t="s">
        <v>6</v>
      </c>
    </row>
    <row r="4694" spans="1:6" ht="20.100000000000001" customHeight="1">
      <c r="A4694" s="10">
        <v>14</v>
      </c>
      <c r="B4694" s="11">
        <v>79441</v>
      </c>
      <c r="C4694" s="38"/>
      <c r="D4694" s="13">
        <v>43083</v>
      </c>
      <c r="E4694" s="10">
        <v>253</v>
      </c>
      <c r="F4694" s="10" t="s">
        <v>6</v>
      </c>
    </row>
    <row r="4695" spans="1:6" ht="20.100000000000001" customHeight="1">
      <c r="A4695" s="10">
        <v>15</v>
      </c>
      <c r="B4695" s="11">
        <v>72045</v>
      </c>
      <c r="C4695" s="38"/>
      <c r="D4695" s="13">
        <v>43083</v>
      </c>
      <c r="E4695" s="10">
        <v>253</v>
      </c>
      <c r="F4695" s="10" t="s">
        <v>6</v>
      </c>
    </row>
    <row r="4696" spans="1:6" ht="20.100000000000001" customHeight="1">
      <c r="A4696" s="10">
        <v>16</v>
      </c>
      <c r="B4696" s="33" t="s">
        <v>141</v>
      </c>
      <c r="C4696" s="38"/>
      <c r="D4696" s="13">
        <v>43083</v>
      </c>
      <c r="E4696" s="10">
        <v>253</v>
      </c>
      <c r="F4696" s="10" t="s">
        <v>6</v>
      </c>
    </row>
    <row r="4697" spans="1:6" ht="20.100000000000001" customHeight="1">
      <c r="A4697" s="10">
        <v>17</v>
      </c>
      <c r="B4697" s="11">
        <v>89111</v>
      </c>
      <c r="C4697" s="38"/>
      <c r="D4697" s="13">
        <v>43083</v>
      </c>
      <c r="E4697" s="10">
        <v>253</v>
      </c>
      <c r="F4697" s="10" t="s">
        <v>6</v>
      </c>
    </row>
    <row r="4698" spans="1:6" ht="20.100000000000001" customHeight="1">
      <c r="A4698" s="10">
        <v>18</v>
      </c>
      <c r="B4698" s="11">
        <v>17083</v>
      </c>
      <c r="C4698" s="38"/>
      <c r="D4698" s="13">
        <v>43083</v>
      </c>
      <c r="E4698" s="10">
        <v>253</v>
      </c>
      <c r="F4698" s="10" t="s">
        <v>6</v>
      </c>
    </row>
    <row r="4699" spans="1:6" ht="20.100000000000001" customHeight="1">
      <c r="A4699" s="10">
        <v>19</v>
      </c>
      <c r="B4699" s="11" t="s">
        <v>142</v>
      </c>
      <c r="C4699" s="38"/>
      <c r="D4699" s="13">
        <v>43083</v>
      </c>
      <c r="E4699" s="10">
        <v>253</v>
      </c>
      <c r="F4699" s="10" t="s">
        <v>6</v>
      </c>
    </row>
    <row r="4700" spans="1:6" ht="20.100000000000001" customHeight="1">
      <c r="A4700" s="10">
        <v>20</v>
      </c>
      <c r="B4700" s="11">
        <v>17082</v>
      </c>
      <c r="C4700" s="38"/>
      <c r="D4700" s="13">
        <v>43083</v>
      </c>
      <c r="E4700" s="10">
        <v>253</v>
      </c>
      <c r="F4700" s="10" t="s">
        <v>6</v>
      </c>
    </row>
    <row r="4701" spans="1:6" ht="20.100000000000001" customHeight="1">
      <c r="A4701" s="10">
        <v>21</v>
      </c>
      <c r="B4701" s="11">
        <v>80466</v>
      </c>
      <c r="C4701" s="38"/>
      <c r="D4701" s="13">
        <v>43083</v>
      </c>
      <c r="E4701" s="10">
        <v>253</v>
      </c>
      <c r="F4701" s="10" t="s">
        <v>6</v>
      </c>
    </row>
    <row r="4702" spans="1:6" ht="20.100000000000001" customHeight="1">
      <c r="A4702" s="10">
        <v>22</v>
      </c>
      <c r="B4702" s="11">
        <v>17081</v>
      </c>
      <c r="C4702" s="38"/>
      <c r="D4702" s="13">
        <v>43083</v>
      </c>
      <c r="E4702" s="10">
        <v>253</v>
      </c>
      <c r="F4702" s="10" t="s">
        <v>6</v>
      </c>
    </row>
    <row r="4703" spans="1:6" ht="20.100000000000001" customHeight="1">
      <c r="A4703" s="10">
        <v>23</v>
      </c>
      <c r="B4703" s="11">
        <v>17080</v>
      </c>
      <c r="C4703" s="38"/>
      <c r="D4703" s="13">
        <v>43083</v>
      </c>
      <c r="E4703" s="10">
        <v>253</v>
      </c>
      <c r="F4703" s="10" t="s">
        <v>6</v>
      </c>
    </row>
    <row r="4704" spans="1:6" ht="20.100000000000001" customHeight="1">
      <c r="A4704" s="10">
        <v>24</v>
      </c>
      <c r="B4704" s="11">
        <v>80468</v>
      </c>
      <c r="C4704" s="38"/>
      <c r="D4704" s="13">
        <v>43083</v>
      </c>
      <c r="E4704" s="10">
        <v>253</v>
      </c>
      <c r="F4704" s="10" t="s">
        <v>6</v>
      </c>
    </row>
    <row r="4705" spans="1:6" ht="20.100000000000001" customHeight="1">
      <c r="A4705" s="10">
        <v>25</v>
      </c>
      <c r="B4705" s="11">
        <v>80469</v>
      </c>
      <c r="C4705" s="38"/>
      <c r="D4705" s="13">
        <v>43083</v>
      </c>
      <c r="E4705" s="10">
        <v>253</v>
      </c>
      <c r="F4705" s="10" t="s">
        <v>6</v>
      </c>
    </row>
    <row r="4706" spans="1:6" ht="20.100000000000001" customHeight="1">
      <c r="A4706" s="206" t="s">
        <v>7</v>
      </c>
      <c r="B4706" s="207"/>
      <c r="C4706" s="207"/>
      <c r="D4706" s="208"/>
      <c r="E4706" s="10">
        <f>SUM(E4681:E4705)</f>
        <v>6325</v>
      </c>
      <c r="F4706" s="10"/>
    </row>
    <row r="4707" spans="1:6" ht="20.100000000000001" customHeight="1">
      <c r="D4707" s="88"/>
    </row>
    <row r="4709" spans="1:6" ht="20.100000000000001" customHeight="1">
      <c r="A4709" s="23">
        <v>157</v>
      </c>
      <c r="B4709" s="24" t="s">
        <v>0</v>
      </c>
      <c r="C4709" s="25"/>
      <c r="D4709" s="26"/>
      <c r="E4709" s="24"/>
      <c r="F4709" s="24"/>
    </row>
    <row r="4710" spans="1:6" ht="20.100000000000001" customHeight="1">
      <c r="A4710" s="27" t="s">
        <v>1</v>
      </c>
      <c r="B4710" s="27" t="s">
        <v>2</v>
      </c>
      <c r="C4710" s="28"/>
      <c r="D4710" s="29" t="s">
        <v>3</v>
      </c>
      <c r="E4710" s="27" t="s">
        <v>4</v>
      </c>
      <c r="F4710" s="27" t="s">
        <v>5</v>
      </c>
    </row>
    <row r="4711" spans="1:6" ht="20.100000000000001" customHeight="1">
      <c r="A4711" s="10">
        <v>1</v>
      </c>
      <c r="B4711" s="11">
        <v>80467</v>
      </c>
      <c r="C4711" s="38"/>
      <c r="D4711" s="13">
        <v>43085</v>
      </c>
      <c r="E4711" s="10">
        <v>253</v>
      </c>
      <c r="F4711" s="10" t="s">
        <v>6</v>
      </c>
    </row>
    <row r="4712" spans="1:6" ht="20.100000000000001" customHeight="1">
      <c r="A4712" s="10">
        <v>2</v>
      </c>
      <c r="B4712" s="11">
        <v>17078</v>
      </c>
      <c r="C4712" s="38"/>
      <c r="D4712" s="13">
        <v>43085</v>
      </c>
      <c r="E4712" s="10">
        <v>253</v>
      </c>
      <c r="F4712" s="10" t="s">
        <v>9</v>
      </c>
    </row>
    <row r="4713" spans="1:6" ht="20.100000000000001" customHeight="1">
      <c r="A4713" s="10">
        <v>3</v>
      </c>
      <c r="B4713" s="11">
        <v>17079</v>
      </c>
      <c r="C4713" s="38"/>
      <c r="D4713" s="13">
        <v>43085</v>
      </c>
      <c r="E4713" s="10">
        <v>253</v>
      </c>
      <c r="F4713" s="10" t="s">
        <v>6</v>
      </c>
    </row>
    <row r="4714" spans="1:6" ht="20.100000000000001" customHeight="1">
      <c r="A4714" s="10">
        <v>4</v>
      </c>
      <c r="B4714" s="11">
        <v>74588</v>
      </c>
      <c r="C4714" s="38"/>
      <c r="D4714" s="13">
        <v>43085</v>
      </c>
      <c r="E4714" s="10">
        <v>253</v>
      </c>
      <c r="F4714" s="10" t="s">
        <v>6</v>
      </c>
    </row>
    <row r="4715" spans="1:6" ht="20.100000000000001" customHeight="1">
      <c r="A4715" s="10">
        <v>5</v>
      </c>
      <c r="B4715" s="11">
        <v>76409</v>
      </c>
      <c r="C4715" s="38"/>
      <c r="D4715" s="13">
        <v>43085</v>
      </c>
      <c r="E4715" s="10">
        <v>253</v>
      </c>
      <c r="F4715" s="10" t="s">
        <v>6</v>
      </c>
    </row>
    <row r="4716" spans="1:6" ht="20.100000000000001" customHeight="1">
      <c r="A4716" s="10">
        <v>6</v>
      </c>
      <c r="B4716" s="11">
        <v>8016</v>
      </c>
      <c r="C4716" s="38"/>
      <c r="D4716" s="13">
        <v>43085</v>
      </c>
      <c r="E4716" s="10">
        <v>253</v>
      </c>
      <c r="F4716" s="10" t="s">
        <v>6</v>
      </c>
    </row>
    <row r="4717" spans="1:6" ht="20.100000000000001" customHeight="1">
      <c r="A4717" s="10">
        <v>7</v>
      </c>
      <c r="B4717" s="11">
        <v>90811</v>
      </c>
      <c r="C4717" s="38"/>
      <c r="D4717" s="13">
        <v>43085</v>
      </c>
      <c r="E4717" s="10">
        <v>253</v>
      </c>
      <c r="F4717" s="10" t="s">
        <v>6</v>
      </c>
    </row>
    <row r="4718" spans="1:6" ht="20.100000000000001" customHeight="1">
      <c r="A4718" s="10">
        <v>8</v>
      </c>
      <c r="B4718" s="11">
        <v>74436</v>
      </c>
      <c r="C4718" s="38"/>
      <c r="D4718" s="13">
        <v>43085</v>
      </c>
      <c r="E4718" s="10">
        <v>253</v>
      </c>
      <c r="F4718" s="10" t="s">
        <v>6</v>
      </c>
    </row>
    <row r="4719" spans="1:6" ht="20.100000000000001" customHeight="1">
      <c r="A4719" s="10">
        <v>9</v>
      </c>
      <c r="B4719" s="11">
        <v>74498</v>
      </c>
      <c r="C4719" s="38"/>
      <c r="D4719" s="13">
        <v>43085</v>
      </c>
      <c r="E4719" s="10">
        <v>253</v>
      </c>
      <c r="F4719" s="10" t="s">
        <v>6</v>
      </c>
    </row>
    <row r="4720" spans="1:6" ht="20.100000000000001" customHeight="1">
      <c r="A4720" s="10">
        <v>10</v>
      </c>
      <c r="B4720" s="11">
        <v>71956</v>
      </c>
      <c r="C4720" s="12"/>
      <c r="D4720" s="13">
        <v>43085</v>
      </c>
      <c r="E4720" s="10">
        <v>253</v>
      </c>
      <c r="F4720" s="10" t="s">
        <v>6</v>
      </c>
    </row>
    <row r="4721" spans="1:6" ht="20.100000000000001" customHeight="1">
      <c r="A4721" s="10">
        <v>11</v>
      </c>
      <c r="B4721" s="11">
        <v>71952</v>
      </c>
      <c r="C4721" s="38"/>
      <c r="D4721" s="13">
        <v>43085</v>
      </c>
      <c r="E4721" s="10">
        <v>253</v>
      </c>
      <c r="F4721" s="10" t="s">
        <v>6</v>
      </c>
    </row>
    <row r="4722" spans="1:6" ht="20.100000000000001" customHeight="1">
      <c r="A4722" s="10">
        <v>12</v>
      </c>
      <c r="B4722" s="11">
        <v>79394</v>
      </c>
      <c r="C4722" s="38"/>
      <c r="D4722" s="13">
        <v>43085</v>
      </c>
      <c r="E4722" s="10">
        <v>253</v>
      </c>
      <c r="F4722" s="10" t="s">
        <v>6</v>
      </c>
    </row>
    <row r="4723" spans="1:6" ht="20.100000000000001" customHeight="1">
      <c r="A4723" s="10">
        <v>13</v>
      </c>
      <c r="B4723" s="11">
        <v>76774</v>
      </c>
      <c r="C4723" s="38"/>
      <c r="D4723" s="13">
        <v>43085</v>
      </c>
      <c r="E4723" s="10">
        <v>253</v>
      </c>
      <c r="F4723" s="10" t="s">
        <v>6</v>
      </c>
    </row>
    <row r="4724" spans="1:6" ht="20.100000000000001" customHeight="1">
      <c r="A4724" s="10">
        <v>14</v>
      </c>
      <c r="B4724" s="11">
        <v>74429</v>
      </c>
      <c r="C4724" s="38"/>
      <c r="D4724" s="13">
        <v>43085</v>
      </c>
      <c r="E4724" s="10">
        <v>253</v>
      </c>
      <c r="F4724" s="10" t="s">
        <v>6</v>
      </c>
    </row>
    <row r="4725" spans="1:6" ht="20.100000000000001" customHeight="1">
      <c r="A4725" s="10">
        <v>15</v>
      </c>
      <c r="B4725" s="11">
        <v>8002</v>
      </c>
      <c r="C4725" s="38"/>
      <c r="D4725" s="13">
        <v>43085</v>
      </c>
      <c r="E4725" s="10">
        <v>253</v>
      </c>
      <c r="F4725" s="10" t="s">
        <v>6</v>
      </c>
    </row>
    <row r="4726" spans="1:6" ht="20.100000000000001" customHeight="1">
      <c r="A4726" s="10">
        <v>16</v>
      </c>
      <c r="B4726" s="11">
        <v>74402</v>
      </c>
      <c r="C4726" s="38"/>
      <c r="D4726" s="13">
        <v>43085</v>
      </c>
      <c r="E4726" s="10">
        <v>253</v>
      </c>
      <c r="F4726" s="10" t="s">
        <v>6</v>
      </c>
    </row>
    <row r="4727" spans="1:6" ht="20.100000000000001" customHeight="1">
      <c r="A4727" s="10">
        <v>17</v>
      </c>
      <c r="B4727" s="11">
        <v>74438</v>
      </c>
      <c r="C4727" s="38"/>
      <c r="D4727" s="13">
        <v>43085</v>
      </c>
      <c r="E4727" s="10">
        <v>253</v>
      </c>
      <c r="F4727" s="10" t="s">
        <v>6</v>
      </c>
    </row>
    <row r="4728" spans="1:6" ht="20.100000000000001" customHeight="1">
      <c r="A4728" s="10">
        <v>18</v>
      </c>
      <c r="B4728" s="11">
        <v>74440</v>
      </c>
      <c r="C4728" s="38"/>
      <c r="D4728" s="13">
        <v>43085</v>
      </c>
      <c r="E4728" s="10">
        <v>253</v>
      </c>
      <c r="F4728" s="10" t="s">
        <v>6</v>
      </c>
    </row>
    <row r="4729" spans="1:6" ht="20.100000000000001" customHeight="1">
      <c r="A4729" s="10">
        <v>19</v>
      </c>
      <c r="B4729" s="11">
        <v>74471</v>
      </c>
      <c r="C4729" s="38"/>
      <c r="D4729" s="13">
        <v>43085</v>
      </c>
      <c r="E4729" s="10">
        <v>253</v>
      </c>
      <c r="F4729" s="10" t="s">
        <v>6</v>
      </c>
    </row>
    <row r="4730" spans="1:6" ht="20.100000000000001" customHeight="1">
      <c r="A4730" s="10">
        <v>20</v>
      </c>
      <c r="B4730" s="11">
        <v>74482</v>
      </c>
      <c r="C4730" s="38"/>
      <c r="D4730" s="13">
        <v>43085</v>
      </c>
      <c r="E4730" s="10">
        <v>253</v>
      </c>
      <c r="F4730" s="10" t="s">
        <v>6</v>
      </c>
    </row>
    <row r="4731" spans="1:6" ht="20.100000000000001" customHeight="1">
      <c r="A4731" s="10">
        <v>21</v>
      </c>
      <c r="B4731" s="11">
        <v>76387</v>
      </c>
      <c r="C4731" s="38"/>
      <c r="D4731" s="13">
        <v>43085</v>
      </c>
      <c r="E4731" s="10">
        <v>253</v>
      </c>
      <c r="F4731" s="10" t="s">
        <v>6</v>
      </c>
    </row>
    <row r="4732" spans="1:6" ht="20.100000000000001" customHeight="1">
      <c r="A4732" s="10">
        <v>22</v>
      </c>
      <c r="B4732" s="11">
        <v>76389</v>
      </c>
      <c r="C4732" s="38"/>
      <c r="D4732" s="13">
        <v>43085</v>
      </c>
      <c r="E4732" s="10">
        <v>253</v>
      </c>
      <c r="F4732" s="10" t="s">
        <v>6</v>
      </c>
    </row>
    <row r="4733" spans="1:6" ht="20.100000000000001" customHeight="1">
      <c r="A4733" s="10">
        <v>23</v>
      </c>
      <c r="B4733" s="11">
        <v>74868</v>
      </c>
      <c r="C4733" s="38"/>
      <c r="D4733" s="13">
        <v>43085</v>
      </c>
      <c r="E4733" s="10">
        <v>253</v>
      </c>
      <c r="F4733" s="10" t="s">
        <v>6</v>
      </c>
    </row>
    <row r="4734" spans="1:6" ht="20.100000000000001" customHeight="1">
      <c r="A4734" s="10">
        <v>24</v>
      </c>
      <c r="B4734" s="11">
        <v>79302</v>
      </c>
      <c r="C4734" s="38"/>
      <c r="D4734" s="13">
        <v>43085</v>
      </c>
      <c r="E4734" s="10">
        <v>253</v>
      </c>
      <c r="F4734" s="10" t="s">
        <v>6</v>
      </c>
    </row>
    <row r="4735" spans="1:6" ht="20.100000000000001" customHeight="1">
      <c r="A4735" s="10">
        <v>25</v>
      </c>
      <c r="B4735" s="11">
        <v>74502</v>
      </c>
      <c r="C4735" s="38"/>
      <c r="D4735" s="13">
        <v>43085</v>
      </c>
      <c r="E4735" s="10">
        <v>253</v>
      </c>
      <c r="F4735" s="10" t="s">
        <v>6</v>
      </c>
    </row>
    <row r="4736" spans="1:6" ht="20.100000000000001" customHeight="1">
      <c r="A4736" s="206" t="s">
        <v>7</v>
      </c>
      <c r="B4736" s="207"/>
      <c r="C4736" s="207"/>
      <c r="D4736" s="208"/>
      <c r="E4736" s="10">
        <f>SUM(E4711:E4735)</f>
        <v>6325</v>
      </c>
      <c r="F4736" s="10"/>
    </row>
    <row r="4737" spans="1:6" ht="20.100000000000001" customHeight="1">
      <c r="D4737" s="32"/>
    </row>
    <row r="4738" spans="1:6" ht="20.100000000000001" customHeight="1">
      <c r="A4738" s="23">
        <v>158</v>
      </c>
      <c r="B4738" s="24" t="s">
        <v>0</v>
      </c>
      <c r="C4738" s="25"/>
      <c r="D4738" s="26"/>
      <c r="E4738" s="24"/>
      <c r="F4738" s="24"/>
    </row>
    <row r="4739" spans="1:6" ht="20.100000000000001" customHeight="1">
      <c r="A4739" s="27" t="s">
        <v>1</v>
      </c>
      <c r="B4739" s="27" t="s">
        <v>2</v>
      </c>
      <c r="C4739" s="28"/>
      <c r="D4739" s="29" t="s">
        <v>3</v>
      </c>
      <c r="E4739" s="27" t="s">
        <v>4</v>
      </c>
      <c r="F4739" s="27" t="s">
        <v>5</v>
      </c>
    </row>
    <row r="4740" spans="1:6" ht="20.100000000000001" customHeight="1">
      <c r="A4740" s="10">
        <v>1</v>
      </c>
      <c r="B4740" s="11">
        <v>74391</v>
      </c>
      <c r="C4740" s="38"/>
      <c r="D4740" s="13">
        <v>43086</v>
      </c>
      <c r="E4740" s="10">
        <v>253</v>
      </c>
      <c r="F4740" s="10" t="s">
        <v>6</v>
      </c>
    </row>
    <row r="4741" spans="1:6" ht="20.100000000000001" customHeight="1">
      <c r="A4741" s="10">
        <v>2</v>
      </c>
      <c r="B4741" s="11">
        <v>7152</v>
      </c>
      <c r="C4741" s="38"/>
      <c r="D4741" s="13">
        <v>43086</v>
      </c>
      <c r="E4741" s="10">
        <v>253</v>
      </c>
      <c r="F4741" s="10" t="s">
        <v>9</v>
      </c>
    </row>
    <row r="4742" spans="1:6" ht="20.100000000000001" customHeight="1">
      <c r="A4742" s="10">
        <v>3</v>
      </c>
      <c r="B4742" s="11">
        <v>74585</v>
      </c>
      <c r="C4742" s="38"/>
      <c r="D4742" s="13">
        <v>43086</v>
      </c>
      <c r="E4742" s="10">
        <v>253</v>
      </c>
      <c r="F4742" s="10" t="s">
        <v>6</v>
      </c>
    </row>
    <row r="4743" spans="1:6" ht="20.100000000000001" customHeight="1">
      <c r="A4743" s="10">
        <v>4</v>
      </c>
      <c r="B4743" s="11">
        <v>74619</v>
      </c>
      <c r="C4743" s="38"/>
      <c r="D4743" s="13">
        <v>43086</v>
      </c>
      <c r="E4743" s="10">
        <v>253</v>
      </c>
      <c r="F4743" s="10" t="s">
        <v>6</v>
      </c>
    </row>
    <row r="4744" spans="1:6" ht="20.100000000000001" customHeight="1">
      <c r="A4744" s="10">
        <v>5</v>
      </c>
      <c r="B4744" s="11">
        <v>74685</v>
      </c>
      <c r="C4744" s="38"/>
      <c r="D4744" s="13">
        <v>43086</v>
      </c>
      <c r="E4744" s="10">
        <v>253</v>
      </c>
      <c r="F4744" s="10" t="s">
        <v>6</v>
      </c>
    </row>
    <row r="4745" spans="1:6" ht="20.100000000000001" customHeight="1">
      <c r="A4745" s="10">
        <v>6</v>
      </c>
      <c r="B4745" s="11">
        <v>74742</v>
      </c>
      <c r="C4745" s="38"/>
      <c r="D4745" s="13">
        <v>43086</v>
      </c>
      <c r="E4745" s="10">
        <v>253</v>
      </c>
      <c r="F4745" s="10" t="s">
        <v>6</v>
      </c>
    </row>
    <row r="4746" spans="1:6" ht="20.100000000000001" customHeight="1">
      <c r="A4746" s="10">
        <v>7</v>
      </c>
      <c r="B4746" s="11">
        <v>74777</v>
      </c>
      <c r="C4746" s="38"/>
      <c r="D4746" s="13">
        <v>43086</v>
      </c>
      <c r="E4746" s="10">
        <v>253</v>
      </c>
      <c r="F4746" s="10" t="s">
        <v>6</v>
      </c>
    </row>
    <row r="4747" spans="1:6" ht="20.100000000000001" customHeight="1">
      <c r="A4747" s="10">
        <v>8</v>
      </c>
      <c r="B4747" s="11">
        <v>90792</v>
      </c>
      <c r="C4747" s="38"/>
      <c r="D4747" s="13">
        <v>43086</v>
      </c>
      <c r="E4747" s="10">
        <v>253</v>
      </c>
      <c r="F4747" s="10" t="s">
        <v>6</v>
      </c>
    </row>
    <row r="4748" spans="1:6" ht="20.100000000000001" customHeight="1">
      <c r="A4748" s="10">
        <v>9</v>
      </c>
      <c r="B4748" s="11">
        <v>74455</v>
      </c>
      <c r="C4748" s="38"/>
      <c r="D4748" s="13">
        <v>43086</v>
      </c>
      <c r="E4748" s="10">
        <v>253</v>
      </c>
      <c r="F4748" s="10" t="s">
        <v>6</v>
      </c>
    </row>
    <row r="4749" spans="1:6" ht="20.100000000000001" customHeight="1">
      <c r="A4749" s="10">
        <v>10</v>
      </c>
      <c r="B4749" s="11">
        <v>76397</v>
      </c>
      <c r="C4749" s="38"/>
      <c r="D4749" s="13">
        <v>43086</v>
      </c>
      <c r="E4749" s="10">
        <v>253</v>
      </c>
      <c r="F4749" s="10" t="s">
        <v>6</v>
      </c>
    </row>
    <row r="4750" spans="1:6" ht="20.100000000000001" customHeight="1">
      <c r="A4750" s="10">
        <v>11</v>
      </c>
      <c r="B4750" s="11">
        <v>79290</v>
      </c>
      <c r="C4750" s="38"/>
      <c r="D4750" s="13">
        <v>43086</v>
      </c>
      <c r="E4750" s="10">
        <v>253</v>
      </c>
      <c r="F4750" s="10" t="s">
        <v>6</v>
      </c>
    </row>
    <row r="4751" spans="1:6" ht="20.100000000000001" customHeight="1">
      <c r="A4751" s="10">
        <v>12</v>
      </c>
      <c r="B4751" s="11">
        <v>3810</v>
      </c>
      <c r="C4751" s="38"/>
      <c r="D4751" s="13">
        <v>43086</v>
      </c>
      <c r="E4751" s="10">
        <v>253</v>
      </c>
      <c r="F4751" s="10" t="s">
        <v>6</v>
      </c>
    </row>
    <row r="4752" spans="1:6" ht="20.100000000000001" customHeight="1">
      <c r="A4752" s="10">
        <v>13</v>
      </c>
      <c r="B4752" s="11">
        <v>76472</v>
      </c>
      <c r="C4752" s="38"/>
      <c r="D4752" s="13">
        <v>43086</v>
      </c>
      <c r="E4752" s="10">
        <v>253</v>
      </c>
      <c r="F4752" s="10" t="s">
        <v>6</v>
      </c>
    </row>
    <row r="4753" spans="1:6" ht="20.100000000000001" customHeight="1">
      <c r="A4753" s="10">
        <v>14</v>
      </c>
      <c r="B4753" s="11">
        <v>76492</v>
      </c>
      <c r="C4753" s="38"/>
      <c r="D4753" s="13">
        <v>43086</v>
      </c>
      <c r="E4753" s="10">
        <v>253</v>
      </c>
      <c r="F4753" s="10" t="s">
        <v>6</v>
      </c>
    </row>
    <row r="4754" spans="1:6" ht="20.100000000000001" customHeight="1">
      <c r="A4754" s="10">
        <v>15</v>
      </c>
      <c r="B4754" s="11">
        <v>76436</v>
      </c>
      <c r="C4754" s="38"/>
      <c r="D4754" s="13">
        <v>43086</v>
      </c>
      <c r="E4754" s="10">
        <v>253</v>
      </c>
      <c r="F4754" s="10" t="s">
        <v>6</v>
      </c>
    </row>
    <row r="4755" spans="1:6" ht="20.100000000000001" customHeight="1">
      <c r="A4755" s="10">
        <v>16</v>
      </c>
      <c r="B4755" s="11">
        <v>70502</v>
      </c>
      <c r="C4755" s="38"/>
      <c r="D4755" s="13">
        <v>43086</v>
      </c>
      <c r="E4755" s="10">
        <v>253</v>
      </c>
      <c r="F4755" s="10" t="s">
        <v>6</v>
      </c>
    </row>
    <row r="4756" spans="1:6" ht="20.100000000000001" customHeight="1">
      <c r="A4756" s="10">
        <v>17</v>
      </c>
      <c r="B4756" s="11">
        <v>76399</v>
      </c>
      <c r="C4756" s="38"/>
      <c r="D4756" s="13">
        <v>43086</v>
      </c>
      <c r="E4756" s="10">
        <v>253</v>
      </c>
      <c r="F4756" s="10" t="s">
        <v>6</v>
      </c>
    </row>
    <row r="4757" spans="1:6" ht="20.100000000000001" customHeight="1">
      <c r="A4757" s="10">
        <v>18</v>
      </c>
      <c r="B4757" s="11">
        <v>15767</v>
      </c>
      <c r="C4757" s="38"/>
      <c r="D4757" s="13">
        <v>43086</v>
      </c>
      <c r="E4757" s="10">
        <v>253</v>
      </c>
      <c r="F4757" s="10" t="s">
        <v>6</v>
      </c>
    </row>
    <row r="4758" spans="1:6" ht="20.100000000000001" customHeight="1">
      <c r="A4758" s="10">
        <v>19</v>
      </c>
      <c r="B4758" s="11">
        <v>89284</v>
      </c>
      <c r="C4758" s="38"/>
      <c r="D4758" s="13">
        <v>43086</v>
      </c>
      <c r="E4758" s="10">
        <v>253</v>
      </c>
      <c r="F4758" s="10" t="s">
        <v>6</v>
      </c>
    </row>
    <row r="4759" spans="1:6" ht="20.100000000000001" customHeight="1">
      <c r="A4759" s="10">
        <v>20</v>
      </c>
      <c r="B4759" s="11">
        <v>89865</v>
      </c>
      <c r="C4759" s="38"/>
      <c r="D4759" s="13">
        <v>43086</v>
      </c>
      <c r="E4759" s="10">
        <v>253</v>
      </c>
      <c r="F4759" s="10" t="s">
        <v>6</v>
      </c>
    </row>
    <row r="4760" spans="1:6" ht="20.100000000000001" customHeight="1">
      <c r="A4760" s="10">
        <v>21</v>
      </c>
      <c r="B4760" s="11">
        <v>74737</v>
      </c>
      <c r="C4760" s="38"/>
      <c r="D4760" s="13">
        <v>43086</v>
      </c>
      <c r="E4760" s="10">
        <v>253</v>
      </c>
      <c r="F4760" s="10" t="s">
        <v>6</v>
      </c>
    </row>
    <row r="4761" spans="1:6" ht="20.100000000000001" customHeight="1">
      <c r="A4761" s="10">
        <v>22</v>
      </c>
      <c r="B4761" s="11">
        <v>74638</v>
      </c>
      <c r="C4761" s="38"/>
      <c r="D4761" s="13">
        <v>43086</v>
      </c>
      <c r="E4761" s="10">
        <v>253</v>
      </c>
      <c r="F4761" s="10" t="s">
        <v>6</v>
      </c>
    </row>
    <row r="4762" spans="1:6" ht="20.100000000000001" customHeight="1">
      <c r="A4762" s="10">
        <v>23</v>
      </c>
      <c r="B4762" s="11">
        <v>74622</v>
      </c>
      <c r="C4762" s="38"/>
      <c r="D4762" s="13">
        <v>43086</v>
      </c>
      <c r="E4762" s="10">
        <v>253</v>
      </c>
      <c r="F4762" s="10" t="s">
        <v>6</v>
      </c>
    </row>
    <row r="4763" spans="1:6" ht="20.100000000000001" customHeight="1">
      <c r="A4763" s="10">
        <v>24</v>
      </c>
      <c r="B4763" s="11">
        <v>74618</v>
      </c>
      <c r="C4763" s="38"/>
      <c r="D4763" s="13">
        <v>43086</v>
      </c>
      <c r="E4763" s="10">
        <v>253</v>
      </c>
      <c r="F4763" s="10" t="s">
        <v>6</v>
      </c>
    </row>
    <row r="4764" spans="1:6" ht="20.100000000000001" customHeight="1">
      <c r="A4764" s="10">
        <v>25</v>
      </c>
      <c r="B4764" s="11">
        <v>74484</v>
      </c>
      <c r="C4764" s="38"/>
      <c r="D4764" s="13">
        <v>43086</v>
      </c>
      <c r="E4764" s="10">
        <v>253</v>
      </c>
      <c r="F4764" s="10" t="s">
        <v>6</v>
      </c>
    </row>
    <row r="4765" spans="1:6" ht="20.100000000000001" customHeight="1">
      <c r="A4765" s="206" t="s">
        <v>7</v>
      </c>
      <c r="B4765" s="207"/>
      <c r="C4765" s="207"/>
      <c r="D4765" s="208"/>
      <c r="E4765" s="10">
        <f>SUM(E4740:E4764)</f>
        <v>6325</v>
      </c>
      <c r="F4765" s="10"/>
    </row>
    <row r="4766" spans="1:6" ht="20.100000000000001" customHeight="1">
      <c r="D4766" s="32"/>
    </row>
    <row r="4767" spans="1:6" ht="20.100000000000001" customHeight="1">
      <c r="A4767" s="23">
        <v>159</v>
      </c>
      <c r="B4767" s="24" t="s">
        <v>0</v>
      </c>
      <c r="C4767" s="25"/>
      <c r="D4767" s="26"/>
      <c r="E4767" s="24"/>
      <c r="F4767" s="24"/>
    </row>
    <row r="4768" spans="1:6" ht="20.100000000000001" customHeight="1">
      <c r="A4768" s="27" t="s">
        <v>1</v>
      </c>
      <c r="B4768" s="27" t="s">
        <v>2</v>
      </c>
      <c r="C4768" s="28"/>
      <c r="D4768" s="29" t="s">
        <v>3</v>
      </c>
      <c r="E4768" s="27" t="s">
        <v>4</v>
      </c>
      <c r="F4768" s="27" t="s">
        <v>5</v>
      </c>
    </row>
    <row r="4769" spans="1:6" ht="20.100000000000001" customHeight="1">
      <c r="A4769" s="10">
        <v>1</v>
      </c>
      <c r="B4769" s="11">
        <v>89124</v>
      </c>
      <c r="C4769" s="38"/>
      <c r="D4769" s="13">
        <v>43087</v>
      </c>
      <c r="E4769" s="10">
        <v>253</v>
      </c>
      <c r="F4769" s="10" t="s">
        <v>6</v>
      </c>
    </row>
    <row r="4770" spans="1:6" ht="20.100000000000001" customHeight="1">
      <c r="A4770" s="10">
        <v>2</v>
      </c>
      <c r="B4770" s="11">
        <v>89833</v>
      </c>
      <c r="C4770" s="38"/>
      <c r="D4770" s="13">
        <v>43087</v>
      </c>
      <c r="E4770" s="10">
        <v>253</v>
      </c>
      <c r="F4770" s="10" t="s">
        <v>9</v>
      </c>
    </row>
    <row r="4771" spans="1:6" ht="20.100000000000001" customHeight="1">
      <c r="A4771" s="10">
        <v>3</v>
      </c>
      <c r="B4771" s="11">
        <v>79299</v>
      </c>
      <c r="C4771" s="38"/>
      <c r="D4771" s="13">
        <v>43087</v>
      </c>
      <c r="E4771" s="10">
        <v>253</v>
      </c>
      <c r="F4771" s="10" t="s">
        <v>6</v>
      </c>
    </row>
    <row r="4772" spans="1:6" ht="20.100000000000001" customHeight="1">
      <c r="A4772" s="10">
        <v>4</v>
      </c>
      <c r="B4772" s="11">
        <v>51231</v>
      </c>
      <c r="C4772" s="38"/>
      <c r="D4772" s="13">
        <v>43087</v>
      </c>
      <c r="E4772" s="10">
        <v>253</v>
      </c>
      <c r="F4772" s="10" t="s">
        <v>6</v>
      </c>
    </row>
    <row r="4773" spans="1:6" ht="20.100000000000001" customHeight="1">
      <c r="A4773" s="10">
        <v>5</v>
      </c>
      <c r="B4773" s="11">
        <v>74486</v>
      </c>
      <c r="C4773" s="38"/>
      <c r="D4773" s="13">
        <v>43087</v>
      </c>
      <c r="E4773" s="10">
        <v>253</v>
      </c>
      <c r="F4773" s="10" t="s">
        <v>6</v>
      </c>
    </row>
    <row r="4774" spans="1:6" ht="20.100000000000001" customHeight="1">
      <c r="A4774" s="10">
        <v>6</v>
      </c>
      <c r="B4774" s="11">
        <v>74608</v>
      </c>
      <c r="C4774" s="38"/>
      <c r="D4774" s="13">
        <v>43087</v>
      </c>
      <c r="E4774" s="10">
        <v>253</v>
      </c>
      <c r="F4774" s="10" t="s">
        <v>6</v>
      </c>
    </row>
    <row r="4775" spans="1:6" ht="20.100000000000001" customHeight="1">
      <c r="A4775" s="10">
        <v>7</v>
      </c>
      <c r="B4775" s="11">
        <v>74641</v>
      </c>
      <c r="C4775" s="38"/>
      <c r="D4775" s="13">
        <v>43087</v>
      </c>
      <c r="E4775" s="10">
        <v>253</v>
      </c>
      <c r="F4775" s="10" t="s">
        <v>6</v>
      </c>
    </row>
    <row r="4776" spans="1:6" ht="20.100000000000001" customHeight="1">
      <c r="A4776" s="10">
        <v>8</v>
      </c>
      <c r="B4776" s="11">
        <v>74646</v>
      </c>
      <c r="C4776" s="38"/>
      <c r="D4776" s="13">
        <v>43087</v>
      </c>
      <c r="E4776" s="10">
        <v>253</v>
      </c>
      <c r="F4776" s="10" t="s">
        <v>6</v>
      </c>
    </row>
    <row r="4777" spans="1:6" ht="20.100000000000001" customHeight="1">
      <c r="A4777" s="10">
        <v>9</v>
      </c>
      <c r="B4777" s="11">
        <v>74473</v>
      </c>
      <c r="C4777" s="38"/>
      <c r="D4777" s="13">
        <v>43087</v>
      </c>
      <c r="E4777" s="10">
        <v>253</v>
      </c>
      <c r="F4777" s="10" t="s">
        <v>6</v>
      </c>
    </row>
    <row r="4778" spans="1:6" ht="20.100000000000001" customHeight="1">
      <c r="A4778" s="10">
        <v>10</v>
      </c>
      <c r="B4778" s="11">
        <v>79304</v>
      </c>
      <c r="C4778" s="38"/>
      <c r="D4778" s="13">
        <v>43087</v>
      </c>
      <c r="E4778" s="10">
        <v>253</v>
      </c>
      <c r="F4778" s="10" t="s">
        <v>6</v>
      </c>
    </row>
    <row r="4779" spans="1:6" ht="20.100000000000001" customHeight="1">
      <c r="A4779" s="10">
        <v>11</v>
      </c>
      <c r="B4779" s="11">
        <v>79308</v>
      </c>
      <c r="C4779" s="38"/>
      <c r="D4779" s="13">
        <v>43087</v>
      </c>
      <c r="E4779" s="10">
        <v>253</v>
      </c>
      <c r="F4779" s="10" t="s">
        <v>6</v>
      </c>
    </row>
    <row r="4780" spans="1:6" ht="20.100000000000001" customHeight="1">
      <c r="A4780" s="10">
        <v>12</v>
      </c>
      <c r="B4780" s="11">
        <v>74488</v>
      </c>
      <c r="C4780" s="38"/>
      <c r="D4780" s="13">
        <v>43087</v>
      </c>
      <c r="E4780" s="10">
        <v>253</v>
      </c>
      <c r="F4780" s="10" t="s">
        <v>6</v>
      </c>
    </row>
    <row r="4781" spans="1:6" ht="20.100000000000001" customHeight="1">
      <c r="A4781" s="10">
        <v>13</v>
      </c>
      <c r="B4781" s="11">
        <v>74595</v>
      </c>
      <c r="C4781" s="38"/>
      <c r="D4781" s="13">
        <v>43087</v>
      </c>
      <c r="E4781" s="10">
        <v>253</v>
      </c>
      <c r="F4781" s="10" t="s">
        <v>6</v>
      </c>
    </row>
    <row r="4782" spans="1:6" ht="20.100000000000001" customHeight="1">
      <c r="A4782" s="10">
        <v>14</v>
      </c>
      <c r="B4782" s="11">
        <v>74700</v>
      </c>
      <c r="C4782" s="38"/>
      <c r="D4782" s="13">
        <v>43087</v>
      </c>
      <c r="E4782" s="10">
        <v>253</v>
      </c>
      <c r="F4782" s="10" t="s">
        <v>6</v>
      </c>
    </row>
    <row r="4783" spans="1:6" ht="20.100000000000001" customHeight="1">
      <c r="A4783" s="10">
        <v>15</v>
      </c>
      <c r="B4783" s="11">
        <v>74691</v>
      </c>
      <c r="C4783" s="38"/>
      <c r="D4783" s="13">
        <v>43087</v>
      </c>
      <c r="E4783" s="10">
        <v>253</v>
      </c>
      <c r="F4783" s="10" t="s">
        <v>6</v>
      </c>
    </row>
    <row r="4784" spans="1:6" ht="20.100000000000001" customHeight="1">
      <c r="A4784" s="10">
        <v>16</v>
      </c>
      <c r="B4784" s="11">
        <v>71918</v>
      </c>
      <c r="C4784" s="38"/>
      <c r="D4784" s="13">
        <v>43087</v>
      </c>
      <c r="E4784" s="10">
        <v>253</v>
      </c>
      <c r="F4784" s="10" t="s">
        <v>6</v>
      </c>
    </row>
    <row r="4785" spans="1:6" ht="20.100000000000001" customHeight="1">
      <c r="A4785" s="10">
        <v>17</v>
      </c>
      <c r="B4785" s="11">
        <v>74686</v>
      </c>
      <c r="C4785" s="38"/>
      <c r="D4785" s="13">
        <v>43087</v>
      </c>
      <c r="E4785" s="10">
        <v>253</v>
      </c>
      <c r="F4785" s="10" t="s">
        <v>6</v>
      </c>
    </row>
    <row r="4786" spans="1:6" ht="20.100000000000001" customHeight="1">
      <c r="A4786" s="10">
        <v>18</v>
      </c>
      <c r="B4786" s="11">
        <v>74652</v>
      </c>
      <c r="C4786" s="38"/>
      <c r="D4786" s="13">
        <v>43087</v>
      </c>
      <c r="E4786" s="10">
        <v>253</v>
      </c>
      <c r="F4786" s="10" t="s">
        <v>6</v>
      </c>
    </row>
    <row r="4787" spans="1:6" ht="20.100000000000001" customHeight="1">
      <c r="A4787" s="10">
        <v>19</v>
      </c>
      <c r="B4787" s="11">
        <v>71929</v>
      </c>
      <c r="C4787" s="38"/>
      <c r="D4787" s="13">
        <v>43087</v>
      </c>
      <c r="E4787" s="10">
        <v>253</v>
      </c>
      <c r="F4787" s="10" t="s">
        <v>6</v>
      </c>
    </row>
    <row r="4788" spans="1:6" ht="20.100000000000001" customHeight="1">
      <c r="A4788" s="10">
        <v>20</v>
      </c>
      <c r="B4788" s="11">
        <v>71932</v>
      </c>
      <c r="C4788" s="38"/>
      <c r="D4788" s="13">
        <v>43087</v>
      </c>
      <c r="E4788" s="10">
        <v>253</v>
      </c>
      <c r="F4788" s="10" t="s">
        <v>6</v>
      </c>
    </row>
    <row r="4789" spans="1:6" ht="20.100000000000001" customHeight="1">
      <c r="A4789" s="10">
        <v>21</v>
      </c>
      <c r="B4789" s="11">
        <v>74395</v>
      </c>
      <c r="C4789" s="38"/>
      <c r="D4789" s="13">
        <v>43087</v>
      </c>
      <c r="E4789" s="10">
        <v>253</v>
      </c>
      <c r="F4789" s="10" t="s">
        <v>6</v>
      </c>
    </row>
    <row r="4790" spans="1:6" ht="20.100000000000001" customHeight="1">
      <c r="A4790" s="10">
        <v>22</v>
      </c>
      <c r="B4790" s="11">
        <v>74466</v>
      </c>
      <c r="C4790" s="38"/>
      <c r="D4790" s="13">
        <v>43087</v>
      </c>
      <c r="E4790" s="10">
        <v>253</v>
      </c>
      <c r="F4790" s="10" t="s">
        <v>6</v>
      </c>
    </row>
    <row r="4791" spans="1:6" ht="20.100000000000001" customHeight="1">
      <c r="A4791" s="10">
        <v>23</v>
      </c>
      <c r="B4791" s="11">
        <v>51329</v>
      </c>
      <c r="C4791" s="38"/>
      <c r="D4791" s="13">
        <v>43087</v>
      </c>
      <c r="E4791" s="10">
        <v>253</v>
      </c>
      <c r="F4791" s="10" t="s">
        <v>6</v>
      </c>
    </row>
    <row r="4792" spans="1:6" ht="20.100000000000001" customHeight="1">
      <c r="A4792" s="10">
        <v>24</v>
      </c>
      <c r="B4792" s="11">
        <v>52192</v>
      </c>
      <c r="C4792" s="38"/>
      <c r="D4792" s="13">
        <v>43087</v>
      </c>
      <c r="E4792" s="10">
        <v>253</v>
      </c>
      <c r="F4792" s="10" t="s">
        <v>6</v>
      </c>
    </row>
    <row r="4793" spans="1:6" ht="20.100000000000001" customHeight="1">
      <c r="A4793" s="10">
        <v>25</v>
      </c>
      <c r="B4793" s="11">
        <v>86509</v>
      </c>
      <c r="C4793" s="38"/>
      <c r="D4793" s="13">
        <v>43087</v>
      </c>
      <c r="E4793" s="10">
        <v>253</v>
      </c>
      <c r="F4793" s="10" t="s">
        <v>6</v>
      </c>
    </row>
    <row r="4794" spans="1:6" ht="20.100000000000001" customHeight="1">
      <c r="A4794" s="206" t="s">
        <v>7</v>
      </c>
      <c r="B4794" s="207"/>
      <c r="C4794" s="207"/>
      <c r="D4794" s="208"/>
      <c r="E4794" s="10">
        <f>SUM(E4769:E4793)</f>
        <v>6325</v>
      </c>
      <c r="F4794" s="10"/>
    </row>
    <row r="4795" spans="1:6" ht="20.100000000000001" customHeight="1">
      <c r="D4795" s="32"/>
    </row>
    <row r="4796" spans="1:6" ht="20.100000000000001" customHeight="1">
      <c r="A4796" s="23">
        <v>160</v>
      </c>
      <c r="B4796" s="24" t="s">
        <v>0</v>
      </c>
      <c r="C4796" s="25"/>
      <c r="D4796" s="26"/>
      <c r="E4796" s="24"/>
      <c r="F4796" s="24"/>
    </row>
    <row r="4797" spans="1:6" ht="20.100000000000001" customHeight="1">
      <c r="A4797" s="27" t="s">
        <v>1</v>
      </c>
      <c r="B4797" s="27" t="s">
        <v>2</v>
      </c>
      <c r="C4797" s="28"/>
      <c r="D4797" s="29" t="s">
        <v>3</v>
      </c>
      <c r="E4797" s="27" t="s">
        <v>4</v>
      </c>
      <c r="F4797" s="27" t="s">
        <v>5</v>
      </c>
    </row>
    <row r="4798" spans="1:6" ht="20.100000000000001" customHeight="1">
      <c r="A4798" s="10">
        <v>1</v>
      </c>
      <c r="B4798" s="11">
        <v>86510</v>
      </c>
      <c r="C4798" s="38"/>
      <c r="D4798" s="13">
        <v>43092</v>
      </c>
      <c r="E4798" s="10">
        <v>253</v>
      </c>
      <c r="F4798" s="10" t="s">
        <v>6</v>
      </c>
    </row>
    <row r="4799" spans="1:6" ht="20.100000000000001" customHeight="1">
      <c r="A4799" s="10">
        <v>2</v>
      </c>
      <c r="B4799" s="33">
        <v>52193</v>
      </c>
      <c r="C4799" s="38"/>
      <c r="D4799" s="13">
        <v>43092</v>
      </c>
      <c r="E4799" s="10">
        <v>253</v>
      </c>
      <c r="F4799" s="10" t="s">
        <v>9</v>
      </c>
    </row>
    <row r="4800" spans="1:6" ht="20.100000000000001" customHeight="1">
      <c r="A4800" s="10">
        <v>3</v>
      </c>
      <c r="B4800" s="11">
        <v>52194</v>
      </c>
      <c r="C4800" s="38"/>
      <c r="D4800" s="13">
        <v>43092</v>
      </c>
      <c r="E4800" s="10">
        <v>253</v>
      </c>
      <c r="F4800" s="10" t="s">
        <v>9</v>
      </c>
    </row>
    <row r="4801" spans="1:6" ht="20.100000000000001" customHeight="1">
      <c r="A4801" s="10">
        <v>4</v>
      </c>
      <c r="B4801" s="11">
        <v>52195</v>
      </c>
      <c r="C4801" s="38"/>
      <c r="D4801" s="13">
        <v>43092</v>
      </c>
      <c r="E4801" s="10">
        <v>253</v>
      </c>
      <c r="F4801" s="10" t="s">
        <v>9</v>
      </c>
    </row>
    <row r="4802" spans="1:6" ht="20.100000000000001" customHeight="1">
      <c r="A4802" s="10">
        <v>5</v>
      </c>
      <c r="B4802" s="11">
        <v>52196</v>
      </c>
      <c r="C4802" s="38"/>
      <c r="D4802" s="13">
        <v>43092</v>
      </c>
      <c r="E4802" s="10">
        <v>253</v>
      </c>
      <c r="F4802" s="10" t="s">
        <v>9</v>
      </c>
    </row>
    <row r="4803" spans="1:6" ht="20.100000000000001" customHeight="1">
      <c r="A4803" s="10">
        <v>6</v>
      </c>
      <c r="B4803" s="11">
        <v>51344</v>
      </c>
      <c r="C4803" s="38"/>
      <c r="D4803" s="13">
        <v>43092</v>
      </c>
      <c r="E4803" s="10">
        <v>253</v>
      </c>
      <c r="F4803" s="10" t="s">
        <v>6</v>
      </c>
    </row>
    <row r="4804" spans="1:6" ht="20.100000000000001" customHeight="1">
      <c r="A4804" s="10">
        <v>7</v>
      </c>
      <c r="B4804" s="11">
        <v>80471</v>
      </c>
      <c r="C4804" s="38"/>
      <c r="D4804" s="13">
        <v>43092</v>
      </c>
      <c r="E4804" s="10">
        <v>253</v>
      </c>
      <c r="F4804" s="10" t="s">
        <v>9</v>
      </c>
    </row>
    <row r="4805" spans="1:6" ht="20.100000000000001" customHeight="1">
      <c r="A4805" s="10">
        <v>8</v>
      </c>
      <c r="B4805" s="11">
        <v>17085</v>
      </c>
      <c r="C4805" s="38"/>
      <c r="D4805" s="13">
        <v>43092</v>
      </c>
      <c r="E4805" s="10">
        <v>253</v>
      </c>
      <c r="F4805" s="10" t="s">
        <v>6</v>
      </c>
    </row>
    <row r="4806" spans="1:6" ht="20.100000000000001" customHeight="1">
      <c r="A4806" s="10">
        <v>9</v>
      </c>
      <c r="B4806" s="11">
        <v>17086</v>
      </c>
      <c r="C4806" s="38"/>
      <c r="D4806" s="13">
        <v>43092</v>
      </c>
      <c r="E4806" s="10">
        <v>253</v>
      </c>
      <c r="F4806" s="10" t="s">
        <v>9</v>
      </c>
    </row>
    <row r="4807" spans="1:6" ht="20.100000000000001" customHeight="1">
      <c r="A4807" s="10">
        <v>10</v>
      </c>
      <c r="B4807" s="11">
        <v>17084</v>
      </c>
      <c r="C4807" s="38"/>
      <c r="D4807" s="13">
        <v>43092</v>
      </c>
      <c r="E4807" s="10">
        <v>253</v>
      </c>
      <c r="F4807" s="10" t="s">
        <v>9</v>
      </c>
    </row>
    <row r="4808" spans="1:6" ht="20.100000000000001" customHeight="1">
      <c r="A4808" s="10">
        <v>11</v>
      </c>
      <c r="B4808" s="11">
        <v>71828</v>
      </c>
      <c r="C4808" s="38"/>
      <c r="D4808" s="13">
        <v>43092</v>
      </c>
      <c r="E4808" s="10">
        <v>253</v>
      </c>
      <c r="F4808" s="10" t="s">
        <v>6</v>
      </c>
    </row>
    <row r="4809" spans="1:6" ht="20.100000000000001" customHeight="1">
      <c r="A4809" s="10">
        <v>12</v>
      </c>
      <c r="B4809" s="11">
        <v>8019</v>
      </c>
      <c r="C4809" s="38"/>
      <c r="D4809" s="36">
        <v>43092</v>
      </c>
      <c r="E4809" s="10">
        <v>253</v>
      </c>
      <c r="F4809" s="10" t="s">
        <v>6</v>
      </c>
    </row>
    <row r="4810" spans="1:6" ht="20.100000000000001" customHeight="1">
      <c r="A4810" s="10">
        <v>13</v>
      </c>
      <c r="B4810" s="11">
        <v>80473</v>
      </c>
      <c r="C4810" s="38"/>
      <c r="D4810" s="13">
        <v>43092</v>
      </c>
      <c r="E4810" s="10">
        <v>253</v>
      </c>
      <c r="F4810" s="10" t="s">
        <v>9</v>
      </c>
    </row>
    <row r="4811" spans="1:6" ht="20.100000000000001" customHeight="1">
      <c r="A4811" s="10">
        <v>14</v>
      </c>
      <c r="B4811" s="11">
        <v>17098</v>
      </c>
      <c r="C4811" s="38"/>
      <c r="D4811" s="13">
        <v>43092</v>
      </c>
      <c r="E4811" s="10">
        <v>253</v>
      </c>
      <c r="F4811" s="10" t="s">
        <v>6</v>
      </c>
    </row>
    <row r="4812" spans="1:6" ht="20.100000000000001" customHeight="1">
      <c r="A4812" s="10">
        <v>15</v>
      </c>
      <c r="B4812" s="11">
        <v>17102</v>
      </c>
      <c r="C4812" s="38"/>
      <c r="D4812" s="13">
        <v>43092</v>
      </c>
      <c r="E4812" s="10">
        <v>253</v>
      </c>
      <c r="F4812" s="10" t="s">
        <v>6</v>
      </c>
    </row>
    <row r="4813" spans="1:6" ht="20.100000000000001" customHeight="1">
      <c r="A4813" s="10">
        <v>16</v>
      </c>
      <c r="B4813" s="11">
        <v>17100</v>
      </c>
      <c r="C4813" s="38"/>
      <c r="D4813" s="13">
        <v>43092</v>
      </c>
      <c r="E4813" s="10">
        <v>253</v>
      </c>
      <c r="F4813" s="10" t="s">
        <v>6</v>
      </c>
    </row>
    <row r="4814" spans="1:6" ht="20.100000000000001" customHeight="1">
      <c r="A4814" s="10">
        <v>17</v>
      </c>
      <c r="B4814" s="11">
        <v>17099</v>
      </c>
      <c r="C4814" s="38"/>
      <c r="D4814" s="13">
        <v>43092</v>
      </c>
      <c r="E4814" s="10">
        <v>253</v>
      </c>
      <c r="F4814" s="10" t="s">
        <v>9</v>
      </c>
    </row>
    <row r="4815" spans="1:6" ht="20.100000000000001" customHeight="1">
      <c r="A4815" s="10">
        <v>18</v>
      </c>
      <c r="B4815" s="11">
        <v>52201</v>
      </c>
      <c r="C4815" s="38"/>
      <c r="D4815" s="13">
        <v>43092</v>
      </c>
      <c r="E4815" s="10">
        <v>253</v>
      </c>
      <c r="F4815" s="10" t="s">
        <v>9</v>
      </c>
    </row>
    <row r="4816" spans="1:6" ht="20.100000000000001" customHeight="1">
      <c r="A4816" s="10">
        <v>19</v>
      </c>
      <c r="B4816" s="11">
        <v>52200</v>
      </c>
      <c r="C4816" s="38"/>
      <c r="D4816" s="13">
        <v>43092</v>
      </c>
      <c r="E4816" s="10">
        <v>253</v>
      </c>
      <c r="F4816" s="10" t="s">
        <v>9</v>
      </c>
    </row>
    <row r="4817" spans="1:6" ht="20.100000000000001" customHeight="1">
      <c r="A4817" s="10">
        <v>20</v>
      </c>
      <c r="B4817" s="11">
        <v>52198</v>
      </c>
      <c r="C4817" s="38"/>
      <c r="D4817" s="13">
        <v>43092</v>
      </c>
      <c r="E4817" s="10">
        <v>253</v>
      </c>
      <c r="F4817" s="10" t="s">
        <v>9</v>
      </c>
    </row>
    <row r="4818" spans="1:6" ht="20.100000000000001" customHeight="1">
      <c r="A4818" s="10">
        <v>21</v>
      </c>
      <c r="B4818" s="11">
        <v>52199</v>
      </c>
      <c r="C4818" s="38"/>
      <c r="D4818" s="13">
        <v>43092</v>
      </c>
      <c r="E4818" s="10">
        <v>253</v>
      </c>
      <c r="F4818" s="10" t="s">
        <v>9</v>
      </c>
    </row>
    <row r="4819" spans="1:6" ht="20.100000000000001" customHeight="1">
      <c r="A4819" s="10">
        <v>22</v>
      </c>
      <c r="B4819" s="11">
        <v>52197</v>
      </c>
      <c r="C4819" s="38"/>
      <c r="D4819" s="13">
        <v>43092</v>
      </c>
      <c r="E4819" s="10">
        <v>253</v>
      </c>
      <c r="F4819" s="10" t="s">
        <v>9</v>
      </c>
    </row>
    <row r="4820" spans="1:6" ht="20.100000000000001" customHeight="1">
      <c r="A4820" s="10">
        <v>23</v>
      </c>
      <c r="B4820" s="11">
        <v>10515</v>
      </c>
      <c r="C4820" s="38"/>
      <c r="D4820" s="13">
        <v>43092</v>
      </c>
      <c r="E4820" s="10">
        <v>253</v>
      </c>
      <c r="F4820" s="10" t="s">
        <v>9</v>
      </c>
    </row>
    <row r="4821" spans="1:6" ht="20.100000000000001" customHeight="1">
      <c r="A4821" s="10">
        <v>24</v>
      </c>
      <c r="B4821" s="11">
        <v>17101</v>
      </c>
      <c r="C4821" s="38"/>
      <c r="D4821" s="13">
        <v>43092</v>
      </c>
      <c r="E4821" s="10">
        <v>253</v>
      </c>
      <c r="F4821" s="10" t="s">
        <v>9</v>
      </c>
    </row>
    <row r="4822" spans="1:6" ht="20.100000000000001" customHeight="1">
      <c r="A4822" s="10">
        <v>25</v>
      </c>
      <c r="B4822" s="11">
        <v>17095</v>
      </c>
      <c r="C4822" s="38"/>
      <c r="D4822" s="13">
        <v>43092</v>
      </c>
      <c r="E4822" s="10">
        <v>253</v>
      </c>
      <c r="F4822" s="10" t="s">
        <v>6</v>
      </c>
    </row>
    <row r="4823" spans="1:6" ht="20.100000000000001" customHeight="1">
      <c r="A4823" s="206" t="s">
        <v>7</v>
      </c>
      <c r="B4823" s="207"/>
      <c r="C4823" s="207"/>
      <c r="D4823" s="208"/>
      <c r="E4823" s="10">
        <f>SUM(E4798:E4822)</f>
        <v>6325</v>
      </c>
      <c r="F4823" s="10"/>
    </row>
    <row r="4824" spans="1:6" ht="20.100000000000001" customHeight="1">
      <c r="D4824" s="32"/>
    </row>
    <row r="4825" spans="1:6" ht="20.100000000000001" customHeight="1">
      <c r="A4825" s="23">
        <v>161</v>
      </c>
      <c r="B4825" s="24" t="s">
        <v>0</v>
      </c>
      <c r="C4825" s="25"/>
      <c r="D4825" s="26"/>
      <c r="E4825" s="24"/>
      <c r="F4825" s="24"/>
    </row>
    <row r="4826" spans="1:6" ht="20.100000000000001" customHeight="1">
      <c r="A4826" s="27" t="s">
        <v>1</v>
      </c>
      <c r="B4826" s="27" t="s">
        <v>2</v>
      </c>
      <c r="C4826" s="28"/>
      <c r="D4826" s="29" t="s">
        <v>3</v>
      </c>
      <c r="E4826" s="27" t="s">
        <v>4</v>
      </c>
      <c r="F4826" s="27" t="s">
        <v>5</v>
      </c>
    </row>
    <row r="4827" spans="1:6" ht="20.100000000000001" customHeight="1">
      <c r="A4827" s="10">
        <v>1</v>
      </c>
      <c r="B4827" s="11">
        <v>17094</v>
      </c>
      <c r="C4827" s="38"/>
      <c r="D4827" s="13">
        <v>43092</v>
      </c>
      <c r="E4827" s="10">
        <v>253</v>
      </c>
      <c r="F4827" s="10" t="s">
        <v>9</v>
      </c>
    </row>
    <row r="4828" spans="1:6" ht="20.100000000000001" customHeight="1">
      <c r="A4828" s="10">
        <v>2</v>
      </c>
      <c r="B4828" s="11">
        <v>17093</v>
      </c>
      <c r="C4828" s="38"/>
      <c r="D4828" s="13">
        <v>43092</v>
      </c>
      <c r="E4828" s="10">
        <v>253</v>
      </c>
      <c r="F4828" s="10" t="s">
        <v>9</v>
      </c>
    </row>
    <row r="4829" spans="1:6" ht="20.100000000000001" customHeight="1">
      <c r="A4829" s="10">
        <v>3</v>
      </c>
      <c r="B4829" s="11">
        <v>17096</v>
      </c>
      <c r="C4829" s="38"/>
      <c r="D4829" s="13">
        <v>43092</v>
      </c>
      <c r="E4829" s="10">
        <v>253</v>
      </c>
      <c r="F4829" s="10" t="s">
        <v>9</v>
      </c>
    </row>
    <row r="4830" spans="1:6" ht="20.100000000000001" customHeight="1">
      <c r="A4830" s="10">
        <v>4</v>
      </c>
      <c r="B4830" s="11">
        <v>17097</v>
      </c>
      <c r="C4830" s="38"/>
      <c r="D4830" s="13">
        <v>43092</v>
      </c>
      <c r="E4830" s="10">
        <v>253</v>
      </c>
      <c r="F4830" s="10" t="s">
        <v>9</v>
      </c>
    </row>
    <row r="4831" spans="1:6" ht="20.100000000000001" customHeight="1">
      <c r="A4831" s="10">
        <v>5</v>
      </c>
      <c r="B4831" s="11">
        <v>51333</v>
      </c>
      <c r="C4831" s="38"/>
      <c r="D4831" s="13">
        <v>43092</v>
      </c>
      <c r="E4831" s="10">
        <v>253</v>
      </c>
      <c r="F4831" s="10" t="s">
        <v>6</v>
      </c>
    </row>
    <row r="4832" spans="1:6" ht="20.100000000000001" customHeight="1">
      <c r="A4832" s="10">
        <v>6</v>
      </c>
      <c r="B4832" s="11">
        <v>80470</v>
      </c>
      <c r="C4832" s="38"/>
      <c r="D4832" s="13">
        <v>43092</v>
      </c>
      <c r="E4832" s="10">
        <v>253</v>
      </c>
      <c r="F4832" s="10" t="s">
        <v>9</v>
      </c>
    </row>
    <row r="4833" spans="1:6" ht="20.100000000000001" customHeight="1">
      <c r="A4833" s="10">
        <v>7</v>
      </c>
      <c r="B4833" s="11">
        <v>17092</v>
      </c>
      <c r="C4833" s="38"/>
      <c r="D4833" s="13">
        <v>43092</v>
      </c>
      <c r="E4833" s="10">
        <v>253</v>
      </c>
      <c r="F4833" s="10" t="s">
        <v>6</v>
      </c>
    </row>
    <row r="4834" spans="1:6" ht="20.100000000000001" customHeight="1">
      <c r="A4834" s="10">
        <v>8</v>
      </c>
      <c r="B4834" s="11">
        <v>17091</v>
      </c>
      <c r="C4834" s="38"/>
      <c r="D4834" s="13">
        <v>43092</v>
      </c>
      <c r="E4834" s="10">
        <v>253</v>
      </c>
      <c r="F4834" s="10" t="s">
        <v>6</v>
      </c>
    </row>
    <row r="4835" spans="1:6" ht="20.100000000000001" customHeight="1">
      <c r="A4835" s="10">
        <v>9</v>
      </c>
      <c r="B4835" s="11">
        <v>17090</v>
      </c>
      <c r="C4835" s="38"/>
      <c r="D4835" s="13">
        <v>43092</v>
      </c>
      <c r="E4835" s="10">
        <v>253</v>
      </c>
      <c r="F4835" s="10" t="s">
        <v>6</v>
      </c>
    </row>
    <row r="4836" spans="1:6" ht="20.100000000000001" customHeight="1">
      <c r="A4836" s="10">
        <v>10</v>
      </c>
      <c r="B4836" s="11">
        <v>80472</v>
      </c>
      <c r="C4836" s="38"/>
      <c r="D4836" s="13">
        <v>43092</v>
      </c>
      <c r="E4836" s="10">
        <v>253</v>
      </c>
      <c r="F4836" s="10" t="s">
        <v>6</v>
      </c>
    </row>
    <row r="4837" spans="1:6" ht="20.100000000000001" customHeight="1">
      <c r="A4837" s="10">
        <v>11</v>
      </c>
      <c r="B4837" s="11">
        <v>17087</v>
      </c>
      <c r="C4837" s="38"/>
      <c r="D4837" s="13">
        <v>43092</v>
      </c>
      <c r="E4837" s="10">
        <v>253</v>
      </c>
      <c r="F4837" s="10" t="s">
        <v>9</v>
      </c>
    </row>
    <row r="4838" spans="1:6" ht="20.100000000000001" customHeight="1">
      <c r="A4838" s="10">
        <v>12</v>
      </c>
      <c r="B4838" s="11">
        <v>17088</v>
      </c>
      <c r="C4838" s="38"/>
      <c r="D4838" s="13">
        <v>43092</v>
      </c>
      <c r="E4838" s="10">
        <v>253</v>
      </c>
      <c r="F4838" s="10" t="s">
        <v>6</v>
      </c>
    </row>
    <row r="4839" spans="1:6" ht="20.100000000000001" customHeight="1">
      <c r="A4839" s="10">
        <v>13</v>
      </c>
      <c r="B4839" s="11">
        <v>89250</v>
      </c>
      <c r="C4839" s="38"/>
      <c r="D4839" s="13">
        <v>43092</v>
      </c>
      <c r="E4839" s="10">
        <v>253</v>
      </c>
      <c r="F4839" s="10" t="s">
        <v>6</v>
      </c>
    </row>
    <row r="4840" spans="1:6" ht="20.100000000000001" customHeight="1">
      <c r="A4840" s="10">
        <v>14</v>
      </c>
      <c r="B4840" s="11">
        <v>89888</v>
      </c>
      <c r="C4840" s="38"/>
      <c r="D4840" s="13">
        <v>43092</v>
      </c>
      <c r="E4840" s="10">
        <v>253</v>
      </c>
      <c r="F4840" s="10" t="s">
        <v>6</v>
      </c>
    </row>
    <row r="4841" spans="1:6" ht="20.100000000000001" customHeight="1">
      <c r="A4841" s="10">
        <v>15</v>
      </c>
      <c r="B4841" s="11">
        <v>89127</v>
      </c>
      <c r="C4841" s="38"/>
      <c r="D4841" s="13">
        <v>43092</v>
      </c>
      <c r="E4841" s="10">
        <v>253</v>
      </c>
      <c r="F4841" s="10" t="s">
        <v>6</v>
      </c>
    </row>
    <row r="4842" spans="1:6" ht="20.100000000000001" customHeight="1">
      <c r="A4842" s="10">
        <v>16</v>
      </c>
      <c r="B4842" s="11">
        <v>17089</v>
      </c>
      <c r="C4842" s="38"/>
      <c r="D4842" s="13">
        <v>43092</v>
      </c>
      <c r="E4842" s="10">
        <v>253</v>
      </c>
      <c r="F4842" s="10" t="s">
        <v>6</v>
      </c>
    </row>
    <row r="4843" spans="1:6" ht="20.100000000000001" customHeight="1">
      <c r="A4843" s="10">
        <v>17</v>
      </c>
      <c r="B4843" s="11">
        <v>89858</v>
      </c>
      <c r="C4843" s="38"/>
      <c r="D4843" s="13">
        <v>43092</v>
      </c>
      <c r="E4843" s="10">
        <v>253</v>
      </c>
      <c r="F4843" s="10" t="s">
        <v>6</v>
      </c>
    </row>
    <row r="4844" spans="1:6" ht="20.100000000000001" customHeight="1">
      <c r="A4844" s="10">
        <v>18</v>
      </c>
      <c r="B4844" s="11">
        <v>89878</v>
      </c>
      <c r="C4844" s="38"/>
      <c r="D4844" s="13">
        <v>43092</v>
      </c>
      <c r="E4844" s="10">
        <v>253</v>
      </c>
      <c r="F4844" s="10" t="s">
        <v>6</v>
      </c>
    </row>
    <row r="4845" spans="1:6" ht="20.100000000000001" customHeight="1">
      <c r="A4845" s="10">
        <v>19</v>
      </c>
      <c r="B4845" s="11">
        <v>89900</v>
      </c>
      <c r="C4845" s="38"/>
      <c r="D4845" s="13">
        <v>43092</v>
      </c>
      <c r="E4845" s="10">
        <v>253</v>
      </c>
      <c r="F4845" s="10" t="s">
        <v>6</v>
      </c>
    </row>
    <row r="4846" spans="1:6" ht="20.100000000000001" customHeight="1">
      <c r="A4846" s="10">
        <v>20</v>
      </c>
      <c r="B4846" s="11">
        <v>89894</v>
      </c>
      <c r="C4846" s="38"/>
      <c r="D4846" s="13">
        <v>43092</v>
      </c>
      <c r="E4846" s="10">
        <v>253</v>
      </c>
      <c r="F4846" s="10" t="s">
        <v>6</v>
      </c>
    </row>
    <row r="4847" spans="1:6" ht="20.100000000000001" customHeight="1">
      <c r="A4847" s="10">
        <v>21</v>
      </c>
      <c r="B4847" s="11">
        <v>89868</v>
      </c>
      <c r="C4847" s="38"/>
      <c r="D4847" s="13">
        <v>43092</v>
      </c>
      <c r="E4847" s="10">
        <v>253</v>
      </c>
      <c r="F4847" s="10" t="s">
        <v>6</v>
      </c>
    </row>
    <row r="4848" spans="1:6" ht="20.100000000000001" customHeight="1">
      <c r="A4848" s="10">
        <v>22</v>
      </c>
      <c r="B4848" s="11">
        <v>89274</v>
      </c>
      <c r="C4848" s="38"/>
      <c r="D4848" s="13">
        <v>43092</v>
      </c>
      <c r="E4848" s="10">
        <v>253</v>
      </c>
      <c r="F4848" s="10" t="s">
        <v>6</v>
      </c>
    </row>
    <row r="4849" spans="1:6" ht="20.100000000000001" customHeight="1">
      <c r="A4849" s="10">
        <v>23</v>
      </c>
      <c r="B4849" s="11">
        <v>89873</v>
      </c>
      <c r="C4849" s="38"/>
      <c r="D4849" s="13">
        <v>43092</v>
      </c>
      <c r="E4849" s="10">
        <v>253</v>
      </c>
      <c r="F4849" s="10" t="s">
        <v>6</v>
      </c>
    </row>
    <row r="4850" spans="1:6" ht="20.100000000000001" customHeight="1">
      <c r="A4850" s="10">
        <v>24</v>
      </c>
      <c r="B4850" s="11">
        <v>89874</v>
      </c>
      <c r="C4850" s="38"/>
      <c r="D4850" s="13">
        <v>43092</v>
      </c>
      <c r="E4850" s="10">
        <v>253</v>
      </c>
      <c r="F4850" s="10" t="s">
        <v>6</v>
      </c>
    </row>
    <row r="4851" spans="1:6" ht="20.100000000000001" customHeight="1">
      <c r="A4851" s="10">
        <v>25</v>
      </c>
      <c r="B4851" s="11">
        <v>89879</v>
      </c>
      <c r="C4851" s="38"/>
      <c r="D4851" s="13">
        <v>43092</v>
      </c>
      <c r="E4851" s="10">
        <v>253</v>
      </c>
      <c r="F4851" s="10" t="s">
        <v>6</v>
      </c>
    </row>
    <row r="4852" spans="1:6" ht="20.100000000000001" customHeight="1">
      <c r="A4852" s="206" t="s">
        <v>7</v>
      </c>
      <c r="B4852" s="207"/>
      <c r="C4852" s="207"/>
      <c r="D4852" s="208"/>
      <c r="E4852" s="10">
        <f>SUM(E4827:E4851)</f>
        <v>6325</v>
      </c>
      <c r="F4852" s="10"/>
    </row>
    <row r="4853" spans="1:6" ht="20.100000000000001" customHeight="1">
      <c r="D4853" s="32"/>
    </row>
    <row r="4854" spans="1:6" ht="20.100000000000001" customHeight="1">
      <c r="A4854" s="23">
        <v>162</v>
      </c>
      <c r="B4854" s="24" t="s">
        <v>0</v>
      </c>
      <c r="C4854" s="25"/>
      <c r="D4854" s="26"/>
      <c r="E4854" s="24"/>
      <c r="F4854" s="24"/>
    </row>
    <row r="4855" spans="1:6" ht="20.100000000000001" customHeight="1">
      <c r="A4855" s="27" t="s">
        <v>1</v>
      </c>
      <c r="B4855" s="27" t="s">
        <v>2</v>
      </c>
      <c r="C4855" s="28"/>
      <c r="D4855" s="29" t="s">
        <v>3</v>
      </c>
      <c r="E4855" s="27" t="s">
        <v>4</v>
      </c>
      <c r="F4855" s="27" t="s">
        <v>5</v>
      </c>
    </row>
    <row r="4856" spans="1:6" ht="20.100000000000001" customHeight="1">
      <c r="A4856" s="10">
        <v>1</v>
      </c>
      <c r="B4856" s="11">
        <v>79309</v>
      </c>
      <c r="C4856" s="38"/>
      <c r="D4856" s="13">
        <v>43094</v>
      </c>
      <c r="E4856" s="10">
        <v>1253</v>
      </c>
      <c r="F4856" s="10" t="s">
        <v>6</v>
      </c>
    </row>
    <row r="4857" spans="1:6" ht="20.100000000000001" customHeight="1">
      <c r="A4857" s="10">
        <v>2</v>
      </c>
      <c r="B4857" s="11">
        <v>52206</v>
      </c>
      <c r="C4857" s="38"/>
      <c r="D4857" s="13">
        <v>43094</v>
      </c>
      <c r="E4857" s="10">
        <v>253</v>
      </c>
      <c r="F4857" s="10" t="s">
        <v>9</v>
      </c>
    </row>
    <row r="4858" spans="1:6" ht="20.100000000000001" customHeight="1">
      <c r="A4858" s="10">
        <v>3</v>
      </c>
      <c r="B4858" s="11">
        <v>52205</v>
      </c>
      <c r="C4858" s="38"/>
      <c r="D4858" s="13">
        <v>43094</v>
      </c>
      <c r="E4858" s="10">
        <v>253</v>
      </c>
      <c r="F4858" s="10" t="s">
        <v>9</v>
      </c>
    </row>
    <row r="4859" spans="1:6" ht="20.100000000000001" customHeight="1">
      <c r="A4859" s="10">
        <v>4</v>
      </c>
      <c r="B4859" s="11">
        <v>71760</v>
      </c>
      <c r="C4859" s="38"/>
      <c r="D4859" s="13">
        <v>43094</v>
      </c>
      <c r="E4859" s="10">
        <v>253</v>
      </c>
      <c r="F4859" s="10" t="s">
        <v>6</v>
      </c>
    </row>
    <row r="4860" spans="1:6" ht="20.100000000000001" customHeight="1">
      <c r="A4860" s="10">
        <v>5</v>
      </c>
      <c r="B4860" s="11">
        <v>52204</v>
      </c>
      <c r="C4860" s="38"/>
      <c r="D4860" s="13">
        <v>43094</v>
      </c>
      <c r="E4860" s="10">
        <v>253</v>
      </c>
      <c r="F4860" s="10" t="s">
        <v>9</v>
      </c>
    </row>
    <row r="4861" spans="1:6" ht="20.100000000000001" customHeight="1">
      <c r="A4861" s="10">
        <v>6</v>
      </c>
      <c r="B4861" s="11">
        <v>52203</v>
      </c>
      <c r="C4861" s="38"/>
      <c r="D4861" s="13">
        <v>43094</v>
      </c>
      <c r="E4861" s="10">
        <v>253</v>
      </c>
      <c r="F4861" s="10" t="s">
        <v>9</v>
      </c>
    </row>
    <row r="4862" spans="1:6" ht="20.100000000000001" customHeight="1">
      <c r="A4862" s="10">
        <v>7</v>
      </c>
      <c r="B4862" s="11">
        <v>52202</v>
      </c>
      <c r="C4862" s="38"/>
      <c r="D4862" s="13">
        <v>43094</v>
      </c>
      <c r="E4862" s="10">
        <v>253</v>
      </c>
      <c r="F4862" s="10" t="s">
        <v>9</v>
      </c>
    </row>
    <row r="4863" spans="1:6" ht="20.100000000000001" customHeight="1">
      <c r="A4863" s="10">
        <v>8</v>
      </c>
      <c r="B4863" s="11">
        <v>52207</v>
      </c>
      <c r="C4863" s="38"/>
      <c r="D4863" s="13">
        <v>43094</v>
      </c>
      <c r="E4863" s="10">
        <v>253</v>
      </c>
      <c r="F4863" s="10" t="s">
        <v>9</v>
      </c>
    </row>
    <row r="4864" spans="1:6" ht="20.100000000000001" customHeight="1">
      <c r="A4864" s="10">
        <v>9</v>
      </c>
      <c r="B4864" s="11">
        <v>51306</v>
      </c>
      <c r="C4864" s="38"/>
      <c r="D4864" s="13">
        <v>43094</v>
      </c>
      <c r="E4864" s="10">
        <v>253</v>
      </c>
      <c r="F4864" s="10" t="s">
        <v>6</v>
      </c>
    </row>
    <row r="4865" spans="1:6" ht="20.100000000000001" customHeight="1">
      <c r="A4865" s="10">
        <v>10</v>
      </c>
      <c r="B4865" s="11">
        <v>11673</v>
      </c>
      <c r="C4865" s="38"/>
      <c r="D4865" s="13">
        <v>43094</v>
      </c>
      <c r="E4865" s="10">
        <v>253</v>
      </c>
      <c r="F4865" s="10" t="s">
        <v>9</v>
      </c>
    </row>
    <row r="4866" spans="1:6" ht="20.100000000000001" customHeight="1">
      <c r="A4866" s="10">
        <v>11</v>
      </c>
      <c r="B4866" s="11">
        <v>11672</v>
      </c>
      <c r="C4866" s="38"/>
      <c r="D4866" s="13">
        <v>43094</v>
      </c>
      <c r="E4866" s="10">
        <v>253</v>
      </c>
      <c r="F4866" s="10" t="s">
        <v>9</v>
      </c>
    </row>
    <row r="4867" spans="1:6" ht="20.100000000000001" customHeight="1">
      <c r="A4867" s="10">
        <v>12</v>
      </c>
      <c r="B4867" s="11">
        <v>11671</v>
      </c>
      <c r="C4867" s="38"/>
      <c r="D4867" s="13">
        <v>43094</v>
      </c>
      <c r="E4867" s="10">
        <v>253</v>
      </c>
      <c r="F4867" s="10" t="s">
        <v>9</v>
      </c>
    </row>
    <row r="4868" spans="1:6" ht="20.100000000000001" customHeight="1">
      <c r="A4868" s="10">
        <v>13</v>
      </c>
      <c r="B4868" s="11">
        <v>11670</v>
      </c>
      <c r="C4868" s="38"/>
      <c r="D4868" s="13">
        <v>43094</v>
      </c>
      <c r="E4868" s="10">
        <v>253</v>
      </c>
      <c r="F4868" s="10" t="s">
        <v>9</v>
      </c>
    </row>
    <row r="4869" spans="1:6" ht="20.100000000000001" customHeight="1">
      <c r="A4869" s="10">
        <v>14</v>
      </c>
      <c r="B4869" s="11">
        <v>11669</v>
      </c>
      <c r="C4869" s="38"/>
      <c r="D4869" s="13">
        <v>43094</v>
      </c>
      <c r="E4869" s="10">
        <v>253</v>
      </c>
      <c r="F4869" s="10" t="s">
        <v>9</v>
      </c>
    </row>
    <row r="4870" spans="1:6" ht="20.100000000000001" customHeight="1">
      <c r="A4870" s="10">
        <v>15</v>
      </c>
      <c r="B4870" s="11">
        <v>52208</v>
      </c>
      <c r="C4870" s="38"/>
      <c r="D4870" s="13">
        <v>43094</v>
      </c>
      <c r="E4870" s="10">
        <v>253</v>
      </c>
      <c r="F4870" s="10" t="s">
        <v>9</v>
      </c>
    </row>
    <row r="4871" spans="1:6" ht="20.100000000000001" customHeight="1">
      <c r="A4871" s="10">
        <v>16</v>
      </c>
      <c r="B4871" s="11">
        <v>52209</v>
      </c>
      <c r="C4871" s="38"/>
      <c r="D4871" s="13">
        <v>43094</v>
      </c>
      <c r="E4871" s="10">
        <v>253</v>
      </c>
      <c r="F4871" s="10" t="s">
        <v>9</v>
      </c>
    </row>
    <row r="4872" spans="1:6" ht="20.100000000000001" customHeight="1">
      <c r="A4872" s="10">
        <v>17</v>
      </c>
      <c r="B4872" s="11">
        <v>17105</v>
      </c>
      <c r="C4872" s="38"/>
      <c r="D4872" s="13">
        <v>43094</v>
      </c>
      <c r="E4872" s="10">
        <v>253</v>
      </c>
      <c r="F4872" s="10" t="s">
        <v>9</v>
      </c>
    </row>
    <row r="4873" spans="1:6" ht="20.100000000000001" customHeight="1">
      <c r="A4873" s="10">
        <v>18</v>
      </c>
      <c r="B4873" s="11">
        <v>17104</v>
      </c>
      <c r="C4873" s="38"/>
      <c r="D4873" s="13">
        <v>43094</v>
      </c>
      <c r="E4873" s="10">
        <v>253</v>
      </c>
      <c r="F4873" s="10" t="s">
        <v>9</v>
      </c>
    </row>
    <row r="4874" spans="1:6" ht="20.100000000000001" customHeight="1">
      <c r="A4874" s="10">
        <v>19</v>
      </c>
      <c r="B4874" s="11">
        <v>5719</v>
      </c>
      <c r="C4874" s="38"/>
      <c r="D4874" s="13">
        <v>43094</v>
      </c>
      <c r="E4874" s="10">
        <v>253</v>
      </c>
      <c r="F4874" s="10" t="s">
        <v>6</v>
      </c>
    </row>
    <row r="4875" spans="1:6" ht="20.100000000000001" customHeight="1">
      <c r="A4875" s="10">
        <v>20</v>
      </c>
      <c r="B4875" s="11">
        <v>17108</v>
      </c>
      <c r="C4875" s="38"/>
      <c r="D4875" s="13">
        <v>43094</v>
      </c>
      <c r="E4875" s="10">
        <v>253</v>
      </c>
      <c r="F4875" s="10" t="s">
        <v>9</v>
      </c>
    </row>
    <row r="4876" spans="1:6" ht="20.100000000000001" customHeight="1">
      <c r="A4876" s="10">
        <v>21</v>
      </c>
      <c r="B4876" s="11">
        <v>17107</v>
      </c>
      <c r="C4876" s="38"/>
      <c r="D4876" s="13">
        <v>43094</v>
      </c>
      <c r="E4876" s="10">
        <v>253</v>
      </c>
      <c r="F4876" s="10" t="s">
        <v>9</v>
      </c>
    </row>
    <row r="4877" spans="1:6" ht="20.100000000000001" customHeight="1">
      <c r="A4877" s="10">
        <v>22</v>
      </c>
      <c r="B4877" s="11">
        <v>89861</v>
      </c>
      <c r="C4877" s="38"/>
      <c r="D4877" s="13">
        <v>43094</v>
      </c>
      <c r="E4877" s="10">
        <v>253</v>
      </c>
      <c r="F4877" s="10" t="s">
        <v>6</v>
      </c>
    </row>
    <row r="4878" spans="1:6" ht="20.100000000000001" customHeight="1">
      <c r="A4878" s="10">
        <v>23</v>
      </c>
      <c r="B4878" s="11">
        <v>89862</v>
      </c>
      <c r="C4878" s="38"/>
      <c r="D4878" s="13">
        <v>43094</v>
      </c>
      <c r="E4878" s="10">
        <v>253</v>
      </c>
      <c r="F4878" s="10" t="s">
        <v>6</v>
      </c>
    </row>
    <row r="4879" spans="1:6" ht="20.100000000000001" customHeight="1">
      <c r="A4879" s="10">
        <v>24</v>
      </c>
      <c r="B4879" s="11">
        <v>89907</v>
      </c>
      <c r="C4879" s="38"/>
      <c r="D4879" s="13">
        <v>43094</v>
      </c>
      <c r="E4879" s="10">
        <v>253</v>
      </c>
      <c r="F4879" s="10" t="s">
        <v>6</v>
      </c>
    </row>
    <row r="4880" spans="1:6" ht="20.100000000000001" customHeight="1">
      <c r="A4880" s="10">
        <v>25</v>
      </c>
      <c r="B4880" s="11">
        <v>89272</v>
      </c>
      <c r="C4880" s="38"/>
      <c r="D4880" s="13">
        <v>43094</v>
      </c>
      <c r="E4880" s="10">
        <v>253</v>
      </c>
      <c r="F4880" s="10" t="s">
        <v>6</v>
      </c>
    </row>
    <row r="4881" spans="1:6" ht="20.100000000000001" customHeight="1">
      <c r="A4881" s="206" t="s">
        <v>7</v>
      </c>
      <c r="B4881" s="207"/>
      <c r="C4881" s="207"/>
      <c r="D4881" s="208"/>
      <c r="E4881" s="10">
        <f>SUM(E4856:E4880)</f>
        <v>7325</v>
      </c>
      <c r="F4881" s="10"/>
    </row>
    <row r="4882" spans="1:6" ht="20.100000000000001" customHeight="1">
      <c r="D4882" s="32"/>
    </row>
    <row r="4883" spans="1:6" ht="20.100000000000001" customHeight="1">
      <c r="A4883" s="23">
        <v>163</v>
      </c>
      <c r="B4883" s="24" t="s">
        <v>0</v>
      </c>
      <c r="C4883" s="25"/>
      <c r="D4883" s="26"/>
      <c r="E4883" s="24"/>
      <c r="F4883" s="24"/>
    </row>
    <row r="4884" spans="1:6" ht="20.100000000000001" customHeight="1">
      <c r="A4884" s="27" t="s">
        <v>1</v>
      </c>
      <c r="B4884" s="27" t="s">
        <v>2</v>
      </c>
      <c r="C4884" s="28"/>
      <c r="D4884" s="29" t="s">
        <v>3</v>
      </c>
      <c r="E4884" s="27" t="s">
        <v>4</v>
      </c>
      <c r="F4884" s="27" t="s">
        <v>5</v>
      </c>
    </row>
    <row r="4885" spans="1:6" ht="20.100000000000001" customHeight="1">
      <c r="A4885" s="10">
        <v>1</v>
      </c>
      <c r="B4885" s="11">
        <v>89870</v>
      </c>
      <c r="C4885" s="38"/>
      <c r="D4885" s="13">
        <v>43095</v>
      </c>
      <c r="E4885" s="10">
        <v>253</v>
      </c>
      <c r="F4885" s="10" t="s">
        <v>6</v>
      </c>
    </row>
    <row r="4886" spans="1:6" ht="20.100000000000001" customHeight="1">
      <c r="A4886" s="10">
        <v>2</v>
      </c>
      <c r="B4886" s="11">
        <v>89895</v>
      </c>
      <c r="C4886" s="38"/>
      <c r="D4886" s="13">
        <v>43095</v>
      </c>
      <c r="E4886" s="10">
        <v>253</v>
      </c>
      <c r="F4886" s="10" t="s">
        <v>9</v>
      </c>
    </row>
    <row r="4887" spans="1:6" ht="20.100000000000001" customHeight="1">
      <c r="A4887" s="10">
        <v>3</v>
      </c>
      <c r="B4887" s="11">
        <v>17106</v>
      </c>
      <c r="C4887" s="38"/>
      <c r="D4887" s="13">
        <v>43095</v>
      </c>
      <c r="E4887" s="10">
        <v>253</v>
      </c>
      <c r="F4887" s="10" t="s">
        <v>6</v>
      </c>
    </row>
    <row r="4888" spans="1:6" ht="20.100000000000001" customHeight="1">
      <c r="A4888" s="10">
        <v>4</v>
      </c>
      <c r="B4888" s="11">
        <v>74478</v>
      </c>
      <c r="C4888" s="38"/>
      <c r="D4888" s="13">
        <v>43095</v>
      </c>
      <c r="E4888" s="10">
        <v>253</v>
      </c>
      <c r="F4888" s="10" t="s">
        <v>6</v>
      </c>
    </row>
    <row r="4889" spans="1:6" ht="20.100000000000001" customHeight="1">
      <c r="A4889" s="10">
        <v>5</v>
      </c>
      <c r="B4889" s="11">
        <v>74408</v>
      </c>
      <c r="C4889" s="38"/>
      <c r="D4889" s="13">
        <v>43095</v>
      </c>
      <c r="E4889" s="10">
        <v>253</v>
      </c>
      <c r="F4889" s="10" t="s">
        <v>6</v>
      </c>
    </row>
    <row r="4890" spans="1:6" ht="20.100000000000001" customHeight="1">
      <c r="A4890" s="10">
        <v>6</v>
      </c>
      <c r="B4890" s="11">
        <v>89123</v>
      </c>
      <c r="C4890" s="38"/>
      <c r="D4890" s="13">
        <v>43095</v>
      </c>
      <c r="E4890" s="10">
        <v>253</v>
      </c>
      <c r="F4890" s="10" t="s">
        <v>6</v>
      </c>
    </row>
    <row r="4891" spans="1:6" ht="20.100000000000001" customHeight="1">
      <c r="A4891" s="10">
        <v>7</v>
      </c>
      <c r="B4891" s="11">
        <v>89135</v>
      </c>
      <c r="C4891" s="38"/>
      <c r="D4891" s="13">
        <v>43095</v>
      </c>
      <c r="E4891" s="10">
        <v>253</v>
      </c>
      <c r="F4891" s="10" t="s">
        <v>6</v>
      </c>
    </row>
    <row r="4892" spans="1:6" ht="20.100000000000001" customHeight="1">
      <c r="A4892" s="10">
        <v>8</v>
      </c>
      <c r="B4892" s="11">
        <v>89887</v>
      </c>
      <c r="C4892" s="38"/>
      <c r="D4892" s="13">
        <v>43095</v>
      </c>
      <c r="E4892" s="10">
        <v>253</v>
      </c>
      <c r="F4892" s="10" t="s">
        <v>6</v>
      </c>
    </row>
    <row r="4893" spans="1:6" ht="20.100000000000001" customHeight="1">
      <c r="A4893" s="10">
        <v>9</v>
      </c>
      <c r="B4893" s="11">
        <v>89855</v>
      </c>
      <c r="C4893" s="38"/>
      <c r="D4893" s="13">
        <v>43095</v>
      </c>
      <c r="E4893" s="10">
        <v>253</v>
      </c>
      <c r="F4893" s="10" t="s">
        <v>6</v>
      </c>
    </row>
    <row r="4894" spans="1:6" ht="20.100000000000001" customHeight="1">
      <c r="A4894" s="10">
        <v>10</v>
      </c>
      <c r="B4894" s="11">
        <v>89282</v>
      </c>
      <c r="C4894" s="38"/>
      <c r="D4894" s="13">
        <v>43095</v>
      </c>
      <c r="E4894" s="10">
        <v>253</v>
      </c>
      <c r="F4894" s="10" t="s">
        <v>6</v>
      </c>
    </row>
    <row r="4895" spans="1:6" ht="20.100000000000001" customHeight="1">
      <c r="A4895" s="10">
        <v>11</v>
      </c>
      <c r="B4895" s="11">
        <v>89871</v>
      </c>
      <c r="C4895" s="38"/>
      <c r="D4895" s="13">
        <v>43095</v>
      </c>
      <c r="E4895" s="10">
        <v>253</v>
      </c>
      <c r="F4895" s="10" t="s">
        <v>6</v>
      </c>
    </row>
    <row r="4896" spans="1:6" ht="20.100000000000001" customHeight="1">
      <c r="A4896" s="10">
        <v>12</v>
      </c>
      <c r="B4896" s="11">
        <v>89825</v>
      </c>
      <c r="C4896" s="38"/>
      <c r="D4896" s="13">
        <v>43095</v>
      </c>
      <c r="E4896" s="10">
        <v>253</v>
      </c>
      <c r="F4896" s="10" t="s">
        <v>6</v>
      </c>
    </row>
    <row r="4897" spans="1:6" ht="20.100000000000001" customHeight="1">
      <c r="A4897" s="10">
        <v>13</v>
      </c>
      <c r="B4897" s="11">
        <v>89259</v>
      </c>
      <c r="C4897" s="38"/>
      <c r="D4897" s="13">
        <v>43095</v>
      </c>
      <c r="E4897" s="10">
        <v>253</v>
      </c>
      <c r="F4897" s="10" t="s">
        <v>6</v>
      </c>
    </row>
    <row r="4898" spans="1:6" ht="20.100000000000001" customHeight="1">
      <c r="A4898" s="10">
        <v>14</v>
      </c>
      <c r="B4898" s="11">
        <v>1368</v>
      </c>
      <c r="C4898" s="38"/>
      <c r="D4898" s="13">
        <v>43095</v>
      </c>
      <c r="E4898" s="10">
        <v>253</v>
      </c>
      <c r="F4898" s="10" t="s">
        <v>6</v>
      </c>
    </row>
    <row r="4899" spans="1:6" ht="20.100000000000001" customHeight="1">
      <c r="A4899" s="10">
        <v>15</v>
      </c>
      <c r="B4899" s="11">
        <v>1643</v>
      </c>
      <c r="C4899" s="38"/>
      <c r="D4899" s="13">
        <v>43095</v>
      </c>
      <c r="E4899" s="10">
        <v>253</v>
      </c>
      <c r="F4899" s="10" t="s">
        <v>6</v>
      </c>
    </row>
    <row r="4900" spans="1:6" ht="20.100000000000001" customHeight="1">
      <c r="A4900" s="10">
        <v>16</v>
      </c>
      <c r="B4900" s="11">
        <v>15797</v>
      </c>
      <c r="C4900" s="38"/>
      <c r="D4900" s="13">
        <v>43095</v>
      </c>
      <c r="E4900" s="10">
        <v>253</v>
      </c>
      <c r="F4900" s="10" t="s">
        <v>6</v>
      </c>
    </row>
    <row r="4901" spans="1:6" ht="20.100000000000001" customHeight="1">
      <c r="A4901" s="10">
        <v>17</v>
      </c>
      <c r="B4901" s="11">
        <v>13216</v>
      </c>
      <c r="C4901" s="38"/>
      <c r="D4901" s="13">
        <v>43095</v>
      </c>
      <c r="E4901" s="10">
        <v>253</v>
      </c>
      <c r="F4901" s="10" t="s">
        <v>6</v>
      </c>
    </row>
    <row r="4902" spans="1:6" ht="20.100000000000001" customHeight="1">
      <c r="A4902" s="10">
        <v>18</v>
      </c>
      <c r="B4902" s="11">
        <v>72001</v>
      </c>
      <c r="C4902" s="38"/>
      <c r="D4902" s="13">
        <v>43095</v>
      </c>
      <c r="E4902" s="10">
        <v>253</v>
      </c>
      <c r="F4902" s="10" t="s">
        <v>6</v>
      </c>
    </row>
    <row r="4903" spans="1:6" ht="20.100000000000001" customHeight="1">
      <c r="A4903" s="10">
        <v>19</v>
      </c>
      <c r="B4903" s="11">
        <v>74409</v>
      </c>
      <c r="C4903" s="38"/>
      <c r="D4903" s="13">
        <v>43095</v>
      </c>
      <c r="E4903" s="10">
        <v>253</v>
      </c>
      <c r="F4903" s="10" t="s">
        <v>6</v>
      </c>
    </row>
    <row r="4904" spans="1:6" ht="20.100000000000001" customHeight="1">
      <c r="A4904" s="10">
        <v>20</v>
      </c>
      <c r="B4904" s="11">
        <v>74433</v>
      </c>
      <c r="C4904" s="38"/>
      <c r="D4904" s="13">
        <v>43095</v>
      </c>
      <c r="E4904" s="10">
        <v>253</v>
      </c>
      <c r="F4904" s="10" t="s">
        <v>6</v>
      </c>
    </row>
    <row r="4905" spans="1:6" ht="20.100000000000001" customHeight="1">
      <c r="A4905" s="10">
        <v>21</v>
      </c>
      <c r="B4905" s="11">
        <v>74656</v>
      </c>
      <c r="C4905" s="38"/>
      <c r="D4905" s="13">
        <v>43095</v>
      </c>
      <c r="E4905" s="10">
        <v>253</v>
      </c>
      <c r="F4905" s="10" t="s">
        <v>6</v>
      </c>
    </row>
    <row r="4906" spans="1:6" ht="20.100000000000001" customHeight="1">
      <c r="A4906" s="10">
        <v>22</v>
      </c>
      <c r="B4906" s="11">
        <v>74578</v>
      </c>
      <c r="C4906" s="38"/>
      <c r="D4906" s="13">
        <v>43095</v>
      </c>
      <c r="E4906" s="10">
        <v>253</v>
      </c>
      <c r="F4906" s="10" t="s">
        <v>6</v>
      </c>
    </row>
    <row r="4907" spans="1:6" ht="20.100000000000001" customHeight="1">
      <c r="A4907" s="10">
        <v>23</v>
      </c>
      <c r="B4907" s="11">
        <v>74367</v>
      </c>
      <c r="C4907" s="38"/>
      <c r="D4907" s="13">
        <v>43095</v>
      </c>
      <c r="E4907" s="10">
        <v>253</v>
      </c>
      <c r="F4907" s="10" t="s">
        <v>6</v>
      </c>
    </row>
    <row r="4908" spans="1:6" ht="20.100000000000001" customHeight="1">
      <c r="A4908" s="10">
        <v>24</v>
      </c>
      <c r="B4908" s="11">
        <v>74369</v>
      </c>
      <c r="C4908" s="38"/>
      <c r="D4908" s="13">
        <v>43095</v>
      </c>
      <c r="E4908" s="10">
        <v>253</v>
      </c>
      <c r="F4908" s="10" t="s">
        <v>6</v>
      </c>
    </row>
    <row r="4909" spans="1:6" ht="20.100000000000001" customHeight="1">
      <c r="A4909" s="10">
        <v>25</v>
      </c>
      <c r="B4909" s="11">
        <v>74621</v>
      </c>
      <c r="C4909" s="38"/>
      <c r="D4909" s="13">
        <v>43095</v>
      </c>
      <c r="E4909" s="10">
        <v>253</v>
      </c>
      <c r="F4909" s="10" t="s">
        <v>6</v>
      </c>
    </row>
    <row r="4910" spans="1:6" ht="20.100000000000001" customHeight="1">
      <c r="A4910" s="206" t="s">
        <v>7</v>
      </c>
      <c r="B4910" s="207"/>
      <c r="C4910" s="207"/>
      <c r="D4910" s="208"/>
      <c r="E4910" s="10">
        <f>SUM(E4885:E4909)</f>
        <v>6325</v>
      </c>
      <c r="F4910" s="10"/>
    </row>
    <row r="4911" spans="1:6" ht="20.100000000000001" customHeight="1">
      <c r="D4911" s="32"/>
    </row>
    <row r="4912" spans="1:6" ht="20.100000000000001" customHeight="1">
      <c r="A4912" s="23">
        <v>164</v>
      </c>
      <c r="B4912" s="24" t="s">
        <v>0</v>
      </c>
      <c r="C4912" s="25"/>
      <c r="D4912" s="26"/>
      <c r="E4912" s="24"/>
      <c r="F4912" s="24"/>
    </row>
    <row r="4913" spans="1:6" ht="20.100000000000001" customHeight="1">
      <c r="A4913" s="27" t="s">
        <v>1</v>
      </c>
      <c r="B4913" s="27" t="s">
        <v>2</v>
      </c>
      <c r="C4913" s="28"/>
      <c r="D4913" s="29" t="s">
        <v>3</v>
      </c>
      <c r="E4913" s="27" t="s">
        <v>4</v>
      </c>
      <c r="F4913" s="27" t="s">
        <v>5</v>
      </c>
    </row>
    <row r="4914" spans="1:6" ht="20.100000000000001" customHeight="1">
      <c r="A4914" s="10">
        <v>1</v>
      </c>
      <c r="B4914" s="11">
        <v>5725</v>
      </c>
      <c r="C4914" s="38"/>
      <c r="D4914" s="13">
        <v>43096</v>
      </c>
      <c r="E4914" s="10">
        <v>253</v>
      </c>
      <c r="F4914" s="10" t="s">
        <v>6</v>
      </c>
    </row>
    <row r="4915" spans="1:6" ht="20.100000000000001" customHeight="1">
      <c r="A4915" s="10">
        <v>2</v>
      </c>
      <c r="B4915" s="11">
        <v>79425</v>
      </c>
      <c r="C4915" s="38"/>
      <c r="D4915" s="13">
        <v>43096</v>
      </c>
      <c r="E4915" s="10">
        <v>253</v>
      </c>
      <c r="F4915" s="10" t="s">
        <v>9</v>
      </c>
    </row>
    <row r="4916" spans="1:6" ht="20.100000000000001" customHeight="1">
      <c r="A4916" s="10">
        <v>3</v>
      </c>
      <c r="B4916" s="11">
        <v>79486</v>
      </c>
      <c r="C4916" s="38"/>
      <c r="D4916" s="13">
        <v>43096</v>
      </c>
      <c r="E4916" s="10">
        <v>253</v>
      </c>
      <c r="F4916" s="10" t="s">
        <v>6</v>
      </c>
    </row>
    <row r="4917" spans="1:6" ht="20.100000000000001" customHeight="1">
      <c r="A4917" s="10">
        <v>4</v>
      </c>
      <c r="B4917" s="11">
        <v>79499</v>
      </c>
      <c r="C4917" s="38"/>
      <c r="D4917" s="13">
        <v>43096</v>
      </c>
      <c r="E4917" s="10">
        <v>253</v>
      </c>
      <c r="F4917" s="10" t="s">
        <v>6</v>
      </c>
    </row>
    <row r="4918" spans="1:6" ht="20.100000000000001" customHeight="1">
      <c r="A4918" s="10">
        <v>5</v>
      </c>
      <c r="B4918" s="11">
        <v>79500</v>
      </c>
      <c r="C4918" s="38"/>
      <c r="D4918" s="13">
        <v>43096</v>
      </c>
      <c r="E4918" s="10">
        <v>253</v>
      </c>
      <c r="F4918" s="10" t="s">
        <v>6</v>
      </c>
    </row>
    <row r="4919" spans="1:6" ht="20.100000000000001" customHeight="1">
      <c r="A4919" s="10">
        <v>6</v>
      </c>
      <c r="B4919" s="11">
        <v>79502</v>
      </c>
      <c r="C4919" s="38"/>
      <c r="D4919" s="13">
        <v>43096</v>
      </c>
      <c r="E4919" s="10">
        <v>253</v>
      </c>
      <c r="F4919" s="10" t="s">
        <v>6</v>
      </c>
    </row>
    <row r="4920" spans="1:6" ht="20.100000000000001" customHeight="1">
      <c r="A4920" s="10">
        <v>7</v>
      </c>
      <c r="B4920" s="11">
        <v>79490</v>
      </c>
      <c r="C4920" s="38"/>
      <c r="D4920" s="13">
        <v>43096</v>
      </c>
      <c r="E4920" s="10">
        <v>253</v>
      </c>
      <c r="F4920" s="10" t="s">
        <v>6</v>
      </c>
    </row>
    <row r="4921" spans="1:6" ht="20.100000000000001" customHeight="1">
      <c r="A4921" s="10">
        <v>8</v>
      </c>
      <c r="B4921" s="11">
        <v>5363</v>
      </c>
      <c r="C4921" s="38"/>
      <c r="D4921" s="13">
        <v>43096</v>
      </c>
      <c r="E4921" s="10">
        <v>253</v>
      </c>
      <c r="F4921" s="10" t="s">
        <v>6</v>
      </c>
    </row>
    <row r="4922" spans="1:6" ht="20.100000000000001" customHeight="1">
      <c r="A4922" s="10">
        <v>9</v>
      </c>
      <c r="B4922" s="11">
        <v>51414</v>
      </c>
      <c r="C4922" s="38"/>
      <c r="D4922" s="13">
        <v>43096</v>
      </c>
      <c r="E4922" s="10">
        <v>253</v>
      </c>
      <c r="F4922" s="10" t="s">
        <v>6</v>
      </c>
    </row>
    <row r="4923" spans="1:6" ht="20.100000000000001" customHeight="1">
      <c r="A4923" s="10">
        <v>10</v>
      </c>
      <c r="B4923" s="11">
        <v>90790</v>
      </c>
      <c r="C4923" s="38"/>
      <c r="D4923" s="13">
        <v>43096</v>
      </c>
      <c r="E4923" s="10">
        <v>253</v>
      </c>
      <c r="F4923" s="10" t="s">
        <v>6</v>
      </c>
    </row>
    <row r="4924" spans="1:6" ht="20.100000000000001" customHeight="1">
      <c r="A4924" s="10">
        <v>11</v>
      </c>
      <c r="B4924" s="11">
        <v>90793</v>
      </c>
      <c r="C4924" s="38"/>
      <c r="D4924" s="13">
        <v>43096</v>
      </c>
      <c r="E4924" s="10">
        <v>253</v>
      </c>
      <c r="F4924" s="10" t="s">
        <v>6</v>
      </c>
    </row>
    <row r="4925" spans="1:6" ht="20.100000000000001" customHeight="1">
      <c r="A4925" s="10">
        <v>12</v>
      </c>
      <c r="B4925" s="11">
        <v>74931</v>
      </c>
      <c r="C4925" s="38"/>
      <c r="D4925" s="13">
        <v>43096</v>
      </c>
      <c r="E4925" s="10">
        <v>253</v>
      </c>
      <c r="F4925" s="10" t="s">
        <v>6</v>
      </c>
    </row>
    <row r="4926" spans="1:6" ht="20.100000000000001" customHeight="1">
      <c r="A4926" s="10">
        <v>13</v>
      </c>
      <c r="B4926" s="11">
        <v>76401</v>
      </c>
      <c r="C4926" s="38"/>
      <c r="D4926" s="13">
        <v>43096</v>
      </c>
      <c r="E4926" s="10">
        <v>253</v>
      </c>
      <c r="F4926" s="10" t="s">
        <v>6</v>
      </c>
    </row>
    <row r="4927" spans="1:6" ht="20.100000000000001" customHeight="1">
      <c r="A4927" s="10">
        <v>14</v>
      </c>
      <c r="B4927" s="11">
        <v>3837</v>
      </c>
      <c r="C4927" s="38"/>
      <c r="D4927" s="13">
        <v>43096</v>
      </c>
      <c r="E4927" s="10">
        <v>253</v>
      </c>
      <c r="F4927" s="10" t="s">
        <v>6</v>
      </c>
    </row>
    <row r="4928" spans="1:6" ht="20.100000000000001" customHeight="1">
      <c r="A4928" s="10">
        <v>15</v>
      </c>
      <c r="B4928" s="11">
        <v>3775</v>
      </c>
      <c r="C4928" s="38"/>
      <c r="D4928" s="13">
        <v>43096</v>
      </c>
      <c r="E4928" s="10">
        <v>253</v>
      </c>
      <c r="F4928" s="10" t="s">
        <v>6</v>
      </c>
    </row>
    <row r="4929" spans="1:6" ht="20.100000000000001" customHeight="1">
      <c r="A4929" s="10">
        <v>16</v>
      </c>
      <c r="B4929" s="11">
        <v>17109</v>
      </c>
      <c r="C4929" s="38"/>
      <c r="D4929" s="13">
        <v>43096</v>
      </c>
      <c r="E4929" s="10">
        <v>253</v>
      </c>
      <c r="F4929" s="10" t="s">
        <v>6</v>
      </c>
    </row>
    <row r="4930" spans="1:6" ht="20.100000000000001" customHeight="1">
      <c r="A4930" s="10">
        <v>17</v>
      </c>
      <c r="B4930" s="11">
        <v>1662</v>
      </c>
      <c r="C4930" s="38"/>
      <c r="D4930" s="13">
        <v>43096</v>
      </c>
      <c r="E4930" s="10">
        <v>253</v>
      </c>
      <c r="F4930" s="10" t="s">
        <v>6</v>
      </c>
    </row>
    <row r="4931" spans="1:6" ht="20.100000000000001" customHeight="1">
      <c r="A4931" s="10">
        <v>18</v>
      </c>
      <c r="B4931" s="11">
        <v>1648</v>
      </c>
      <c r="C4931" s="38"/>
      <c r="D4931" s="13">
        <v>43096</v>
      </c>
      <c r="E4931" s="10">
        <v>253</v>
      </c>
      <c r="F4931" s="10" t="s">
        <v>6</v>
      </c>
    </row>
    <row r="4932" spans="1:6" ht="20.100000000000001" customHeight="1">
      <c r="A4932" s="10">
        <v>19</v>
      </c>
      <c r="B4932" s="11">
        <v>1644</v>
      </c>
      <c r="C4932" s="38"/>
      <c r="D4932" s="13">
        <v>43096</v>
      </c>
      <c r="E4932" s="10">
        <v>253</v>
      </c>
      <c r="F4932" s="10" t="s">
        <v>6</v>
      </c>
    </row>
    <row r="4933" spans="1:6" ht="20.100000000000001" customHeight="1">
      <c r="A4933" s="10">
        <v>20</v>
      </c>
      <c r="B4933" s="11">
        <v>5718</v>
      </c>
      <c r="C4933" s="38"/>
      <c r="D4933" s="13">
        <v>43096</v>
      </c>
      <c r="E4933" s="10">
        <v>253</v>
      </c>
      <c r="F4933" s="10" t="s">
        <v>6</v>
      </c>
    </row>
    <row r="4934" spans="1:6" ht="20.100000000000001" customHeight="1">
      <c r="A4934" s="10">
        <v>21</v>
      </c>
      <c r="B4934" s="11">
        <v>6575</v>
      </c>
      <c r="C4934" s="38"/>
      <c r="D4934" s="13">
        <v>43096</v>
      </c>
      <c r="E4934" s="10">
        <v>253</v>
      </c>
      <c r="F4934" s="10" t="s">
        <v>6</v>
      </c>
    </row>
    <row r="4935" spans="1:6" ht="20.100000000000001" customHeight="1">
      <c r="A4935" s="10">
        <v>22</v>
      </c>
      <c r="B4935" s="11">
        <v>5721</v>
      </c>
      <c r="C4935" s="38"/>
      <c r="D4935" s="13">
        <v>43096</v>
      </c>
      <c r="E4935" s="10">
        <v>253</v>
      </c>
      <c r="F4935" s="10" t="s">
        <v>6</v>
      </c>
    </row>
    <row r="4936" spans="1:6" ht="20.100000000000001" customHeight="1">
      <c r="A4936" s="10">
        <v>23</v>
      </c>
      <c r="B4936" s="33" t="s">
        <v>143</v>
      </c>
      <c r="C4936" s="38"/>
      <c r="D4936" s="13">
        <v>43096</v>
      </c>
      <c r="E4936" s="10">
        <v>253</v>
      </c>
      <c r="F4936" s="10" t="s">
        <v>6</v>
      </c>
    </row>
    <row r="4937" spans="1:6" ht="20.100000000000001" customHeight="1">
      <c r="A4937" s="10">
        <v>24</v>
      </c>
      <c r="B4937" s="11">
        <v>5142</v>
      </c>
      <c r="C4937" s="38"/>
      <c r="D4937" s="13">
        <v>43096</v>
      </c>
      <c r="E4937" s="10">
        <v>253</v>
      </c>
      <c r="F4937" s="10" t="s">
        <v>6</v>
      </c>
    </row>
    <row r="4938" spans="1:6" ht="20.100000000000001" customHeight="1">
      <c r="A4938" s="10">
        <v>25</v>
      </c>
      <c r="B4938" s="33">
        <v>79295</v>
      </c>
      <c r="C4938" s="38"/>
      <c r="D4938" s="13">
        <v>43096</v>
      </c>
      <c r="E4938" s="10">
        <v>253</v>
      </c>
      <c r="F4938" s="10" t="s">
        <v>6</v>
      </c>
    </row>
    <row r="4939" spans="1:6" ht="20.100000000000001" customHeight="1">
      <c r="A4939" s="206" t="s">
        <v>7</v>
      </c>
      <c r="B4939" s="207"/>
      <c r="C4939" s="207"/>
      <c r="D4939" s="208"/>
      <c r="E4939" s="10">
        <f>SUM(E4914:E4938)</f>
        <v>6325</v>
      </c>
      <c r="F4939" s="10"/>
    </row>
    <row r="4940" spans="1:6" ht="20.100000000000001" customHeight="1">
      <c r="D4940" s="32"/>
    </row>
    <row r="4941" spans="1:6" ht="20.100000000000001" customHeight="1">
      <c r="A4941" s="23">
        <v>165</v>
      </c>
      <c r="B4941" s="24" t="s">
        <v>0</v>
      </c>
      <c r="C4941" s="25"/>
      <c r="D4941" s="26"/>
      <c r="E4941" s="24"/>
      <c r="F4941" s="24"/>
    </row>
    <row r="4942" spans="1:6" ht="20.100000000000001" customHeight="1">
      <c r="A4942" s="27" t="s">
        <v>1</v>
      </c>
      <c r="B4942" s="27" t="s">
        <v>2</v>
      </c>
      <c r="C4942" s="28"/>
      <c r="D4942" s="29" t="s">
        <v>3</v>
      </c>
      <c r="E4942" s="27" t="s">
        <v>4</v>
      </c>
      <c r="F4942" s="27" t="s">
        <v>5</v>
      </c>
    </row>
    <row r="4943" spans="1:6" ht="20.100000000000001" customHeight="1">
      <c r="A4943" s="10">
        <v>1</v>
      </c>
      <c r="B4943" s="33">
        <v>51416</v>
      </c>
      <c r="C4943" s="38"/>
      <c r="D4943" s="13">
        <v>43096</v>
      </c>
      <c r="E4943" s="10">
        <v>253</v>
      </c>
      <c r="F4943" s="10" t="s">
        <v>6</v>
      </c>
    </row>
    <row r="4944" spans="1:6" ht="20.100000000000001" customHeight="1">
      <c r="A4944" s="10">
        <v>2</v>
      </c>
      <c r="B4944" s="33">
        <v>51406</v>
      </c>
      <c r="C4944" s="38"/>
      <c r="D4944" s="13">
        <v>43096</v>
      </c>
      <c r="E4944" s="10">
        <v>253</v>
      </c>
      <c r="F4944" s="10" t="s">
        <v>9</v>
      </c>
    </row>
    <row r="4945" spans="1:6" ht="20.100000000000001" customHeight="1">
      <c r="A4945" s="10">
        <v>3</v>
      </c>
      <c r="B4945" s="11">
        <v>51407</v>
      </c>
      <c r="C4945" s="38"/>
      <c r="D4945" s="13">
        <v>43096</v>
      </c>
      <c r="E4945" s="10">
        <v>253</v>
      </c>
      <c r="F4945" s="10" t="s">
        <v>6</v>
      </c>
    </row>
    <row r="4946" spans="1:6" ht="20.100000000000001" customHeight="1">
      <c r="A4946" s="10">
        <v>4</v>
      </c>
      <c r="B4946" s="11">
        <v>51389</v>
      </c>
      <c r="C4946" s="38"/>
      <c r="D4946" s="13">
        <v>43096</v>
      </c>
      <c r="E4946" s="10">
        <v>253</v>
      </c>
      <c r="F4946" s="10" t="s">
        <v>6</v>
      </c>
    </row>
    <row r="4947" spans="1:6" ht="20.100000000000001" customHeight="1">
      <c r="A4947" s="10">
        <v>5</v>
      </c>
      <c r="B4947" s="11">
        <v>51392</v>
      </c>
      <c r="C4947" s="38"/>
      <c r="D4947" s="13">
        <v>43096</v>
      </c>
      <c r="E4947" s="10">
        <v>253</v>
      </c>
      <c r="F4947" s="10" t="s">
        <v>6</v>
      </c>
    </row>
    <row r="4948" spans="1:6" ht="20.100000000000001" customHeight="1">
      <c r="A4948" s="10">
        <v>6</v>
      </c>
      <c r="B4948" s="33">
        <v>79336</v>
      </c>
      <c r="C4948" s="38"/>
      <c r="D4948" s="13">
        <v>43096</v>
      </c>
      <c r="E4948" s="10">
        <v>253</v>
      </c>
      <c r="F4948" s="10" t="s">
        <v>6</v>
      </c>
    </row>
    <row r="4949" spans="1:6" ht="20.100000000000001" customHeight="1">
      <c r="A4949" s="10">
        <v>7</v>
      </c>
      <c r="B4949" s="33">
        <v>79338</v>
      </c>
      <c r="C4949" s="38"/>
      <c r="D4949" s="13">
        <v>43096</v>
      </c>
      <c r="E4949" s="10">
        <v>253</v>
      </c>
      <c r="F4949" s="10" t="s">
        <v>6</v>
      </c>
    </row>
    <row r="4950" spans="1:6" ht="20.100000000000001" customHeight="1">
      <c r="A4950" s="10">
        <v>8</v>
      </c>
      <c r="B4950" s="33">
        <v>76542</v>
      </c>
      <c r="C4950" s="38"/>
      <c r="D4950" s="13">
        <v>43096</v>
      </c>
      <c r="E4950" s="10">
        <v>253</v>
      </c>
      <c r="F4950" s="10" t="s">
        <v>6</v>
      </c>
    </row>
    <row r="4951" spans="1:6" ht="20.100000000000001" customHeight="1">
      <c r="A4951" s="10">
        <v>9</v>
      </c>
      <c r="B4951" s="33">
        <v>74480</v>
      </c>
      <c r="C4951" s="38"/>
      <c r="D4951" s="13">
        <v>43096</v>
      </c>
      <c r="E4951" s="10">
        <v>253</v>
      </c>
      <c r="F4951" s="10" t="s">
        <v>6</v>
      </c>
    </row>
    <row r="4952" spans="1:6" ht="20.100000000000001" customHeight="1">
      <c r="A4952" s="10">
        <v>10</v>
      </c>
      <c r="B4952" s="11">
        <v>74683</v>
      </c>
      <c r="C4952" s="38"/>
      <c r="D4952" s="13">
        <v>43096</v>
      </c>
      <c r="E4952" s="10">
        <v>253</v>
      </c>
      <c r="F4952" s="10" t="s">
        <v>6</v>
      </c>
    </row>
    <row r="4953" spans="1:6" ht="20.100000000000001" customHeight="1">
      <c r="A4953" s="10">
        <v>11</v>
      </c>
      <c r="B4953" s="11">
        <v>51399</v>
      </c>
      <c r="C4953" s="38"/>
      <c r="D4953" s="13">
        <v>43096</v>
      </c>
      <c r="E4953" s="10">
        <v>253</v>
      </c>
      <c r="F4953" s="10" t="s">
        <v>6</v>
      </c>
    </row>
    <row r="4954" spans="1:6" ht="20.100000000000001" customHeight="1">
      <c r="A4954" s="10">
        <v>12</v>
      </c>
      <c r="B4954" s="11">
        <v>51396</v>
      </c>
      <c r="C4954" s="38"/>
      <c r="D4954" s="13">
        <v>43096</v>
      </c>
      <c r="E4954" s="10">
        <v>253</v>
      </c>
      <c r="F4954" s="10" t="s">
        <v>6</v>
      </c>
    </row>
    <row r="4955" spans="1:6" ht="20.100000000000001" customHeight="1">
      <c r="A4955" s="10">
        <v>13</v>
      </c>
      <c r="B4955" s="33">
        <v>51403</v>
      </c>
      <c r="C4955" s="38"/>
      <c r="D4955" s="13">
        <v>43096</v>
      </c>
      <c r="E4955" s="10">
        <v>253</v>
      </c>
      <c r="F4955" s="10" t="s">
        <v>6</v>
      </c>
    </row>
    <row r="4956" spans="1:6" ht="20.100000000000001" customHeight="1">
      <c r="A4956" s="10">
        <v>14</v>
      </c>
      <c r="B4956" s="33">
        <v>79387</v>
      </c>
      <c r="C4956" s="38"/>
      <c r="D4956" s="13">
        <v>43096</v>
      </c>
      <c r="E4956" s="10">
        <v>253</v>
      </c>
      <c r="F4956" s="10" t="s">
        <v>6</v>
      </c>
    </row>
    <row r="4957" spans="1:6" ht="20.100000000000001" customHeight="1">
      <c r="A4957" s="10">
        <v>15</v>
      </c>
      <c r="B4957" s="33">
        <v>79491</v>
      </c>
      <c r="C4957" s="38"/>
      <c r="D4957" s="13">
        <v>43096</v>
      </c>
      <c r="E4957" s="10">
        <v>253</v>
      </c>
      <c r="F4957" s="10" t="s">
        <v>6</v>
      </c>
    </row>
    <row r="4958" spans="1:6" ht="20.100000000000001" customHeight="1">
      <c r="A4958" s="10">
        <v>16</v>
      </c>
      <c r="B4958" s="11" t="s">
        <v>144</v>
      </c>
      <c r="C4958" s="38"/>
      <c r="D4958" s="13">
        <v>43096</v>
      </c>
      <c r="E4958" s="10">
        <v>253</v>
      </c>
      <c r="F4958" s="10" t="s">
        <v>6</v>
      </c>
    </row>
    <row r="4959" spans="1:6" ht="20.100000000000001" customHeight="1">
      <c r="A4959" s="10">
        <v>17</v>
      </c>
      <c r="B4959" s="33">
        <v>74541</v>
      </c>
      <c r="C4959" s="38"/>
      <c r="D4959" s="13">
        <v>43096</v>
      </c>
      <c r="E4959" s="10">
        <v>253</v>
      </c>
      <c r="F4959" s="10" t="s">
        <v>6</v>
      </c>
    </row>
    <row r="4960" spans="1:6" ht="20.100000000000001" customHeight="1">
      <c r="A4960" s="10">
        <v>18</v>
      </c>
      <c r="B4960" s="33">
        <v>74636</v>
      </c>
      <c r="C4960" s="38"/>
      <c r="D4960" s="13">
        <v>43096</v>
      </c>
      <c r="E4960" s="10">
        <v>253</v>
      </c>
      <c r="F4960" s="10" t="s">
        <v>6</v>
      </c>
    </row>
    <row r="4961" spans="1:6" ht="20.100000000000001" customHeight="1">
      <c r="A4961" s="10">
        <v>19</v>
      </c>
      <c r="B4961" s="33">
        <v>79335</v>
      </c>
      <c r="C4961" s="38"/>
      <c r="D4961" s="13">
        <v>43096</v>
      </c>
      <c r="E4961" s="10">
        <v>253</v>
      </c>
      <c r="F4961" s="10" t="s">
        <v>6</v>
      </c>
    </row>
    <row r="4962" spans="1:6" ht="20.100000000000001" customHeight="1">
      <c r="A4962" s="10">
        <v>20</v>
      </c>
      <c r="B4962" s="33">
        <v>79348</v>
      </c>
      <c r="C4962" s="38"/>
      <c r="D4962" s="13">
        <v>43096</v>
      </c>
      <c r="E4962" s="10">
        <v>253</v>
      </c>
      <c r="F4962" s="10" t="s">
        <v>6</v>
      </c>
    </row>
    <row r="4963" spans="1:6" ht="20.100000000000001" customHeight="1">
      <c r="A4963" s="10">
        <v>21</v>
      </c>
      <c r="B4963" s="33">
        <v>79350</v>
      </c>
      <c r="C4963" s="38"/>
      <c r="D4963" s="13">
        <v>43096</v>
      </c>
      <c r="E4963" s="10">
        <v>253</v>
      </c>
      <c r="F4963" s="10" t="s">
        <v>6</v>
      </c>
    </row>
    <row r="4964" spans="1:6" ht="20.100000000000001" customHeight="1">
      <c r="A4964" s="10">
        <v>22</v>
      </c>
      <c r="B4964" s="33">
        <v>79353</v>
      </c>
      <c r="C4964" s="38"/>
      <c r="D4964" s="13">
        <v>43096</v>
      </c>
      <c r="E4964" s="10">
        <v>253</v>
      </c>
      <c r="F4964" s="10" t="s">
        <v>6</v>
      </c>
    </row>
    <row r="4965" spans="1:6" ht="20.100000000000001" customHeight="1">
      <c r="A4965" s="10">
        <v>23</v>
      </c>
      <c r="B4965" s="33">
        <v>71972</v>
      </c>
      <c r="C4965" s="38"/>
      <c r="D4965" s="13">
        <v>43096</v>
      </c>
      <c r="E4965" s="10">
        <v>253</v>
      </c>
      <c r="F4965" s="10" t="s">
        <v>6</v>
      </c>
    </row>
    <row r="4966" spans="1:6" ht="20.100000000000001" customHeight="1">
      <c r="A4966" s="10">
        <v>24</v>
      </c>
      <c r="B4966" s="33">
        <v>74490</v>
      </c>
      <c r="C4966" s="38"/>
      <c r="D4966" s="13">
        <v>43096</v>
      </c>
      <c r="E4966" s="10">
        <v>253</v>
      </c>
      <c r="F4966" s="10" t="s">
        <v>6</v>
      </c>
    </row>
    <row r="4967" spans="1:6" ht="20.100000000000001" customHeight="1">
      <c r="A4967" s="10">
        <v>25</v>
      </c>
      <c r="B4967" s="33">
        <v>74718</v>
      </c>
      <c r="C4967" s="38"/>
      <c r="D4967" s="13">
        <v>43096</v>
      </c>
      <c r="E4967" s="10">
        <v>253</v>
      </c>
      <c r="F4967" s="10" t="s">
        <v>6</v>
      </c>
    </row>
    <row r="4968" spans="1:6" ht="20.100000000000001" customHeight="1">
      <c r="A4968" s="206" t="s">
        <v>7</v>
      </c>
      <c r="B4968" s="207"/>
      <c r="C4968" s="207"/>
      <c r="D4968" s="208"/>
      <c r="E4968" s="10">
        <f>SUM(E4943:E4967)</f>
        <v>6325</v>
      </c>
      <c r="F4968" s="10"/>
    </row>
    <row r="4969" spans="1:6" ht="20.100000000000001" customHeight="1">
      <c r="D4969" s="32"/>
    </row>
    <row r="4970" spans="1:6" ht="20.100000000000001" customHeight="1">
      <c r="A4970" s="23">
        <v>166</v>
      </c>
      <c r="B4970" s="24" t="s">
        <v>0</v>
      </c>
      <c r="C4970" s="25"/>
      <c r="D4970" s="26"/>
      <c r="E4970" s="24"/>
      <c r="F4970" s="24"/>
    </row>
    <row r="4971" spans="1:6" ht="20.100000000000001" customHeight="1">
      <c r="A4971" s="27" t="s">
        <v>1</v>
      </c>
      <c r="B4971" s="27" t="s">
        <v>2</v>
      </c>
      <c r="C4971" s="28"/>
      <c r="D4971" s="29" t="s">
        <v>3</v>
      </c>
      <c r="E4971" s="27" t="s">
        <v>4</v>
      </c>
      <c r="F4971" s="27" t="s">
        <v>5</v>
      </c>
    </row>
    <row r="4972" spans="1:6" ht="20.100000000000001" customHeight="1">
      <c r="A4972" s="10">
        <v>1</v>
      </c>
      <c r="B4972" s="33">
        <v>89841</v>
      </c>
      <c r="C4972" s="38"/>
      <c r="D4972" s="13">
        <v>43099</v>
      </c>
      <c r="E4972" s="10">
        <v>253</v>
      </c>
      <c r="F4972" s="10" t="s">
        <v>6</v>
      </c>
    </row>
    <row r="4973" spans="1:6" ht="20.100000000000001" customHeight="1">
      <c r="A4973" s="10">
        <v>2</v>
      </c>
      <c r="B4973" s="11" t="s">
        <v>145</v>
      </c>
      <c r="C4973" s="38"/>
      <c r="D4973" s="13">
        <v>43099</v>
      </c>
      <c r="E4973" s="10">
        <v>253</v>
      </c>
      <c r="F4973" s="10" t="s">
        <v>9</v>
      </c>
    </row>
    <row r="4974" spans="1:6" ht="20.100000000000001" customHeight="1">
      <c r="A4974" s="10">
        <v>3</v>
      </c>
      <c r="B4974" s="33">
        <v>79531</v>
      </c>
      <c r="C4974" s="38"/>
      <c r="D4974" s="13">
        <v>43099</v>
      </c>
      <c r="E4974" s="10">
        <v>253</v>
      </c>
      <c r="F4974" s="10" t="s">
        <v>6</v>
      </c>
    </row>
    <row r="4975" spans="1:6" ht="20.100000000000001" customHeight="1">
      <c r="A4975" s="10">
        <v>4</v>
      </c>
      <c r="B4975" s="11">
        <v>5631</v>
      </c>
      <c r="C4975" s="38"/>
      <c r="D4975" s="13">
        <v>43099</v>
      </c>
      <c r="E4975" s="10">
        <v>253</v>
      </c>
      <c r="F4975" s="10" t="s">
        <v>6</v>
      </c>
    </row>
    <row r="4976" spans="1:6" ht="20.100000000000001" customHeight="1">
      <c r="A4976" s="10">
        <v>5</v>
      </c>
      <c r="B4976" s="11">
        <v>51369</v>
      </c>
      <c r="C4976" s="38"/>
      <c r="D4976" s="13">
        <v>43099</v>
      </c>
      <c r="E4976" s="10">
        <v>253</v>
      </c>
      <c r="F4976" s="10" t="s">
        <v>6</v>
      </c>
    </row>
    <row r="4977" spans="1:6" ht="20.100000000000001" customHeight="1">
      <c r="A4977" s="10">
        <v>6</v>
      </c>
      <c r="B4977" s="11">
        <v>50817</v>
      </c>
      <c r="C4977" s="38"/>
      <c r="D4977" s="13">
        <v>43099</v>
      </c>
      <c r="E4977" s="10">
        <v>253</v>
      </c>
      <c r="F4977" s="10" t="s">
        <v>6</v>
      </c>
    </row>
    <row r="4978" spans="1:6" ht="20.100000000000001" customHeight="1">
      <c r="A4978" s="10">
        <v>7</v>
      </c>
      <c r="B4978" s="33">
        <v>3721</v>
      </c>
      <c r="C4978" s="38"/>
      <c r="D4978" s="13">
        <v>43099</v>
      </c>
      <c r="E4978" s="10">
        <v>253</v>
      </c>
      <c r="F4978" s="10" t="s">
        <v>6</v>
      </c>
    </row>
    <row r="4979" spans="1:6" ht="20.100000000000001" customHeight="1">
      <c r="A4979" s="10">
        <v>8</v>
      </c>
      <c r="B4979" s="33">
        <v>3722</v>
      </c>
      <c r="C4979" s="38"/>
      <c r="D4979" s="13">
        <v>43099</v>
      </c>
      <c r="E4979" s="10">
        <v>253</v>
      </c>
      <c r="F4979" s="10" t="s">
        <v>6</v>
      </c>
    </row>
    <row r="4980" spans="1:6" ht="20.100000000000001" customHeight="1">
      <c r="A4980" s="10">
        <v>9</v>
      </c>
      <c r="B4980" s="33">
        <v>74447</v>
      </c>
      <c r="C4980" s="38"/>
      <c r="D4980" s="13">
        <v>43099</v>
      </c>
      <c r="E4980" s="10">
        <v>253</v>
      </c>
      <c r="F4980" s="10" t="s">
        <v>6</v>
      </c>
    </row>
    <row r="4981" spans="1:6" ht="20.100000000000001" customHeight="1">
      <c r="A4981" s="10">
        <v>10</v>
      </c>
      <c r="B4981" s="33">
        <v>74966</v>
      </c>
      <c r="C4981" s="38"/>
      <c r="D4981" s="13">
        <v>43099</v>
      </c>
      <c r="E4981" s="10">
        <v>253</v>
      </c>
      <c r="F4981" s="10" t="s">
        <v>6</v>
      </c>
    </row>
    <row r="4982" spans="1:6" ht="20.100000000000001" customHeight="1">
      <c r="A4982" s="10">
        <v>11</v>
      </c>
      <c r="B4982" s="33">
        <v>79344</v>
      </c>
      <c r="C4982" s="38"/>
      <c r="D4982" s="13">
        <v>43099</v>
      </c>
      <c r="E4982" s="10">
        <v>253</v>
      </c>
      <c r="F4982" s="10" t="s">
        <v>6</v>
      </c>
    </row>
    <row r="4983" spans="1:6" ht="20.100000000000001" customHeight="1">
      <c r="A4983" s="10">
        <v>12</v>
      </c>
      <c r="B4983" s="33">
        <v>15914</v>
      </c>
      <c r="C4983" s="38"/>
      <c r="D4983" s="13">
        <v>43099</v>
      </c>
      <c r="E4983" s="10">
        <v>253</v>
      </c>
      <c r="F4983" s="10" t="s">
        <v>6</v>
      </c>
    </row>
    <row r="4984" spans="1:6" ht="20.100000000000001" customHeight="1">
      <c r="A4984" s="10">
        <v>13</v>
      </c>
      <c r="B4984" s="33">
        <v>74645</v>
      </c>
      <c r="C4984" s="38"/>
      <c r="D4984" s="13">
        <v>43099</v>
      </c>
      <c r="E4984" s="10">
        <v>253</v>
      </c>
      <c r="F4984" s="10" t="s">
        <v>6</v>
      </c>
    </row>
    <row r="4985" spans="1:6" ht="20.100000000000001" customHeight="1">
      <c r="A4985" s="10">
        <v>14</v>
      </c>
      <c r="B4985" s="11">
        <v>90796</v>
      </c>
      <c r="C4985" s="38"/>
      <c r="D4985" s="13">
        <v>43099</v>
      </c>
      <c r="E4985" s="10">
        <v>253</v>
      </c>
      <c r="F4985" s="10" t="s">
        <v>6</v>
      </c>
    </row>
    <row r="4986" spans="1:6" ht="20.100000000000001" customHeight="1">
      <c r="A4986" s="10">
        <v>15</v>
      </c>
      <c r="B4986" s="33">
        <v>76560</v>
      </c>
      <c r="C4986" s="38"/>
      <c r="D4986" s="13">
        <v>43099</v>
      </c>
      <c r="E4986" s="10">
        <v>253</v>
      </c>
      <c r="F4986" s="10" t="s">
        <v>6</v>
      </c>
    </row>
    <row r="4987" spans="1:6" ht="20.100000000000001" customHeight="1">
      <c r="A4987" s="10">
        <v>16</v>
      </c>
      <c r="B4987" s="11">
        <v>1400</v>
      </c>
      <c r="C4987" s="38"/>
      <c r="D4987" s="13">
        <v>43099</v>
      </c>
      <c r="E4987" s="10">
        <v>253</v>
      </c>
      <c r="F4987" s="10" t="s">
        <v>6</v>
      </c>
    </row>
    <row r="4988" spans="1:6" ht="20.100000000000001" customHeight="1">
      <c r="A4988" s="10">
        <v>17</v>
      </c>
      <c r="B4988" s="11">
        <v>11675</v>
      </c>
      <c r="C4988" s="38"/>
      <c r="D4988" s="13">
        <v>43099</v>
      </c>
      <c r="E4988" s="10">
        <v>253</v>
      </c>
      <c r="F4988" s="10" t="s">
        <v>6</v>
      </c>
    </row>
    <row r="4989" spans="1:6" ht="20.100000000000001" customHeight="1">
      <c r="A4989" s="10">
        <v>18</v>
      </c>
      <c r="B4989" s="33">
        <v>76558</v>
      </c>
      <c r="C4989" s="38"/>
      <c r="D4989" s="13">
        <v>43099</v>
      </c>
      <c r="E4989" s="10">
        <v>253</v>
      </c>
      <c r="F4989" s="10" t="s">
        <v>6</v>
      </c>
    </row>
    <row r="4990" spans="1:6" ht="20.100000000000001" customHeight="1">
      <c r="A4990" s="10">
        <v>19</v>
      </c>
      <c r="B4990" s="11">
        <v>50785</v>
      </c>
      <c r="C4990" s="38"/>
      <c r="D4990" s="13">
        <v>43099</v>
      </c>
      <c r="E4990" s="10">
        <v>253</v>
      </c>
      <c r="F4990" s="10" t="s">
        <v>6</v>
      </c>
    </row>
    <row r="4991" spans="1:6" ht="20.100000000000001" customHeight="1">
      <c r="A4991" s="10">
        <v>20</v>
      </c>
      <c r="B4991" s="11">
        <v>50787</v>
      </c>
      <c r="C4991" s="38"/>
      <c r="D4991" s="13">
        <v>43099</v>
      </c>
      <c r="E4991" s="10">
        <v>253</v>
      </c>
      <c r="F4991" s="10" t="s">
        <v>6</v>
      </c>
    </row>
    <row r="4992" spans="1:6" ht="20.100000000000001" customHeight="1">
      <c r="A4992" s="10">
        <v>21</v>
      </c>
      <c r="B4992" s="33">
        <v>74644</v>
      </c>
      <c r="C4992" s="38"/>
      <c r="D4992" s="13">
        <v>43099</v>
      </c>
      <c r="E4992" s="10">
        <v>253</v>
      </c>
      <c r="F4992" s="10" t="s">
        <v>6</v>
      </c>
    </row>
    <row r="4993" spans="1:6" ht="20.100000000000001" customHeight="1">
      <c r="A4993" s="10">
        <v>22</v>
      </c>
      <c r="B4993" s="33">
        <v>74372</v>
      </c>
      <c r="C4993" s="38"/>
      <c r="D4993" s="13">
        <v>43099</v>
      </c>
      <c r="E4993" s="10">
        <v>253</v>
      </c>
      <c r="F4993" s="10" t="s">
        <v>6</v>
      </c>
    </row>
    <row r="4994" spans="1:6" ht="20.100000000000001" customHeight="1">
      <c r="A4994" s="10">
        <v>23</v>
      </c>
      <c r="B4994" s="11">
        <v>74758</v>
      </c>
      <c r="C4994" s="38"/>
      <c r="D4994" s="13">
        <v>43099</v>
      </c>
      <c r="E4994" s="10">
        <v>253</v>
      </c>
      <c r="F4994" s="10" t="s">
        <v>6</v>
      </c>
    </row>
    <row r="4995" spans="1:6" ht="20.100000000000001" customHeight="1">
      <c r="A4995" s="10">
        <v>24</v>
      </c>
      <c r="B4995" s="11">
        <v>74733</v>
      </c>
      <c r="C4995" s="38"/>
      <c r="D4995" s="13">
        <v>43099</v>
      </c>
      <c r="E4995" s="10">
        <v>253</v>
      </c>
      <c r="F4995" s="10" t="s">
        <v>6</v>
      </c>
    </row>
    <row r="4996" spans="1:6" ht="20.100000000000001" customHeight="1">
      <c r="A4996" s="10">
        <v>25</v>
      </c>
      <c r="B4996" s="33">
        <v>74712</v>
      </c>
      <c r="C4996" s="38"/>
      <c r="D4996" s="13">
        <v>43099</v>
      </c>
      <c r="E4996" s="10">
        <v>253</v>
      </c>
      <c r="F4996" s="10" t="s">
        <v>6</v>
      </c>
    </row>
    <row r="4997" spans="1:6" ht="20.100000000000001" customHeight="1">
      <c r="A4997" s="206" t="s">
        <v>7</v>
      </c>
      <c r="B4997" s="207"/>
      <c r="C4997" s="207"/>
      <c r="D4997" s="208"/>
      <c r="E4997" s="10">
        <f>SUM(E4972:E4996)</f>
        <v>6325</v>
      </c>
      <c r="F4997" s="10"/>
    </row>
    <row r="4998" spans="1:6" ht="20.100000000000001" customHeight="1">
      <c r="D4998" s="32"/>
    </row>
    <row r="4999" spans="1:6" ht="20.100000000000001" customHeight="1">
      <c r="A4999" s="23">
        <v>167</v>
      </c>
      <c r="B4999" s="24" t="s">
        <v>0</v>
      </c>
      <c r="C4999" s="25"/>
      <c r="D4999" s="26"/>
      <c r="E4999" s="24"/>
      <c r="F4999" s="24"/>
    </row>
    <row r="5000" spans="1:6" ht="20.100000000000001" customHeight="1">
      <c r="A5000" s="27" t="s">
        <v>1</v>
      </c>
      <c r="B5000" s="27" t="s">
        <v>2</v>
      </c>
      <c r="C5000" s="28"/>
      <c r="D5000" s="29" t="s">
        <v>3</v>
      </c>
      <c r="E5000" s="27" t="s">
        <v>4</v>
      </c>
      <c r="F5000" s="27" t="s">
        <v>5</v>
      </c>
    </row>
    <row r="5001" spans="1:6" ht="20.100000000000001" customHeight="1">
      <c r="A5001" s="10">
        <v>1</v>
      </c>
      <c r="B5001" s="33">
        <v>74710</v>
      </c>
      <c r="C5001" s="38"/>
      <c r="D5001" s="13">
        <v>43100</v>
      </c>
      <c r="E5001" s="10">
        <v>253</v>
      </c>
      <c r="F5001" s="10" t="s">
        <v>6</v>
      </c>
    </row>
    <row r="5002" spans="1:6" ht="20.100000000000001" customHeight="1">
      <c r="A5002" s="10">
        <v>2</v>
      </c>
      <c r="B5002" s="33">
        <v>74702</v>
      </c>
      <c r="C5002" s="38"/>
      <c r="D5002" s="13">
        <v>43100</v>
      </c>
      <c r="E5002" s="10">
        <v>253</v>
      </c>
      <c r="F5002" s="10" t="s">
        <v>9</v>
      </c>
    </row>
    <row r="5003" spans="1:6" ht="20.100000000000001" customHeight="1">
      <c r="A5003" s="10">
        <v>3</v>
      </c>
      <c r="B5003" s="33">
        <v>74577</v>
      </c>
      <c r="C5003" s="38"/>
      <c r="D5003" s="13">
        <v>43100</v>
      </c>
      <c r="E5003" s="10">
        <v>253</v>
      </c>
      <c r="F5003" s="10" t="s">
        <v>6</v>
      </c>
    </row>
    <row r="5004" spans="1:6" ht="20.100000000000001" customHeight="1">
      <c r="A5004" s="10">
        <v>4</v>
      </c>
      <c r="B5004" s="11">
        <v>74469</v>
      </c>
      <c r="C5004" s="38"/>
      <c r="D5004" s="13">
        <v>43100</v>
      </c>
      <c r="E5004" s="10">
        <v>253</v>
      </c>
      <c r="F5004" s="10" t="s">
        <v>6</v>
      </c>
    </row>
    <row r="5005" spans="1:6" ht="20.100000000000001" customHeight="1">
      <c r="A5005" s="10">
        <v>5</v>
      </c>
      <c r="B5005" s="11">
        <v>74413</v>
      </c>
      <c r="C5005" s="38"/>
      <c r="D5005" s="13">
        <v>43100</v>
      </c>
      <c r="E5005" s="10">
        <v>253</v>
      </c>
      <c r="F5005" s="10" t="s">
        <v>6</v>
      </c>
    </row>
    <row r="5006" spans="1:6" ht="20.100000000000001" customHeight="1">
      <c r="A5006" s="10">
        <v>6</v>
      </c>
      <c r="B5006" s="11">
        <v>51395</v>
      </c>
      <c r="C5006" s="38"/>
      <c r="D5006" s="13">
        <v>43100</v>
      </c>
      <c r="E5006" s="10">
        <v>253</v>
      </c>
      <c r="F5006" s="10" t="s">
        <v>6</v>
      </c>
    </row>
    <row r="5007" spans="1:6" ht="20.100000000000001" customHeight="1">
      <c r="A5007" s="10">
        <v>7</v>
      </c>
      <c r="B5007" s="11">
        <v>51387</v>
      </c>
      <c r="C5007" s="38"/>
      <c r="D5007" s="13">
        <v>43100</v>
      </c>
      <c r="E5007" s="10">
        <v>253</v>
      </c>
      <c r="F5007" s="10" t="s">
        <v>6</v>
      </c>
    </row>
    <row r="5008" spans="1:6" ht="20.100000000000001" customHeight="1">
      <c r="A5008" s="10">
        <v>8</v>
      </c>
      <c r="B5008" s="33">
        <v>89896</v>
      </c>
      <c r="C5008" s="38"/>
      <c r="D5008" s="13">
        <v>43100</v>
      </c>
      <c r="E5008" s="10">
        <v>253</v>
      </c>
      <c r="F5008" s="10" t="s">
        <v>6</v>
      </c>
    </row>
    <row r="5009" spans="1:6" ht="20.100000000000001" customHeight="1">
      <c r="A5009" s="10">
        <v>9</v>
      </c>
      <c r="B5009" s="33">
        <v>89889</v>
      </c>
      <c r="C5009" s="38"/>
      <c r="D5009" s="13">
        <v>43100</v>
      </c>
      <c r="E5009" s="10">
        <v>253</v>
      </c>
      <c r="F5009" s="10" t="s">
        <v>6</v>
      </c>
    </row>
    <row r="5010" spans="1:6" ht="20.100000000000001" customHeight="1">
      <c r="A5010" s="10">
        <v>10</v>
      </c>
      <c r="B5010" s="33">
        <v>89261</v>
      </c>
      <c r="C5010" s="38"/>
      <c r="D5010" s="13">
        <v>43100</v>
      </c>
      <c r="E5010" s="10">
        <v>253</v>
      </c>
      <c r="F5010" s="10" t="s">
        <v>6</v>
      </c>
    </row>
    <row r="5011" spans="1:6" ht="20.100000000000001" customHeight="1">
      <c r="A5011" s="10">
        <v>11</v>
      </c>
      <c r="B5011" s="33">
        <v>89279</v>
      </c>
      <c r="C5011" s="38"/>
      <c r="D5011" s="13">
        <v>43100</v>
      </c>
      <c r="E5011" s="10">
        <v>253</v>
      </c>
      <c r="F5011" s="10" t="s">
        <v>6</v>
      </c>
    </row>
    <row r="5012" spans="1:6" ht="20.100000000000001" customHeight="1">
      <c r="A5012" s="10">
        <v>12</v>
      </c>
      <c r="B5012" s="11">
        <v>79346</v>
      </c>
      <c r="C5012" s="38"/>
      <c r="D5012" s="13">
        <v>43100</v>
      </c>
      <c r="E5012" s="10">
        <v>253</v>
      </c>
      <c r="F5012" s="10" t="s">
        <v>6</v>
      </c>
    </row>
    <row r="5013" spans="1:6" ht="20.100000000000001" customHeight="1">
      <c r="A5013" s="10">
        <v>13</v>
      </c>
      <c r="B5013" s="11">
        <v>76498</v>
      </c>
      <c r="C5013" s="38"/>
      <c r="D5013" s="13">
        <v>43100</v>
      </c>
      <c r="E5013" s="10">
        <v>253</v>
      </c>
      <c r="F5013" s="10" t="s">
        <v>6</v>
      </c>
    </row>
    <row r="5014" spans="1:6" ht="20.100000000000001" customHeight="1">
      <c r="A5014" s="10">
        <v>14</v>
      </c>
      <c r="B5014" s="11">
        <v>74821</v>
      </c>
      <c r="C5014" s="38"/>
      <c r="D5014" s="13">
        <v>43100</v>
      </c>
      <c r="E5014" s="10">
        <v>253</v>
      </c>
      <c r="F5014" s="10" t="s">
        <v>6</v>
      </c>
    </row>
    <row r="5015" spans="1:6" ht="20.100000000000001" customHeight="1">
      <c r="A5015" s="10">
        <v>15</v>
      </c>
      <c r="B5015" s="33">
        <v>79358</v>
      </c>
      <c r="C5015" s="38"/>
      <c r="D5015" s="13">
        <v>43100</v>
      </c>
      <c r="E5015" s="10">
        <v>253</v>
      </c>
      <c r="F5015" s="10" t="s">
        <v>6</v>
      </c>
    </row>
    <row r="5016" spans="1:6" ht="20.100000000000001" customHeight="1">
      <c r="A5016" s="10">
        <v>16</v>
      </c>
      <c r="B5016" s="11">
        <v>90829</v>
      </c>
      <c r="C5016" s="38"/>
      <c r="D5016" s="13">
        <v>43100</v>
      </c>
      <c r="E5016" s="10">
        <v>253</v>
      </c>
      <c r="F5016" s="10" t="s">
        <v>6</v>
      </c>
    </row>
    <row r="5017" spans="1:6" ht="20.100000000000001" customHeight="1">
      <c r="A5017" s="10">
        <v>17</v>
      </c>
      <c r="B5017" s="11">
        <v>76490</v>
      </c>
      <c r="C5017" s="38"/>
      <c r="D5017" s="13">
        <v>43100</v>
      </c>
      <c r="E5017" s="10">
        <v>253</v>
      </c>
      <c r="F5017" s="10" t="s">
        <v>6</v>
      </c>
    </row>
    <row r="5018" spans="1:6" ht="20.100000000000001" customHeight="1">
      <c r="A5018" s="10">
        <v>18</v>
      </c>
      <c r="B5018" s="11">
        <v>79312</v>
      </c>
      <c r="C5018" s="38"/>
      <c r="D5018" s="13">
        <v>43100</v>
      </c>
      <c r="E5018" s="10">
        <v>253</v>
      </c>
      <c r="F5018" s="10" t="s">
        <v>6</v>
      </c>
    </row>
    <row r="5019" spans="1:6" ht="20.100000000000001" customHeight="1">
      <c r="A5019" s="10">
        <v>19</v>
      </c>
      <c r="B5019" s="11">
        <v>90780</v>
      </c>
      <c r="C5019" s="38"/>
      <c r="D5019" s="13">
        <v>43100</v>
      </c>
      <c r="E5019" s="10">
        <v>253</v>
      </c>
      <c r="F5019" s="10" t="s">
        <v>6</v>
      </c>
    </row>
    <row r="5020" spans="1:6" ht="20.100000000000001" customHeight="1">
      <c r="A5020" s="10">
        <v>20</v>
      </c>
      <c r="B5020" s="33">
        <v>90781</v>
      </c>
      <c r="C5020" s="38"/>
      <c r="D5020" s="13">
        <v>43100</v>
      </c>
      <c r="E5020" s="10">
        <v>253</v>
      </c>
      <c r="F5020" s="10" t="s">
        <v>6</v>
      </c>
    </row>
    <row r="5021" spans="1:6" ht="20.100000000000001" customHeight="1">
      <c r="A5021" s="10">
        <v>21</v>
      </c>
      <c r="B5021" s="33">
        <v>90783</v>
      </c>
      <c r="C5021" s="38"/>
      <c r="D5021" s="13">
        <v>43100</v>
      </c>
      <c r="E5021" s="10">
        <v>253</v>
      </c>
      <c r="F5021" s="10" t="s">
        <v>6</v>
      </c>
    </row>
    <row r="5022" spans="1:6" ht="20.100000000000001" customHeight="1">
      <c r="A5022" s="10">
        <v>22</v>
      </c>
      <c r="B5022" s="11">
        <v>90784</v>
      </c>
      <c r="C5022" s="38"/>
      <c r="D5022" s="13">
        <v>43100</v>
      </c>
      <c r="E5022" s="10">
        <v>253</v>
      </c>
      <c r="F5022" s="10" t="s">
        <v>6</v>
      </c>
    </row>
    <row r="5023" spans="1:6" ht="20.100000000000001" customHeight="1">
      <c r="A5023" s="10">
        <v>23</v>
      </c>
      <c r="B5023" s="33">
        <v>90791</v>
      </c>
      <c r="C5023" s="38"/>
      <c r="D5023" s="13">
        <v>43100</v>
      </c>
      <c r="E5023" s="10">
        <v>253</v>
      </c>
      <c r="F5023" s="10" t="s">
        <v>6</v>
      </c>
    </row>
    <row r="5024" spans="1:6" ht="20.100000000000001" customHeight="1">
      <c r="A5024" s="10">
        <v>24</v>
      </c>
      <c r="B5024" s="11">
        <v>90797</v>
      </c>
      <c r="C5024" s="38"/>
      <c r="D5024" s="13">
        <v>43100</v>
      </c>
      <c r="E5024" s="10">
        <v>253</v>
      </c>
      <c r="F5024" s="10" t="s">
        <v>6</v>
      </c>
    </row>
    <row r="5025" spans="1:6" ht="20.100000000000001" customHeight="1">
      <c r="A5025" s="10">
        <v>25</v>
      </c>
      <c r="B5025" s="11">
        <v>74361</v>
      </c>
      <c r="C5025" s="38"/>
      <c r="D5025" s="13">
        <v>43100</v>
      </c>
      <c r="E5025" s="10">
        <v>253</v>
      </c>
      <c r="F5025" s="10" t="s">
        <v>6</v>
      </c>
    </row>
    <row r="5026" spans="1:6" ht="20.100000000000001" customHeight="1">
      <c r="A5026" s="206" t="s">
        <v>7</v>
      </c>
      <c r="B5026" s="207"/>
      <c r="C5026" s="207"/>
      <c r="D5026" s="208"/>
      <c r="E5026" s="10">
        <f>SUM(E5001:E5025)</f>
        <v>6325</v>
      </c>
      <c r="F5026" s="10"/>
    </row>
    <row r="5027" spans="1:6" ht="20.100000000000001" customHeight="1">
      <c r="D5027" s="32"/>
    </row>
    <row r="5028" spans="1:6" ht="20.100000000000001" customHeight="1">
      <c r="A5028" s="23">
        <v>168</v>
      </c>
      <c r="B5028" s="24" t="s">
        <v>0</v>
      </c>
      <c r="C5028" s="25"/>
      <c r="D5028" s="26"/>
      <c r="E5028" s="24"/>
      <c r="F5028" s="24"/>
    </row>
    <row r="5029" spans="1:6" ht="20.100000000000001" customHeight="1">
      <c r="A5029" s="27" t="s">
        <v>1</v>
      </c>
      <c r="B5029" s="27" t="s">
        <v>2</v>
      </c>
      <c r="C5029" s="28"/>
      <c r="D5029" s="29" t="s">
        <v>3</v>
      </c>
      <c r="E5029" s="27" t="s">
        <v>4</v>
      </c>
      <c r="F5029" s="27" t="s">
        <v>5</v>
      </c>
    </row>
    <row r="5030" spans="1:6" ht="20.100000000000001" customHeight="1">
      <c r="A5030" s="10">
        <v>1</v>
      </c>
      <c r="B5030" s="33">
        <v>76484</v>
      </c>
      <c r="C5030" s="38"/>
      <c r="D5030" s="13">
        <v>43102</v>
      </c>
      <c r="E5030" s="10">
        <v>253</v>
      </c>
      <c r="F5030" s="10" t="s">
        <v>6</v>
      </c>
    </row>
    <row r="5031" spans="1:6" ht="20.100000000000001" customHeight="1">
      <c r="A5031" s="10">
        <v>2</v>
      </c>
      <c r="B5031" s="33">
        <v>74430</v>
      </c>
      <c r="C5031" s="38"/>
      <c r="D5031" s="13">
        <v>43102</v>
      </c>
      <c r="E5031" s="10">
        <v>253</v>
      </c>
      <c r="F5031" s="10" t="s">
        <v>9</v>
      </c>
    </row>
    <row r="5032" spans="1:6" ht="20.100000000000001" customHeight="1">
      <c r="A5032" s="10">
        <v>3</v>
      </c>
      <c r="B5032" s="33">
        <v>74404</v>
      </c>
      <c r="C5032" s="38"/>
      <c r="D5032" s="13">
        <v>43102</v>
      </c>
      <c r="E5032" s="10">
        <v>253</v>
      </c>
      <c r="F5032" s="10" t="s">
        <v>6</v>
      </c>
    </row>
    <row r="5033" spans="1:6" ht="20.100000000000001" customHeight="1">
      <c r="A5033" s="10">
        <v>4</v>
      </c>
      <c r="B5033" s="33">
        <v>74481</v>
      </c>
      <c r="C5033" s="38"/>
      <c r="D5033" s="13">
        <v>43102</v>
      </c>
      <c r="E5033" s="10">
        <v>253</v>
      </c>
      <c r="F5033" s="10" t="s">
        <v>6</v>
      </c>
    </row>
    <row r="5034" spans="1:6" ht="20.100000000000001" customHeight="1">
      <c r="A5034" s="10">
        <v>5</v>
      </c>
      <c r="B5034" s="33">
        <v>74993</v>
      </c>
      <c r="C5034" s="38"/>
      <c r="D5034" s="13">
        <v>43102</v>
      </c>
      <c r="E5034" s="10">
        <v>253</v>
      </c>
      <c r="F5034" s="10" t="s">
        <v>6</v>
      </c>
    </row>
    <row r="5035" spans="1:6" ht="20.100000000000001" customHeight="1">
      <c r="A5035" s="10">
        <v>6</v>
      </c>
      <c r="B5035" s="33">
        <v>74724</v>
      </c>
      <c r="C5035" s="38"/>
      <c r="D5035" s="13">
        <v>43102</v>
      </c>
      <c r="E5035" s="10">
        <v>253</v>
      </c>
      <c r="F5035" s="10" t="s">
        <v>6</v>
      </c>
    </row>
    <row r="5036" spans="1:6" ht="20.100000000000001" customHeight="1">
      <c r="A5036" s="10">
        <v>7</v>
      </c>
      <c r="B5036" s="33">
        <v>74720</v>
      </c>
      <c r="C5036" s="38"/>
      <c r="D5036" s="13">
        <v>43102</v>
      </c>
      <c r="E5036" s="10">
        <v>253</v>
      </c>
      <c r="F5036" s="10" t="s">
        <v>6</v>
      </c>
    </row>
    <row r="5037" spans="1:6" ht="20.100000000000001" customHeight="1">
      <c r="A5037" s="10">
        <v>8</v>
      </c>
      <c r="B5037" s="33">
        <v>74706</v>
      </c>
      <c r="C5037" s="38"/>
      <c r="D5037" s="13">
        <v>43102</v>
      </c>
      <c r="E5037" s="10">
        <v>253</v>
      </c>
      <c r="F5037" s="10" t="s">
        <v>6</v>
      </c>
    </row>
    <row r="5038" spans="1:6" ht="20.100000000000001" customHeight="1">
      <c r="A5038" s="10">
        <v>9</v>
      </c>
      <c r="B5038" s="33">
        <v>74684</v>
      </c>
      <c r="C5038" s="38"/>
      <c r="D5038" s="13">
        <v>43102</v>
      </c>
      <c r="E5038" s="10">
        <v>253</v>
      </c>
      <c r="F5038" s="10" t="s">
        <v>6</v>
      </c>
    </row>
    <row r="5039" spans="1:6" ht="20.100000000000001" customHeight="1">
      <c r="A5039" s="10">
        <v>10</v>
      </c>
      <c r="B5039" s="33">
        <v>74670</v>
      </c>
      <c r="C5039" s="38"/>
      <c r="D5039" s="13">
        <v>43102</v>
      </c>
      <c r="E5039" s="10">
        <v>253</v>
      </c>
      <c r="F5039" s="10" t="s">
        <v>6</v>
      </c>
    </row>
    <row r="5040" spans="1:6" ht="20.100000000000001" customHeight="1">
      <c r="A5040" s="10">
        <v>11</v>
      </c>
      <c r="B5040" s="11">
        <v>74634</v>
      </c>
      <c r="C5040" s="38"/>
      <c r="D5040" s="13">
        <v>43102</v>
      </c>
      <c r="E5040" s="10">
        <v>253</v>
      </c>
      <c r="F5040" s="10" t="s">
        <v>6</v>
      </c>
    </row>
    <row r="5041" spans="1:6" ht="20.100000000000001" customHeight="1">
      <c r="A5041" s="10">
        <v>12</v>
      </c>
      <c r="B5041" s="33">
        <v>79306</v>
      </c>
      <c r="C5041" s="38"/>
      <c r="D5041" s="13">
        <v>43102</v>
      </c>
      <c r="E5041" s="10">
        <v>253</v>
      </c>
      <c r="F5041" s="10" t="s">
        <v>6</v>
      </c>
    </row>
    <row r="5042" spans="1:6" ht="20.100000000000001" customHeight="1">
      <c r="A5042" s="10">
        <v>13</v>
      </c>
      <c r="B5042" s="33">
        <v>89892</v>
      </c>
      <c r="C5042" s="38"/>
      <c r="D5042" s="13">
        <v>43102</v>
      </c>
      <c r="E5042" s="10">
        <v>253</v>
      </c>
      <c r="F5042" s="10" t="s">
        <v>6</v>
      </c>
    </row>
    <row r="5043" spans="1:6" ht="20.100000000000001" customHeight="1">
      <c r="A5043" s="10">
        <v>14</v>
      </c>
      <c r="B5043" s="11">
        <v>76505</v>
      </c>
      <c r="C5043" s="38"/>
      <c r="D5043" s="13">
        <v>43102</v>
      </c>
      <c r="E5043" s="10">
        <v>253</v>
      </c>
      <c r="F5043" s="10" t="s">
        <v>6</v>
      </c>
    </row>
    <row r="5044" spans="1:6" ht="20.100000000000001" customHeight="1">
      <c r="A5044" s="10">
        <v>15</v>
      </c>
      <c r="B5044" s="33">
        <v>74671</v>
      </c>
      <c r="C5044" s="38"/>
      <c r="D5044" s="13">
        <v>43102</v>
      </c>
      <c r="E5044" s="10">
        <v>253</v>
      </c>
      <c r="F5044" s="10" t="s">
        <v>6</v>
      </c>
    </row>
    <row r="5045" spans="1:6" ht="20.100000000000001" customHeight="1">
      <c r="A5045" s="10">
        <v>16</v>
      </c>
      <c r="B5045" s="33">
        <v>52211</v>
      </c>
      <c r="C5045" s="38"/>
      <c r="D5045" s="13">
        <v>43102</v>
      </c>
      <c r="E5045" s="10">
        <v>253</v>
      </c>
      <c r="F5045" s="10" t="s">
        <v>6</v>
      </c>
    </row>
    <row r="5046" spans="1:6" ht="20.100000000000001" customHeight="1">
      <c r="A5046" s="10">
        <v>17</v>
      </c>
      <c r="B5046" s="11">
        <v>52210</v>
      </c>
      <c r="C5046" s="38"/>
      <c r="D5046" s="13">
        <v>43102</v>
      </c>
      <c r="E5046" s="10">
        <v>253</v>
      </c>
      <c r="F5046" s="10" t="s">
        <v>6</v>
      </c>
    </row>
    <row r="5047" spans="1:6" ht="20.100000000000001" customHeight="1">
      <c r="A5047" s="10">
        <v>18</v>
      </c>
      <c r="B5047" s="33">
        <v>17110</v>
      </c>
      <c r="C5047" s="38"/>
      <c r="D5047" s="13">
        <v>43102</v>
      </c>
      <c r="E5047" s="10">
        <v>253</v>
      </c>
      <c r="F5047" s="10" t="s">
        <v>6</v>
      </c>
    </row>
    <row r="5048" spans="1:6" ht="20.100000000000001" customHeight="1">
      <c r="A5048" s="10">
        <v>19</v>
      </c>
      <c r="B5048" s="11">
        <v>74549</v>
      </c>
      <c r="C5048" s="38"/>
      <c r="D5048" s="13">
        <v>43102</v>
      </c>
      <c r="E5048" s="10">
        <v>253</v>
      </c>
      <c r="F5048" s="10" t="s">
        <v>6</v>
      </c>
    </row>
    <row r="5049" spans="1:6" ht="20.100000000000001" customHeight="1">
      <c r="A5049" s="10">
        <v>20</v>
      </c>
      <c r="B5049" s="33">
        <v>74673</v>
      </c>
      <c r="C5049" s="38"/>
      <c r="D5049" s="13">
        <v>43102</v>
      </c>
      <c r="E5049" s="10">
        <v>253</v>
      </c>
      <c r="F5049" s="10" t="s">
        <v>6</v>
      </c>
    </row>
    <row r="5050" spans="1:6" ht="20.100000000000001" customHeight="1">
      <c r="A5050" s="10">
        <v>21</v>
      </c>
      <c r="B5050" s="33">
        <v>74757</v>
      </c>
      <c r="C5050" s="38"/>
      <c r="D5050" s="13">
        <v>43102</v>
      </c>
      <c r="E5050" s="10">
        <v>253</v>
      </c>
      <c r="F5050" s="10" t="s">
        <v>6</v>
      </c>
    </row>
    <row r="5051" spans="1:6" ht="20.100000000000001" customHeight="1">
      <c r="A5051" s="10">
        <v>22</v>
      </c>
      <c r="B5051" s="33">
        <v>74934</v>
      </c>
      <c r="C5051" s="38"/>
      <c r="D5051" s="13">
        <v>43102</v>
      </c>
      <c r="E5051" s="10">
        <v>253</v>
      </c>
      <c r="F5051" s="10" t="s">
        <v>6</v>
      </c>
    </row>
    <row r="5052" spans="1:6" ht="20.100000000000001" customHeight="1">
      <c r="A5052" s="10">
        <v>23</v>
      </c>
      <c r="B5052" s="33">
        <v>74881</v>
      </c>
      <c r="C5052" s="38"/>
      <c r="D5052" s="13">
        <v>43102</v>
      </c>
      <c r="E5052" s="10">
        <v>253</v>
      </c>
      <c r="F5052" s="10" t="s">
        <v>6</v>
      </c>
    </row>
    <row r="5053" spans="1:6" ht="20.100000000000001" customHeight="1">
      <c r="A5053" s="10">
        <v>24</v>
      </c>
      <c r="B5053" s="33">
        <v>74885</v>
      </c>
      <c r="C5053" s="38"/>
      <c r="D5053" s="13">
        <v>43102</v>
      </c>
      <c r="E5053" s="10">
        <v>253</v>
      </c>
      <c r="F5053" s="10" t="s">
        <v>6</v>
      </c>
    </row>
    <row r="5054" spans="1:6" ht="20.100000000000001" customHeight="1">
      <c r="A5054" s="10">
        <v>25</v>
      </c>
      <c r="B5054" s="33">
        <v>74799</v>
      </c>
      <c r="C5054" s="38"/>
      <c r="D5054" s="13">
        <v>43102</v>
      </c>
      <c r="E5054" s="10">
        <v>253</v>
      </c>
      <c r="F5054" s="10" t="s">
        <v>6</v>
      </c>
    </row>
    <row r="5055" spans="1:6" ht="20.100000000000001" customHeight="1">
      <c r="A5055" s="206" t="s">
        <v>7</v>
      </c>
      <c r="B5055" s="207"/>
      <c r="C5055" s="207"/>
      <c r="D5055" s="208"/>
      <c r="E5055" s="10">
        <f>SUM(E5030:E5054)</f>
        <v>6325</v>
      </c>
      <c r="F5055" s="10"/>
    </row>
    <row r="5056" spans="1:6" ht="20.100000000000001" customHeight="1">
      <c r="D5056" s="32"/>
    </row>
    <row r="5057" spans="1:6" ht="20.100000000000001" customHeight="1">
      <c r="A5057" s="23">
        <v>169</v>
      </c>
      <c r="B5057" s="24" t="s">
        <v>0</v>
      </c>
      <c r="C5057" s="25"/>
      <c r="D5057" s="26"/>
      <c r="E5057" s="24"/>
      <c r="F5057" s="24"/>
    </row>
    <row r="5058" spans="1:6" ht="20.100000000000001" customHeight="1">
      <c r="A5058" s="27" t="s">
        <v>1</v>
      </c>
      <c r="B5058" s="27" t="s">
        <v>2</v>
      </c>
      <c r="C5058" s="28"/>
      <c r="D5058" s="29" t="s">
        <v>3</v>
      </c>
      <c r="E5058" s="27" t="s">
        <v>4</v>
      </c>
      <c r="F5058" s="27" t="s">
        <v>5</v>
      </c>
    </row>
    <row r="5059" spans="1:6" ht="20.100000000000001" customHeight="1">
      <c r="A5059" s="10">
        <v>1</v>
      </c>
      <c r="B5059" s="11">
        <v>52166</v>
      </c>
      <c r="C5059" s="38"/>
      <c r="D5059" s="13">
        <v>43106</v>
      </c>
      <c r="E5059" s="10">
        <v>253</v>
      </c>
      <c r="F5059" s="10" t="s">
        <v>6</v>
      </c>
    </row>
    <row r="5060" spans="1:6" ht="20.100000000000001" customHeight="1">
      <c r="A5060" s="10">
        <v>2</v>
      </c>
      <c r="B5060" s="11">
        <v>16955</v>
      </c>
      <c r="C5060" s="38"/>
      <c r="D5060" s="13">
        <v>43106</v>
      </c>
      <c r="E5060" s="10">
        <v>253</v>
      </c>
      <c r="F5060" s="10" t="s">
        <v>9</v>
      </c>
    </row>
    <row r="5061" spans="1:6" ht="20.100000000000001" customHeight="1">
      <c r="A5061" s="10">
        <v>3</v>
      </c>
      <c r="B5061" s="11">
        <v>16956</v>
      </c>
      <c r="C5061" s="38"/>
      <c r="D5061" s="13">
        <v>43106</v>
      </c>
      <c r="E5061" s="10">
        <v>253</v>
      </c>
      <c r="F5061" s="10" t="s">
        <v>6</v>
      </c>
    </row>
    <row r="5062" spans="1:6" ht="20.100000000000001" customHeight="1">
      <c r="A5062" s="10">
        <v>4</v>
      </c>
      <c r="B5062" s="11">
        <v>74752</v>
      </c>
      <c r="C5062" s="38"/>
      <c r="D5062" s="13">
        <v>43106</v>
      </c>
      <c r="E5062" s="10">
        <v>253</v>
      </c>
      <c r="F5062" s="10" t="s">
        <v>6</v>
      </c>
    </row>
    <row r="5063" spans="1:6" ht="20.100000000000001" customHeight="1">
      <c r="A5063" s="10">
        <v>5</v>
      </c>
      <c r="B5063" s="33">
        <v>74734</v>
      </c>
      <c r="C5063" s="38"/>
      <c r="D5063" s="13">
        <v>43106</v>
      </c>
      <c r="E5063" s="10">
        <v>253</v>
      </c>
      <c r="F5063" s="10" t="s">
        <v>6</v>
      </c>
    </row>
    <row r="5064" spans="1:6" ht="20.100000000000001" customHeight="1">
      <c r="A5064" s="10">
        <v>6</v>
      </c>
      <c r="B5064" s="11">
        <v>52264</v>
      </c>
      <c r="C5064" s="38"/>
      <c r="D5064" s="13">
        <v>43106</v>
      </c>
      <c r="E5064" s="10">
        <v>253</v>
      </c>
      <c r="F5064" s="10" t="s">
        <v>6</v>
      </c>
    </row>
    <row r="5065" spans="1:6" ht="20.100000000000001" customHeight="1">
      <c r="A5065" s="10">
        <v>7</v>
      </c>
      <c r="B5065" s="11">
        <v>76269</v>
      </c>
      <c r="C5065" s="38"/>
      <c r="D5065" s="13">
        <v>43106</v>
      </c>
      <c r="E5065" s="10">
        <v>253</v>
      </c>
      <c r="F5065" s="10" t="s">
        <v>6</v>
      </c>
    </row>
    <row r="5066" spans="1:6" ht="20.100000000000001" customHeight="1">
      <c r="A5066" s="10">
        <v>8</v>
      </c>
      <c r="B5066" s="11">
        <v>14091</v>
      </c>
      <c r="C5066" s="38"/>
      <c r="D5066" s="13">
        <v>43106</v>
      </c>
      <c r="E5066" s="10">
        <v>253</v>
      </c>
      <c r="F5066" s="10" t="s">
        <v>6</v>
      </c>
    </row>
    <row r="5067" spans="1:6" ht="20.100000000000001" customHeight="1">
      <c r="A5067" s="10">
        <v>9</v>
      </c>
      <c r="B5067" s="33">
        <v>74731</v>
      </c>
      <c r="C5067" s="38"/>
      <c r="D5067" s="13">
        <v>43106</v>
      </c>
      <c r="E5067" s="10">
        <v>253</v>
      </c>
      <c r="F5067" s="10" t="s">
        <v>6</v>
      </c>
    </row>
    <row r="5068" spans="1:6" ht="20.100000000000001" customHeight="1">
      <c r="A5068" s="10">
        <v>10</v>
      </c>
      <c r="B5068" s="33">
        <v>74729</v>
      </c>
      <c r="C5068" s="38"/>
      <c r="D5068" s="13">
        <v>43106</v>
      </c>
      <c r="E5068" s="10">
        <v>253</v>
      </c>
      <c r="F5068" s="10" t="s">
        <v>6</v>
      </c>
    </row>
    <row r="5069" spans="1:6" ht="20.100000000000001" customHeight="1">
      <c r="A5069" s="10">
        <v>11</v>
      </c>
      <c r="B5069" s="11">
        <v>90803</v>
      </c>
      <c r="C5069" s="38"/>
      <c r="D5069" s="13">
        <v>43106</v>
      </c>
      <c r="E5069" s="10">
        <v>253</v>
      </c>
      <c r="F5069" s="10" t="s">
        <v>6</v>
      </c>
    </row>
    <row r="5070" spans="1:6" ht="20.100000000000001" customHeight="1">
      <c r="A5070" s="10">
        <v>12</v>
      </c>
      <c r="B5070" s="33">
        <v>74666</v>
      </c>
      <c r="C5070" s="38"/>
      <c r="D5070" s="13">
        <v>43106</v>
      </c>
      <c r="E5070" s="10">
        <v>253</v>
      </c>
      <c r="F5070" s="10" t="s">
        <v>6</v>
      </c>
    </row>
    <row r="5071" spans="1:6" ht="20.100000000000001" customHeight="1">
      <c r="A5071" s="10">
        <v>13</v>
      </c>
      <c r="B5071" s="11">
        <v>79317</v>
      </c>
      <c r="C5071" s="38"/>
      <c r="D5071" s="13">
        <v>43106</v>
      </c>
      <c r="E5071" s="10">
        <v>253</v>
      </c>
      <c r="F5071" s="10" t="s">
        <v>6</v>
      </c>
    </row>
    <row r="5072" spans="1:6" ht="20.100000000000001" customHeight="1">
      <c r="A5072" s="10">
        <v>14</v>
      </c>
      <c r="B5072" s="33">
        <v>79322</v>
      </c>
      <c r="C5072" s="38"/>
      <c r="D5072" s="13">
        <v>43106</v>
      </c>
      <c r="E5072" s="10">
        <v>253</v>
      </c>
      <c r="F5072" s="10" t="s">
        <v>6</v>
      </c>
    </row>
    <row r="5073" spans="1:6" ht="20.100000000000001" customHeight="1">
      <c r="A5073" s="10">
        <v>15</v>
      </c>
      <c r="B5073" s="33">
        <v>79321</v>
      </c>
      <c r="C5073" s="38"/>
      <c r="D5073" s="13">
        <v>43106</v>
      </c>
      <c r="E5073" s="10">
        <v>253</v>
      </c>
      <c r="F5073" s="10" t="s">
        <v>6</v>
      </c>
    </row>
    <row r="5074" spans="1:6" ht="20.100000000000001" customHeight="1">
      <c r="A5074" s="10">
        <v>16</v>
      </c>
      <c r="B5074" s="33">
        <v>74760</v>
      </c>
      <c r="C5074" s="38"/>
      <c r="D5074" s="13">
        <v>43106</v>
      </c>
      <c r="E5074" s="10">
        <v>253</v>
      </c>
      <c r="F5074" s="10" t="s">
        <v>6</v>
      </c>
    </row>
    <row r="5075" spans="1:6" ht="20.100000000000001" customHeight="1">
      <c r="A5075" s="10">
        <v>17</v>
      </c>
      <c r="B5075" s="33">
        <v>17111</v>
      </c>
      <c r="C5075" s="38"/>
      <c r="D5075" s="13">
        <v>43106</v>
      </c>
      <c r="E5075" s="10">
        <v>253</v>
      </c>
      <c r="F5075" s="10" t="s">
        <v>6</v>
      </c>
    </row>
    <row r="5076" spans="1:6" ht="20.100000000000001" customHeight="1">
      <c r="A5076" s="10">
        <v>18</v>
      </c>
      <c r="B5076" s="33">
        <v>74726</v>
      </c>
      <c r="C5076" s="38"/>
      <c r="D5076" s="13">
        <v>43106</v>
      </c>
      <c r="E5076" s="10">
        <v>253</v>
      </c>
      <c r="F5076" s="10" t="s">
        <v>6</v>
      </c>
    </row>
    <row r="5077" spans="1:6" ht="20.100000000000001" customHeight="1">
      <c r="A5077" s="10">
        <v>19</v>
      </c>
      <c r="B5077" s="33">
        <v>74681</v>
      </c>
      <c r="C5077" s="38"/>
      <c r="D5077" s="13">
        <v>43106</v>
      </c>
      <c r="E5077" s="10">
        <v>253</v>
      </c>
      <c r="F5077" s="10" t="s">
        <v>6</v>
      </c>
    </row>
    <row r="5078" spans="1:6" ht="20.100000000000001" customHeight="1">
      <c r="A5078" s="10">
        <v>20</v>
      </c>
      <c r="B5078" s="11">
        <v>90848</v>
      </c>
      <c r="C5078" s="38"/>
      <c r="D5078" s="13">
        <v>43106</v>
      </c>
      <c r="E5078" s="10">
        <v>253</v>
      </c>
      <c r="F5078" s="10" t="s">
        <v>6</v>
      </c>
    </row>
    <row r="5079" spans="1:6" ht="20.100000000000001" customHeight="1">
      <c r="A5079" s="10">
        <v>21</v>
      </c>
      <c r="B5079" s="11">
        <v>3779</v>
      </c>
      <c r="C5079" s="38"/>
      <c r="D5079" s="13">
        <v>43106</v>
      </c>
      <c r="E5079" s="10">
        <v>253</v>
      </c>
      <c r="F5079" s="10" t="s">
        <v>6</v>
      </c>
    </row>
    <row r="5080" spans="1:6" ht="20.100000000000001" customHeight="1">
      <c r="A5080" s="10">
        <v>22</v>
      </c>
      <c r="B5080" s="11">
        <v>5154</v>
      </c>
      <c r="C5080" s="38"/>
      <c r="D5080" s="13">
        <v>43106</v>
      </c>
      <c r="E5080" s="10">
        <v>253</v>
      </c>
      <c r="F5080" s="10" t="s">
        <v>6</v>
      </c>
    </row>
    <row r="5081" spans="1:6" ht="20.100000000000001" customHeight="1">
      <c r="A5081" s="10">
        <v>23</v>
      </c>
      <c r="B5081" s="11">
        <v>79324</v>
      </c>
      <c r="C5081" s="38"/>
      <c r="D5081" s="13">
        <v>43106</v>
      </c>
      <c r="E5081" s="10">
        <v>253</v>
      </c>
      <c r="F5081" s="10" t="s">
        <v>6</v>
      </c>
    </row>
    <row r="5082" spans="1:6" ht="20.100000000000001" customHeight="1">
      <c r="A5082" s="10">
        <v>24</v>
      </c>
      <c r="B5082" s="11">
        <v>79318</v>
      </c>
      <c r="C5082" s="38"/>
      <c r="D5082" s="13">
        <v>43106</v>
      </c>
      <c r="E5082" s="10">
        <v>253</v>
      </c>
      <c r="F5082" s="10" t="s">
        <v>6</v>
      </c>
    </row>
    <row r="5083" spans="1:6" ht="20.100000000000001" customHeight="1">
      <c r="A5083" s="10">
        <v>25</v>
      </c>
      <c r="B5083" s="11">
        <v>2607</v>
      </c>
      <c r="C5083" s="38"/>
      <c r="D5083" s="13">
        <v>43106</v>
      </c>
      <c r="E5083" s="10">
        <v>253</v>
      </c>
      <c r="F5083" s="10" t="s">
        <v>6</v>
      </c>
    </row>
    <row r="5084" spans="1:6" ht="20.100000000000001" customHeight="1">
      <c r="A5084" s="206" t="s">
        <v>7</v>
      </c>
      <c r="B5084" s="207"/>
      <c r="C5084" s="207"/>
      <c r="D5084" s="208"/>
      <c r="E5084" s="10">
        <f>SUM(E5059:E5083)</f>
        <v>6325</v>
      </c>
      <c r="F5084" s="10"/>
    </row>
    <row r="5085" spans="1:6" ht="20.100000000000001" customHeight="1">
      <c r="D5085" s="32"/>
    </row>
    <row r="5086" spans="1:6" ht="20.100000000000001" customHeight="1">
      <c r="A5086" s="23">
        <v>170</v>
      </c>
      <c r="B5086" s="24" t="s">
        <v>0</v>
      </c>
      <c r="C5086" s="25"/>
      <c r="D5086" s="26"/>
      <c r="E5086" s="24"/>
      <c r="F5086" s="24"/>
    </row>
    <row r="5087" spans="1:6" ht="20.100000000000001" customHeight="1">
      <c r="A5087" s="27" t="s">
        <v>1</v>
      </c>
      <c r="B5087" s="27" t="s">
        <v>2</v>
      </c>
      <c r="C5087" s="28"/>
      <c r="D5087" s="29" t="s">
        <v>3</v>
      </c>
      <c r="E5087" s="27" t="s">
        <v>4</v>
      </c>
      <c r="F5087" s="27" t="s">
        <v>5</v>
      </c>
    </row>
    <row r="5088" spans="1:6" ht="20.100000000000001" customHeight="1">
      <c r="A5088" s="10">
        <v>1</v>
      </c>
      <c r="B5088" s="11">
        <v>74560</v>
      </c>
      <c r="C5088" s="38"/>
      <c r="D5088" s="13">
        <v>43113</v>
      </c>
      <c r="E5088" s="10">
        <v>253</v>
      </c>
      <c r="F5088" s="10" t="s">
        <v>6</v>
      </c>
    </row>
    <row r="5089" spans="1:6" ht="20.100000000000001" customHeight="1">
      <c r="A5089" s="10">
        <v>2</v>
      </c>
      <c r="B5089" s="11">
        <v>1649</v>
      </c>
      <c r="C5089" s="38"/>
      <c r="D5089" s="13">
        <v>43113</v>
      </c>
      <c r="E5089" s="10">
        <v>253</v>
      </c>
      <c r="F5089" s="10" t="s">
        <v>9</v>
      </c>
    </row>
    <row r="5090" spans="1:6" ht="20.100000000000001" customHeight="1">
      <c r="A5090" s="10">
        <v>3</v>
      </c>
      <c r="B5090" s="33">
        <v>76524</v>
      </c>
      <c r="C5090" s="38"/>
      <c r="D5090" s="13">
        <v>43113</v>
      </c>
      <c r="E5090" s="10">
        <v>253</v>
      </c>
      <c r="F5090" s="10" t="s">
        <v>6</v>
      </c>
    </row>
    <row r="5091" spans="1:6" ht="20.100000000000001" customHeight="1">
      <c r="A5091" s="10">
        <v>4</v>
      </c>
      <c r="B5091" s="33">
        <v>74650</v>
      </c>
      <c r="C5091" s="38"/>
      <c r="D5091" s="13">
        <v>43113</v>
      </c>
      <c r="E5091" s="10">
        <v>253</v>
      </c>
      <c r="F5091" s="10" t="s">
        <v>6</v>
      </c>
    </row>
    <row r="5092" spans="1:6" ht="20.100000000000001" customHeight="1">
      <c r="A5092" s="10">
        <v>5</v>
      </c>
      <c r="B5092" s="11">
        <v>76486</v>
      </c>
      <c r="C5092" s="38"/>
      <c r="D5092" s="13">
        <v>43113</v>
      </c>
      <c r="E5092" s="10">
        <v>253</v>
      </c>
      <c r="F5092" s="10" t="s">
        <v>6</v>
      </c>
    </row>
    <row r="5093" spans="1:6" ht="20.100000000000001" customHeight="1">
      <c r="A5093" s="10">
        <v>6</v>
      </c>
      <c r="B5093" s="11">
        <v>3957</v>
      </c>
      <c r="C5093" s="38"/>
      <c r="D5093" s="13">
        <v>43113</v>
      </c>
      <c r="E5093" s="10">
        <v>253</v>
      </c>
      <c r="F5093" s="10" t="s">
        <v>6</v>
      </c>
    </row>
    <row r="5094" spans="1:6" ht="20.100000000000001" customHeight="1">
      <c r="A5094" s="10">
        <v>7</v>
      </c>
      <c r="B5094" s="11">
        <v>3774</v>
      </c>
      <c r="C5094" s="38"/>
      <c r="D5094" s="13">
        <v>43113</v>
      </c>
      <c r="E5094" s="10">
        <v>253</v>
      </c>
      <c r="F5094" s="10" t="s">
        <v>6</v>
      </c>
    </row>
    <row r="5095" spans="1:6" ht="20.100000000000001" customHeight="1">
      <c r="A5095" s="10">
        <v>8</v>
      </c>
      <c r="B5095" s="11">
        <v>79343</v>
      </c>
      <c r="C5095" s="38"/>
      <c r="D5095" s="13">
        <v>43113</v>
      </c>
      <c r="E5095" s="10">
        <v>253</v>
      </c>
      <c r="F5095" s="10" t="s">
        <v>6</v>
      </c>
    </row>
    <row r="5096" spans="1:6" ht="20.100000000000001" customHeight="1">
      <c r="A5096" s="10">
        <v>9</v>
      </c>
      <c r="B5096" s="33">
        <v>76501</v>
      </c>
      <c r="C5096" s="38"/>
      <c r="D5096" s="13">
        <v>43113</v>
      </c>
      <c r="E5096" s="10">
        <v>253</v>
      </c>
      <c r="F5096" s="10" t="s">
        <v>6</v>
      </c>
    </row>
    <row r="5097" spans="1:6" ht="20.100000000000001" customHeight="1">
      <c r="A5097" s="10">
        <v>10</v>
      </c>
      <c r="B5097" s="33">
        <v>79352</v>
      </c>
      <c r="C5097" s="38"/>
      <c r="D5097" s="13">
        <v>43113</v>
      </c>
      <c r="E5097" s="10">
        <v>253</v>
      </c>
      <c r="F5097" s="10" t="s">
        <v>6</v>
      </c>
    </row>
    <row r="5098" spans="1:6" ht="20.100000000000001" customHeight="1">
      <c r="A5098" s="10">
        <v>11</v>
      </c>
      <c r="B5098" s="33">
        <v>17112</v>
      </c>
      <c r="C5098" s="38"/>
      <c r="D5098" s="13">
        <v>43113</v>
      </c>
      <c r="E5098" s="10">
        <v>253</v>
      </c>
      <c r="F5098" s="10" t="s">
        <v>6</v>
      </c>
    </row>
    <row r="5099" spans="1:6" ht="20.100000000000001" customHeight="1">
      <c r="A5099" s="10">
        <v>12</v>
      </c>
      <c r="B5099" s="33">
        <v>89880</v>
      </c>
      <c r="C5099" s="38"/>
      <c r="D5099" s="13">
        <v>43113</v>
      </c>
      <c r="E5099" s="10">
        <v>253</v>
      </c>
      <c r="F5099" s="10" t="s">
        <v>6</v>
      </c>
    </row>
    <row r="5100" spans="1:6" ht="20.100000000000001" customHeight="1">
      <c r="A5100" s="10">
        <v>13</v>
      </c>
      <c r="B5100" s="33">
        <v>89903</v>
      </c>
      <c r="C5100" s="38"/>
      <c r="D5100" s="13">
        <v>43113</v>
      </c>
      <c r="E5100" s="10">
        <v>253</v>
      </c>
      <c r="F5100" s="10" t="s">
        <v>6</v>
      </c>
    </row>
    <row r="5101" spans="1:6" ht="20.100000000000001" customHeight="1">
      <c r="A5101" s="10">
        <v>14</v>
      </c>
      <c r="B5101" s="11">
        <v>52213</v>
      </c>
      <c r="C5101" s="38"/>
      <c r="D5101" s="13">
        <v>43113</v>
      </c>
      <c r="E5101" s="10">
        <v>253</v>
      </c>
      <c r="F5101" s="10" t="s">
        <v>6</v>
      </c>
    </row>
    <row r="5102" spans="1:6" ht="20.100000000000001" customHeight="1">
      <c r="A5102" s="10">
        <v>15</v>
      </c>
      <c r="B5102" s="11">
        <v>52212</v>
      </c>
      <c r="C5102" s="38"/>
      <c r="D5102" s="13">
        <v>43113</v>
      </c>
      <c r="E5102" s="10">
        <v>253</v>
      </c>
      <c r="F5102" s="10" t="s">
        <v>6</v>
      </c>
    </row>
    <row r="5103" spans="1:6" ht="20.100000000000001" customHeight="1">
      <c r="A5103" s="10">
        <v>16</v>
      </c>
      <c r="B5103" s="11">
        <v>52214</v>
      </c>
      <c r="C5103" s="38"/>
      <c r="D5103" s="13">
        <v>43113</v>
      </c>
      <c r="E5103" s="10">
        <v>253</v>
      </c>
      <c r="F5103" s="10" t="s">
        <v>6</v>
      </c>
    </row>
    <row r="5104" spans="1:6" ht="20.100000000000001" customHeight="1">
      <c r="A5104" s="10">
        <v>17</v>
      </c>
      <c r="B5104" s="11">
        <v>52216</v>
      </c>
      <c r="C5104" s="38"/>
      <c r="D5104" s="13">
        <v>43113</v>
      </c>
      <c r="E5104" s="10">
        <v>253</v>
      </c>
      <c r="F5104" s="10" t="s">
        <v>6</v>
      </c>
    </row>
    <row r="5105" spans="1:6" ht="20.100000000000001" customHeight="1">
      <c r="A5105" s="10">
        <v>18</v>
      </c>
      <c r="B5105" s="11">
        <v>52215</v>
      </c>
      <c r="C5105" s="38"/>
      <c r="D5105" s="13">
        <v>43113</v>
      </c>
      <c r="E5105" s="10">
        <v>253</v>
      </c>
      <c r="F5105" s="10" t="s">
        <v>6</v>
      </c>
    </row>
    <row r="5106" spans="1:6" ht="20.100000000000001" customHeight="1">
      <c r="A5106" s="10">
        <v>19</v>
      </c>
      <c r="B5106" s="11">
        <v>11676</v>
      </c>
      <c r="C5106" s="38"/>
      <c r="D5106" s="13">
        <v>43113</v>
      </c>
      <c r="E5106" s="10">
        <v>253</v>
      </c>
      <c r="F5106" s="10" t="s">
        <v>6</v>
      </c>
    </row>
    <row r="5107" spans="1:6" ht="20.100000000000001" customHeight="1">
      <c r="A5107" s="10">
        <v>20</v>
      </c>
      <c r="B5107" s="11">
        <v>90845</v>
      </c>
      <c r="C5107" s="38"/>
      <c r="D5107" s="13">
        <v>43113</v>
      </c>
      <c r="E5107" s="10">
        <v>253</v>
      </c>
      <c r="F5107" s="10" t="s">
        <v>6</v>
      </c>
    </row>
    <row r="5108" spans="1:6" ht="20.100000000000001" customHeight="1">
      <c r="A5108" s="10">
        <v>21</v>
      </c>
      <c r="B5108" s="11">
        <v>90844</v>
      </c>
      <c r="C5108" s="38"/>
      <c r="D5108" s="13">
        <v>43113</v>
      </c>
      <c r="E5108" s="10">
        <v>253</v>
      </c>
      <c r="F5108" s="10" t="s">
        <v>6</v>
      </c>
    </row>
    <row r="5109" spans="1:6" ht="20.100000000000001" customHeight="1">
      <c r="A5109" s="10">
        <v>22</v>
      </c>
      <c r="B5109" s="89" t="s">
        <v>146</v>
      </c>
      <c r="C5109" s="38"/>
      <c r="D5109" s="13">
        <v>43113</v>
      </c>
      <c r="E5109" s="10">
        <v>253</v>
      </c>
      <c r="F5109" s="10" t="s">
        <v>6</v>
      </c>
    </row>
    <row r="5110" spans="1:6" ht="20.100000000000001" customHeight="1">
      <c r="A5110" s="10">
        <v>23</v>
      </c>
      <c r="B5110" s="33">
        <v>74630</v>
      </c>
      <c r="C5110" s="38"/>
      <c r="D5110" s="13">
        <v>43113</v>
      </c>
      <c r="E5110" s="10">
        <v>253</v>
      </c>
      <c r="F5110" s="10" t="s">
        <v>6</v>
      </c>
    </row>
    <row r="5111" spans="1:6" ht="20.100000000000001" customHeight="1">
      <c r="A5111" s="10">
        <v>24</v>
      </c>
      <c r="B5111" s="33">
        <v>74487</v>
      </c>
      <c r="C5111" s="38"/>
      <c r="D5111" s="13">
        <v>43113</v>
      </c>
      <c r="E5111" s="10">
        <v>253</v>
      </c>
      <c r="F5111" s="10" t="s">
        <v>6</v>
      </c>
    </row>
    <row r="5112" spans="1:6" ht="20.100000000000001" customHeight="1">
      <c r="A5112" s="10">
        <v>25</v>
      </c>
      <c r="B5112" s="11">
        <v>72087</v>
      </c>
      <c r="C5112" s="38"/>
      <c r="D5112" s="13">
        <v>43113</v>
      </c>
      <c r="E5112" s="10">
        <v>253</v>
      </c>
      <c r="F5112" s="10" t="s">
        <v>6</v>
      </c>
    </row>
    <row r="5113" spans="1:6" ht="20.100000000000001" customHeight="1">
      <c r="A5113" s="206" t="s">
        <v>7</v>
      </c>
      <c r="B5113" s="207"/>
      <c r="C5113" s="207"/>
      <c r="D5113" s="208"/>
      <c r="E5113" s="10">
        <f>SUM(E5088:E5112)</f>
        <v>6325</v>
      </c>
      <c r="F5113" s="10"/>
    </row>
    <row r="5114" spans="1:6" ht="20.100000000000001" customHeight="1">
      <c r="D5114" s="32"/>
    </row>
    <row r="5115" spans="1:6" ht="20.100000000000001" customHeight="1">
      <c r="A5115" s="23">
        <v>171</v>
      </c>
      <c r="B5115" s="24" t="s">
        <v>0</v>
      </c>
      <c r="C5115" s="25"/>
      <c r="D5115" s="26"/>
      <c r="E5115" s="24"/>
      <c r="F5115" s="24"/>
    </row>
    <row r="5116" spans="1:6" ht="20.100000000000001" customHeight="1">
      <c r="A5116" s="27" t="s">
        <v>1</v>
      </c>
      <c r="B5116" s="27" t="s">
        <v>2</v>
      </c>
      <c r="C5116" s="28"/>
      <c r="D5116" s="29" t="s">
        <v>3</v>
      </c>
      <c r="E5116" s="27" t="s">
        <v>4</v>
      </c>
      <c r="F5116" s="27" t="s">
        <v>5</v>
      </c>
    </row>
    <row r="5117" spans="1:6" ht="20.100000000000001" customHeight="1">
      <c r="A5117" s="10">
        <v>1</v>
      </c>
      <c r="B5117" s="33">
        <v>917</v>
      </c>
      <c r="C5117" s="38"/>
      <c r="D5117" s="13">
        <v>43113</v>
      </c>
      <c r="E5117" s="10">
        <v>253</v>
      </c>
      <c r="F5117" s="10" t="s">
        <v>6</v>
      </c>
    </row>
    <row r="5118" spans="1:6" ht="20.100000000000001" customHeight="1">
      <c r="A5118" s="10">
        <v>2</v>
      </c>
      <c r="B5118" s="11">
        <v>8012</v>
      </c>
      <c r="C5118" s="38"/>
      <c r="D5118" s="13">
        <v>43113</v>
      </c>
      <c r="E5118" s="10">
        <v>253</v>
      </c>
      <c r="F5118" s="10" t="s">
        <v>9</v>
      </c>
    </row>
    <row r="5119" spans="1:6" ht="20.100000000000001" customHeight="1">
      <c r="A5119" s="10">
        <v>3</v>
      </c>
      <c r="B5119" s="33">
        <v>8008</v>
      </c>
      <c r="C5119" s="38"/>
      <c r="D5119" s="13">
        <v>43113</v>
      </c>
      <c r="E5119" s="10">
        <v>253</v>
      </c>
      <c r="F5119" s="10" t="s">
        <v>6</v>
      </c>
    </row>
    <row r="5120" spans="1:6" ht="20.100000000000001" customHeight="1">
      <c r="A5120" s="10">
        <v>4</v>
      </c>
      <c r="B5120" s="33">
        <v>3873</v>
      </c>
      <c r="C5120" s="38"/>
      <c r="D5120" s="13">
        <v>43113</v>
      </c>
      <c r="E5120" s="10">
        <v>253</v>
      </c>
      <c r="F5120" s="10" t="s">
        <v>6</v>
      </c>
    </row>
    <row r="5121" spans="1:6" ht="20.100000000000001" customHeight="1">
      <c r="A5121" s="10">
        <v>5</v>
      </c>
      <c r="B5121" s="33">
        <v>8014</v>
      </c>
      <c r="C5121" s="38"/>
      <c r="D5121" s="13">
        <v>43113</v>
      </c>
      <c r="E5121" s="10">
        <v>253</v>
      </c>
      <c r="F5121" s="10" t="s">
        <v>6</v>
      </c>
    </row>
    <row r="5122" spans="1:6" ht="20.100000000000001" customHeight="1">
      <c r="A5122" s="10">
        <v>6</v>
      </c>
      <c r="B5122" s="11">
        <v>90837</v>
      </c>
      <c r="C5122" s="38"/>
      <c r="D5122" s="13">
        <v>43113</v>
      </c>
      <c r="E5122" s="10">
        <v>253</v>
      </c>
      <c r="F5122" s="10" t="s">
        <v>6</v>
      </c>
    </row>
    <row r="5123" spans="1:6" ht="20.100000000000001" customHeight="1">
      <c r="A5123" s="10">
        <v>7</v>
      </c>
      <c r="B5123" s="11">
        <v>11674</v>
      </c>
      <c r="C5123" s="38"/>
      <c r="D5123" s="13">
        <v>43113</v>
      </c>
      <c r="E5123" s="10">
        <v>253</v>
      </c>
      <c r="F5123" s="10" t="s">
        <v>6</v>
      </c>
    </row>
    <row r="5124" spans="1:6" ht="20.100000000000001" customHeight="1">
      <c r="A5124" s="10">
        <v>8</v>
      </c>
      <c r="B5124" s="11" t="s">
        <v>147</v>
      </c>
      <c r="C5124" s="38"/>
      <c r="D5124" s="13">
        <v>43113</v>
      </c>
      <c r="E5124" s="10">
        <v>253</v>
      </c>
      <c r="F5124" s="10" t="s">
        <v>6</v>
      </c>
    </row>
    <row r="5125" spans="1:6" ht="20.100000000000001" customHeight="1">
      <c r="A5125" s="10">
        <v>9</v>
      </c>
      <c r="B5125" s="11">
        <v>52217</v>
      </c>
      <c r="C5125" s="38"/>
      <c r="D5125" s="13">
        <v>43113</v>
      </c>
      <c r="E5125" s="10">
        <v>253</v>
      </c>
      <c r="F5125" s="10" t="s">
        <v>6</v>
      </c>
    </row>
    <row r="5126" spans="1:6" ht="20.100000000000001" customHeight="1">
      <c r="A5126" s="10">
        <v>10</v>
      </c>
      <c r="B5126" s="33">
        <v>51409</v>
      </c>
      <c r="C5126" s="38"/>
      <c r="D5126" s="13">
        <v>43113</v>
      </c>
      <c r="E5126" s="10">
        <v>253</v>
      </c>
      <c r="F5126" s="10" t="s">
        <v>6</v>
      </c>
    </row>
    <row r="5127" spans="1:6" ht="20.100000000000001" customHeight="1">
      <c r="A5127" s="10">
        <v>11</v>
      </c>
      <c r="B5127" s="33">
        <v>74746</v>
      </c>
      <c r="C5127" s="38"/>
      <c r="D5127" s="13">
        <v>43113</v>
      </c>
      <c r="E5127" s="10">
        <v>1253</v>
      </c>
      <c r="F5127" s="10" t="s">
        <v>6</v>
      </c>
    </row>
    <row r="5128" spans="1:6" ht="20.100000000000001" customHeight="1">
      <c r="A5128" s="10">
        <v>12</v>
      </c>
      <c r="B5128" s="33">
        <v>74629</v>
      </c>
      <c r="C5128" s="38"/>
      <c r="D5128" s="13">
        <v>43113</v>
      </c>
      <c r="E5128" s="10">
        <v>1253</v>
      </c>
      <c r="F5128" s="10" t="s">
        <v>6</v>
      </c>
    </row>
    <row r="5129" spans="1:6" ht="20.100000000000001" customHeight="1">
      <c r="A5129" s="10">
        <v>13</v>
      </c>
      <c r="B5129" s="33">
        <v>89876</v>
      </c>
      <c r="C5129" s="38"/>
      <c r="D5129" s="13">
        <v>43113</v>
      </c>
      <c r="E5129" s="10">
        <v>253</v>
      </c>
      <c r="F5129" s="10" t="s">
        <v>6</v>
      </c>
    </row>
    <row r="5130" spans="1:6" ht="20.100000000000001" customHeight="1">
      <c r="A5130" s="10">
        <v>14</v>
      </c>
      <c r="B5130" s="33">
        <v>89882</v>
      </c>
      <c r="C5130" s="38"/>
      <c r="D5130" s="13">
        <v>43113</v>
      </c>
      <c r="E5130" s="10">
        <v>253</v>
      </c>
      <c r="F5130" s="10" t="s">
        <v>6</v>
      </c>
    </row>
    <row r="5131" spans="1:6" ht="20.100000000000001" customHeight="1">
      <c r="A5131" s="10">
        <v>15</v>
      </c>
      <c r="B5131" s="33">
        <v>74789</v>
      </c>
      <c r="C5131" s="38"/>
      <c r="D5131" s="13">
        <v>43113</v>
      </c>
      <c r="E5131" s="10">
        <v>253</v>
      </c>
      <c r="F5131" s="10" t="s">
        <v>6</v>
      </c>
    </row>
    <row r="5132" spans="1:6" ht="20.100000000000001" customHeight="1">
      <c r="A5132" s="10">
        <v>16</v>
      </c>
      <c r="B5132" s="33">
        <v>3854</v>
      </c>
      <c r="C5132" s="38"/>
      <c r="D5132" s="13">
        <v>43113</v>
      </c>
      <c r="E5132" s="10">
        <v>253</v>
      </c>
      <c r="F5132" s="10" t="s">
        <v>6</v>
      </c>
    </row>
    <row r="5133" spans="1:6" ht="20.100000000000001" customHeight="1">
      <c r="A5133" s="10">
        <v>17</v>
      </c>
      <c r="B5133" s="33">
        <v>3719</v>
      </c>
      <c r="C5133" s="38"/>
      <c r="D5133" s="13">
        <v>43113</v>
      </c>
      <c r="E5133" s="10">
        <v>253</v>
      </c>
      <c r="F5133" s="10" t="s">
        <v>6</v>
      </c>
    </row>
    <row r="5134" spans="1:6" ht="20.100000000000001" customHeight="1">
      <c r="A5134" s="10">
        <v>18</v>
      </c>
      <c r="B5134" s="33">
        <v>79326</v>
      </c>
      <c r="C5134" s="38"/>
      <c r="D5134" s="13">
        <v>43113</v>
      </c>
      <c r="E5134" s="10">
        <v>253</v>
      </c>
      <c r="F5134" s="10" t="s">
        <v>6</v>
      </c>
    </row>
    <row r="5135" spans="1:6" ht="20.100000000000001" customHeight="1">
      <c r="A5135" s="10">
        <v>19</v>
      </c>
      <c r="B5135" s="11">
        <v>3853</v>
      </c>
      <c r="C5135" s="38"/>
      <c r="D5135" s="13">
        <v>43113</v>
      </c>
      <c r="E5135" s="10">
        <v>253</v>
      </c>
      <c r="F5135" s="10" t="s">
        <v>6</v>
      </c>
    </row>
    <row r="5136" spans="1:6" ht="20.100000000000001" customHeight="1">
      <c r="A5136" s="10">
        <v>20</v>
      </c>
      <c r="B5136" s="33">
        <v>3836</v>
      </c>
      <c r="C5136" s="38"/>
      <c r="D5136" s="13">
        <v>43113</v>
      </c>
      <c r="E5136" s="10">
        <v>253</v>
      </c>
      <c r="F5136" s="10" t="s">
        <v>6</v>
      </c>
    </row>
    <row r="5137" spans="1:6" ht="20.100000000000001" customHeight="1">
      <c r="A5137" s="10">
        <v>21</v>
      </c>
      <c r="B5137" s="33">
        <v>8021</v>
      </c>
      <c r="C5137" s="38"/>
      <c r="D5137" s="13">
        <v>43113</v>
      </c>
      <c r="E5137" s="10">
        <v>253</v>
      </c>
      <c r="F5137" s="10" t="s">
        <v>6</v>
      </c>
    </row>
    <row r="5138" spans="1:6" ht="20.100000000000001" customHeight="1">
      <c r="A5138" s="10">
        <v>22</v>
      </c>
      <c r="B5138" s="33">
        <v>912</v>
      </c>
      <c r="C5138" s="38"/>
      <c r="D5138" s="13">
        <v>43113</v>
      </c>
      <c r="E5138" s="10">
        <v>253</v>
      </c>
      <c r="F5138" s="10" t="s">
        <v>6</v>
      </c>
    </row>
    <row r="5139" spans="1:6" ht="20.100000000000001" customHeight="1">
      <c r="A5139" s="10">
        <v>23</v>
      </c>
      <c r="B5139" s="33">
        <v>17113</v>
      </c>
      <c r="C5139" s="38"/>
      <c r="D5139" s="13">
        <v>43113</v>
      </c>
      <c r="E5139" s="10">
        <v>253</v>
      </c>
      <c r="F5139" s="10" t="s">
        <v>6</v>
      </c>
    </row>
    <row r="5140" spans="1:6" ht="20.100000000000001" customHeight="1">
      <c r="A5140" s="10">
        <v>24</v>
      </c>
      <c r="B5140" s="33">
        <v>17114</v>
      </c>
      <c r="C5140" s="38"/>
      <c r="D5140" s="13">
        <v>43113</v>
      </c>
      <c r="E5140" s="10">
        <v>253</v>
      </c>
      <c r="F5140" s="10" t="s">
        <v>6</v>
      </c>
    </row>
    <row r="5141" spans="1:6" ht="20.100000000000001" customHeight="1">
      <c r="A5141" s="10">
        <v>25</v>
      </c>
      <c r="B5141" s="33">
        <v>17115</v>
      </c>
      <c r="C5141" s="38"/>
      <c r="D5141" s="13">
        <v>43113</v>
      </c>
      <c r="E5141" s="10">
        <v>253</v>
      </c>
      <c r="F5141" s="10" t="s">
        <v>6</v>
      </c>
    </row>
    <row r="5142" spans="1:6" ht="20.100000000000001" customHeight="1">
      <c r="A5142" s="206" t="s">
        <v>7</v>
      </c>
      <c r="B5142" s="207"/>
      <c r="C5142" s="207"/>
      <c r="D5142" s="208"/>
      <c r="E5142" s="10">
        <f>SUM(E5117:E5141)</f>
        <v>8325</v>
      </c>
      <c r="F5142" s="10"/>
    </row>
    <row r="5143" spans="1:6" ht="20.100000000000001" customHeight="1">
      <c r="D5143" s="32"/>
    </row>
    <row r="5144" spans="1:6" ht="20.100000000000001" customHeight="1">
      <c r="A5144" s="23">
        <v>172</v>
      </c>
      <c r="B5144" s="24" t="s">
        <v>0</v>
      </c>
      <c r="C5144" s="25"/>
      <c r="D5144" s="26"/>
      <c r="E5144" s="24"/>
      <c r="F5144" s="24"/>
    </row>
    <row r="5145" spans="1:6" ht="20.100000000000001" customHeight="1">
      <c r="A5145" s="27" t="s">
        <v>1</v>
      </c>
      <c r="B5145" s="27" t="s">
        <v>2</v>
      </c>
      <c r="C5145" s="28"/>
      <c r="D5145" s="29" t="s">
        <v>3</v>
      </c>
      <c r="E5145" s="27" t="s">
        <v>4</v>
      </c>
      <c r="F5145" s="27" t="s">
        <v>5</v>
      </c>
    </row>
    <row r="5146" spans="1:6" ht="20.100000000000001" customHeight="1">
      <c r="A5146" s="10">
        <v>1</v>
      </c>
      <c r="B5146" s="11">
        <v>52218</v>
      </c>
      <c r="C5146" s="38"/>
      <c r="D5146" s="13">
        <v>43116</v>
      </c>
      <c r="E5146" s="10">
        <v>253</v>
      </c>
      <c r="F5146" s="10" t="s">
        <v>6</v>
      </c>
    </row>
    <row r="5147" spans="1:6" ht="20.100000000000001" customHeight="1">
      <c r="A5147" s="10">
        <v>2</v>
      </c>
      <c r="B5147" s="11">
        <v>74528</v>
      </c>
      <c r="C5147" s="38"/>
      <c r="D5147" s="13">
        <v>43116</v>
      </c>
      <c r="E5147" s="10">
        <v>253</v>
      </c>
      <c r="F5147" s="10" t="s">
        <v>9</v>
      </c>
    </row>
    <row r="5148" spans="1:6" ht="20.100000000000001" customHeight="1">
      <c r="A5148" s="10">
        <v>3</v>
      </c>
      <c r="B5148" s="33">
        <v>76643</v>
      </c>
      <c r="C5148" s="38"/>
      <c r="D5148" s="13">
        <v>43116</v>
      </c>
      <c r="E5148" s="10">
        <v>253</v>
      </c>
      <c r="F5148" s="10" t="s">
        <v>6</v>
      </c>
    </row>
    <row r="5149" spans="1:6" ht="20.100000000000001" customHeight="1">
      <c r="A5149" s="10">
        <v>4</v>
      </c>
      <c r="B5149" s="33">
        <v>76617</v>
      </c>
      <c r="C5149" s="38"/>
      <c r="D5149" s="13">
        <v>43116</v>
      </c>
      <c r="E5149" s="10">
        <v>253</v>
      </c>
      <c r="F5149" s="10" t="s">
        <v>6</v>
      </c>
    </row>
    <row r="5150" spans="1:6" ht="20.100000000000001" customHeight="1">
      <c r="A5150" s="10">
        <v>5</v>
      </c>
      <c r="B5150" s="33">
        <v>76581</v>
      </c>
      <c r="C5150" s="38"/>
      <c r="D5150" s="13">
        <v>43116</v>
      </c>
      <c r="E5150" s="10">
        <v>253</v>
      </c>
      <c r="F5150" s="10" t="s">
        <v>6</v>
      </c>
    </row>
    <row r="5151" spans="1:6" ht="20.100000000000001" customHeight="1">
      <c r="A5151" s="10">
        <v>6</v>
      </c>
      <c r="B5151" s="33">
        <v>74713</v>
      </c>
      <c r="C5151" s="38"/>
      <c r="D5151" s="13">
        <v>43116</v>
      </c>
      <c r="E5151" s="10">
        <v>253</v>
      </c>
      <c r="F5151" s="10" t="s">
        <v>6</v>
      </c>
    </row>
    <row r="5152" spans="1:6" ht="20.100000000000001" customHeight="1">
      <c r="A5152" s="10">
        <v>7</v>
      </c>
      <c r="B5152" s="33">
        <v>72201</v>
      </c>
      <c r="C5152" s="38"/>
      <c r="D5152" s="13">
        <v>43116</v>
      </c>
      <c r="E5152" s="10">
        <v>253</v>
      </c>
      <c r="F5152" s="10" t="s">
        <v>6</v>
      </c>
    </row>
    <row r="5153" spans="1:6" ht="20.100000000000001" customHeight="1">
      <c r="A5153" s="10">
        <v>8</v>
      </c>
      <c r="B5153" s="33">
        <v>79468</v>
      </c>
      <c r="C5153" s="38"/>
      <c r="D5153" s="13">
        <v>43116</v>
      </c>
      <c r="E5153" s="10">
        <v>253</v>
      </c>
      <c r="F5153" s="10" t="s">
        <v>6</v>
      </c>
    </row>
    <row r="5154" spans="1:6" ht="20.100000000000001" customHeight="1">
      <c r="A5154" s="10">
        <v>9</v>
      </c>
      <c r="B5154" s="33" t="s">
        <v>148</v>
      </c>
      <c r="C5154" s="38"/>
      <c r="D5154" s="13">
        <v>43116</v>
      </c>
      <c r="E5154" s="10">
        <v>253</v>
      </c>
      <c r="F5154" s="10" t="s">
        <v>6</v>
      </c>
    </row>
    <row r="5155" spans="1:6" ht="20.100000000000001" customHeight="1">
      <c r="A5155" s="10">
        <v>10</v>
      </c>
      <c r="B5155" s="33">
        <v>16117</v>
      </c>
      <c r="C5155" s="38"/>
      <c r="D5155" s="13">
        <v>43116</v>
      </c>
      <c r="E5155" s="10">
        <v>253</v>
      </c>
      <c r="F5155" s="10" t="s">
        <v>6</v>
      </c>
    </row>
    <row r="5156" spans="1:6" ht="20.100000000000001" customHeight="1">
      <c r="A5156" s="10">
        <v>11</v>
      </c>
      <c r="B5156" s="33">
        <v>3789</v>
      </c>
      <c r="C5156" s="38"/>
      <c r="D5156" s="13">
        <v>43116</v>
      </c>
      <c r="E5156" s="10">
        <v>253</v>
      </c>
      <c r="F5156" s="10" t="s">
        <v>6</v>
      </c>
    </row>
    <row r="5157" spans="1:6" ht="20.100000000000001" customHeight="1">
      <c r="A5157" s="10">
        <v>12</v>
      </c>
      <c r="B5157" s="11">
        <v>2698</v>
      </c>
      <c r="C5157" s="38"/>
      <c r="D5157" s="13">
        <v>43116</v>
      </c>
      <c r="E5157" s="10">
        <v>253</v>
      </c>
      <c r="F5157" s="10" t="s">
        <v>6</v>
      </c>
    </row>
    <row r="5158" spans="1:6" ht="20.100000000000001" customHeight="1">
      <c r="A5158" s="10">
        <v>13</v>
      </c>
      <c r="B5158" s="33">
        <v>3875</v>
      </c>
      <c r="C5158" s="38"/>
      <c r="D5158" s="13">
        <v>43116</v>
      </c>
      <c r="E5158" s="10">
        <v>253</v>
      </c>
      <c r="F5158" s="10" t="s">
        <v>6</v>
      </c>
    </row>
    <row r="5159" spans="1:6" ht="20.100000000000001" customHeight="1">
      <c r="A5159" s="10">
        <v>14</v>
      </c>
      <c r="B5159" s="33">
        <v>15927</v>
      </c>
      <c r="C5159" s="38"/>
      <c r="D5159" s="13">
        <v>43116</v>
      </c>
      <c r="E5159" s="10">
        <v>253</v>
      </c>
      <c r="F5159" s="10" t="s">
        <v>6</v>
      </c>
    </row>
    <row r="5160" spans="1:6" ht="20.100000000000001" customHeight="1">
      <c r="A5160" s="10">
        <v>15</v>
      </c>
      <c r="B5160" s="33">
        <v>51419</v>
      </c>
      <c r="C5160" s="38"/>
      <c r="D5160" s="13">
        <v>43116</v>
      </c>
      <c r="E5160" s="10">
        <v>253</v>
      </c>
      <c r="F5160" s="10" t="s">
        <v>6</v>
      </c>
    </row>
    <row r="5161" spans="1:6" ht="20.100000000000001" customHeight="1">
      <c r="A5161" s="10">
        <v>16</v>
      </c>
      <c r="B5161" s="33">
        <v>90835</v>
      </c>
      <c r="C5161" s="38"/>
      <c r="D5161" s="13">
        <v>43116</v>
      </c>
      <c r="E5161" s="10">
        <v>253</v>
      </c>
      <c r="F5161" s="10" t="s">
        <v>6</v>
      </c>
    </row>
    <row r="5162" spans="1:6" ht="20.100000000000001" customHeight="1">
      <c r="A5162" s="10">
        <v>17</v>
      </c>
      <c r="B5162" s="33">
        <v>74698</v>
      </c>
      <c r="C5162" s="38"/>
      <c r="D5162" s="13">
        <v>43116</v>
      </c>
      <c r="E5162" s="10">
        <v>253</v>
      </c>
      <c r="F5162" s="10" t="s">
        <v>6</v>
      </c>
    </row>
    <row r="5163" spans="1:6" ht="20.100000000000001" customHeight="1">
      <c r="A5163" s="10">
        <v>18</v>
      </c>
      <c r="B5163" s="33">
        <v>79388</v>
      </c>
      <c r="C5163" s="38"/>
      <c r="D5163" s="13">
        <v>43116</v>
      </c>
      <c r="E5163" s="10">
        <v>253</v>
      </c>
      <c r="F5163" s="10" t="s">
        <v>6</v>
      </c>
    </row>
    <row r="5164" spans="1:6" ht="20.100000000000001" customHeight="1">
      <c r="A5164" s="10">
        <v>19</v>
      </c>
      <c r="B5164" s="33">
        <v>79389</v>
      </c>
      <c r="C5164" s="38"/>
      <c r="D5164" s="13">
        <v>43116</v>
      </c>
      <c r="E5164" s="10">
        <v>253</v>
      </c>
      <c r="F5164" s="10" t="s">
        <v>6</v>
      </c>
    </row>
    <row r="5165" spans="1:6" ht="20.100000000000001" customHeight="1">
      <c r="A5165" s="10">
        <v>20</v>
      </c>
      <c r="B5165" s="33">
        <v>79396</v>
      </c>
      <c r="C5165" s="38"/>
      <c r="D5165" s="13">
        <v>43116</v>
      </c>
      <c r="E5165" s="10">
        <v>253</v>
      </c>
      <c r="F5165" s="10" t="s">
        <v>6</v>
      </c>
    </row>
    <row r="5166" spans="1:6" ht="20.100000000000001" customHeight="1">
      <c r="A5166" s="10">
        <v>21</v>
      </c>
      <c r="B5166" s="33">
        <v>79398</v>
      </c>
      <c r="C5166" s="38"/>
      <c r="D5166" s="13">
        <v>43116</v>
      </c>
      <c r="E5166" s="10">
        <v>253</v>
      </c>
      <c r="F5166" s="10" t="s">
        <v>6</v>
      </c>
    </row>
    <row r="5167" spans="1:6" ht="20.100000000000001" customHeight="1">
      <c r="A5167" s="10">
        <v>22</v>
      </c>
      <c r="B5167" s="33">
        <v>79400</v>
      </c>
      <c r="C5167" s="38"/>
      <c r="D5167" s="13">
        <v>43116</v>
      </c>
      <c r="E5167" s="10">
        <v>253</v>
      </c>
      <c r="F5167" s="10" t="s">
        <v>6</v>
      </c>
    </row>
    <row r="5168" spans="1:6" ht="20.100000000000001" customHeight="1">
      <c r="A5168" s="10">
        <v>23</v>
      </c>
      <c r="B5168" s="33">
        <v>79401</v>
      </c>
      <c r="C5168" s="38"/>
      <c r="D5168" s="13">
        <v>43116</v>
      </c>
      <c r="E5168" s="10">
        <v>253</v>
      </c>
      <c r="F5168" s="10" t="s">
        <v>6</v>
      </c>
    </row>
    <row r="5169" spans="1:6" ht="20.100000000000001" customHeight="1">
      <c r="A5169" s="10">
        <v>24</v>
      </c>
      <c r="B5169" s="33">
        <v>74792</v>
      </c>
      <c r="C5169" s="38"/>
      <c r="D5169" s="13">
        <v>43116</v>
      </c>
      <c r="E5169" s="10">
        <v>253</v>
      </c>
      <c r="F5169" s="10" t="s">
        <v>6</v>
      </c>
    </row>
    <row r="5170" spans="1:6" ht="20.100000000000001" customHeight="1">
      <c r="A5170" s="10">
        <v>25</v>
      </c>
      <c r="B5170" s="33">
        <v>74882</v>
      </c>
      <c r="C5170" s="38"/>
      <c r="D5170" s="13">
        <v>43116</v>
      </c>
      <c r="E5170" s="10">
        <v>253</v>
      </c>
      <c r="F5170" s="10" t="s">
        <v>6</v>
      </c>
    </row>
    <row r="5171" spans="1:6" ht="20.100000000000001" customHeight="1">
      <c r="A5171" s="206" t="s">
        <v>7</v>
      </c>
      <c r="B5171" s="207"/>
      <c r="C5171" s="207"/>
      <c r="D5171" s="208"/>
      <c r="E5171" s="10">
        <f>SUM(E5146:E5170)</f>
        <v>6325</v>
      </c>
      <c r="F5171" s="10"/>
    </row>
    <row r="5172" spans="1:6" ht="20.100000000000001" customHeight="1">
      <c r="D5172" s="32"/>
    </row>
    <row r="5173" spans="1:6" ht="20.100000000000001" customHeight="1">
      <c r="A5173" s="23">
        <v>173</v>
      </c>
      <c r="B5173" s="24" t="s">
        <v>0</v>
      </c>
      <c r="C5173" s="25"/>
      <c r="D5173" s="26"/>
      <c r="E5173" s="24"/>
      <c r="F5173" s="24"/>
    </row>
    <row r="5174" spans="1:6" ht="20.100000000000001" customHeight="1">
      <c r="A5174" s="27" t="s">
        <v>1</v>
      </c>
      <c r="B5174" s="27" t="s">
        <v>2</v>
      </c>
      <c r="C5174" s="28"/>
      <c r="D5174" s="29" t="s">
        <v>3</v>
      </c>
      <c r="E5174" s="27" t="s">
        <v>4</v>
      </c>
      <c r="F5174" s="27" t="s">
        <v>5</v>
      </c>
    </row>
    <row r="5175" spans="1:6" ht="20.100000000000001" customHeight="1">
      <c r="A5175" s="10">
        <v>1</v>
      </c>
      <c r="B5175" s="11">
        <v>74969</v>
      </c>
      <c r="C5175" s="38"/>
      <c r="D5175" s="13">
        <v>43116</v>
      </c>
      <c r="E5175" s="10">
        <v>253</v>
      </c>
      <c r="F5175" s="10" t="s">
        <v>6</v>
      </c>
    </row>
    <row r="5176" spans="1:6" ht="20.100000000000001" customHeight="1">
      <c r="A5176" s="10">
        <v>2</v>
      </c>
      <c r="B5176" s="33">
        <v>79376</v>
      </c>
      <c r="C5176" s="38"/>
      <c r="D5176" s="13">
        <v>43116</v>
      </c>
      <c r="E5176" s="10">
        <v>253</v>
      </c>
      <c r="F5176" s="10" t="s">
        <v>9</v>
      </c>
    </row>
    <row r="5177" spans="1:6" ht="20.100000000000001" customHeight="1">
      <c r="A5177" s="10">
        <v>3</v>
      </c>
      <c r="B5177" s="33">
        <v>79403</v>
      </c>
      <c r="C5177" s="38"/>
      <c r="D5177" s="13">
        <v>43116</v>
      </c>
      <c r="E5177" s="10">
        <v>253</v>
      </c>
      <c r="F5177" s="10" t="s">
        <v>6</v>
      </c>
    </row>
    <row r="5178" spans="1:6" ht="20.100000000000001" customHeight="1">
      <c r="A5178" s="10">
        <v>4</v>
      </c>
      <c r="B5178" s="33">
        <v>79418</v>
      </c>
      <c r="C5178" s="38"/>
      <c r="D5178" s="13">
        <v>43116</v>
      </c>
      <c r="E5178" s="10">
        <v>253</v>
      </c>
      <c r="F5178" s="10" t="s">
        <v>6</v>
      </c>
    </row>
    <row r="5179" spans="1:6" ht="20.100000000000001" customHeight="1">
      <c r="A5179" s="10">
        <v>5</v>
      </c>
      <c r="B5179" s="33">
        <v>79419</v>
      </c>
      <c r="C5179" s="38"/>
      <c r="D5179" s="13">
        <v>43116</v>
      </c>
      <c r="E5179" s="10">
        <v>253</v>
      </c>
      <c r="F5179" s="10" t="s">
        <v>6</v>
      </c>
    </row>
    <row r="5180" spans="1:6" ht="20.100000000000001" customHeight="1">
      <c r="A5180" s="10">
        <v>6</v>
      </c>
      <c r="B5180" s="33">
        <v>79440</v>
      </c>
      <c r="C5180" s="38"/>
      <c r="D5180" s="13">
        <v>43116</v>
      </c>
      <c r="E5180" s="10">
        <v>253</v>
      </c>
      <c r="F5180" s="10" t="s">
        <v>6</v>
      </c>
    </row>
    <row r="5181" spans="1:6" ht="20.100000000000001" customHeight="1">
      <c r="A5181" s="10">
        <v>7</v>
      </c>
      <c r="B5181" s="11">
        <v>76634</v>
      </c>
      <c r="C5181" s="38"/>
      <c r="D5181" s="13">
        <v>43116</v>
      </c>
      <c r="E5181" s="10">
        <v>253</v>
      </c>
      <c r="F5181" s="10" t="s">
        <v>6</v>
      </c>
    </row>
    <row r="5182" spans="1:6" ht="20.100000000000001" customHeight="1">
      <c r="A5182" s="10">
        <v>8</v>
      </c>
      <c r="B5182" s="33">
        <v>79404</v>
      </c>
      <c r="C5182" s="38"/>
      <c r="D5182" s="13">
        <v>43116</v>
      </c>
      <c r="E5182" s="10">
        <v>253</v>
      </c>
      <c r="F5182" s="10" t="s">
        <v>6</v>
      </c>
    </row>
    <row r="5183" spans="1:6" ht="20.100000000000001" customHeight="1">
      <c r="A5183" s="10">
        <v>9</v>
      </c>
      <c r="B5183" s="33">
        <v>79417</v>
      </c>
      <c r="C5183" s="38"/>
      <c r="D5183" s="13">
        <v>43116</v>
      </c>
      <c r="E5183" s="10">
        <v>253</v>
      </c>
      <c r="F5183" s="10" t="s">
        <v>6</v>
      </c>
    </row>
    <row r="5184" spans="1:6" ht="20.100000000000001" customHeight="1">
      <c r="A5184" s="10">
        <v>10</v>
      </c>
      <c r="B5184" s="33">
        <v>76604</v>
      </c>
      <c r="C5184" s="38"/>
      <c r="D5184" s="13">
        <v>43116</v>
      </c>
      <c r="E5184" s="10">
        <v>253</v>
      </c>
      <c r="F5184" s="10" t="s">
        <v>6</v>
      </c>
    </row>
    <row r="5185" spans="1:6" ht="20.100000000000001" customHeight="1">
      <c r="A5185" s="10">
        <v>11</v>
      </c>
      <c r="B5185" s="33">
        <v>79423</v>
      </c>
      <c r="C5185" s="38"/>
      <c r="D5185" s="13">
        <v>43116</v>
      </c>
      <c r="E5185" s="10">
        <v>253</v>
      </c>
      <c r="F5185" s="10" t="s">
        <v>6</v>
      </c>
    </row>
    <row r="5186" spans="1:6" ht="20.100000000000001" customHeight="1">
      <c r="A5186" s="10">
        <v>12</v>
      </c>
      <c r="B5186" s="33">
        <v>79422</v>
      </c>
      <c r="C5186" s="38"/>
      <c r="D5186" s="13">
        <v>43116</v>
      </c>
      <c r="E5186" s="10">
        <v>253</v>
      </c>
      <c r="F5186" s="10" t="s">
        <v>6</v>
      </c>
    </row>
    <row r="5187" spans="1:6" ht="20.100000000000001" customHeight="1">
      <c r="A5187" s="10">
        <v>13</v>
      </c>
      <c r="B5187" s="33">
        <v>79416</v>
      </c>
      <c r="C5187" s="38"/>
      <c r="D5187" s="13">
        <v>43116</v>
      </c>
      <c r="E5187" s="10">
        <v>253</v>
      </c>
      <c r="F5187" s="10" t="s">
        <v>6</v>
      </c>
    </row>
    <row r="5188" spans="1:6" ht="20.100000000000001" customHeight="1">
      <c r="A5188" s="10">
        <v>14</v>
      </c>
      <c r="B5188" s="33">
        <v>79414</v>
      </c>
      <c r="C5188" s="38"/>
      <c r="D5188" s="13">
        <v>43116</v>
      </c>
      <c r="E5188" s="10">
        <v>253</v>
      </c>
      <c r="F5188" s="10" t="s">
        <v>6</v>
      </c>
    </row>
    <row r="5189" spans="1:6" ht="20.100000000000001" customHeight="1">
      <c r="A5189" s="10">
        <v>15</v>
      </c>
      <c r="B5189" s="33">
        <v>79412</v>
      </c>
      <c r="C5189" s="38"/>
      <c r="D5189" s="13">
        <v>43116</v>
      </c>
      <c r="E5189" s="10">
        <v>253</v>
      </c>
      <c r="F5189" s="10" t="s">
        <v>6</v>
      </c>
    </row>
    <row r="5190" spans="1:6" ht="20.100000000000001" customHeight="1">
      <c r="A5190" s="10">
        <v>16</v>
      </c>
      <c r="B5190" s="33">
        <v>79408</v>
      </c>
      <c r="C5190" s="38"/>
      <c r="D5190" s="13">
        <v>43116</v>
      </c>
      <c r="E5190" s="10">
        <v>253</v>
      </c>
      <c r="F5190" s="10" t="s">
        <v>6</v>
      </c>
    </row>
    <row r="5191" spans="1:6" ht="20.100000000000001" customHeight="1">
      <c r="A5191" s="10">
        <v>17</v>
      </c>
      <c r="B5191" s="33">
        <v>74802</v>
      </c>
      <c r="C5191" s="38"/>
      <c r="D5191" s="13">
        <v>43116</v>
      </c>
      <c r="E5191" s="10">
        <v>253</v>
      </c>
      <c r="F5191" s="10" t="s">
        <v>6</v>
      </c>
    </row>
    <row r="5192" spans="1:6" ht="20.100000000000001" customHeight="1">
      <c r="A5192" s="10">
        <v>18</v>
      </c>
      <c r="B5192" s="89">
        <v>74785</v>
      </c>
      <c r="C5192" s="38"/>
      <c r="D5192" s="13">
        <v>43116</v>
      </c>
      <c r="E5192" s="10">
        <v>253</v>
      </c>
      <c r="F5192" s="10" t="s">
        <v>6</v>
      </c>
    </row>
    <row r="5193" spans="1:6" ht="20.100000000000001" customHeight="1">
      <c r="A5193" s="10">
        <v>19</v>
      </c>
      <c r="B5193" s="33">
        <v>74754</v>
      </c>
      <c r="C5193" s="38"/>
      <c r="D5193" s="13">
        <v>43116</v>
      </c>
      <c r="E5193" s="10">
        <v>253</v>
      </c>
      <c r="F5193" s="10" t="s">
        <v>6</v>
      </c>
    </row>
    <row r="5194" spans="1:6" ht="20.100000000000001" customHeight="1">
      <c r="A5194" s="10">
        <v>20</v>
      </c>
      <c r="B5194" s="11">
        <v>74651</v>
      </c>
      <c r="C5194" s="38"/>
      <c r="D5194" s="13">
        <v>43116</v>
      </c>
      <c r="E5194" s="10">
        <v>253</v>
      </c>
      <c r="F5194" s="10" t="s">
        <v>6</v>
      </c>
    </row>
    <row r="5195" spans="1:6" ht="20.100000000000001" customHeight="1">
      <c r="A5195" s="10">
        <v>21</v>
      </c>
      <c r="B5195" s="33">
        <v>79382</v>
      </c>
      <c r="C5195" s="38"/>
      <c r="D5195" s="13">
        <v>43116</v>
      </c>
      <c r="E5195" s="10">
        <v>253</v>
      </c>
      <c r="F5195" s="10" t="s">
        <v>6</v>
      </c>
    </row>
    <row r="5196" spans="1:6" ht="20.100000000000001" customHeight="1">
      <c r="A5196" s="10">
        <v>22</v>
      </c>
      <c r="B5196" s="33">
        <v>74836</v>
      </c>
      <c r="C5196" s="38"/>
      <c r="D5196" s="13">
        <v>43116</v>
      </c>
      <c r="E5196" s="10">
        <v>253</v>
      </c>
      <c r="F5196" s="10" t="s">
        <v>6</v>
      </c>
    </row>
    <row r="5197" spans="1:6" ht="20.100000000000001" customHeight="1">
      <c r="A5197" s="10">
        <v>23</v>
      </c>
      <c r="B5197" s="33">
        <v>74797</v>
      </c>
      <c r="C5197" s="38"/>
      <c r="D5197" s="13">
        <v>43116</v>
      </c>
      <c r="E5197" s="10">
        <v>253</v>
      </c>
      <c r="F5197" s="10" t="s">
        <v>6</v>
      </c>
    </row>
    <row r="5198" spans="1:6" ht="20.100000000000001" customHeight="1">
      <c r="A5198" s="10">
        <v>24</v>
      </c>
      <c r="B5198" s="33">
        <v>74735</v>
      </c>
      <c r="C5198" s="38"/>
      <c r="D5198" s="13">
        <v>43116</v>
      </c>
      <c r="E5198" s="10">
        <v>253</v>
      </c>
      <c r="F5198" s="10" t="s">
        <v>6</v>
      </c>
    </row>
    <row r="5199" spans="1:6" ht="20.100000000000001" customHeight="1">
      <c r="A5199" s="10">
        <v>25</v>
      </c>
      <c r="B5199" s="33">
        <v>74722</v>
      </c>
      <c r="C5199" s="38"/>
      <c r="D5199" s="13">
        <v>43116</v>
      </c>
      <c r="E5199" s="10">
        <v>253</v>
      </c>
      <c r="F5199" s="10" t="s">
        <v>6</v>
      </c>
    </row>
    <row r="5200" spans="1:6" ht="20.100000000000001" customHeight="1">
      <c r="A5200" s="206" t="s">
        <v>7</v>
      </c>
      <c r="B5200" s="207"/>
      <c r="C5200" s="207"/>
      <c r="D5200" s="208"/>
      <c r="E5200" s="10">
        <f>SUM(E5175:E5199)</f>
        <v>6325</v>
      </c>
      <c r="F5200" s="10"/>
    </row>
    <row r="5201" spans="1:6" ht="20.100000000000001" customHeight="1">
      <c r="D5201" s="32"/>
    </row>
    <row r="5202" spans="1:6" ht="20.100000000000001" customHeight="1">
      <c r="A5202" s="23">
        <v>174</v>
      </c>
      <c r="B5202" s="24" t="s">
        <v>0</v>
      </c>
      <c r="C5202" s="25"/>
      <c r="D5202" s="26"/>
      <c r="E5202" s="24"/>
      <c r="F5202" s="24"/>
    </row>
    <row r="5203" spans="1:6" ht="20.100000000000001" customHeight="1">
      <c r="A5203" s="27" t="s">
        <v>1</v>
      </c>
      <c r="B5203" s="27" t="s">
        <v>2</v>
      </c>
      <c r="C5203" s="28"/>
      <c r="D5203" s="29" t="s">
        <v>3</v>
      </c>
      <c r="E5203" s="27" t="s">
        <v>4</v>
      </c>
      <c r="F5203" s="27" t="s">
        <v>5</v>
      </c>
    </row>
    <row r="5204" spans="1:6" ht="20.100000000000001" customHeight="1">
      <c r="A5204" s="10">
        <v>1</v>
      </c>
      <c r="B5204" s="33">
        <v>74721</v>
      </c>
      <c r="C5204" s="38"/>
      <c r="D5204" s="13">
        <v>43116</v>
      </c>
      <c r="E5204" s="10">
        <v>253</v>
      </c>
      <c r="F5204" s="10" t="s">
        <v>6</v>
      </c>
    </row>
    <row r="5205" spans="1:6" ht="20.100000000000001" customHeight="1">
      <c r="A5205" s="10">
        <v>2</v>
      </c>
      <c r="B5205" s="11">
        <v>74711</v>
      </c>
      <c r="C5205" s="38"/>
      <c r="D5205" s="13">
        <v>43116</v>
      </c>
      <c r="E5205" s="10">
        <v>253</v>
      </c>
      <c r="F5205" s="10" t="s">
        <v>9</v>
      </c>
    </row>
    <row r="5206" spans="1:6" ht="20.100000000000001" customHeight="1">
      <c r="A5206" s="10">
        <v>3</v>
      </c>
      <c r="B5206" s="11">
        <v>74687</v>
      </c>
      <c r="C5206" s="38"/>
      <c r="D5206" s="13">
        <v>43116</v>
      </c>
      <c r="E5206" s="10">
        <v>253</v>
      </c>
      <c r="F5206" s="10" t="s">
        <v>6</v>
      </c>
    </row>
    <row r="5207" spans="1:6" ht="20.100000000000001" customHeight="1">
      <c r="A5207" s="10">
        <v>4</v>
      </c>
      <c r="B5207" s="11">
        <v>74709</v>
      </c>
      <c r="C5207" s="38"/>
      <c r="D5207" s="13">
        <v>43116</v>
      </c>
      <c r="E5207" s="10">
        <v>253</v>
      </c>
      <c r="F5207" s="10" t="s">
        <v>6</v>
      </c>
    </row>
    <row r="5208" spans="1:6" ht="20.100000000000001" customHeight="1">
      <c r="A5208" s="10">
        <v>5</v>
      </c>
      <c r="B5208" s="33">
        <v>74690</v>
      </c>
      <c r="C5208" s="38"/>
      <c r="D5208" s="13">
        <v>43116</v>
      </c>
      <c r="E5208" s="10">
        <v>253</v>
      </c>
      <c r="F5208" s="10" t="s">
        <v>6</v>
      </c>
    </row>
    <row r="5209" spans="1:6" ht="20.100000000000001" customHeight="1">
      <c r="A5209" s="10">
        <v>6</v>
      </c>
      <c r="B5209" s="11">
        <v>10498</v>
      </c>
      <c r="C5209" s="12"/>
      <c r="D5209" s="13">
        <v>43116</v>
      </c>
      <c r="E5209" s="10">
        <v>253</v>
      </c>
      <c r="F5209" s="10" t="s">
        <v>6</v>
      </c>
    </row>
    <row r="5210" spans="1:6" ht="20.100000000000001" customHeight="1">
      <c r="A5210" s="10">
        <v>7</v>
      </c>
      <c r="B5210" s="11">
        <v>79333</v>
      </c>
      <c r="C5210" s="38"/>
      <c r="D5210" s="13">
        <v>43116</v>
      </c>
      <c r="E5210" s="10">
        <v>253</v>
      </c>
      <c r="F5210" s="10" t="s">
        <v>6</v>
      </c>
    </row>
    <row r="5211" spans="1:6" ht="20.100000000000001" customHeight="1">
      <c r="A5211" s="10">
        <v>8</v>
      </c>
      <c r="B5211" s="33">
        <v>74929</v>
      </c>
      <c r="C5211" s="38"/>
      <c r="D5211" s="13">
        <v>43116</v>
      </c>
      <c r="E5211" s="10">
        <v>253</v>
      </c>
      <c r="F5211" s="10" t="s">
        <v>6</v>
      </c>
    </row>
    <row r="5212" spans="1:6" ht="20.100000000000001" customHeight="1">
      <c r="A5212" s="10">
        <v>9</v>
      </c>
      <c r="B5212" s="33">
        <v>74897</v>
      </c>
      <c r="C5212" s="38"/>
      <c r="D5212" s="13">
        <v>43116</v>
      </c>
      <c r="E5212" s="10">
        <v>253</v>
      </c>
      <c r="F5212" s="10" t="s">
        <v>6</v>
      </c>
    </row>
    <row r="5213" spans="1:6" ht="20.100000000000001" customHeight="1">
      <c r="A5213" s="10">
        <v>10</v>
      </c>
      <c r="B5213" s="33">
        <v>74832</v>
      </c>
      <c r="C5213" s="38"/>
      <c r="D5213" s="13">
        <v>43116</v>
      </c>
      <c r="E5213" s="10">
        <v>253</v>
      </c>
      <c r="F5213" s="10" t="s">
        <v>6</v>
      </c>
    </row>
    <row r="5214" spans="1:6" ht="20.100000000000001" customHeight="1">
      <c r="A5214" s="10">
        <v>11</v>
      </c>
      <c r="B5214" s="11">
        <v>74592</v>
      </c>
      <c r="C5214" s="38"/>
      <c r="D5214" s="13">
        <v>43116</v>
      </c>
      <c r="E5214" s="10">
        <v>253</v>
      </c>
      <c r="F5214" s="10" t="s">
        <v>6</v>
      </c>
    </row>
    <row r="5215" spans="1:6" ht="20.100000000000001" customHeight="1">
      <c r="A5215" s="10">
        <v>12</v>
      </c>
      <c r="B5215" s="33">
        <v>74847</v>
      </c>
      <c r="C5215" s="38"/>
      <c r="D5215" s="13">
        <v>43116</v>
      </c>
      <c r="E5215" s="10">
        <v>253</v>
      </c>
      <c r="F5215" s="10" t="s">
        <v>6</v>
      </c>
    </row>
    <row r="5216" spans="1:6" ht="20.100000000000001" customHeight="1">
      <c r="A5216" s="10">
        <v>13</v>
      </c>
      <c r="B5216" s="33">
        <v>74826</v>
      </c>
      <c r="C5216" s="38"/>
      <c r="D5216" s="13">
        <v>43116</v>
      </c>
      <c r="E5216" s="10">
        <v>253</v>
      </c>
      <c r="F5216" s="10" t="s">
        <v>6</v>
      </c>
    </row>
    <row r="5217" spans="1:6" ht="20.100000000000001" customHeight="1">
      <c r="A5217" s="10">
        <v>14</v>
      </c>
      <c r="B5217" s="11">
        <v>76552</v>
      </c>
      <c r="C5217" s="38"/>
      <c r="D5217" s="13">
        <v>43116</v>
      </c>
      <c r="E5217" s="10">
        <v>253</v>
      </c>
      <c r="F5217" s="10" t="s">
        <v>6</v>
      </c>
    </row>
    <row r="5218" spans="1:6" ht="20.100000000000001" customHeight="1">
      <c r="A5218" s="10">
        <v>15</v>
      </c>
      <c r="B5218" s="89">
        <v>76532</v>
      </c>
      <c r="C5218" s="38"/>
      <c r="D5218" s="13">
        <v>43116</v>
      </c>
      <c r="E5218" s="10">
        <v>253</v>
      </c>
      <c r="F5218" s="10" t="s">
        <v>6</v>
      </c>
    </row>
    <row r="5219" spans="1:6" ht="20.100000000000001" customHeight="1">
      <c r="A5219" s="10">
        <v>16</v>
      </c>
      <c r="B5219" s="33">
        <v>74637</v>
      </c>
      <c r="C5219" s="38"/>
      <c r="D5219" s="13">
        <v>43116</v>
      </c>
      <c r="E5219" s="10">
        <v>253</v>
      </c>
      <c r="F5219" s="10" t="s">
        <v>6</v>
      </c>
    </row>
    <row r="5220" spans="1:6" ht="20.100000000000001" customHeight="1">
      <c r="A5220" s="10">
        <v>17</v>
      </c>
      <c r="B5220" s="11">
        <v>52219</v>
      </c>
      <c r="C5220" s="38"/>
      <c r="D5220" s="13">
        <v>43116</v>
      </c>
      <c r="E5220" s="10">
        <v>253</v>
      </c>
      <c r="F5220" s="10" t="s">
        <v>6</v>
      </c>
    </row>
    <row r="5221" spans="1:6" ht="20.100000000000001" customHeight="1">
      <c r="A5221" s="10">
        <v>18</v>
      </c>
      <c r="B5221" s="11">
        <v>5952</v>
      </c>
      <c r="C5221" s="38"/>
      <c r="D5221" s="13">
        <v>43116</v>
      </c>
      <c r="E5221" s="10">
        <v>253</v>
      </c>
      <c r="F5221" s="10" t="s">
        <v>6</v>
      </c>
    </row>
    <row r="5222" spans="1:6" ht="20.100000000000001" customHeight="1">
      <c r="A5222" s="10">
        <v>19</v>
      </c>
      <c r="B5222" s="11">
        <v>52220</v>
      </c>
      <c r="C5222" s="38"/>
      <c r="D5222" s="13">
        <v>43116</v>
      </c>
      <c r="E5222" s="10">
        <v>253</v>
      </c>
      <c r="F5222" s="10" t="s">
        <v>6</v>
      </c>
    </row>
    <row r="5223" spans="1:6" ht="20.100000000000001" customHeight="1">
      <c r="A5223" s="10">
        <v>20</v>
      </c>
      <c r="B5223" s="33">
        <v>90843</v>
      </c>
      <c r="C5223" s="38"/>
      <c r="D5223" s="13">
        <v>43116</v>
      </c>
      <c r="E5223" s="10">
        <v>253</v>
      </c>
      <c r="F5223" s="10" t="s">
        <v>6</v>
      </c>
    </row>
    <row r="5224" spans="1:6" ht="20.100000000000001" customHeight="1">
      <c r="A5224" s="10">
        <v>21</v>
      </c>
      <c r="B5224" s="33">
        <v>16140</v>
      </c>
      <c r="C5224" s="38"/>
      <c r="D5224" s="13">
        <v>43116</v>
      </c>
      <c r="E5224" s="10">
        <v>253</v>
      </c>
      <c r="F5224" s="10" t="s">
        <v>6</v>
      </c>
    </row>
    <row r="5225" spans="1:6" ht="20.100000000000001" customHeight="1">
      <c r="A5225" s="10">
        <v>22</v>
      </c>
      <c r="B5225" s="33">
        <v>3967</v>
      </c>
      <c r="C5225" s="38"/>
      <c r="D5225" s="13">
        <v>43116</v>
      </c>
      <c r="E5225" s="10">
        <v>253</v>
      </c>
      <c r="F5225" s="10" t="s">
        <v>6</v>
      </c>
    </row>
    <row r="5226" spans="1:6" ht="20.100000000000001" customHeight="1">
      <c r="A5226" s="10">
        <v>23</v>
      </c>
      <c r="B5226" s="33">
        <v>74574</v>
      </c>
      <c r="C5226" s="38"/>
      <c r="D5226" s="13">
        <v>43116</v>
      </c>
      <c r="E5226" s="10">
        <v>253</v>
      </c>
      <c r="F5226" s="10" t="s">
        <v>6</v>
      </c>
    </row>
    <row r="5227" spans="1:6" ht="20.100000000000001" customHeight="1">
      <c r="A5227" s="10">
        <v>24</v>
      </c>
      <c r="B5227" s="33">
        <v>89956</v>
      </c>
      <c r="C5227" s="38"/>
      <c r="D5227" s="13">
        <v>43116</v>
      </c>
      <c r="E5227" s="10">
        <v>253</v>
      </c>
      <c r="F5227" s="10" t="s">
        <v>6</v>
      </c>
    </row>
    <row r="5228" spans="1:6" ht="20.100000000000001" customHeight="1">
      <c r="A5228" s="10">
        <v>25</v>
      </c>
      <c r="B5228" s="11">
        <v>51361</v>
      </c>
      <c r="C5228" s="38"/>
      <c r="D5228" s="13">
        <v>43116</v>
      </c>
      <c r="E5228" s="10">
        <v>253</v>
      </c>
      <c r="F5228" s="10" t="s">
        <v>6</v>
      </c>
    </row>
    <row r="5229" spans="1:6" ht="20.100000000000001" customHeight="1">
      <c r="A5229" s="206" t="s">
        <v>7</v>
      </c>
      <c r="B5229" s="207"/>
      <c r="C5229" s="207"/>
      <c r="D5229" s="208"/>
      <c r="E5229" s="10">
        <f>SUM(E5204:E5228)</f>
        <v>6325</v>
      </c>
      <c r="F5229" s="10"/>
    </row>
    <row r="5230" spans="1:6" ht="20.100000000000001" customHeight="1">
      <c r="D5230" s="32"/>
    </row>
    <row r="5231" spans="1:6" ht="20.100000000000001" customHeight="1">
      <c r="A5231" s="23">
        <v>175</v>
      </c>
      <c r="B5231" s="24" t="s">
        <v>0</v>
      </c>
      <c r="C5231" s="25"/>
      <c r="D5231" s="26"/>
      <c r="E5231" s="24"/>
      <c r="F5231" s="24"/>
    </row>
    <row r="5232" spans="1:6" ht="20.100000000000001" customHeight="1">
      <c r="A5232" s="27" t="s">
        <v>1</v>
      </c>
      <c r="B5232" s="27" t="s">
        <v>2</v>
      </c>
      <c r="C5232" s="28"/>
      <c r="D5232" s="29" t="s">
        <v>3</v>
      </c>
      <c r="E5232" s="27" t="s">
        <v>4</v>
      </c>
      <c r="F5232" s="27" t="s">
        <v>5</v>
      </c>
    </row>
    <row r="5233" spans="1:6" ht="20.100000000000001" customHeight="1">
      <c r="A5233" s="10">
        <v>1</v>
      </c>
      <c r="B5233" s="11">
        <v>51394</v>
      </c>
      <c r="C5233" s="38"/>
      <c r="D5233" s="13">
        <v>43116</v>
      </c>
      <c r="E5233" s="10">
        <v>253</v>
      </c>
      <c r="F5233" s="10" t="s">
        <v>6</v>
      </c>
    </row>
    <row r="5234" spans="1:6" ht="20.100000000000001" customHeight="1">
      <c r="A5234" s="10">
        <v>2</v>
      </c>
      <c r="B5234" s="11">
        <v>51412</v>
      </c>
      <c r="C5234" s="38"/>
      <c r="D5234" s="13">
        <v>43116</v>
      </c>
      <c r="E5234" s="10">
        <v>253</v>
      </c>
      <c r="F5234" s="10" t="s">
        <v>9</v>
      </c>
    </row>
    <row r="5235" spans="1:6" ht="20.100000000000001" customHeight="1">
      <c r="A5235" s="10">
        <v>3</v>
      </c>
      <c r="B5235" s="33">
        <v>51408</v>
      </c>
      <c r="C5235" s="38"/>
      <c r="D5235" s="13">
        <v>43116</v>
      </c>
      <c r="E5235" s="10">
        <v>253</v>
      </c>
      <c r="F5235" s="10" t="s">
        <v>6</v>
      </c>
    </row>
    <row r="5236" spans="1:6" ht="20.100000000000001" customHeight="1">
      <c r="A5236" s="10">
        <v>4</v>
      </c>
      <c r="B5236" s="11">
        <v>51418</v>
      </c>
      <c r="C5236" s="38"/>
      <c r="D5236" s="13">
        <v>43116</v>
      </c>
      <c r="E5236" s="10">
        <v>253</v>
      </c>
      <c r="F5236" s="10" t="s">
        <v>6</v>
      </c>
    </row>
    <row r="5237" spans="1:6" ht="20.100000000000001" customHeight="1">
      <c r="A5237" s="10">
        <v>5</v>
      </c>
      <c r="B5237" s="33">
        <v>51368</v>
      </c>
      <c r="C5237" s="38"/>
      <c r="D5237" s="13">
        <v>43116</v>
      </c>
      <c r="E5237" s="10">
        <v>253</v>
      </c>
      <c r="F5237" s="10" t="s">
        <v>6</v>
      </c>
    </row>
    <row r="5238" spans="1:6" ht="20.100000000000001" customHeight="1">
      <c r="A5238" s="10">
        <v>6</v>
      </c>
      <c r="B5238" s="33">
        <v>51402</v>
      </c>
      <c r="C5238" s="38"/>
      <c r="D5238" s="13">
        <v>43116</v>
      </c>
      <c r="E5238" s="10">
        <v>253</v>
      </c>
      <c r="F5238" s="10" t="s">
        <v>6</v>
      </c>
    </row>
    <row r="5239" spans="1:6" ht="20.100000000000001" customHeight="1">
      <c r="A5239" s="10">
        <v>7</v>
      </c>
      <c r="B5239" s="33">
        <v>51386</v>
      </c>
      <c r="C5239" s="38"/>
      <c r="D5239" s="13">
        <v>43116</v>
      </c>
      <c r="E5239" s="10">
        <v>253</v>
      </c>
      <c r="F5239" s="10" t="s">
        <v>6</v>
      </c>
    </row>
    <row r="5240" spans="1:6" ht="20.100000000000001" customHeight="1">
      <c r="A5240" s="10">
        <v>8</v>
      </c>
      <c r="B5240" s="11">
        <v>74477</v>
      </c>
      <c r="C5240" s="38"/>
      <c r="D5240" s="13">
        <v>43116</v>
      </c>
      <c r="E5240" s="10">
        <v>253</v>
      </c>
      <c r="F5240" s="10" t="s">
        <v>6</v>
      </c>
    </row>
    <row r="5241" spans="1:6" ht="20.100000000000001" customHeight="1">
      <c r="A5241" s="10">
        <v>9</v>
      </c>
      <c r="B5241" s="33">
        <v>76507</v>
      </c>
      <c r="C5241" s="38"/>
      <c r="D5241" s="13">
        <v>43116</v>
      </c>
      <c r="E5241" s="10">
        <v>253</v>
      </c>
      <c r="F5241" s="10" t="s">
        <v>6</v>
      </c>
    </row>
    <row r="5242" spans="1:6" ht="20.100000000000001" customHeight="1">
      <c r="A5242" s="10">
        <v>10</v>
      </c>
      <c r="B5242" s="33">
        <v>74837</v>
      </c>
      <c r="C5242" s="38"/>
      <c r="D5242" s="13">
        <v>43116</v>
      </c>
      <c r="E5242" s="10">
        <v>253</v>
      </c>
      <c r="F5242" s="10" t="s">
        <v>6</v>
      </c>
    </row>
    <row r="5243" spans="1:6" ht="20.100000000000001" customHeight="1">
      <c r="A5243" s="10">
        <v>11</v>
      </c>
      <c r="B5243" s="89">
        <v>74775</v>
      </c>
      <c r="C5243" s="38"/>
      <c r="D5243" s="13">
        <v>43116</v>
      </c>
      <c r="E5243" s="10">
        <v>253</v>
      </c>
      <c r="F5243" s="10" t="s">
        <v>6</v>
      </c>
    </row>
    <row r="5244" spans="1:6" ht="20.100000000000001" customHeight="1">
      <c r="A5244" s="10">
        <v>12</v>
      </c>
      <c r="B5244" s="33">
        <v>74732</v>
      </c>
      <c r="C5244" s="38"/>
      <c r="D5244" s="13">
        <v>43116</v>
      </c>
      <c r="E5244" s="10">
        <v>253</v>
      </c>
      <c r="F5244" s="10" t="s">
        <v>6</v>
      </c>
    </row>
    <row r="5245" spans="1:6" ht="20.100000000000001" customHeight="1">
      <c r="A5245" s="10">
        <v>13</v>
      </c>
      <c r="B5245" s="33">
        <v>74615</v>
      </c>
      <c r="C5245" s="38"/>
      <c r="D5245" s="13">
        <v>43116</v>
      </c>
      <c r="E5245" s="10">
        <v>253</v>
      </c>
      <c r="F5245" s="10" t="s">
        <v>6</v>
      </c>
    </row>
    <row r="5246" spans="1:6" ht="20.100000000000001" customHeight="1">
      <c r="A5246" s="10">
        <v>14</v>
      </c>
      <c r="B5246" s="33">
        <v>74476</v>
      </c>
      <c r="C5246" s="38"/>
      <c r="D5246" s="13">
        <v>43116</v>
      </c>
      <c r="E5246" s="10">
        <v>253</v>
      </c>
      <c r="F5246" s="10" t="s">
        <v>6</v>
      </c>
    </row>
    <row r="5247" spans="1:6" ht="20.100000000000001" customHeight="1">
      <c r="A5247" s="10">
        <v>15</v>
      </c>
      <c r="B5247" s="11">
        <v>74808</v>
      </c>
      <c r="C5247" s="38"/>
      <c r="D5247" s="13">
        <v>43116</v>
      </c>
      <c r="E5247" s="10">
        <v>253</v>
      </c>
      <c r="F5247" s="10" t="s">
        <v>6</v>
      </c>
    </row>
    <row r="5248" spans="1:6" ht="20.100000000000001" customHeight="1">
      <c r="A5248" s="10">
        <v>16</v>
      </c>
      <c r="B5248" s="33">
        <v>90830</v>
      </c>
      <c r="C5248" s="38"/>
      <c r="D5248" s="13">
        <v>43116</v>
      </c>
      <c r="E5248" s="10">
        <v>253</v>
      </c>
      <c r="F5248" s="10" t="s">
        <v>6</v>
      </c>
    </row>
    <row r="5249" spans="1:6" ht="20.100000000000001" customHeight="1">
      <c r="A5249" s="10">
        <v>17</v>
      </c>
      <c r="B5249" s="33">
        <v>79399</v>
      </c>
      <c r="C5249" s="38"/>
      <c r="D5249" s="13">
        <v>43116</v>
      </c>
      <c r="E5249" s="10">
        <v>253</v>
      </c>
      <c r="F5249" s="10" t="s">
        <v>6</v>
      </c>
    </row>
    <row r="5250" spans="1:6" ht="20.100000000000001" customHeight="1">
      <c r="A5250" s="10">
        <v>18</v>
      </c>
      <c r="B5250" s="11">
        <v>74903</v>
      </c>
      <c r="C5250" s="38"/>
      <c r="D5250" s="13">
        <v>43116</v>
      </c>
      <c r="E5250" s="10">
        <v>253</v>
      </c>
      <c r="F5250" s="10" t="s">
        <v>6</v>
      </c>
    </row>
    <row r="5251" spans="1:6" ht="20.100000000000001" customHeight="1">
      <c r="A5251" s="10">
        <v>19</v>
      </c>
      <c r="B5251" s="11">
        <v>74756</v>
      </c>
      <c r="C5251" s="38"/>
      <c r="D5251" s="13">
        <v>43116</v>
      </c>
      <c r="E5251" s="10">
        <v>253</v>
      </c>
      <c r="F5251" s="10" t="s">
        <v>6</v>
      </c>
    </row>
    <row r="5252" spans="1:6" ht="20.100000000000001" customHeight="1">
      <c r="A5252" s="10">
        <v>20</v>
      </c>
      <c r="B5252" s="11">
        <v>74468</v>
      </c>
      <c r="C5252" s="38"/>
      <c r="D5252" s="13">
        <v>43116</v>
      </c>
      <c r="E5252" s="10">
        <v>253</v>
      </c>
      <c r="F5252" s="10" t="s">
        <v>6</v>
      </c>
    </row>
    <row r="5253" spans="1:6" ht="20.100000000000001" customHeight="1">
      <c r="A5253" s="10">
        <v>21</v>
      </c>
      <c r="B5253" s="33">
        <v>16155</v>
      </c>
      <c r="C5253" s="38"/>
      <c r="D5253" s="13">
        <v>43116</v>
      </c>
      <c r="E5253" s="10">
        <v>253</v>
      </c>
      <c r="F5253" s="10" t="s">
        <v>6</v>
      </c>
    </row>
    <row r="5254" spans="1:6" ht="20.100000000000001" customHeight="1">
      <c r="A5254" s="10">
        <v>22</v>
      </c>
      <c r="B5254" s="33">
        <v>4115</v>
      </c>
      <c r="C5254" s="38"/>
      <c r="D5254" s="13">
        <v>43116</v>
      </c>
      <c r="E5254" s="10">
        <v>253</v>
      </c>
      <c r="F5254" s="10" t="s">
        <v>6</v>
      </c>
    </row>
    <row r="5255" spans="1:6" ht="20.100000000000001" customHeight="1">
      <c r="A5255" s="10">
        <v>23</v>
      </c>
      <c r="B5255" s="33">
        <v>4090</v>
      </c>
      <c r="C5255" s="38"/>
      <c r="D5255" s="13">
        <v>43116</v>
      </c>
      <c r="E5255" s="10">
        <v>253</v>
      </c>
      <c r="F5255" s="10" t="s">
        <v>6</v>
      </c>
    </row>
    <row r="5256" spans="1:6" ht="20.100000000000001" customHeight="1">
      <c r="A5256" s="10">
        <v>24</v>
      </c>
      <c r="B5256" s="11">
        <v>52221</v>
      </c>
      <c r="C5256" s="38"/>
      <c r="D5256" s="13">
        <v>43116</v>
      </c>
      <c r="E5256" s="10">
        <v>253</v>
      </c>
      <c r="F5256" s="10" t="s">
        <v>6</v>
      </c>
    </row>
    <row r="5257" spans="1:6" ht="20.100000000000001" customHeight="1">
      <c r="A5257" s="10">
        <v>25</v>
      </c>
      <c r="B5257" s="11">
        <v>52222</v>
      </c>
      <c r="C5257" s="38"/>
      <c r="D5257" s="13">
        <v>43116</v>
      </c>
      <c r="E5257" s="10">
        <v>253</v>
      </c>
      <c r="F5257" s="10" t="s">
        <v>6</v>
      </c>
    </row>
    <row r="5258" spans="1:6" ht="20.100000000000001" customHeight="1">
      <c r="A5258" s="206" t="s">
        <v>7</v>
      </c>
      <c r="B5258" s="207"/>
      <c r="C5258" s="207"/>
      <c r="D5258" s="208"/>
      <c r="E5258" s="10">
        <f>SUM(E5233:E5257)</f>
        <v>6325</v>
      </c>
      <c r="F5258" s="10"/>
    </row>
    <row r="5259" spans="1:6" ht="20.100000000000001" customHeight="1">
      <c r="D5259" s="32"/>
    </row>
    <row r="5260" spans="1:6" ht="20.100000000000001" customHeight="1">
      <c r="A5260" s="23">
        <v>176</v>
      </c>
      <c r="B5260" s="24" t="s">
        <v>0</v>
      </c>
      <c r="C5260" s="25"/>
      <c r="D5260" s="26"/>
      <c r="E5260" s="24"/>
      <c r="F5260" s="24"/>
    </row>
    <row r="5261" spans="1:6" ht="20.100000000000001" customHeight="1">
      <c r="A5261" s="27" t="s">
        <v>1</v>
      </c>
      <c r="B5261" s="27" t="s">
        <v>2</v>
      </c>
      <c r="C5261" s="28"/>
      <c r="D5261" s="29" t="s">
        <v>3</v>
      </c>
      <c r="E5261" s="27" t="s">
        <v>4</v>
      </c>
      <c r="F5261" s="27" t="s">
        <v>5</v>
      </c>
    </row>
    <row r="5262" spans="1:6" ht="20.100000000000001" customHeight="1">
      <c r="A5262" s="10">
        <v>1</v>
      </c>
      <c r="B5262" s="11">
        <v>52223</v>
      </c>
      <c r="C5262" s="38"/>
      <c r="D5262" s="13">
        <v>43117</v>
      </c>
      <c r="E5262" s="10">
        <v>253</v>
      </c>
      <c r="F5262" s="10" t="s">
        <v>6</v>
      </c>
    </row>
    <row r="5263" spans="1:6" ht="20.100000000000001" customHeight="1">
      <c r="A5263" s="10">
        <v>2</v>
      </c>
      <c r="B5263" s="11">
        <v>52224</v>
      </c>
      <c r="C5263" s="38"/>
      <c r="D5263" s="13">
        <v>43117</v>
      </c>
      <c r="E5263" s="10">
        <v>253</v>
      </c>
      <c r="F5263" s="10" t="s">
        <v>9</v>
      </c>
    </row>
    <row r="5264" spans="1:6" ht="20.100000000000001" customHeight="1">
      <c r="A5264" s="10">
        <v>3</v>
      </c>
      <c r="B5264" s="11">
        <v>52225</v>
      </c>
      <c r="C5264" s="38"/>
      <c r="D5264" s="13">
        <v>43117</v>
      </c>
      <c r="E5264" s="10">
        <v>253</v>
      </c>
      <c r="F5264" s="10" t="s">
        <v>6</v>
      </c>
    </row>
    <row r="5265" spans="1:6" ht="20.100000000000001" customHeight="1">
      <c r="A5265" s="10">
        <v>4</v>
      </c>
      <c r="B5265" s="11">
        <v>75208</v>
      </c>
      <c r="C5265" s="38"/>
      <c r="D5265" s="13">
        <v>43117</v>
      </c>
      <c r="E5265" s="10">
        <v>253</v>
      </c>
      <c r="F5265" s="10" t="s">
        <v>6</v>
      </c>
    </row>
    <row r="5266" spans="1:6" ht="20.100000000000001" customHeight="1">
      <c r="A5266" s="10">
        <v>5</v>
      </c>
      <c r="B5266" s="11">
        <v>11677</v>
      </c>
      <c r="C5266" s="38"/>
      <c r="D5266" s="13">
        <v>43117</v>
      </c>
      <c r="E5266" s="10">
        <v>253</v>
      </c>
      <c r="F5266" s="10" t="s">
        <v>6</v>
      </c>
    </row>
    <row r="5267" spans="1:6" ht="20.100000000000001" customHeight="1">
      <c r="A5267" s="10">
        <v>6</v>
      </c>
      <c r="B5267" s="33">
        <v>75243</v>
      </c>
      <c r="C5267" s="38"/>
      <c r="D5267" s="13">
        <v>43117</v>
      </c>
      <c r="E5267" s="10">
        <v>253</v>
      </c>
      <c r="F5267" s="10" t="s">
        <v>6</v>
      </c>
    </row>
    <row r="5268" spans="1:6" ht="20.100000000000001" customHeight="1">
      <c r="A5268" s="10">
        <v>7</v>
      </c>
      <c r="B5268" s="33">
        <v>75229</v>
      </c>
      <c r="C5268" s="38"/>
      <c r="D5268" s="13">
        <v>43117</v>
      </c>
      <c r="E5268" s="10">
        <v>253</v>
      </c>
      <c r="F5268" s="10" t="s">
        <v>6</v>
      </c>
    </row>
    <row r="5269" spans="1:6" ht="20.100000000000001" customHeight="1">
      <c r="A5269" s="10">
        <v>8</v>
      </c>
      <c r="B5269" s="33">
        <v>74927</v>
      </c>
      <c r="C5269" s="38"/>
      <c r="D5269" s="13">
        <v>43117</v>
      </c>
      <c r="E5269" s="10">
        <v>253</v>
      </c>
      <c r="F5269" s="10" t="s">
        <v>6</v>
      </c>
    </row>
    <row r="5270" spans="1:6" ht="20.100000000000001" customHeight="1">
      <c r="A5270" s="10">
        <v>9</v>
      </c>
      <c r="B5270" s="11">
        <v>74924</v>
      </c>
      <c r="C5270" s="38"/>
      <c r="D5270" s="13">
        <v>43117</v>
      </c>
      <c r="E5270" s="10">
        <v>253</v>
      </c>
      <c r="F5270" s="10" t="s">
        <v>6</v>
      </c>
    </row>
    <row r="5271" spans="1:6" ht="20.100000000000001" customHeight="1">
      <c r="A5271" s="10">
        <v>10</v>
      </c>
      <c r="B5271" s="11">
        <v>74898</v>
      </c>
      <c r="C5271" s="38"/>
      <c r="D5271" s="13">
        <v>43117</v>
      </c>
      <c r="E5271" s="10">
        <v>253</v>
      </c>
      <c r="F5271" s="10" t="s">
        <v>6</v>
      </c>
    </row>
    <row r="5272" spans="1:6" ht="20.100000000000001" customHeight="1">
      <c r="A5272" s="10">
        <v>11</v>
      </c>
      <c r="B5272" s="33">
        <v>74988</v>
      </c>
      <c r="C5272" s="38"/>
      <c r="D5272" s="13">
        <v>43117</v>
      </c>
      <c r="E5272" s="10">
        <v>253</v>
      </c>
      <c r="F5272" s="10" t="s">
        <v>6</v>
      </c>
    </row>
    <row r="5273" spans="1:6" ht="20.100000000000001" customHeight="1">
      <c r="A5273" s="10">
        <v>12</v>
      </c>
      <c r="B5273" s="33">
        <v>74892</v>
      </c>
      <c r="C5273" s="38"/>
      <c r="D5273" s="13">
        <v>43117</v>
      </c>
      <c r="E5273" s="10">
        <v>253</v>
      </c>
      <c r="F5273" s="10" t="s">
        <v>6</v>
      </c>
    </row>
    <row r="5274" spans="1:6" ht="20.100000000000001" customHeight="1">
      <c r="A5274" s="10">
        <v>13</v>
      </c>
      <c r="B5274" s="33">
        <v>79508</v>
      </c>
      <c r="C5274" s="38"/>
      <c r="D5274" s="13">
        <v>43117</v>
      </c>
      <c r="E5274" s="10">
        <v>253</v>
      </c>
      <c r="F5274" s="10" t="s">
        <v>6</v>
      </c>
    </row>
    <row r="5275" spans="1:6" ht="20.100000000000001" customHeight="1">
      <c r="A5275" s="10">
        <v>14</v>
      </c>
      <c r="B5275" s="33">
        <v>79506</v>
      </c>
      <c r="C5275" s="38"/>
      <c r="D5275" s="13">
        <v>43117</v>
      </c>
      <c r="E5275" s="10">
        <v>253</v>
      </c>
      <c r="F5275" s="10" t="s">
        <v>6</v>
      </c>
    </row>
    <row r="5276" spans="1:6" ht="20.100000000000001" customHeight="1">
      <c r="A5276" s="10">
        <v>15</v>
      </c>
      <c r="B5276" s="33">
        <v>79484</v>
      </c>
      <c r="C5276" s="38"/>
      <c r="D5276" s="13">
        <v>43117</v>
      </c>
      <c r="E5276" s="10">
        <v>253</v>
      </c>
      <c r="F5276" s="10" t="s">
        <v>6</v>
      </c>
    </row>
    <row r="5277" spans="1:6" ht="20.100000000000001" customHeight="1">
      <c r="A5277" s="10">
        <v>16</v>
      </c>
      <c r="B5277" s="33">
        <v>79466</v>
      </c>
      <c r="C5277" s="38"/>
      <c r="D5277" s="13">
        <v>43117</v>
      </c>
      <c r="E5277" s="10">
        <v>253</v>
      </c>
      <c r="F5277" s="10" t="s">
        <v>6</v>
      </c>
    </row>
    <row r="5278" spans="1:6" ht="20.100000000000001" customHeight="1">
      <c r="A5278" s="10">
        <v>17</v>
      </c>
      <c r="B5278" s="33">
        <v>76715</v>
      </c>
      <c r="C5278" s="38"/>
      <c r="D5278" s="13">
        <v>43117</v>
      </c>
      <c r="E5278" s="10">
        <v>253</v>
      </c>
      <c r="F5278" s="10" t="s">
        <v>6</v>
      </c>
    </row>
    <row r="5279" spans="1:6" ht="20.100000000000001" customHeight="1">
      <c r="A5279" s="10">
        <v>18</v>
      </c>
      <c r="B5279" s="33">
        <v>75024</v>
      </c>
      <c r="C5279" s="38"/>
      <c r="D5279" s="13">
        <v>43117</v>
      </c>
      <c r="E5279" s="10">
        <v>253</v>
      </c>
      <c r="F5279" s="10" t="s">
        <v>6</v>
      </c>
    </row>
    <row r="5280" spans="1:6" ht="20.100000000000001" customHeight="1">
      <c r="A5280" s="10">
        <v>19</v>
      </c>
      <c r="B5280" s="33">
        <v>75021</v>
      </c>
      <c r="C5280" s="38"/>
      <c r="D5280" s="13">
        <v>43117</v>
      </c>
      <c r="E5280" s="10">
        <v>253</v>
      </c>
      <c r="F5280" s="10" t="s">
        <v>6</v>
      </c>
    </row>
    <row r="5281" spans="1:6" ht="20.100000000000001" customHeight="1">
      <c r="A5281" s="10">
        <v>20</v>
      </c>
      <c r="B5281" s="33">
        <v>79452</v>
      </c>
      <c r="C5281" s="38"/>
      <c r="D5281" s="13">
        <v>43117</v>
      </c>
      <c r="E5281" s="10">
        <v>253</v>
      </c>
      <c r="F5281" s="10" t="s">
        <v>6</v>
      </c>
    </row>
    <row r="5282" spans="1:6" ht="20.100000000000001" customHeight="1">
      <c r="A5282" s="10">
        <v>21</v>
      </c>
      <c r="B5282" s="33">
        <v>75297</v>
      </c>
      <c r="C5282" s="38"/>
      <c r="D5282" s="13">
        <v>43117</v>
      </c>
      <c r="E5282" s="10">
        <v>253</v>
      </c>
      <c r="F5282" s="10" t="s">
        <v>6</v>
      </c>
    </row>
    <row r="5283" spans="1:6" ht="20.100000000000001" customHeight="1">
      <c r="A5283" s="10">
        <v>22</v>
      </c>
      <c r="B5283" s="33">
        <v>75284</v>
      </c>
      <c r="C5283" s="38"/>
      <c r="D5283" s="13">
        <v>43117</v>
      </c>
      <c r="E5283" s="10">
        <v>253</v>
      </c>
      <c r="F5283" s="10" t="s">
        <v>6</v>
      </c>
    </row>
    <row r="5284" spans="1:6" ht="20.100000000000001" customHeight="1">
      <c r="A5284" s="10">
        <v>23</v>
      </c>
      <c r="B5284" s="33">
        <v>74907</v>
      </c>
      <c r="C5284" s="38"/>
      <c r="D5284" s="13">
        <v>43117</v>
      </c>
      <c r="E5284" s="10">
        <v>253</v>
      </c>
      <c r="F5284" s="10" t="s">
        <v>6</v>
      </c>
    </row>
    <row r="5285" spans="1:6" ht="20.100000000000001" customHeight="1">
      <c r="A5285" s="10">
        <v>24</v>
      </c>
      <c r="B5285" s="33">
        <v>75033</v>
      </c>
      <c r="C5285" s="38"/>
      <c r="D5285" s="13">
        <v>43117</v>
      </c>
      <c r="E5285" s="10">
        <v>253</v>
      </c>
      <c r="F5285" s="10" t="s">
        <v>6</v>
      </c>
    </row>
    <row r="5286" spans="1:6" ht="20.100000000000001" customHeight="1">
      <c r="A5286" s="10">
        <v>25</v>
      </c>
      <c r="B5286" s="33">
        <v>74936</v>
      </c>
      <c r="C5286" s="38"/>
      <c r="D5286" s="13">
        <v>43117</v>
      </c>
      <c r="E5286" s="10">
        <v>253</v>
      </c>
      <c r="F5286" s="10" t="s">
        <v>6</v>
      </c>
    </row>
    <row r="5287" spans="1:6" ht="20.100000000000001" customHeight="1">
      <c r="A5287" s="216" t="s">
        <v>7</v>
      </c>
      <c r="B5287" s="216"/>
      <c r="C5287" s="216"/>
      <c r="D5287" s="216"/>
      <c r="E5287" s="10">
        <f>SUM(E5262:E5286)</f>
        <v>6325</v>
      </c>
      <c r="F5287" s="10"/>
    </row>
    <row r="5288" spans="1:6" ht="20.100000000000001" customHeight="1">
      <c r="D5288" s="32"/>
    </row>
    <row r="5290" spans="1:6" ht="20.100000000000001" customHeight="1">
      <c r="A5290" s="23">
        <v>177</v>
      </c>
      <c r="B5290" s="24" t="s">
        <v>0</v>
      </c>
      <c r="C5290" s="25"/>
      <c r="D5290" s="26"/>
      <c r="E5290" s="24"/>
      <c r="F5290" s="24"/>
    </row>
    <row r="5291" spans="1:6" ht="20.100000000000001" customHeight="1">
      <c r="A5291" s="27" t="s">
        <v>1</v>
      </c>
      <c r="B5291" s="27" t="s">
        <v>2</v>
      </c>
      <c r="C5291" s="28"/>
      <c r="D5291" s="29" t="s">
        <v>3</v>
      </c>
      <c r="E5291" s="27" t="s">
        <v>4</v>
      </c>
      <c r="F5291" s="27" t="s">
        <v>5</v>
      </c>
    </row>
    <row r="5292" spans="1:6" ht="20.100000000000001" customHeight="1">
      <c r="A5292" s="10">
        <v>1</v>
      </c>
      <c r="B5292" s="33">
        <v>76577</v>
      </c>
      <c r="C5292" s="38"/>
      <c r="D5292" s="13">
        <v>43122</v>
      </c>
      <c r="E5292" s="10">
        <v>253</v>
      </c>
      <c r="F5292" s="10" t="s">
        <v>6</v>
      </c>
    </row>
    <row r="5293" spans="1:6" ht="20.100000000000001" customHeight="1">
      <c r="A5293" s="10">
        <v>2</v>
      </c>
      <c r="B5293" s="33">
        <v>76568</v>
      </c>
      <c r="C5293" s="38"/>
      <c r="D5293" s="13">
        <v>43122</v>
      </c>
      <c r="E5293" s="10">
        <v>253</v>
      </c>
      <c r="F5293" s="10" t="s">
        <v>9</v>
      </c>
    </row>
    <row r="5294" spans="1:6" ht="20.100000000000001" customHeight="1">
      <c r="A5294" s="10">
        <v>3</v>
      </c>
      <c r="B5294" s="33">
        <v>90839</v>
      </c>
      <c r="C5294" s="38"/>
      <c r="D5294" s="13">
        <v>43122</v>
      </c>
      <c r="E5294" s="10">
        <v>253</v>
      </c>
      <c r="F5294" s="10" t="s">
        <v>6</v>
      </c>
    </row>
    <row r="5295" spans="1:6" ht="20.100000000000001" customHeight="1">
      <c r="A5295" s="10">
        <v>4</v>
      </c>
      <c r="B5295" s="33">
        <v>90805</v>
      </c>
      <c r="C5295" s="38"/>
      <c r="D5295" s="13">
        <v>43122</v>
      </c>
      <c r="E5295" s="10">
        <v>253</v>
      </c>
      <c r="F5295" s="10" t="s">
        <v>6</v>
      </c>
    </row>
    <row r="5296" spans="1:6" ht="20.100000000000001" customHeight="1">
      <c r="A5296" s="10">
        <v>5</v>
      </c>
      <c r="B5296" s="33">
        <v>76644</v>
      </c>
      <c r="C5296" s="38"/>
      <c r="D5296" s="13">
        <v>43122</v>
      </c>
      <c r="E5296" s="10">
        <v>253</v>
      </c>
      <c r="F5296" s="10" t="s">
        <v>6</v>
      </c>
    </row>
    <row r="5297" spans="1:6" ht="20.100000000000001" customHeight="1">
      <c r="A5297" s="10">
        <v>6</v>
      </c>
      <c r="B5297" s="33">
        <v>76527</v>
      </c>
      <c r="C5297" s="38"/>
      <c r="D5297" s="13">
        <v>43122</v>
      </c>
      <c r="E5297" s="10">
        <v>253</v>
      </c>
      <c r="F5297" s="10" t="s">
        <v>6</v>
      </c>
    </row>
    <row r="5298" spans="1:6" ht="20.100000000000001" customHeight="1">
      <c r="A5298" s="10">
        <v>7</v>
      </c>
      <c r="B5298" s="33">
        <v>76550</v>
      </c>
      <c r="C5298" s="38"/>
      <c r="D5298" s="13">
        <v>43122</v>
      </c>
      <c r="E5298" s="10">
        <v>253</v>
      </c>
      <c r="F5298" s="10" t="s">
        <v>6</v>
      </c>
    </row>
    <row r="5299" spans="1:6" ht="20.100000000000001" customHeight="1">
      <c r="A5299" s="10">
        <v>8</v>
      </c>
      <c r="B5299" s="11">
        <v>76547</v>
      </c>
      <c r="C5299" s="38"/>
      <c r="D5299" s="13">
        <v>43122</v>
      </c>
      <c r="E5299" s="10">
        <v>253</v>
      </c>
      <c r="F5299" s="10" t="s">
        <v>6</v>
      </c>
    </row>
    <row r="5300" spans="1:6" ht="20.100000000000001" customHeight="1">
      <c r="A5300" s="10">
        <v>9</v>
      </c>
      <c r="B5300" s="33">
        <v>79443</v>
      </c>
      <c r="C5300" s="38"/>
      <c r="D5300" s="13">
        <v>43122</v>
      </c>
      <c r="E5300" s="10">
        <v>253</v>
      </c>
      <c r="F5300" s="10" t="s">
        <v>6</v>
      </c>
    </row>
    <row r="5301" spans="1:6" ht="20.100000000000001" customHeight="1">
      <c r="A5301" s="10">
        <v>10</v>
      </c>
      <c r="B5301" s="89">
        <v>79355</v>
      </c>
      <c r="C5301" s="38"/>
      <c r="D5301" s="13">
        <v>43122</v>
      </c>
      <c r="E5301" s="10">
        <v>253</v>
      </c>
      <c r="F5301" s="10" t="s">
        <v>6</v>
      </c>
    </row>
    <row r="5302" spans="1:6" ht="20.100000000000001" customHeight="1">
      <c r="A5302" s="10">
        <v>11</v>
      </c>
      <c r="B5302" s="11">
        <v>74597</v>
      </c>
      <c r="C5302" s="38"/>
      <c r="D5302" s="13">
        <v>43122</v>
      </c>
      <c r="E5302" s="10">
        <v>253</v>
      </c>
      <c r="F5302" s="10" t="s">
        <v>6</v>
      </c>
    </row>
    <row r="5303" spans="1:6" ht="20.100000000000001" customHeight="1">
      <c r="A5303" s="10">
        <v>12</v>
      </c>
      <c r="B5303" s="11">
        <v>79301</v>
      </c>
      <c r="C5303" s="38"/>
      <c r="D5303" s="13">
        <v>43122</v>
      </c>
      <c r="E5303" s="10">
        <v>253</v>
      </c>
      <c r="F5303" s="10" t="s">
        <v>6</v>
      </c>
    </row>
    <row r="5304" spans="1:6" ht="20.100000000000001" customHeight="1">
      <c r="A5304" s="10">
        <v>13</v>
      </c>
      <c r="B5304" s="33">
        <v>79342</v>
      </c>
      <c r="C5304" s="38"/>
      <c r="D5304" s="13">
        <v>43122</v>
      </c>
      <c r="E5304" s="10">
        <v>253</v>
      </c>
      <c r="F5304" s="10" t="s">
        <v>6</v>
      </c>
    </row>
    <row r="5305" spans="1:6" ht="20.100000000000001" customHeight="1">
      <c r="A5305" s="10">
        <v>14</v>
      </c>
      <c r="B5305" s="11">
        <v>79332</v>
      </c>
      <c r="C5305" s="38"/>
      <c r="D5305" s="13">
        <v>43122</v>
      </c>
      <c r="E5305" s="10">
        <v>253</v>
      </c>
      <c r="F5305" s="10" t="s">
        <v>6</v>
      </c>
    </row>
    <row r="5306" spans="1:6" ht="20.100000000000001" customHeight="1">
      <c r="A5306" s="10">
        <v>15</v>
      </c>
      <c r="B5306" s="33">
        <v>76502</v>
      </c>
      <c r="C5306" s="38"/>
      <c r="D5306" s="13">
        <v>43122</v>
      </c>
      <c r="E5306" s="10">
        <v>253</v>
      </c>
      <c r="F5306" s="10" t="s">
        <v>6</v>
      </c>
    </row>
    <row r="5307" spans="1:6" ht="20.100000000000001" customHeight="1">
      <c r="A5307" s="10">
        <v>16</v>
      </c>
      <c r="B5307" s="11">
        <v>11678</v>
      </c>
      <c r="C5307" s="38"/>
      <c r="D5307" s="13">
        <v>43122</v>
      </c>
      <c r="E5307" s="10">
        <v>253</v>
      </c>
      <c r="F5307" s="10" t="s">
        <v>6</v>
      </c>
    </row>
    <row r="5308" spans="1:6" ht="20.100000000000001" customHeight="1">
      <c r="A5308" s="10">
        <v>17</v>
      </c>
      <c r="B5308" s="33">
        <v>16152</v>
      </c>
      <c r="C5308" s="38"/>
      <c r="D5308" s="13">
        <v>43122</v>
      </c>
      <c r="E5308" s="10">
        <v>253</v>
      </c>
      <c r="F5308" s="10" t="s">
        <v>6</v>
      </c>
    </row>
    <row r="5309" spans="1:6" ht="20.100000000000001" customHeight="1">
      <c r="A5309" s="10">
        <v>18</v>
      </c>
      <c r="B5309" s="33">
        <v>90800</v>
      </c>
      <c r="C5309" s="38"/>
      <c r="D5309" s="13">
        <v>43122</v>
      </c>
      <c r="E5309" s="10">
        <v>253</v>
      </c>
      <c r="F5309" s="10" t="s">
        <v>6</v>
      </c>
    </row>
    <row r="5310" spans="1:6" ht="20.100000000000001" customHeight="1">
      <c r="A5310" s="10">
        <v>19</v>
      </c>
      <c r="B5310" s="33">
        <v>16150</v>
      </c>
      <c r="C5310" s="38"/>
      <c r="D5310" s="13">
        <v>43122</v>
      </c>
      <c r="E5310" s="10">
        <v>253</v>
      </c>
      <c r="F5310" s="10" t="s">
        <v>6</v>
      </c>
    </row>
    <row r="5311" spans="1:6" ht="20.100000000000001" customHeight="1">
      <c r="A5311" s="10">
        <v>20</v>
      </c>
      <c r="B5311" s="33">
        <v>14665</v>
      </c>
      <c r="C5311" s="38"/>
      <c r="D5311" s="13">
        <v>43122</v>
      </c>
      <c r="E5311" s="10">
        <v>253</v>
      </c>
      <c r="F5311" s="10" t="s">
        <v>6</v>
      </c>
    </row>
    <row r="5312" spans="1:6" ht="20.100000000000001" customHeight="1">
      <c r="A5312" s="10">
        <v>21</v>
      </c>
      <c r="B5312" s="33">
        <v>14763</v>
      </c>
      <c r="C5312" s="38"/>
      <c r="D5312" s="13">
        <v>43122</v>
      </c>
      <c r="E5312" s="10">
        <v>253</v>
      </c>
      <c r="F5312" s="10" t="s">
        <v>6</v>
      </c>
    </row>
    <row r="5313" spans="1:6" ht="20.100000000000001" customHeight="1">
      <c r="A5313" s="10">
        <v>22</v>
      </c>
      <c r="B5313" s="33">
        <v>4117</v>
      </c>
      <c r="C5313" s="38"/>
      <c r="D5313" s="13">
        <v>43122</v>
      </c>
      <c r="E5313" s="10">
        <v>253</v>
      </c>
      <c r="F5313" s="10" t="s">
        <v>6</v>
      </c>
    </row>
    <row r="5314" spans="1:6" ht="20.100000000000001" customHeight="1">
      <c r="A5314" s="10">
        <v>23</v>
      </c>
      <c r="B5314" s="33">
        <v>4127</v>
      </c>
      <c r="C5314" s="38"/>
      <c r="D5314" s="13">
        <v>43122</v>
      </c>
      <c r="E5314" s="10">
        <v>253</v>
      </c>
      <c r="F5314" s="10" t="s">
        <v>6</v>
      </c>
    </row>
    <row r="5315" spans="1:6" ht="20.100000000000001" customHeight="1">
      <c r="A5315" s="10">
        <v>24</v>
      </c>
      <c r="B5315" s="33">
        <v>79522</v>
      </c>
      <c r="C5315" s="38"/>
      <c r="D5315" s="13">
        <v>43122</v>
      </c>
      <c r="E5315" s="10">
        <v>253</v>
      </c>
      <c r="F5315" s="10" t="s">
        <v>6</v>
      </c>
    </row>
    <row r="5316" spans="1:6" ht="20.100000000000001" customHeight="1">
      <c r="A5316" s="10">
        <v>25</v>
      </c>
      <c r="B5316" s="33">
        <v>4095</v>
      </c>
      <c r="C5316" s="38"/>
      <c r="D5316" s="13">
        <v>43122</v>
      </c>
      <c r="E5316" s="10">
        <v>253</v>
      </c>
      <c r="F5316" s="10" t="s">
        <v>6</v>
      </c>
    </row>
    <row r="5317" spans="1:6" ht="20.100000000000001" customHeight="1">
      <c r="A5317" s="206" t="s">
        <v>7</v>
      </c>
      <c r="B5317" s="207"/>
      <c r="C5317" s="207"/>
      <c r="D5317" s="208"/>
      <c r="E5317" s="10">
        <f>SUM(E5292:E5316)</f>
        <v>6325</v>
      </c>
      <c r="F5317" s="10"/>
    </row>
    <row r="5318" spans="1:6" ht="20.100000000000001" customHeight="1">
      <c r="D5318" s="32"/>
    </row>
    <row r="5319" spans="1:6" ht="20.100000000000001" customHeight="1">
      <c r="A5319" s="23">
        <v>178</v>
      </c>
      <c r="B5319" s="24" t="s">
        <v>0</v>
      </c>
      <c r="C5319" s="25"/>
      <c r="D5319" s="26"/>
      <c r="E5319" s="24"/>
      <c r="F5319" s="24"/>
    </row>
    <row r="5320" spans="1:6" ht="20.100000000000001" customHeight="1">
      <c r="A5320" s="27" t="s">
        <v>1</v>
      </c>
      <c r="B5320" s="27" t="s">
        <v>2</v>
      </c>
      <c r="C5320" s="28"/>
      <c r="D5320" s="29" t="s">
        <v>3</v>
      </c>
      <c r="E5320" s="27" t="s">
        <v>4</v>
      </c>
      <c r="F5320" s="27" t="s">
        <v>5</v>
      </c>
    </row>
    <row r="5321" spans="1:6" ht="20.100000000000001" customHeight="1">
      <c r="A5321" s="10">
        <v>1</v>
      </c>
      <c r="B5321" s="33">
        <v>4089</v>
      </c>
      <c r="C5321" s="38"/>
      <c r="D5321" s="13">
        <v>43122</v>
      </c>
      <c r="E5321" s="10">
        <v>253</v>
      </c>
      <c r="F5321" s="10" t="s">
        <v>6</v>
      </c>
    </row>
    <row r="5322" spans="1:6" ht="20.100000000000001" customHeight="1">
      <c r="A5322" s="10">
        <v>2</v>
      </c>
      <c r="B5322" s="33">
        <v>16178</v>
      </c>
      <c r="C5322" s="38"/>
      <c r="D5322" s="13">
        <v>43122</v>
      </c>
      <c r="E5322" s="10">
        <v>253</v>
      </c>
      <c r="F5322" s="10" t="s">
        <v>9</v>
      </c>
    </row>
    <row r="5323" spans="1:6" ht="20.100000000000001" customHeight="1">
      <c r="A5323" s="10">
        <v>3</v>
      </c>
      <c r="B5323" s="33">
        <v>4022</v>
      </c>
      <c r="C5323" s="38"/>
      <c r="D5323" s="13">
        <v>43122</v>
      </c>
      <c r="E5323" s="10">
        <v>253</v>
      </c>
      <c r="F5323" s="10" t="s">
        <v>6</v>
      </c>
    </row>
    <row r="5324" spans="1:6" ht="20.100000000000001" customHeight="1">
      <c r="A5324" s="10">
        <v>4</v>
      </c>
      <c r="B5324" s="33">
        <v>74921</v>
      </c>
      <c r="C5324" s="38"/>
      <c r="D5324" s="13">
        <v>43122</v>
      </c>
      <c r="E5324" s="10">
        <v>253</v>
      </c>
      <c r="F5324" s="10" t="s">
        <v>6</v>
      </c>
    </row>
    <row r="5325" spans="1:6" ht="20.100000000000001" customHeight="1">
      <c r="A5325" s="10">
        <v>5</v>
      </c>
      <c r="B5325" s="33">
        <v>74918</v>
      </c>
      <c r="C5325" s="38"/>
      <c r="D5325" s="13">
        <v>43122</v>
      </c>
      <c r="E5325" s="10">
        <v>253</v>
      </c>
      <c r="F5325" s="10" t="s">
        <v>6</v>
      </c>
    </row>
    <row r="5326" spans="1:6" ht="20.100000000000001" customHeight="1">
      <c r="A5326" s="10">
        <v>6</v>
      </c>
      <c r="B5326" s="11">
        <v>76632</v>
      </c>
      <c r="C5326" s="38"/>
      <c r="D5326" s="13">
        <v>43122</v>
      </c>
      <c r="E5326" s="10">
        <v>253</v>
      </c>
      <c r="F5326" s="10" t="s">
        <v>6</v>
      </c>
    </row>
    <row r="5327" spans="1:6" ht="20.100000000000001" customHeight="1">
      <c r="A5327" s="10">
        <v>7</v>
      </c>
      <c r="B5327" s="33">
        <v>75030</v>
      </c>
      <c r="C5327" s="38"/>
      <c r="D5327" s="13">
        <v>43122</v>
      </c>
      <c r="E5327" s="10">
        <v>253</v>
      </c>
      <c r="F5327" s="10" t="s">
        <v>6</v>
      </c>
    </row>
    <row r="5328" spans="1:6" ht="20.100000000000001" customHeight="1">
      <c r="A5328" s="10">
        <v>8</v>
      </c>
      <c r="B5328" s="11">
        <v>76631</v>
      </c>
      <c r="C5328" s="38"/>
      <c r="D5328" s="13">
        <v>43122</v>
      </c>
      <c r="E5328" s="10">
        <v>253</v>
      </c>
      <c r="F5328" s="10" t="s">
        <v>6</v>
      </c>
    </row>
    <row r="5329" spans="1:6" ht="20.100000000000001" customHeight="1">
      <c r="A5329" s="10">
        <v>9</v>
      </c>
      <c r="B5329" s="33">
        <v>75738</v>
      </c>
      <c r="C5329" s="38"/>
      <c r="D5329" s="13">
        <v>43122</v>
      </c>
      <c r="E5329" s="10">
        <v>253</v>
      </c>
      <c r="F5329" s="10" t="s">
        <v>6</v>
      </c>
    </row>
    <row r="5330" spans="1:6" ht="20.100000000000001" customHeight="1">
      <c r="A5330" s="10">
        <v>10</v>
      </c>
      <c r="B5330" s="33">
        <v>75659</v>
      </c>
      <c r="C5330" s="38"/>
      <c r="D5330" s="13">
        <v>43122</v>
      </c>
      <c r="E5330" s="10">
        <v>253</v>
      </c>
      <c r="F5330" s="10" t="s">
        <v>6</v>
      </c>
    </row>
    <row r="5331" spans="1:6" ht="20.100000000000001" customHeight="1">
      <c r="A5331" s="10">
        <v>11</v>
      </c>
      <c r="B5331" s="33">
        <v>75587</v>
      </c>
      <c r="C5331" s="38"/>
      <c r="D5331" s="13">
        <v>43122</v>
      </c>
      <c r="E5331" s="10">
        <v>253</v>
      </c>
      <c r="F5331" s="10" t="s">
        <v>6</v>
      </c>
    </row>
    <row r="5332" spans="1:6" ht="20.100000000000001" customHeight="1">
      <c r="A5332" s="10">
        <v>12</v>
      </c>
      <c r="B5332" s="33">
        <v>75553</v>
      </c>
      <c r="C5332" s="38"/>
      <c r="D5332" s="13">
        <v>43122</v>
      </c>
      <c r="E5332" s="10">
        <v>253</v>
      </c>
      <c r="F5332" s="10" t="s">
        <v>6</v>
      </c>
    </row>
    <row r="5333" spans="1:6" ht="20.100000000000001" customHeight="1">
      <c r="A5333" s="10">
        <v>13</v>
      </c>
      <c r="B5333" s="33">
        <v>75547</v>
      </c>
      <c r="C5333" s="38"/>
      <c r="D5333" s="13">
        <v>43122</v>
      </c>
      <c r="E5333" s="10">
        <v>253</v>
      </c>
      <c r="F5333" s="10" t="s">
        <v>6</v>
      </c>
    </row>
    <row r="5334" spans="1:6" ht="20.100000000000001" customHeight="1">
      <c r="A5334" s="10">
        <v>14</v>
      </c>
      <c r="B5334" s="33">
        <v>75219</v>
      </c>
      <c r="C5334" s="38"/>
      <c r="D5334" s="13">
        <v>43122</v>
      </c>
      <c r="E5334" s="10">
        <v>253</v>
      </c>
      <c r="F5334" s="10" t="s">
        <v>6</v>
      </c>
    </row>
    <row r="5335" spans="1:6" ht="20.100000000000001" customHeight="1">
      <c r="A5335" s="10">
        <v>15</v>
      </c>
      <c r="B5335" s="33">
        <v>75216</v>
      </c>
      <c r="C5335" s="38"/>
      <c r="D5335" s="13">
        <v>43122</v>
      </c>
      <c r="E5335" s="10">
        <v>253</v>
      </c>
      <c r="F5335" s="10" t="s">
        <v>6</v>
      </c>
    </row>
    <row r="5336" spans="1:6" ht="20.100000000000001" customHeight="1">
      <c r="A5336" s="10">
        <v>16</v>
      </c>
      <c r="B5336" s="33">
        <v>79472</v>
      </c>
      <c r="C5336" s="38"/>
      <c r="D5336" s="13">
        <v>43122</v>
      </c>
      <c r="E5336" s="10">
        <v>253</v>
      </c>
      <c r="F5336" s="10" t="s">
        <v>6</v>
      </c>
    </row>
    <row r="5337" spans="1:6" ht="20.100000000000001" customHeight="1">
      <c r="A5337" s="10">
        <v>17</v>
      </c>
      <c r="B5337" s="33">
        <v>79451</v>
      </c>
      <c r="C5337" s="38"/>
      <c r="D5337" s="13">
        <v>43122</v>
      </c>
      <c r="E5337" s="10">
        <v>253</v>
      </c>
      <c r="F5337" s="10" t="s">
        <v>6</v>
      </c>
    </row>
    <row r="5338" spans="1:6" ht="20.100000000000001" customHeight="1">
      <c r="A5338" s="10">
        <v>18</v>
      </c>
      <c r="B5338" s="33">
        <v>75014</v>
      </c>
      <c r="C5338" s="38"/>
      <c r="D5338" s="13">
        <v>43122</v>
      </c>
      <c r="E5338" s="10">
        <v>253</v>
      </c>
      <c r="F5338" s="10" t="s">
        <v>6</v>
      </c>
    </row>
    <row r="5339" spans="1:6" ht="20.100000000000001" customHeight="1">
      <c r="A5339" s="10">
        <v>19</v>
      </c>
      <c r="B5339" s="33">
        <v>74933</v>
      </c>
      <c r="C5339" s="38"/>
      <c r="D5339" s="13">
        <v>43122</v>
      </c>
      <c r="E5339" s="10">
        <v>253</v>
      </c>
      <c r="F5339" s="10" t="s">
        <v>6</v>
      </c>
    </row>
    <row r="5340" spans="1:6" ht="20.100000000000001" customHeight="1">
      <c r="A5340" s="10">
        <v>20</v>
      </c>
      <c r="B5340" s="33">
        <v>74917</v>
      </c>
      <c r="C5340" s="38"/>
      <c r="D5340" s="13">
        <v>43122</v>
      </c>
      <c r="E5340" s="10">
        <v>253</v>
      </c>
      <c r="F5340" s="10" t="s">
        <v>6</v>
      </c>
    </row>
    <row r="5341" spans="1:6" ht="20.100000000000001" customHeight="1">
      <c r="A5341" s="10">
        <v>21</v>
      </c>
      <c r="B5341" s="33">
        <v>74916</v>
      </c>
      <c r="C5341" s="38"/>
      <c r="D5341" s="13">
        <v>43122</v>
      </c>
      <c r="E5341" s="10">
        <v>253</v>
      </c>
      <c r="F5341" s="10" t="s">
        <v>6</v>
      </c>
    </row>
    <row r="5342" spans="1:6" ht="20.100000000000001" customHeight="1">
      <c r="A5342" s="10">
        <v>22</v>
      </c>
      <c r="B5342" s="33">
        <v>74914</v>
      </c>
      <c r="C5342" s="38"/>
      <c r="D5342" s="13">
        <v>43122</v>
      </c>
      <c r="E5342" s="10">
        <v>253</v>
      </c>
      <c r="F5342" s="10" t="s">
        <v>6</v>
      </c>
    </row>
    <row r="5343" spans="1:6" ht="20.100000000000001" customHeight="1">
      <c r="A5343" s="10">
        <v>23</v>
      </c>
      <c r="B5343" s="33">
        <v>74895</v>
      </c>
      <c r="C5343" s="38"/>
      <c r="D5343" s="13">
        <v>43122</v>
      </c>
      <c r="E5343" s="10">
        <v>253</v>
      </c>
      <c r="F5343" s="10" t="s">
        <v>6</v>
      </c>
    </row>
    <row r="5344" spans="1:6" ht="20.100000000000001" customHeight="1">
      <c r="A5344" s="10">
        <v>24</v>
      </c>
      <c r="B5344" s="33">
        <v>74874</v>
      </c>
      <c r="C5344" s="38"/>
      <c r="D5344" s="13">
        <v>43122</v>
      </c>
      <c r="E5344" s="10">
        <v>253</v>
      </c>
      <c r="F5344" s="10" t="s">
        <v>6</v>
      </c>
    </row>
    <row r="5345" spans="1:6" ht="20.100000000000001" customHeight="1">
      <c r="A5345" s="10">
        <v>25</v>
      </c>
      <c r="B5345" s="33">
        <v>74819</v>
      </c>
      <c r="C5345" s="38"/>
      <c r="D5345" s="13">
        <v>43122</v>
      </c>
      <c r="E5345" s="10">
        <v>253</v>
      </c>
      <c r="F5345" s="10" t="s">
        <v>6</v>
      </c>
    </row>
    <row r="5346" spans="1:6" ht="20.100000000000001" customHeight="1">
      <c r="A5346" s="206" t="s">
        <v>7</v>
      </c>
      <c r="B5346" s="207"/>
      <c r="C5346" s="207"/>
      <c r="D5346" s="208"/>
      <c r="E5346" s="10">
        <f>SUM(E5321:E5345)</f>
        <v>6325</v>
      </c>
      <c r="F5346" s="10"/>
    </row>
    <row r="5347" spans="1:6" ht="20.100000000000001" customHeight="1">
      <c r="D5347" s="32"/>
    </row>
    <row r="5348" spans="1:6" ht="20.100000000000001" customHeight="1">
      <c r="A5348" s="23">
        <v>179</v>
      </c>
      <c r="B5348" s="24" t="s">
        <v>0</v>
      </c>
      <c r="C5348" s="25"/>
      <c r="D5348" s="26"/>
      <c r="E5348" s="24"/>
      <c r="F5348" s="24"/>
    </row>
    <row r="5349" spans="1:6" ht="20.100000000000001" customHeight="1">
      <c r="A5349" s="27" t="s">
        <v>1</v>
      </c>
      <c r="B5349" s="27" t="s">
        <v>2</v>
      </c>
      <c r="C5349" s="28"/>
      <c r="D5349" s="29" t="s">
        <v>3</v>
      </c>
      <c r="E5349" s="27" t="s">
        <v>4</v>
      </c>
      <c r="F5349" s="27" t="s">
        <v>5</v>
      </c>
    </row>
    <row r="5350" spans="1:6" ht="20.100000000000001" customHeight="1">
      <c r="A5350" s="10">
        <v>1</v>
      </c>
      <c r="B5350" s="33">
        <v>75443</v>
      </c>
      <c r="C5350" s="38"/>
      <c r="D5350" s="13">
        <v>43122</v>
      </c>
      <c r="E5350" s="10">
        <v>253</v>
      </c>
      <c r="F5350" s="10" t="s">
        <v>6</v>
      </c>
    </row>
    <row r="5351" spans="1:6" ht="20.100000000000001" customHeight="1">
      <c r="A5351" s="10">
        <v>2</v>
      </c>
      <c r="B5351" s="11">
        <v>74979</v>
      </c>
      <c r="C5351" s="38"/>
      <c r="D5351" s="13">
        <v>43122</v>
      </c>
      <c r="E5351" s="10">
        <v>253</v>
      </c>
      <c r="F5351" s="10" t="s">
        <v>9</v>
      </c>
    </row>
    <row r="5352" spans="1:6" ht="20.100000000000001" customHeight="1">
      <c r="A5352" s="10">
        <v>3</v>
      </c>
      <c r="B5352" s="11">
        <v>74940</v>
      </c>
      <c r="C5352" s="38"/>
      <c r="D5352" s="13">
        <v>43122</v>
      </c>
      <c r="E5352" s="10">
        <v>253</v>
      </c>
      <c r="F5352" s="10" t="s">
        <v>6</v>
      </c>
    </row>
    <row r="5353" spans="1:6" ht="20.100000000000001" customHeight="1">
      <c r="A5353" s="10">
        <v>4</v>
      </c>
      <c r="B5353" s="33">
        <v>75590</v>
      </c>
      <c r="C5353" s="38"/>
      <c r="D5353" s="13">
        <v>43122</v>
      </c>
      <c r="E5353" s="10">
        <v>253</v>
      </c>
      <c r="F5353" s="10" t="s">
        <v>6</v>
      </c>
    </row>
    <row r="5354" spans="1:6" ht="20.100000000000001" customHeight="1">
      <c r="A5354" s="10">
        <v>5</v>
      </c>
      <c r="B5354" s="33">
        <v>75506</v>
      </c>
      <c r="C5354" s="38"/>
      <c r="D5354" s="13">
        <v>43122</v>
      </c>
      <c r="E5354" s="10">
        <v>253</v>
      </c>
      <c r="F5354" s="10" t="s">
        <v>6</v>
      </c>
    </row>
    <row r="5355" spans="1:6" ht="20.100000000000001" customHeight="1">
      <c r="A5355" s="10">
        <v>6</v>
      </c>
      <c r="B5355" s="33">
        <v>75217</v>
      </c>
      <c r="C5355" s="38"/>
      <c r="D5355" s="13">
        <v>43122</v>
      </c>
      <c r="E5355" s="10">
        <v>253</v>
      </c>
      <c r="F5355" s="10" t="s">
        <v>6</v>
      </c>
    </row>
    <row r="5356" spans="1:6" ht="20.100000000000001" customHeight="1">
      <c r="A5356" s="10">
        <v>7</v>
      </c>
      <c r="B5356" s="33">
        <v>74890</v>
      </c>
      <c r="C5356" s="38"/>
      <c r="D5356" s="13">
        <v>43122</v>
      </c>
      <c r="E5356" s="10">
        <v>253</v>
      </c>
      <c r="F5356" s="10" t="s">
        <v>6</v>
      </c>
    </row>
    <row r="5357" spans="1:6" ht="20.100000000000001" customHeight="1">
      <c r="A5357" s="10">
        <v>8</v>
      </c>
      <c r="B5357" s="11">
        <v>51366</v>
      </c>
      <c r="C5357" s="38"/>
      <c r="D5357" s="13">
        <v>43122</v>
      </c>
      <c r="E5357" s="10">
        <v>253</v>
      </c>
      <c r="F5357" s="10" t="s">
        <v>6</v>
      </c>
    </row>
    <row r="5358" spans="1:6" ht="20.100000000000001" customHeight="1">
      <c r="A5358" s="10">
        <v>9</v>
      </c>
      <c r="B5358" s="11">
        <v>51390</v>
      </c>
      <c r="C5358" s="38"/>
      <c r="D5358" s="13">
        <v>43122</v>
      </c>
      <c r="E5358" s="10">
        <v>253</v>
      </c>
      <c r="F5358" s="10" t="s">
        <v>6</v>
      </c>
    </row>
    <row r="5359" spans="1:6" ht="20.100000000000001" customHeight="1">
      <c r="A5359" s="10">
        <v>10</v>
      </c>
      <c r="B5359" s="11">
        <v>51388</v>
      </c>
      <c r="C5359" s="38"/>
      <c r="D5359" s="13">
        <v>43122</v>
      </c>
      <c r="E5359" s="10">
        <v>253</v>
      </c>
      <c r="F5359" s="10" t="s">
        <v>6</v>
      </c>
    </row>
    <row r="5360" spans="1:6" ht="20.100000000000001" customHeight="1">
      <c r="A5360" s="10">
        <v>11</v>
      </c>
      <c r="B5360" s="11">
        <v>51413</v>
      </c>
      <c r="C5360" s="38"/>
      <c r="D5360" s="13">
        <v>43122</v>
      </c>
      <c r="E5360" s="10">
        <v>253</v>
      </c>
      <c r="F5360" s="10" t="s">
        <v>6</v>
      </c>
    </row>
    <row r="5361" spans="1:6" ht="20.100000000000001" customHeight="1">
      <c r="A5361" s="10">
        <v>12</v>
      </c>
      <c r="B5361" s="33">
        <v>74915</v>
      </c>
      <c r="C5361" s="38"/>
      <c r="D5361" s="13">
        <v>43122</v>
      </c>
      <c r="E5361" s="10">
        <v>253</v>
      </c>
      <c r="F5361" s="10" t="s">
        <v>6</v>
      </c>
    </row>
    <row r="5362" spans="1:6" ht="20.100000000000001" customHeight="1">
      <c r="A5362" s="10">
        <v>13</v>
      </c>
      <c r="B5362" s="33">
        <v>79370</v>
      </c>
      <c r="C5362" s="38"/>
      <c r="D5362" s="13">
        <v>43122</v>
      </c>
      <c r="E5362" s="10">
        <v>253</v>
      </c>
      <c r="F5362" s="10" t="s">
        <v>6</v>
      </c>
    </row>
    <row r="5363" spans="1:6" ht="20.100000000000001" customHeight="1">
      <c r="A5363" s="10">
        <v>14</v>
      </c>
      <c r="B5363" s="33">
        <v>76606</v>
      </c>
      <c r="C5363" s="38"/>
      <c r="D5363" s="13">
        <v>43122</v>
      </c>
      <c r="E5363" s="10">
        <v>253</v>
      </c>
      <c r="F5363" s="10" t="s">
        <v>6</v>
      </c>
    </row>
    <row r="5364" spans="1:6" ht="20.100000000000001" customHeight="1">
      <c r="A5364" s="10">
        <v>15</v>
      </c>
      <c r="B5364" s="33">
        <v>90838</v>
      </c>
      <c r="C5364" s="38"/>
      <c r="D5364" s="13">
        <v>43122</v>
      </c>
      <c r="E5364" s="10">
        <v>253</v>
      </c>
      <c r="F5364" s="10" t="s">
        <v>6</v>
      </c>
    </row>
    <row r="5365" spans="1:6" ht="20.100000000000001" customHeight="1">
      <c r="A5365" s="10">
        <v>16</v>
      </c>
      <c r="B5365" s="33">
        <v>74750</v>
      </c>
      <c r="C5365" s="38"/>
      <c r="D5365" s="13">
        <v>43122</v>
      </c>
      <c r="E5365" s="10">
        <v>253</v>
      </c>
      <c r="F5365" s="10" t="s">
        <v>6</v>
      </c>
    </row>
    <row r="5366" spans="1:6" ht="20.100000000000001" customHeight="1">
      <c r="A5366" s="10">
        <v>17</v>
      </c>
      <c r="B5366" s="11">
        <v>52227</v>
      </c>
      <c r="C5366" s="38"/>
      <c r="D5366" s="13">
        <v>43122</v>
      </c>
      <c r="E5366" s="10">
        <v>253</v>
      </c>
      <c r="F5366" s="10" t="s">
        <v>6</v>
      </c>
    </row>
    <row r="5367" spans="1:6" ht="20.100000000000001" customHeight="1">
      <c r="A5367" s="10">
        <v>18</v>
      </c>
      <c r="B5367" s="11">
        <v>52226</v>
      </c>
      <c r="C5367" s="38"/>
      <c r="D5367" s="13">
        <v>43122</v>
      </c>
      <c r="E5367" s="10">
        <v>253</v>
      </c>
      <c r="F5367" s="10" t="s">
        <v>6</v>
      </c>
    </row>
    <row r="5368" spans="1:6" ht="20.100000000000001" customHeight="1">
      <c r="A5368" s="10">
        <v>19</v>
      </c>
      <c r="B5368" s="33">
        <v>90831</v>
      </c>
      <c r="C5368" s="38"/>
      <c r="D5368" s="13">
        <v>43122</v>
      </c>
      <c r="E5368" s="10">
        <v>1253</v>
      </c>
      <c r="F5368" s="10" t="s">
        <v>6</v>
      </c>
    </row>
    <row r="5369" spans="1:6" ht="20.100000000000001" customHeight="1">
      <c r="A5369" s="10">
        <v>20</v>
      </c>
      <c r="B5369" s="33">
        <v>90841</v>
      </c>
      <c r="C5369" s="38"/>
      <c r="D5369" s="13">
        <v>43122</v>
      </c>
      <c r="E5369" s="10">
        <v>253</v>
      </c>
      <c r="F5369" s="10" t="s">
        <v>6</v>
      </c>
    </row>
    <row r="5370" spans="1:6" ht="20.100000000000001" customHeight="1">
      <c r="A5370" s="10">
        <v>21</v>
      </c>
      <c r="B5370" s="33">
        <v>90854</v>
      </c>
      <c r="C5370" s="38"/>
      <c r="D5370" s="13">
        <v>43122</v>
      </c>
      <c r="E5370" s="10">
        <v>253</v>
      </c>
      <c r="F5370" s="10" t="s">
        <v>6</v>
      </c>
    </row>
    <row r="5371" spans="1:6" ht="20.100000000000001" customHeight="1">
      <c r="A5371" s="10">
        <v>22</v>
      </c>
      <c r="B5371" s="33">
        <v>79565</v>
      </c>
      <c r="C5371" s="38"/>
      <c r="D5371" s="13">
        <v>43122</v>
      </c>
      <c r="E5371" s="10">
        <v>253</v>
      </c>
      <c r="F5371" s="10" t="s">
        <v>6</v>
      </c>
    </row>
    <row r="5372" spans="1:6" ht="20.100000000000001" customHeight="1">
      <c r="A5372" s="10">
        <v>23</v>
      </c>
      <c r="B5372" s="33">
        <v>75467</v>
      </c>
      <c r="C5372" s="38"/>
      <c r="D5372" s="13">
        <v>43122</v>
      </c>
      <c r="E5372" s="10">
        <v>253</v>
      </c>
      <c r="F5372" s="10" t="s">
        <v>6</v>
      </c>
    </row>
    <row r="5373" spans="1:6" ht="20.100000000000001" customHeight="1">
      <c r="A5373" s="10">
        <v>24</v>
      </c>
      <c r="B5373" s="11">
        <v>6941</v>
      </c>
      <c r="C5373" s="38"/>
      <c r="D5373" s="13">
        <v>43122</v>
      </c>
      <c r="E5373" s="10">
        <v>253</v>
      </c>
      <c r="F5373" s="10" t="s">
        <v>6</v>
      </c>
    </row>
    <row r="5374" spans="1:6" ht="20.100000000000001" customHeight="1">
      <c r="A5374" s="10">
        <v>25</v>
      </c>
      <c r="B5374" s="11">
        <v>51367</v>
      </c>
      <c r="C5374" s="38"/>
      <c r="D5374" s="13">
        <v>43122</v>
      </c>
      <c r="E5374" s="10">
        <v>253</v>
      </c>
      <c r="F5374" s="10" t="s">
        <v>6</v>
      </c>
    </row>
    <row r="5375" spans="1:6" ht="20.100000000000001" customHeight="1">
      <c r="A5375" s="206" t="s">
        <v>7</v>
      </c>
      <c r="B5375" s="207"/>
      <c r="C5375" s="207"/>
      <c r="D5375" s="208"/>
      <c r="E5375" s="10">
        <f>SUM(E5350:E5374)</f>
        <v>7325</v>
      </c>
      <c r="F5375" s="10"/>
    </row>
    <row r="5376" spans="1:6" ht="20.100000000000001" customHeight="1">
      <c r="D5376" s="32"/>
    </row>
    <row r="5377" spans="1:6" ht="20.100000000000001" customHeight="1">
      <c r="A5377" s="23">
        <v>180</v>
      </c>
      <c r="B5377" s="24" t="s">
        <v>0</v>
      </c>
      <c r="C5377" s="25"/>
      <c r="D5377" s="26"/>
      <c r="E5377" s="24"/>
      <c r="F5377" s="24"/>
    </row>
    <row r="5378" spans="1:6" ht="20.100000000000001" customHeight="1">
      <c r="A5378" s="27" t="s">
        <v>1</v>
      </c>
      <c r="B5378" s="27" t="s">
        <v>2</v>
      </c>
      <c r="C5378" s="28"/>
      <c r="D5378" s="29" t="s">
        <v>3</v>
      </c>
      <c r="E5378" s="27" t="s">
        <v>4</v>
      </c>
      <c r="F5378" s="27" t="s">
        <v>5</v>
      </c>
    </row>
    <row r="5379" spans="1:6" ht="20.100000000000001" customHeight="1">
      <c r="A5379" s="10">
        <v>1</v>
      </c>
      <c r="B5379" s="33">
        <v>75068</v>
      </c>
      <c r="C5379" s="38"/>
      <c r="D5379" s="13">
        <v>43122</v>
      </c>
      <c r="E5379" s="10">
        <v>253</v>
      </c>
      <c r="F5379" s="10" t="s">
        <v>6</v>
      </c>
    </row>
    <row r="5380" spans="1:6" ht="20.100000000000001" customHeight="1">
      <c r="A5380" s="10">
        <v>2</v>
      </c>
      <c r="B5380" s="11">
        <v>52228</v>
      </c>
      <c r="C5380" s="38"/>
      <c r="D5380" s="13">
        <v>43122</v>
      </c>
      <c r="E5380" s="10">
        <v>253</v>
      </c>
      <c r="F5380" s="10" t="s">
        <v>6</v>
      </c>
    </row>
    <row r="5381" spans="1:6" ht="20.100000000000001" customHeight="1">
      <c r="A5381" s="10">
        <v>3</v>
      </c>
      <c r="B5381" s="11">
        <v>52229</v>
      </c>
      <c r="C5381" s="38"/>
      <c r="D5381" s="13">
        <v>43122</v>
      </c>
      <c r="E5381" s="10">
        <v>253</v>
      </c>
      <c r="F5381" s="10" t="s">
        <v>6</v>
      </c>
    </row>
    <row r="5382" spans="1:6" ht="20.100000000000001" customHeight="1">
      <c r="A5382" s="10">
        <v>4</v>
      </c>
      <c r="B5382" s="11">
        <v>52230</v>
      </c>
      <c r="C5382" s="38"/>
      <c r="D5382" s="13">
        <v>43122</v>
      </c>
      <c r="E5382" s="10">
        <v>253</v>
      </c>
      <c r="F5382" s="10" t="s">
        <v>6</v>
      </c>
    </row>
    <row r="5383" spans="1:6" ht="20.100000000000001" customHeight="1">
      <c r="A5383" s="10">
        <v>5</v>
      </c>
      <c r="B5383" s="11">
        <v>52231</v>
      </c>
      <c r="C5383" s="38"/>
      <c r="D5383" s="13">
        <v>43122</v>
      </c>
      <c r="E5383" s="10">
        <v>253</v>
      </c>
      <c r="F5383" s="10" t="s">
        <v>6</v>
      </c>
    </row>
    <row r="5384" spans="1:6" ht="20.100000000000001" customHeight="1">
      <c r="A5384" s="10">
        <v>6</v>
      </c>
      <c r="B5384" s="33">
        <v>74910</v>
      </c>
      <c r="C5384" s="38"/>
      <c r="D5384" s="13">
        <v>43122</v>
      </c>
      <c r="E5384" s="10">
        <v>253</v>
      </c>
      <c r="F5384" s="10" t="s">
        <v>6</v>
      </c>
    </row>
    <row r="5385" spans="1:6" ht="20.100000000000001" customHeight="1">
      <c r="A5385" s="10">
        <v>7</v>
      </c>
      <c r="B5385" s="33">
        <v>74849</v>
      </c>
      <c r="C5385" s="38"/>
      <c r="D5385" s="13">
        <v>43122</v>
      </c>
      <c r="E5385" s="10">
        <v>253</v>
      </c>
      <c r="F5385" s="10" t="s">
        <v>6</v>
      </c>
    </row>
    <row r="5386" spans="1:6" ht="20.100000000000001" customHeight="1">
      <c r="A5386" s="10">
        <v>8</v>
      </c>
      <c r="B5386" s="33">
        <v>76635</v>
      </c>
      <c r="C5386" s="38"/>
      <c r="D5386" s="13">
        <v>43122</v>
      </c>
      <c r="E5386" s="10">
        <v>253</v>
      </c>
      <c r="F5386" s="10" t="s">
        <v>6</v>
      </c>
    </row>
    <row r="5387" spans="1:6" ht="20.100000000000001" customHeight="1">
      <c r="A5387" s="10">
        <v>9</v>
      </c>
      <c r="B5387" s="11">
        <v>51410</v>
      </c>
      <c r="C5387" s="38"/>
      <c r="D5387" s="13">
        <v>43122</v>
      </c>
      <c r="E5387" s="10">
        <v>253</v>
      </c>
      <c r="F5387" s="10" t="s">
        <v>6</v>
      </c>
    </row>
    <row r="5388" spans="1:6" ht="20.100000000000001" customHeight="1">
      <c r="A5388" s="10">
        <v>10</v>
      </c>
      <c r="B5388" s="33">
        <v>16141</v>
      </c>
      <c r="C5388" s="38"/>
      <c r="D5388" s="13">
        <v>43122</v>
      </c>
      <c r="E5388" s="10">
        <v>253</v>
      </c>
      <c r="F5388" s="10" t="s">
        <v>6</v>
      </c>
    </row>
    <row r="5389" spans="1:6" ht="20.100000000000001" customHeight="1">
      <c r="A5389" s="10">
        <v>11</v>
      </c>
      <c r="B5389" s="33">
        <v>4113</v>
      </c>
      <c r="C5389" s="38"/>
      <c r="D5389" s="13">
        <v>43122</v>
      </c>
      <c r="E5389" s="10">
        <v>253</v>
      </c>
      <c r="F5389" s="10" t="s">
        <v>6</v>
      </c>
    </row>
    <row r="5390" spans="1:6" ht="20.100000000000001" customHeight="1">
      <c r="A5390" s="10">
        <v>12</v>
      </c>
      <c r="B5390" s="33">
        <v>4030</v>
      </c>
      <c r="C5390" s="38"/>
      <c r="D5390" s="13">
        <v>43122</v>
      </c>
      <c r="E5390" s="10">
        <v>253</v>
      </c>
      <c r="F5390" s="10" t="s">
        <v>6</v>
      </c>
    </row>
    <row r="5391" spans="1:6" ht="20.100000000000001" customHeight="1">
      <c r="A5391" s="10">
        <v>13</v>
      </c>
      <c r="B5391" s="33">
        <v>16131</v>
      </c>
      <c r="C5391" s="38"/>
      <c r="D5391" s="13">
        <v>43122</v>
      </c>
      <c r="E5391" s="10">
        <v>253</v>
      </c>
      <c r="F5391" s="10" t="s">
        <v>6</v>
      </c>
    </row>
    <row r="5392" spans="1:6" ht="20.100000000000001" customHeight="1">
      <c r="A5392" s="10">
        <v>14</v>
      </c>
      <c r="B5392" s="33">
        <v>15986</v>
      </c>
      <c r="C5392" s="38"/>
      <c r="D5392" s="13">
        <v>43122</v>
      </c>
      <c r="E5392" s="10">
        <v>253</v>
      </c>
      <c r="F5392" s="10" t="s">
        <v>6</v>
      </c>
    </row>
    <row r="5393" spans="1:6" ht="20.100000000000001" customHeight="1">
      <c r="A5393" s="10">
        <v>15</v>
      </c>
      <c r="B5393" s="33">
        <v>8175</v>
      </c>
      <c r="C5393" s="38"/>
      <c r="D5393" s="13">
        <v>43122</v>
      </c>
      <c r="E5393" s="10">
        <v>253</v>
      </c>
      <c r="F5393" s="10" t="s">
        <v>6</v>
      </c>
    </row>
    <row r="5394" spans="1:6" ht="20.100000000000001" customHeight="1">
      <c r="A5394" s="10">
        <v>16</v>
      </c>
      <c r="B5394" s="11">
        <v>51404</v>
      </c>
      <c r="C5394" s="38"/>
      <c r="D5394" s="13">
        <v>43122</v>
      </c>
      <c r="E5394" s="10">
        <v>253</v>
      </c>
      <c r="F5394" s="10" t="s">
        <v>6</v>
      </c>
    </row>
    <row r="5395" spans="1:6" ht="20.100000000000001" customHeight="1">
      <c r="A5395" s="10">
        <v>17</v>
      </c>
      <c r="B5395" s="11">
        <v>51431</v>
      </c>
      <c r="C5395" s="38"/>
      <c r="D5395" s="13">
        <v>43122</v>
      </c>
      <c r="E5395" s="10">
        <v>253</v>
      </c>
      <c r="F5395" s="10" t="s">
        <v>6</v>
      </c>
    </row>
    <row r="5396" spans="1:6" ht="20.100000000000001" customHeight="1">
      <c r="A5396" s="10">
        <v>18</v>
      </c>
      <c r="B5396" s="11">
        <v>51425</v>
      </c>
      <c r="C5396" s="38"/>
      <c r="D5396" s="13">
        <v>43122</v>
      </c>
      <c r="E5396" s="10">
        <v>253</v>
      </c>
      <c r="F5396" s="10" t="s">
        <v>6</v>
      </c>
    </row>
    <row r="5397" spans="1:6" ht="20.100000000000001" customHeight="1">
      <c r="A5397" s="10">
        <v>19</v>
      </c>
      <c r="B5397" s="33">
        <v>92585</v>
      </c>
      <c r="C5397" s="38"/>
      <c r="D5397" s="13">
        <v>43122</v>
      </c>
      <c r="E5397" s="10">
        <v>253</v>
      </c>
      <c r="F5397" s="10" t="s">
        <v>6</v>
      </c>
    </row>
    <row r="5398" spans="1:6" ht="20.100000000000001" customHeight="1">
      <c r="A5398" s="10">
        <v>20</v>
      </c>
      <c r="B5398" s="33">
        <v>2</v>
      </c>
      <c r="C5398" s="38"/>
      <c r="D5398" s="13">
        <v>43122</v>
      </c>
      <c r="E5398" s="10">
        <v>253</v>
      </c>
      <c r="F5398" s="10" t="s">
        <v>6</v>
      </c>
    </row>
    <row r="5399" spans="1:6" ht="20.100000000000001" customHeight="1">
      <c r="A5399" s="10">
        <v>21</v>
      </c>
      <c r="B5399" s="33">
        <v>16187</v>
      </c>
      <c r="C5399" s="38"/>
      <c r="D5399" s="13">
        <v>43122</v>
      </c>
      <c r="E5399" s="10">
        <v>253</v>
      </c>
      <c r="F5399" s="10" t="s">
        <v>6</v>
      </c>
    </row>
    <row r="5400" spans="1:6" ht="20.100000000000001" customHeight="1">
      <c r="A5400" s="10">
        <v>22</v>
      </c>
      <c r="B5400" s="33">
        <v>16179</v>
      </c>
      <c r="C5400" s="38"/>
      <c r="D5400" s="13">
        <v>43122</v>
      </c>
      <c r="E5400" s="10">
        <v>253</v>
      </c>
      <c r="F5400" s="10" t="s">
        <v>6</v>
      </c>
    </row>
    <row r="5401" spans="1:6" ht="20.100000000000001" customHeight="1">
      <c r="A5401" s="10">
        <v>23</v>
      </c>
      <c r="B5401" s="33">
        <v>4126</v>
      </c>
      <c r="C5401" s="38"/>
      <c r="D5401" s="13">
        <v>43122</v>
      </c>
      <c r="E5401" s="10">
        <v>253</v>
      </c>
      <c r="F5401" s="10" t="s">
        <v>6</v>
      </c>
    </row>
    <row r="5402" spans="1:6" ht="20.100000000000001" customHeight="1">
      <c r="A5402" s="10">
        <v>24</v>
      </c>
      <c r="B5402" s="33">
        <v>74864</v>
      </c>
      <c r="C5402" s="38"/>
      <c r="D5402" s="13">
        <v>43122</v>
      </c>
      <c r="E5402" s="10">
        <v>253</v>
      </c>
      <c r="F5402" s="10" t="s">
        <v>6</v>
      </c>
    </row>
    <row r="5403" spans="1:6" ht="20.100000000000001" customHeight="1">
      <c r="A5403" s="10">
        <v>25</v>
      </c>
      <c r="B5403" s="11">
        <v>11680</v>
      </c>
      <c r="C5403" s="38"/>
      <c r="D5403" s="13">
        <v>43122</v>
      </c>
      <c r="E5403" s="10">
        <v>253</v>
      </c>
      <c r="F5403" s="10" t="s">
        <v>6</v>
      </c>
    </row>
    <row r="5404" spans="1:6" ht="20.100000000000001" customHeight="1">
      <c r="A5404" s="206" t="s">
        <v>7</v>
      </c>
      <c r="B5404" s="207"/>
      <c r="C5404" s="207"/>
      <c r="D5404" s="208"/>
      <c r="E5404" s="10">
        <f>SUM(E5379:E5403)</f>
        <v>6325</v>
      </c>
      <c r="F5404" s="10"/>
    </row>
    <row r="5405" spans="1:6" ht="20.100000000000001" customHeight="1">
      <c r="D5405" s="32"/>
    </row>
    <row r="5407" spans="1:6" ht="20.100000000000001" customHeight="1">
      <c r="A5407" s="23">
        <v>181</v>
      </c>
      <c r="B5407" s="24" t="s">
        <v>0</v>
      </c>
      <c r="C5407" s="25"/>
      <c r="D5407" s="26"/>
      <c r="E5407" s="24"/>
      <c r="F5407" s="24"/>
    </row>
    <row r="5408" spans="1:6" ht="20.100000000000001" customHeight="1">
      <c r="A5408" s="27" t="s">
        <v>1</v>
      </c>
      <c r="B5408" s="27" t="s">
        <v>2</v>
      </c>
      <c r="C5408" s="28"/>
      <c r="D5408" s="29" t="s">
        <v>3</v>
      </c>
      <c r="E5408" s="27" t="s">
        <v>4</v>
      </c>
      <c r="F5408" s="27" t="s">
        <v>5</v>
      </c>
    </row>
    <row r="5409" spans="1:6" ht="20.100000000000001" customHeight="1">
      <c r="A5409" s="10">
        <v>1</v>
      </c>
      <c r="B5409" s="11">
        <v>11679</v>
      </c>
      <c r="C5409" s="38"/>
      <c r="D5409" s="13">
        <v>43122</v>
      </c>
      <c r="E5409" s="10">
        <v>253</v>
      </c>
      <c r="F5409" s="10" t="s">
        <v>6</v>
      </c>
    </row>
    <row r="5410" spans="1:6" ht="20.100000000000001" customHeight="1">
      <c r="A5410" s="10">
        <v>2</v>
      </c>
      <c r="B5410" s="11">
        <v>52242</v>
      </c>
      <c r="C5410" s="38"/>
      <c r="D5410" s="13">
        <v>43122</v>
      </c>
      <c r="E5410" s="10">
        <v>253</v>
      </c>
      <c r="F5410" s="10" t="s">
        <v>9</v>
      </c>
    </row>
    <row r="5411" spans="1:6" ht="20.100000000000001" customHeight="1">
      <c r="A5411" s="10">
        <v>3</v>
      </c>
      <c r="B5411" s="11">
        <v>52241</v>
      </c>
      <c r="C5411" s="38"/>
      <c r="D5411" s="13">
        <v>43122</v>
      </c>
      <c r="E5411" s="10">
        <v>253</v>
      </c>
      <c r="F5411" s="10" t="s">
        <v>6</v>
      </c>
    </row>
    <row r="5412" spans="1:6" ht="20.100000000000001" customHeight="1">
      <c r="A5412" s="10">
        <v>4</v>
      </c>
      <c r="B5412" s="11">
        <v>52240</v>
      </c>
      <c r="C5412" s="38"/>
      <c r="D5412" s="13">
        <v>43122</v>
      </c>
      <c r="E5412" s="10">
        <v>253</v>
      </c>
      <c r="F5412" s="10" t="s">
        <v>6</v>
      </c>
    </row>
    <row r="5413" spans="1:6" ht="20.100000000000001" customHeight="1">
      <c r="A5413" s="10">
        <v>5</v>
      </c>
      <c r="B5413" s="11">
        <v>52239</v>
      </c>
      <c r="C5413" s="38"/>
      <c r="D5413" s="13">
        <v>43122</v>
      </c>
      <c r="E5413" s="10">
        <v>253</v>
      </c>
      <c r="F5413" s="10" t="s">
        <v>6</v>
      </c>
    </row>
    <row r="5414" spans="1:6" ht="20.100000000000001" customHeight="1">
      <c r="A5414" s="10">
        <v>6</v>
      </c>
      <c r="B5414" s="11">
        <v>52238</v>
      </c>
      <c r="C5414" s="38"/>
      <c r="D5414" s="13">
        <v>43122</v>
      </c>
      <c r="E5414" s="10">
        <v>253</v>
      </c>
      <c r="F5414" s="10" t="s">
        <v>6</v>
      </c>
    </row>
    <row r="5415" spans="1:6" ht="20.100000000000001" customHeight="1">
      <c r="A5415" s="10">
        <v>7</v>
      </c>
      <c r="B5415" s="11">
        <v>52237</v>
      </c>
      <c r="C5415" s="38"/>
      <c r="D5415" s="13">
        <v>43122</v>
      </c>
      <c r="E5415" s="10">
        <v>253</v>
      </c>
      <c r="F5415" s="10" t="s">
        <v>6</v>
      </c>
    </row>
    <row r="5416" spans="1:6" ht="20.100000000000001" customHeight="1">
      <c r="A5416" s="10">
        <v>8</v>
      </c>
      <c r="B5416" s="11">
        <v>52236</v>
      </c>
      <c r="C5416" s="38"/>
      <c r="D5416" s="13">
        <v>43122</v>
      </c>
      <c r="E5416" s="10">
        <v>253</v>
      </c>
      <c r="F5416" s="10" t="s">
        <v>6</v>
      </c>
    </row>
    <row r="5417" spans="1:6" ht="20.100000000000001" customHeight="1">
      <c r="A5417" s="10">
        <v>9</v>
      </c>
      <c r="B5417" s="11">
        <v>52235</v>
      </c>
      <c r="C5417" s="38"/>
      <c r="D5417" s="13">
        <v>43122</v>
      </c>
      <c r="E5417" s="10">
        <v>253</v>
      </c>
      <c r="F5417" s="10" t="s">
        <v>6</v>
      </c>
    </row>
    <row r="5418" spans="1:6" ht="20.100000000000001" customHeight="1">
      <c r="A5418" s="10">
        <v>10</v>
      </c>
      <c r="B5418" s="33">
        <v>52234</v>
      </c>
      <c r="C5418" s="38"/>
      <c r="D5418" s="13">
        <v>43122</v>
      </c>
      <c r="E5418" s="10">
        <v>253</v>
      </c>
      <c r="F5418" s="10" t="s">
        <v>6</v>
      </c>
    </row>
    <row r="5419" spans="1:6" ht="20.100000000000001" customHeight="1">
      <c r="A5419" s="10">
        <v>11</v>
      </c>
      <c r="B5419" s="11">
        <v>52232</v>
      </c>
      <c r="C5419" s="38"/>
      <c r="D5419" s="13">
        <v>43122</v>
      </c>
      <c r="E5419" s="10">
        <v>253</v>
      </c>
      <c r="F5419" s="10" t="s">
        <v>6</v>
      </c>
    </row>
    <row r="5420" spans="1:6" ht="20.100000000000001" customHeight="1">
      <c r="A5420" s="10">
        <v>12</v>
      </c>
      <c r="B5420" s="11">
        <v>52233</v>
      </c>
      <c r="C5420" s="38"/>
      <c r="D5420" s="13">
        <v>43122</v>
      </c>
      <c r="E5420" s="10">
        <v>253</v>
      </c>
      <c r="F5420" s="10" t="s">
        <v>6</v>
      </c>
    </row>
    <row r="5421" spans="1:6" ht="20.100000000000001" customHeight="1">
      <c r="A5421" s="10">
        <v>13</v>
      </c>
      <c r="B5421" s="11">
        <v>76636</v>
      </c>
      <c r="C5421" s="38"/>
      <c r="D5421" s="13">
        <v>43122</v>
      </c>
      <c r="E5421" s="10">
        <v>253</v>
      </c>
      <c r="F5421" s="10" t="s">
        <v>6</v>
      </c>
    </row>
    <row r="5422" spans="1:6" ht="20.100000000000001" customHeight="1">
      <c r="A5422" s="10">
        <v>14</v>
      </c>
      <c r="B5422" s="33">
        <v>79511</v>
      </c>
      <c r="C5422" s="38"/>
      <c r="D5422" s="13">
        <v>43122</v>
      </c>
      <c r="E5422" s="10">
        <v>253</v>
      </c>
      <c r="F5422" s="10" t="s">
        <v>6</v>
      </c>
    </row>
    <row r="5423" spans="1:6" ht="20.100000000000001" customHeight="1">
      <c r="A5423" s="10">
        <v>15</v>
      </c>
      <c r="B5423" s="33">
        <v>79516</v>
      </c>
      <c r="C5423" s="38"/>
      <c r="D5423" s="13">
        <v>43122</v>
      </c>
      <c r="E5423" s="10">
        <v>253</v>
      </c>
      <c r="F5423" s="10" t="s">
        <v>6</v>
      </c>
    </row>
    <row r="5424" spans="1:6" ht="20.100000000000001" customHeight="1">
      <c r="A5424" s="10">
        <v>16</v>
      </c>
      <c r="B5424" s="33">
        <v>76659</v>
      </c>
      <c r="C5424" s="38"/>
      <c r="D5424" s="13">
        <v>43122</v>
      </c>
      <c r="E5424" s="10">
        <v>253</v>
      </c>
      <c r="F5424" s="10" t="s">
        <v>6</v>
      </c>
    </row>
    <row r="5425" spans="1:8" ht="20.100000000000001" customHeight="1">
      <c r="A5425" s="10">
        <v>17</v>
      </c>
      <c r="B5425" s="37">
        <v>76651</v>
      </c>
      <c r="C5425" s="38"/>
      <c r="D5425" s="13">
        <v>43122</v>
      </c>
      <c r="E5425" s="10">
        <v>253</v>
      </c>
      <c r="F5425" s="10" t="s">
        <v>6</v>
      </c>
    </row>
    <row r="5426" spans="1:8" ht="20.100000000000001" customHeight="1">
      <c r="A5426" s="10">
        <v>18</v>
      </c>
      <c r="B5426" s="33">
        <v>75411</v>
      </c>
      <c r="C5426" s="38"/>
      <c r="D5426" s="13">
        <v>43122</v>
      </c>
      <c r="E5426" s="10">
        <v>253</v>
      </c>
      <c r="F5426" s="10" t="s">
        <v>6</v>
      </c>
    </row>
    <row r="5427" spans="1:8" ht="20.100000000000001" customHeight="1">
      <c r="A5427" s="10">
        <v>19</v>
      </c>
      <c r="B5427" s="33">
        <v>75153</v>
      </c>
      <c r="C5427" s="38"/>
      <c r="D5427" s="13">
        <v>43122</v>
      </c>
      <c r="E5427" s="10">
        <v>253</v>
      </c>
      <c r="F5427" s="10" t="s">
        <v>6</v>
      </c>
    </row>
    <row r="5428" spans="1:8" ht="20.100000000000001" customHeight="1">
      <c r="A5428" s="10">
        <v>20</v>
      </c>
      <c r="B5428" s="33">
        <v>74975</v>
      </c>
      <c r="C5428" s="38"/>
      <c r="D5428" s="13">
        <v>43122</v>
      </c>
      <c r="E5428" s="10">
        <v>253</v>
      </c>
      <c r="F5428" s="10" t="s">
        <v>6</v>
      </c>
    </row>
    <row r="5429" spans="1:8" ht="20.100000000000001" customHeight="1">
      <c r="A5429" s="10">
        <v>21</v>
      </c>
      <c r="B5429" s="89">
        <v>74926</v>
      </c>
      <c r="C5429" s="38"/>
      <c r="D5429" s="13">
        <v>43122</v>
      </c>
      <c r="E5429" s="10">
        <v>253</v>
      </c>
      <c r="F5429" s="10" t="s">
        <v>6</v>
      </c>
    </row>
    <row r="5430" spans="1:8" ht="20.100000000000001" customHeight="1">
      <c r="A5430" s="10">
        <v>22</v>
      </c>
      <c r="B5430" s="33">
        <v>74887</v>
      </c>
      <c r="C5430" s="38"/>
      <c r="D5430" s="13">
        <v>43122</v>
      </c>
      <c r="E5430" s="10">
        <v>253</v>
      </c>
      <c r="F5430" s="10" t="s">
        <v>6</v>
      </c>
    </row>
    <row r="5431" spans="1:8" ht="20.100000000000001" customHeight="1">
      <c r="A5431" s="10">
        <v>23</v>
      </c>
      <c r="B5431" s="33">
        <v>74827</v>
      </c>
      <c r="C5431" s="38"/>
      <c r="D5431" s="13">
        <v>43122</v>
      </c>
      <c r="E5431" s="10">
        <v>253</v>
      </c>
      <c r="F5431" s="10" t="s">
        <v>6</v>
      </c>
    </row>
    <row r="5432" spans="1:8" ht="20.100000000000001" customHeight="1">
      <c r="A5432" s="10">
        <v>24</v>
      </c>
      <c r="B5432" s="33">
        <v>74813</v>
      </c>
      <c r="C5432" s="38"/>
      <c r="D5432" s="13">
        <v>43122</v>
      </c>
      <c r="E5432" s="10">
        <v>253</v>
      </c>
      <c r="F5432" s="10" t="s">
        <v>6</v>
      </c>
    </row>
    <row r="5433" spans="1:8" ht="20.100000000000001" customHeight="1">
      <c r="A5433" s="10">
        <v>25</v>
      </c>
      <c r="B5433" s="33">
        <v>79504</v>
      </c>
      <c r="C5433" s="38"/>
      <c r="D5433" s="13">
        <v>43122</v>
      </c>
      <c r="E5433" s="10">
        <v>253</v>
      </c>
      <c r="F5433" s="10" t="s">
        <v>6</v>
      </c>
    </row>
    <row r="5434" spans="1:8" ht="20.100000000000001" customHeight="1">
      <c r="A5434" s="206" t="s">
        <v>7</v>
      </c>
      <c r="B5434" s="207"/>
      <c r="C5434" s="207"/>
      <c r="D5434" s="208"/>
      <c r="E5434" s="10">
        <f>SUM(E5409:E5433)</f>
        <v>6325</v>
      </c>
      <c r="F5434" s="10"/>
    </row>
    <row r="5435" spans="1:8" ht="20.100000000000001" customHeight="1">
      <c r="D5435" s="32"/>
    </row>
    <row r="5437" spans="1:8" ht="20.100000000000001" customHeight="1">
      <c r="A5437" s="23">
        <v>182</v>
      </c>
      <c r="B5437" s="24" t="s">
        <v>0</v>
      </c>
      <c r="C5437" s="25"/>
      <c r="D5437" s="90" t="s">
        <v>149</v>
      </c>
      <c r="E5437" s="24"/>
      <c r="F5437" s="91" t="s">
        <v>150</v>
      </c>
      <c r="G5437" s="92"/>
      <c r="H5437" s="93"/>
    </row>
    <row r="5438" spans="1:8" ht="20.100000000000001" customHeight="1">
      <c r="A5438" s="27" t="s">
        <v>1</v>
      </c>
      <c r="B5438" s="27" t="s">
        <v>2</v>
      </c>
      <c r="C5438" s="28" t="s">
        <v>151</v>
      </c>
      <c r="D5438" s="29" t="s">
        <v>3</v>
      </c>
      <c r="E5438" s="27" t="s">
        <v>4</v>
      </c>
      <c r="F5438" s="27" t="s">
        <v>5</v>
      </c>
    </row>
    <row r="5439" spans="1:8" ht="20.100000000000001" customHeight="1">
      <c r="A5439" s="10">
        <v>1</v>
      </c>
      <c r="B5439" s="33">
        <v>76646</v>
      </c>
      <c r="C5439" s="38" t="s">
        <v>152</v>
      </c>
      <c r="D5439" s="13">
        <v>43127</v>
      </c>
      <c r="E5439" s="10">
        <v>253</v>
      </c>
      <c r="F5439" s="10" t="s">
        <v>6</v>
      </c>
    </row>
    <row r="5440" spans="1:8" ht="20.100000000000001" customHeight="1">
      <c r="A5440" s="10">
        <v>2</v>
      </c>
      <c r="B5440" s="33">
        <v>79464</v>
      </c>
      <c r="C5440" s="38" t="s">
        <v>152</v>
      </c>
      <c r="D5440" s="13">
        <v>43127</v>
      </c>
      <c r="E5440" s="10">
        <v>253</v>
      </c>
      <c r="F5440" s="10" t="s">
        <v>9</v>
      </c>
    </row>
    <row r="5441" spans="1:6" ht="20.100000000000001" customHeight="1">
      <c r="A5441" s="10">
        <v>3</v>
      </c>
      <c r="B5441" s="33">
        <v>75011</v>
      </c>
      <c r="C5441" s="38" t="s">
        <v>152</v>
      </c>
      <c r="D5441" s="13">
        <v>43127</v>
      </c>
      <c r="E5441" s="10">
        <v>253</v>
      </c>
      <c r="F5441" s="10" t="s">
        <v>6</v>
      </c>
    </row>
    <row r="5442" spans="1:6" ht="20.100000000000001" customHeight="1">
      <c r="A5442" s="10">
        <v>4</v>
      </c>
      <c r="B5442" s="11">
        <v>76680</v>
      </c>
      <c r="C5442" s="38" t="s">
        <v>152</v>
      </c>
      <c r="D5442" s="13">
        <v>43127</v>
      </c>
      <c r="E5442" s="10">
        <v>253</v>
      </c>
      <c r="F5442" s="10" t="s">
        <v>6</v>
      </c>
    </row>
    <row r="5443" spans="1:6" ht="20.100000000000001" customHeight="1">
      <c r="A5443" s="10">
        <v>5</v>
      </c>
      <c r="B5443" s="33">
        <v>70520</v>
      </c>
      <c r="C5443" s="38" t="s">
        <v>152</v>
      </c>
      <c r="D5443" s="13">
        <v>43127</v>
      </c>
      <c r="E5443" s="10">
        <v>253</v>
      </c>
      <c r="F5443" s="10" t="s">
        <v>6</v>
      </c>
    </row>
    <row r="5444" spans="1:6" ht="20.100000000000001" customHeight="1">
      <c r="A5444" s="10">
        <v>6</v>
      </c>
      <c r="B5444" s="33">
        <v>76670</v>
      </c>
      <c r="C5444" s="38" t="s">
        <v>152</v>
      </c>
      <c r="D5444" s="13">
        <v>43127</v>
      </c>
      <c r="E5444" s="10">
        <v>253</v>
      </c>
      <c r="F5444" s="10" t="s">
        <v>6</v>
      </c>
    </row>
    <row r="5445" spans="1:6" ht="20.100000000000001" customHeight="1">
      <c r="A5445" s="10">
        <v>7</v>
      </c>
      <c r="B5445" s="33" t="s">
        <v>153</v>
      </c>
      <c r="C5445" s="38" t="s">
        <v>154</v>
      </c>
      <c r="D5445" s="13">
        <v>43127</v>
      </c>
      <c r="E5445" s="10">
        <v>253</v>
      </c>
      <c r="F5445" s="10" t="s">
        <v>6</v>
      </c>
    </row>
    <row r="5446" spans="1:6" ht="20.100000000000001" customHeight="1">
      <c r="A5446" s="10">
        <v>8</v>
      </c>
      <c r="B5446" s="33" t="s">
        <v>155</v>
      </c>
      <c r="C5446" s="38" t="s">
        <v>154</v>
      </c>
      <c r="D5446" s="13">
        <v>43127</v>
      </c>
      <c r="E5446" s="10">
        <v>253</v>
      </c>
      <c r="F5446" s="10" t="s">
        <v>6</v>
      </c>
    </row>
    <row r="5447" spans="1:6" ht="20.100000000000001" customHeight="1">
      <c r="A5447" s="10">
        <v>9</v>
      </c>
      <c r="B5447" s="33" t="s">
        <v>156</v>
      </c>
      <c r="C5447" s="38" t="s">
        <v>154</v>
      </c>
      <c r="D5447" s="13">
        <v>43127</v>
      </c>
      <c r="E5447" s="10">
        <v>253</v>
      </c>
      <c r="F5447" s="10" t="s">
        <v>6</v>
      </c>
    </row>
    <row r="5448" spans="1:6" ht="20.100000000000001" customHeight="1">
      <c r="A5448" s="10">
        <v>10</v>
      </c>
      <c r="B5448" s="33">
        <v>89954</v>
      </c>
      <c r="C5448" s="94" t="s">
        <v>157</v>
      </c>
      <c r="D5448" s="13">
        <v>43127</v>
      </c>
      <c r="E5448" s="10">
        <v>253</v>
      </c>
      <c r="F5448" s="10" t="s">
        <v>6</v>
      </c>
    </row>
    <row r="5449" spans="1:6" ht="20.100000000000001" customHeight="1">
      <c r="A5449" s="10">
        <v>11</v>
      </c>
      <c r="B5449" s="33">
        <v>95019</v>
      </c>
      <c r="C5449" s="94" t="s">
        <v>157</v>
      </c>
      <c r="D5449" s="13">
        <v>43127</v>
      </c>
      <c r="E5449" s="10">
        <v>253</v>
      </c>
      <c r="F5449" s="10" t="s">
        <v>6</v>
      </c>
    </row>
    <row r="5450" spans="1:6" ht="20.100000000000001" customHeight="1">
      <c r="A5450" s="10">
        <v>12</v>
      </c>
      <c r="B5450" s="33">
        <v>89278</v>
      </c>
      <c r="C5450" s="94" t="s">
        <v>157</v>
      </c>
      <c r="D5450" s="13">
        <v>43127</v>
      </c>
      <c r="E5450" s="10">
        <v>253</v>
      </c>
      <c r="F5450" s="10" t="s">
        <v>6</v>
      </c>
    </row>
    <row r="5451" spans="1:6" ht="20.100000000000001" customHeight="1">
      <c r="A5451" s="10">
        <v>13</v>
      </c>
      <c r="B5451" s="33">
        <v>95036</v>
      </c>
      <c r="C5451" s="94" t="s">
        <v>157</v>
      </c>
      <c r="D5451" s="13">
        <v>43127</v>
      </c>
      <c r="E5451" s="10">
        <v>253</v>
      </c>
      <c r="F5451" s="10" t="s">
        <v>6</v>
      </c>
    </row>
    <row r="5452" spans="1:6" ht="20.100000000000001" customHeight="1">
      <c r="A5452" s="10">
        <v>14</v>
      </c>
      <c r="B5452" s="33">
        <v>89975</v>
      </c>
      <c r="C5452" s="94" t="s">
        <v>157</v>
      </c>
      <c r="D5452" s="13">
        <v>43127</v>
      </c>
      <c r="E5452" s="10">
        <v>253</v>
      </c>
      <c r="F5452" s="10" t="s">
        <v>6</v>
      </c>
    </row>
    <row r="5453" spans="1:6" ht="20.100000000000001" customHeight="1">
      <c r="A5453" s="10">
        <v>15</v>
      </c>
      <c r="B5453" s="33">
        <v>89953</v>
      </c>
      <c r="C5453" s="94" t="s">
        <v>157</v>
      </c>
      <c r="D5453" s="13">
        <v>43127</v>
      </c>
      <c r="E5453" s="10">
        <v>253</v>
      </c>
      <c r="F5453" s="10" t="s">
        <v>6</v>
      </c>
    </row>
    <row r="5454" spans="1:6" ht="20.100000000000001" customHeight="1">
      <c r="A5454" s="10">
        <v>16</v>
      </c>
      <c r="B5454" s="33">
        <v>95009</v>
      </c>
      <c r="C5454" s="94" t="s">
        <v>157</v>
      </c>
      <c r="D5454" s="13">
        <v>43127</v>
      </c>
      <c r="E5454" s="10">
        <v>253</v>
      </c>
      <c r="F5454" s="10" t="s">
        <v>6</v>
      </c>
    </row>
    <row r="5455" spans="1:6" ht="20.100000000000001" customHeight="1">
      <c r="A5455" s="10">
        <v>17</v>
      </c>
      <c r="B5455" s="33">
        <v>74962</v>
      </c>
      <c r="C5455" s="38" t="s">
        <v>152</v>
      </c>
      <c r="D5455" s="13">
        <v>43127</v>
      </c>
      <c r="E5455" s="10">
        <v>253</v>
      </c>
      <c r="F5455" s="10" t="s">
        <v>6</v>
      </c>
    </row>
    <row r="5456" spans="1:6" ht="20.100000000000001" customHeight="1">
      <c r="A5456" s="10">
        <v>18</v>
      </c>
      <c r="B5456" s="33">
        <v>74861</v>
      </c>
      <c r="C5456" s="38" t="s">
        <v>152</v>
      </c>
      <c r="D5456" s="13">
        <v>43127</v>
      </c>
      <c r="E5456" s="10">
        <v>253</v>
      </c>
      <c r="F5456" s="10" t="s">
        <v>6</v>
      </c>
    </row>
    <row r="5457" spans="1:6" ht="20.100000000000001" customHeight="1">
      <c r="A5457" s="10">
        <v>19</v>
      </c>
      <c r="B5457" s="33">
        <v>75029</v>
      </c>
      <c r="C5457" s="38" t="s">
        <v>152</v>
      </c>
      <c r="D5457" s="13">
        <v>43127</v>
      </c>
      <c r="E5457" s="10">
        <v>253</v>
      </c>
      <c r="F5457" s="10" t="s">
        <v>6</v>
      </c>
    </row>
    <row r="5458" spans="1:6" ht="20.100000000000001" customHeight="1">
      <c r="A5458" s="10">
        <v>20</v>
      </c>
      <c r="B5458" s="33" t="s">
        <v>158</v>
      </c>
      <c r="C5458" s="38" t="s">
        <v>154</v>
      </c>
      <c r="D5458" s="13">
        <v>43127</v>
      </c>
      <c r="E5458" s="10">
        <v>253</v>
      </c>
      <c r="F5458" s="10" t="s">
        <v>6</v>
      </c>
    </row>
    <row r="5459" spans="1:6" ht="20.100000000000001" customHeight="1">
      <c r="A5459" s="10">
        <v>21</v>
      </c>
      <c r="B5459" s="33" t="s">
        <v>159</v>
      </c>
      <c r="C5459" s="38" t="s">
        <v>154</v>
      </c>
      <c r="D5459" s="13">
        <v>43127</v>
      </c>
      <c r="E5459" s="10">
        <v>253</v>
      </c>
      <c r="F5459" s="10" t="s">
        <v>6</v>
      </c>
    </row>
    <row r="5460" spans="1:6" ht="20.100000000000001" customHeight="1">
      <c r="A5460" s="10">
        <v>22</v>
      </c>
      <c r="B5460" s="11" t="s">
        <v>160</v>
      </c>
      <c r="C5460" s="38" t="s">
        <v>154</v>
      </c>
      <c r="D5460" s="13">
        <v>43127</v>
      </c>
      <c r="E5460" s="10">
        <v>253</v>
      </c>
      <c r="F5460" s="10" t="s">
        <v>6</v>
      </c>
    </row>
    <row r="5461" spans="1:6" ht="20.100000000000001" customHeight="1">
      <c r="A5461" s="10">
        <v>23</v>
      </c>
      <c r="B5461" s="33">
        <v>75032</v>
      </c>
      <c r="C5461" s="38" t="s">
        <v>152</v>
      </c>
      <c r="D5461" s="13">
        <v>43127</v>
      </c>
      <c r="E5461" s="10">
        <v>253</v>
      </c>
      <c r="F5461" s="10" t="s">
        <v>6</v>
      </c>
    </row>
    <row r="5462" spans="1:6" ht="20.100000000000001" customHeight="1">
      <c r="A5462" s="10">
        <v>24</v>
      </c>
      <c r="B5462" s="33">
        <v>79482</v>
      </c>
      <c r="C5462" s="38" t="s">
        <v>152</v>
      </c>
      <c r="D5462" s="13">
        <v>43127</v>
      </c>
      <c r="E5462" s="10">
        <v>253</v>
      </c>
      <c r="F5462" s="10" t="s">
        <v>6</v>
      </c>
    </row>
    <row r="5463" spans="1:6" ht="20.100000000000001" customHeight="1">
      <c r="A5463" s="10">
        <v>25</v>
      </c>
      <c r="B5463" s="33">
        <v>79469</v>
      </c>
      <c r="C5463" s="38" t="s">
        <v>152</v>
      </c>
      <c r="D5463" s="13">
        <v>43127</v>
      </c>
      <c r="E5463" s="10">
        <v>253</v>
      </c>
      <c r="F5463" s="10" t="s">
        <v>6</v>
      </c>
    </row>
    <row r="5464" spans="1:6" ht="20.100000000000001" customHeight="1">
      <c r="A5464" s="206" t="s">
        <v>7</v>
      </c>
      <c r="B5464" s="207"/>
      <c r="C5464" s="207"/>
      <c r="D5464" s="208"/>
      <c r="E5464" s="10">
        <f>SUM(E5439:E5463)</f>
        <v>6325</v>
      </c>
      <c r="F5464" s="10"/>
    </row>
    <row r="5465" spans="1:6" ht="20.100000000000001" customHeight="1">
      <c r="A5465" s="18"/>
      <c r="B5465" s="95"/>
      <c r="C5465" s="21"/>
      <c r="D5465" s="18"/>
      <c r="E5465" s="18"/>
      <c r="F5465" s="18"/>
    </row>
    <row r="5466" spans="1:6" ht="20.100000000000001" customHeight="1">
      <c r="A5466" s="18"/>
      <c r="B5466" s="18"/>
      <c r="C5466" s="21"/>
      <c r="D5466" s="92"/>
      <c r="E5466" s="24"/>
      <c r="F5466" s="91" t="s">
        <v>161</v>
      </c>
    </row>
    <row r="5467" spans="1:6" ht="20.100000000000001" customHeight="1">
      <c r="A5467" s="18"/>
      <c r="B5467" s="18"/>
      <c r="C5467" s="21"/>
      <c r="D5467" s="87" t="s">
        <v>162</v>
      </c>
      <c r="E5467" s="201" t="s">
        <v>163</v>
      </c>
      <c r="F5467" s="202"/>
    </row>
    <row r="5468" spans="1:6" ht="20.100000000000001" customHeight="1">
      <c r="A5468" s="18"/>
      <c r="B5468" s="18"/>
      <c r="C5468" s="21"/>
      <c r="D5468" s="10">
        <f>E5439+E5440+E5441+E5442+E5443+E5444+E5455+E5456+E5457+E5461+E5462+E5463</f>
        <v>3036</v>
      </c>
      <c r="E5468" s="204" t="s">
        <v>152</v>
      </c>
      <c r="F5468" s="205"/>
    </row>
    <row r="5469" spans="1:6" ht="20.100000000000001" customHeight="1">
      <c r="A5469" s="18"/>
      <c r="B5469" s="18"/>
      <c r="C5469" s="21"/>
      <c r="D5469" s="10">
        <f>E5460+E5459+E5458+E5447+E5446+E5445</f>
        <v>1518</v>
      </c>
      <c r="E5469" s="204" t="s">
        <v>154</v>
      </c>
      <c r="F5469" s="205"/>
    </row>
    <row r="5470" spans="1:6" ht="20.100000000000001" customHeight="1">
      <c r="A5470" s="18"/>
      <c r="B5470" s="18"/>
      <c r="C5470" s="21"/>
      <c r="D5470" s="10">
        <f>E5454+E5453+E5452+E5451+E5450+E5449+E5448</f>
        <v>1771</v>
      </c>
      <c r="E5470" s="204" t="s">
        <v>157</v>
      </c>
      <c r="F5470" s="205"/>
    </row>
    <row r="5471" spans="1:6" ht="20.100000000000001" customHeight="1">
      <c r="D5471" s="85">
        <f>SUM(D5468:D5470)</f>
        <v>6325</v>
      </c>
      <c r="E5471" s="204" t="s">
        <v>164</v>
      </c>
      <c r="F5471" s="205"/>
    </row>
    <row r="5472" spans="1:6" ht="20.100000000000001" customHeight="1">
      <c r="A5472" s="23">
        <v>183</v>
      </c>
      <c r="B5472" s="24" t="s">
        <v>0</v>
      </c>
      <c r="C5472" s="25"/>
      <c r="D5472" s="26"/>
      <c r="E5472" s="24"/>
      <c r="F5472" s="24"/>
    </row>
    <row r="5473" spans="1:6" ht="20.100000000000001" customHeight="1">
      <c r="A5473" s="27" t="s">
        <v>1</v>
      </c>
      <c r="B5473" s="27" t="s">
        <v>2</v>
      </c>
      <c r="C5473" s="28" t="s">
        <v>151</v>
      </c>
      <c r="D5473" s="29" t="s">
        <v>3</v>
      </c>
      <c r="E5473" s="27" t="s">
        <v>4</v>
      </c>
      <c r="F5473" s="27" t="s">
        <v>5</v>
      </c>
    </row>
    <row r="5474" spans="1:6" ht="20.100000000000001" customHeight="1">
      <c r="A5474" s="10">
        <v>1</v>
      </c>
      <c r="B5474" s="11">
        <v>11681</v>
      </c>
      <c r="C5474" s="38" t="s">
        <v>165</v>
      </c>
      <c r="D5474" s="13">
        <v>43131</v>
      </c>
      <c r="E5474" s="10">
        <v>253</v>
      </c>
      <c r="F5474" s="10" t="s">
        <v>6</v>
      </c>
    </row>
    <row r="5475" spans="1:6" ht="20.100000000000001" customHeight="1">
      <c r="A5475" s="10">
        <v>2</v>
      </c>
      <c r="B5475" s="33">
        <v>95012</v>
      </c>
      <c r="C5475" s="38" t="s">
        <v>166</v>
      </c>
      <c r="D5475" s="13">
        <v>43131</v>
      </c>
      <c r="E5475" s="10">
        <v>253</v>
      </c>
      <c r="F5475" s="10" t="s">
        <v>9</v>
      </c>
    </row>
    <row r="5476" spans="1:6" ht="20.100000000000001" customHeight="1">
      <c r="A5476" s="10">
        <v>3</v>
      </c>
      <c r="B5476" s="33">
        <v>76819</v>
      </c>
      <c r="C5476" s="38" t="s">
        <v>152</v>
      </c>
      <c r="D5476" s="13">
        <v>43131</v>
      </c>
      <c r="E5476" s="10">
        <v>253</v>
      </c>
      <c r="F5476" s="10" t="s">
        <v>6</v>
      </c>
    </row>
    <row r="5477" spans="1:6" ht="20.100000000000001" customHeight="1">
      <c r="A5477" s="10">
        <v>4</v>
      </c>
      <c r="B5477" s="33">
        <v>74900</v>
      </c>
      <c r="C5477" s="38" t="s">
        <v>152</v>
      </c>
      <c r="D5477" s="13">
        <v>43131</v>
      </c>
      <c r="E5477" s="10">
        <v>253</v>
      </c>
      <c r="F5477" s="10" t="s">
        <v>6</v>
      </c>
    </row>
    <row r="5478" spans="1:6" ht="20.100000000000001" customHeight="1">
      <c r="A5478" s="10">
        <v>5</v>
      </c>
      <c r="B5478" s="33">
        <v>74876</v>
      </c>
      <c r="C5478" s="38" t="s">
        <v>152</v>
      </c>
      <c r="D5478" s="13">
        <v>43131</v>
      </c>
      <c r="E5478" s="10">
        <v>253</v>
      </c>
      <c r="F5478" s="10" t="s">
        <v>6</v>
      </c>
    </row>
    <row r="5479" spans="1:6" ht="20.100000000000001" customHeight="1">
      <c r="A5479" s="10">
        <v>6</v>
      </c>
      <c r="B5479" s="33">
        <v>74848</v>
      </c>
      <c r="C5479" s="38" t="s">
        <v>152</v>
      </c>
      <c r="D5479" s="13">
        <v>43131</v>
      </c>
      <c r="E5479" s="10">
        <v>253</v>
      </c>
      <c r="F5479" s="10" t="s">
        <v>6</v>
      </c>
    </row>
    <row r="5480" spans="1:6" ht="20.100000000000001" customHeight="1">
      <c r="A5480" s="10">
        <v>7</v>
      </c>
      <c r="B5480" s="33">
        <v>74840</v>
      </c>
      <c r="C5480" s="38" t="s">
        <v>152</v>
      </c>
      <c r="D5480" s="13">
        <v>43131</v>
      </c>
      <c r="E5480" s="10">
        <v>253</v>
      </c>
      <c r="F5480" s="10" t="s">
        <v>6</v>
      </c>
    </row>
    <row r="5481" spans="1:6" ht="20.100000000000001" customHeight="1">
      <c r="A5481" s="10">
        <v>8</v>
      </c>
      <c r="B5481" s="33">
        <v>74818</v>
      </c>
      <c r="C5481" s="38" t="s">
        <v>152</v>
      </c>
      <c r="D5481" s="13">
        <v>43131</v>
      </c>
      <c r="E5481" s="10">
        <v>253</v>
      </c>
      <c r="F5481" s="10" t="s">
        <v>6</v>
      </c>
    </row>
    <row r="5482" spans="1:6" ht="20.100000000000001" customHeight="1">
      <c r="A5482" s="10">
        <v>9</v>
      </c>
      <c r="B5482" s="33">
        <v>74825</v>
      </c>
      <c r="C5482" s="38" t="s">
        <v>152</v>
      </c>
      <c r="D5482" s="13">
        <v>43131</v>
      </c>
      <c r="E5482" s="10">
        <v>253</v>
      </c>
      <c r="F5482" s="10" t="s">
        <v>6</v>
      </c>
    </row>
    <row r="5483" spans="1:6" ht="20.100000000000001" customHeight="1">
      <c r="A5483" s="10">
        <v>10</v>
      </c>
      <c r="B5483" s="33">
        <v>79415</v>
      </c>
      <c r="C5483" s="38" t="s">
        <v>152</v>
      </c>
      <c r="D5483" s="13">
        <v>43131</v>
      </c>
      <c r="E5483" s="10">
        <v>253</v>
      </c>
      <c r="F5483" s="10" t="s">
        <v>6</v>
      </c>
    </row>
    <row r="5484" spans="1:6" ht="20.100000000000001" customHeight="1">
      <c r="A5484" s="10">
        <v>11</v>
      </c>
      <c r="B5484" s="33">
        <v>74787</v>
      </c>
      <c r="C5484" s="38" t="s">
        <v>152</v>
      </c>
      <c r="D5484" s="13">
        <v>43131</v>
      </c>
      <c r="E5484" s="10">
        <v>253</v>
      </c>
      <c r="F5484" s="10" t="s">
        <v>6</v>
      </c>
    </row>
    <row r="5485" spans="1:6" ht="20.100000000000001" customHeight="1">
      <c r="A5485" s="10">
        <v>12</v>
      </c>
      <c r="B5485" s="33">
        <v>74743</v>
      </c>
      <c r="C5485" s="38" t="s">
        <v>152</v>
      </c>
      <c r="D5485" s="13">
        <v>43131</v>
      </c>
      <c r="E5485" s="10">
        <v>253</v>
      </c>
      <c r="F5485" s="10" t="s">
        <v>6</v>
      </c>
    </row>
    <row r="5486" spans="1:6" ht="20.100000000000001" customHeight="1">
      <c r="A5486" s="10">
        <v>13</v>
      </c>
      <c r="B5486" s="33">
        <v>75060</v>
      </c>
      <c r="C5486" s="38" t="s">
        <v>152</v>
      </c>
      <c r="D5486" s="13">
        <v>43131</v>
      </c>
      <c r="E5486" s="10">
        <v>253</v>
      </c>
      <c r="F5486" s="10" t="s">
        <v>6</v>
      </c>
    </row>
    <row r="5487" spans="1:6" ht="20.100000000000001" customHeight="1">
      <c r="A5487" s="10">
        <v>14</v>
      </c>
      <c r="B5487" s="33">
        <v>89982</v>
      </c>
      <c r="C5487" s="38" t="s">
        <v>166</v>
      </c>
      <c r="D5487" s="13">
        <v>43131</v>
      </c>
      <c r="E5487" s="10">
        <v>253</v>
      </c>
      <c r="F5487" s="10" t="s">
        <v>6</v>
      </c>
    </row>
    <row r="5488" spans="1:6" ht="20.100000000000001" customHeight="1">
      <c r="A5488" s="10">
        <v>15</v>
      </c>
      <c r="B5488" s="33">
        <v>89997</v>
      </c>
      <c r="C5488" s="38" t="s">
        <v>166</v>
      </c>
      <c r="D5488" s="13">
        <v>43131</v>
      </c>
      <c r="E5488" s="10">
        <v>253</v>
      </c>
      <c r="F5488" s="10" t="s">
        <v>6</v>
      </c>
    </row>
    <row r="5489" spans="1:6" ht="20.100000000000001" customHeight="1">
      <c r="A5489" s="10">
        <v>16</v>
      </c>
      <c r="B5489" s="33">
        <v>89994</v>
      </c>
      <c r="C5489" s="38" t="s">
        <v>166</v>
      </c>
      <c r="D5489" s="13">
        <v>43131</v>
      </c>
      <c r="E5489" s="10">
        <v>253</v>
      </c>
      <c r="F5489" s="10" t="s">
        <v>6</v>
      </c>
    </row>
    <row r="5490" spans="1:6" ht="20.100000000000001" customHeight="1">
      <c r="A5490" s="10">
        <v>17</v>
      </c>
      <c r="B5490" s="33">
        <v>95003</v>
      </c>
      <c r="C5490" s="38" t="s">
        <v>166</v>
      </c>
      <c r="D5490" s="13">
        <v>43131</v>
      </c>
      <c r="E5490" s="10">
        <v>253</v>
      </c>
      <c r="F5490" s="10" t="s">
        <v>6</v>
      </c>
    </row>
    <row r="5491" spans="1:6" ht="20.100000000000001" customHeight="1">
      <c r="A5491" s="10">
        <v>18</v>
      </c>
      <c r="B5491" s="33">
        <v>89829</v>
      </c>
      <c r="C5491" s="38" t="s">
        <v>166</v>
      </c>
      <c r="D5491" s="13">
        <v>43131</v>
      </c>
      <c r="E5491" s="10">
        <v>253</v>
      </c>
      <c r="F5491" s="10" t="s">
        <v>6</v>
      </c>
    </row>
    <row r="5492" spans="1:6" ht="20.100000000000001" customHeight="1">
      <c r="A5492" s="10">
        <v>19</v>
      </c>
      <c r="B5492" s="33">
        <v>89944</v>
      </c>
      <c r="C5492" s="38" t="s">
        <v>166</v>
      </c>
      <c r="D5492" s="13">
        <v>43131</v>
      </c>
      <c r="E5492" s="10">
        <v>253</v>
      </c>
      <c r="F5492" s="10" t="s">
        <v>6</v>
      </c>
    </row>
    <row r="5493" spans="1:6" ht="20.100000000000001" customHeight="1">
      <c r="A5493" s="10">
        <v>20</v>
      </c>
      <c r="B5493" s="33">
        <v>89283</v>
      </c>
      <c r="C5493" s="38" t="s">
        <v>166</v>
      </c>
      <c r="D5493" s="13">
        <v>43131</v>
      </c>
      <c r="E5493" s="10">
        <v>253</v>
      </c>
      <c r="F5493" s="10" t="s">
        <v>6</v>
      </c>
    </row>
    <row r="5494" spans="1:6" ht="20.100000000000001" customHeight="1">
      <c r="A5494" s="10">
        <v>21</v>
      </c>
      <c r="B5494" s="37">
        <v>95011</v>
      </c>
      <c r="C5494" s="38" t="s">
        <v>166</v>
      </c>
      <c r="D5494" s="13">
        <v>43131</v>
      </c>
      <c r="E5494" s="10">
        <v>253</v>
      </c>
      <c r="F5494" s="10" t="s">
        <v>6</v>
      </c>
    </row>
    <row r="5495" spans="1:6" ht="20.100000000000001" customHeight="1">
      <c r="A5495" s="10">
        <v>22</v>
      </c>
      <c r="B5495" s="33">
        <v>95020</v>
      </c>
      <c r="C5495" s="38" t="s">
        <v>166</v>
      </c>
      <c r="D5495" s="13">
        <v>43131</v>
      </c>
      <c r="E5495" s="10">
        <v>253</v>
      </c>
      <c r="F5495" s="10" t="s">
        <v>6</v>
      </c>
    </row>
    <row r="5496" spans="1:6" ht="20.100000000000001" customHeight="1">
      <c r="A5496" s="10">
        <v>23</v>
      </c>
      <c r="B5496" s="33">
        <v>95017</v>
      </c>
      <c r="C5496" s="38" t="s">
        <v>166</v>
      </c>
      <c r="D5496" s="13">
        <v>43131</v>
      </c>
      <c r="E5496" s="10">
        <v>253</v>
      </c>
      <c r="F5496" s="10" t="s">
        <v>6</v>
      </c>
    </row>
    <row r="5497" spans="1:6" ht="20.100000000000001" customHeight="1">
      <c r="A5497" s="10">
        <v>24</v>
      </c>
      <c r="B5497" s="33">
        <v>95085</v>
      </c>
      <c r="C5497" s="38" t="s">
        <v>166</v>
      </c>
      <c r="D5497" s="13">
        <v>43131</v>
      </c>
      <c r="E5497" s="10">
        <v>253</v>
      </c>
      <c r="F5497" s="10" t="s">
        <v>6</v>
      </c>
    </row>
    <row r="5498" spans="1:6" ht="20.100000000000001" customHeight="1">
      <c r="A5498" s="10">
        <v>25</v>
      </c>
      <c r="B5498" s="33">
        <v>95031</v>
      </c>
      <c r="C5498" s="38" t="s">
        <v>166</v>
      </c>
      <c r="D5498" s="13">
        <v>43131</v>
      </c>
      <c r="E5498" s="10">
        <v>253</v>
      </c>
      <c r="F5498" s="10" t="s">
        <v>6</v>
      </c>
    </row>
    <row r="5499" spans="1:6" ht="20.100000000000001" customHeight="1">
      <c r="A5499" s="206" t="s">
        <v>7</v>
      </c>
      <c r="B5499" s="207"/>
      <c r="C5499" s="207"/>
      <c r="D5499" s="208"/>
      <c r="E5499" s="85">
        <f>SUM(E5474:E5498)</f>
        <v>6325</v>
      </c>
      <c r="F5499" s="10"/>
    </row>
    <row r="5500" spans="1:6" ht="20.100000000000001" customHeight="1">
      <c r="A5500" s="18"/>
      <c r="B5500" s="95"/>
      <c r="C5500" s="21"/>
      <c r="D5500" s="18"/>
      <c r="E5500" s="18"/>
      <c r="F5500" s="18"/>
    </row>
    <row r="5501" spans="1:6" ht="20.100000000000001" customHeight="1">
      <c r="A5501" s="18"/>
      <c r="B5501" s="18"/>
      <c r="C5501" s="21"/>
      <c r="D5501" s="92"/>
      <c r="E5501" s="24"/>
      <c r="F5501" s="91" t="s">
        <v>161</v>
      </c>
    </row>
    <row r="5502" spans="1:6" ht="20.100000000000001" customHeight="1">
      <c r="A5502" s="18"/>
      <c r="B5502" s="18"/>
      <c r="C5502" s="21"/>
      <c r="D5502" s="87" t="s">
        <v>162</v>
      </c>
      <c r="E5502" s="201" t="s">
        <v>163</v>
      </c>
      <c r="F5502" s="202"/>
    </row>
    <row r="5503" spans="1:6" ht="20.100000000000001" customHeight="1">
      <c r="A5503" s="18"/>
      <c r="B5503" s="18"/>
      <c r="C5503" s="21"/>
      <c r="D5503" s="10">
        <f>E5474</f>
        <v>253</v>
      </c>
      <c r="E5503" s="204" t="s">
        <v>165</v>
      </c>
      <c r="F5503" s="205"/>
    </row>
    <row r="5504" spans="1:6" ht="20.100000000000001" customHeight="1">
      <c r="A5504" s="18"/>
      <c r="B5504" s="18"/>
      <c r="C5504" s="21"/>
      <c r="D5504" s="10">
        <f>E5475+E5487+E5488+E5489+E5491+E5490+E5492+E5496+E5493+E5494+E5495+E5497+E5498</f>
        <v>3289</v>
      </c>
      <c r="E5504" s="204" t="s">
        <v>166</v>
      </c>
      <c r="F5504" s="205"/>
    </row>
    <row r="5505" spans="1:6" ht="20.100000000000001" customHeight="1">
      <c r="A5505" s="18"/>
      <c r="B5505" s="18"/>
      <c r="C5505" s="21"/>
      <c r="D5505" s="10">
        <f>E5476+E5477+E5478+E5479+E5480+E5481+E5482+E5483+E5484+E5485+E5486</f>
        <v>2783</v>
      </c>
      <c r="E5505" s="204" t="s">
        <v>152</v>
      </c>
      <c r="F5505" s="205"/>
    </row>
    <row r="5506" spans="1:6" ht="20.100000000000001" customHeight="1">
      <c r="D5506" s="85">
        <f>SUM(D5503:D5505)</f>
        <v>6325</v>
      </c>
      <c r="E5506" s="204" t="s">
        <v>164</v>
      </c>
      <c r="F5506" s="205"/>
    </row>
    <row r="5507" spans="1:6" ht="20.100000000000001" customHeight="1">
      <c r="A5507" s="23">
        <v>184</v>
      </c>
      <c r="B5507" s="24" t="s">
        <v>0</v>
      </c>
      <c r="C5507" s="25"/>
      <c r="D5507" s="26"/>
      <c r="E5507" s="24"/>
      <c r="F5507" s="24"/>
    </row>
    <row r="5508" spans="1:6" ht="20.100000000000001" customHeight="1">
      <c r="A5508" s="27" t="s">
        <v>1</v>
      </c>
      <c r="B5508" s="27" t="s">
        <v>2</v>
      </c>
      <c r="C5508" s="28" t="s">
        <v>151</v>
      </c>
      <c r="D5508" s="29" t="s">
        <v>3</v>
      </c>
      <c r="E5508" s="27" t="s">
        <v>4</v>
      </c>
      <c r="F5508" s="27" t="s">
        <v>5</v>
      </c>
    </row>
    <row r="5509" spans="1:6" ht="20.100000000000001" customHeight="1">
      <c r="A5509" s="10">
        <v>1</v>
      </c>
      <c r="B5509" s="33">
        <v>95015</v>
      </c>
      <c r="C5509" s="38" t="s">
        <v>166</v>
      </c>
      <c r="D5509" s="13">
        <v>43131</v>
      </c>
      <c r="E5509" s="10">
        <v>253</v>
      </c>
      <c r="F5509" s="10" t="s">
        <v>6</v>
      </c>
    </row>
    <row r="5510" spans="1:6" ht="20.100000000000001" customHeight="1">
      <c r="A5510" s="10">
        <v>2</v>
      </c>
      <c r="B5510" s="33">
        <v>95044</v>
      </c>
      <c r="C5510" s="38" t="s">
        <v>166</v>
      </c>
      <c r="D5510" s="13">
        <v>43131</v>
      </c>
      <c r="E5510" s="10">
        <v>253</v>
      </c>
      <c r="F5510" s="10" t="s">
        <v>9</v>
      </c>
    </row>
    <row r="5511" spans="1:6" ht="20.100000000000001" customHeight="1">
      <c r="A5511" s="10">
        <v>3</v>
      </c>
      <c r="B5511" s="11">
        <v>75546</v>
      </c>
      <c r="C5511" s="38" t="s">
        <v>152</v>
      </c>
      <c r="D5511" s="13">
        <v>43131</v>
      </c>
      <c r="E5511" s="10">
        <v>253</v>
      </c>
      <c r="F5511" s="10" t="s">
        <v>6</v>
      </c>
    </row>
    <row r="5512" spans="1:6" ht="20.100000000000001" customHeight="1">
      <c r="A5512" s="10">
        <v>4</v>
      </c>
      <c r="B5512" s="33">
        <v>76801</v>
      </c>
      <c r="C5512" s="38" t="s">
        <v>152</v>
      </c>
      <c r="D5512" s="13">
        <v>43131</v>
      </c>
      <c r="E5512" s="10">
        <v>253</v>
      </c>
      <c r="F5512" s="10" t="s">
        <v>6</v>
      </c>
    </row>
    <row r="5513" spans="1:6" ht="20.100000000000001" customHeight="1">
      <c r="A5513" s="10">
        <v>5</v>
      </c>
      <c r="B5513" s="33">
        <v>75167</v>
      </c>
      <c r="C5513" s="38" t="s">
        <v>152</v>
      </c>
      <c r="D5513" s="13">
        <v>43131</v>
      </c>
      <c r="E5513" s="10">
        <v>253</v>
      </c>
      <c r="F5513" s="10" t="s">
        <v>6</v>
      </c>
    </row>
    <row r="5514" spans="1:6" ht="20.100000000000001" customHeight="1">
      <c r="A5514" s="10">
        <v>6</v>
      </c>
      <c r="B5514" s="33">
        <v>75111</v>
      </c>
      <c r="C5514" s="38" t="s">
        <v>152</v>
      </c>
      <c r="D5514" s="13">
        <v>43131</v>
      </c>
      <c r="E5514" s="10">
        <v>253</v>
      </c>
      <c r="F5514" s="10" t="s">
        <v>6</v>
      </c>
    </row>
    <row r="5515" spans="1:6" ht="20.100000000000001" customHeight="1">
      <c r="A5515" s="10">
        <v>7</v>
      </c>
      <c r="B5515" s="33">
        <v>76722</v>
      </c>
      <c r="C5515" s="38" t="s">
        <v>152</v>
      </c>
      <c r="D5515" s="13">
        <v>43131</v>
      </c>
      <c r="E5515" s="10">
        <v>253</v>
      </c>
      <c r="F5515" s="10" t="s">
        <v>6</v>
      </c>
    </row>
    <row r="5516" spans="1:6" ht="20.100000000000001" customHeight="1">
      <c r="A5516" s="10">
        <v>8</v>
      </c>
      <c r="B5516" s="33">
        <v>74912</v>
      </c>
      <c r="C5516" s="38" t="s">
        <v>152</v>
      </c>
      <c r="D5516" s="13">
        <v>43131</v>
      </c>
      <c r="E5516" s="10">
        <v>253</v>
      </c>
      <c r="F5516" s="10" t="s">
        <v>6</v>
      </c>
    </row>
    <row r="5517" spans="1:6" ht="20.100000000000001" customHeight="1">
      <c r="A5517" s="10">
        <v>9</v>
      </c>
      <c r="B5517" s="33">
        <v>74952</v>
      </c>
      <c r="C5517" s="38" t="s">
        <v>152</v>
      </c>
      <c r="D5517" s="13">
        <v>43131</v>
      </c>
      <c r="E5517" s="10">
        <v>253</v>
      </c>
      <c r="F5517" s="10" t="s">
        <v>6</v>
      </c>
    </row>
    <row r="5518" spans="1:6" ht="20.100000000000001" customHeight="1">
      <c r="A5518" s="10">
        <v>10</v>
      </c>
      <c r="B5518" s="33">
        <v>75617</v>
      </c>
      <c r="C5518" s="38" t="s">
        <v>152</v>
      </c>
      <c r="D5518" s="13">
        <v>43131</v>
      </c>
      <c r="E5518" s="10">
        <v>253</v>
      </c>
      <c r="F5518" s="10" t="s">
        <v>6</v>
      </c>
    </row>
    <row r="5519" spans="1:6" ht="20.100000000000001" customHeight="1">
      <c r="A5519" s="10">
        <v>11</v>
      </c>
      <c r="B5519" s="33">
        <v>75101</v>
      </c>
      <c r="C5519" s="38" t="s">
        <v>152</v>
      </c>
      <c r="D5519" s="13">
        <v>43131</v>
      </c>
      <c r="E5519" s="10">
        <v>253</v>
      </c>
      <c r="F5519" s="10" t="s">
        <v>6</v>
      </c>
    </row>
    <row r="5520" spans="1:6" ht="20.100000000000001" customHeight="1">
      <c r="A5520" s="10">
        <v>12</v>
      </c>
      <c r="B5520" s="33">
        <v>75155</v>
      </c>
      <c r="C5520" s="38" t="s">
        <v>152</v>
      </c>
      <c r="D5520" s="13">
        <v>43131</v>
      </c>
      <c r="E5520" s="10">
        <v>253</v>
      </c>
      <c r="F5520" s="10" t="s">
        <v>6</v>
      </c>
    </row>
    <row r="5521" spans="1:6" ht="20.100000000000001" customHeight="1">
      <c r="A5521" s="10">
        <v>13</v>
      </c>
      <c r="B5521" s="33">
        <v>75117</v>
      </c>
      <c r="C5521" s="38" t="s">
        <v>152</v>
      </c>
      <c r="D5521" s="13">
        <v>43131</v>
      </c>
      <c r="E5521" s="10">
        <v>253</v>
      </c>
      <c r="F5521" s="10" t="s">
        <v>6</v>
      </c>
    </row>
    <row r="5522" spans="1:6" ht="20.100000000000001" customHeight="1">
      <c r="A5522" s="10">
        <v>14</v>
      </c>
      <c r="B5522" s="33">
        <v>79455</v>
      </c>
      <c r="C5522" s="38" t="s">
        <v>152</v>
      </c>
      <c r="D5522" s="13">
        <v>43131</v>
      </c>
      <c r="E5522" s="10">
        <v>253</v>
      </c>
      <c r="F5522" s="10" t="s">
        <v>6</v>
      </c>
    </row>
    <row r="5523" spans="1:6" ht="20.100000000000001" customHeight="1">
      <c r="A5523" s="10">
        <v>15</v>
      </c>
      <c r="B5523" s="11">
        <v>79453</v>
      </c>
      <c r="C5523" s="38" t="s">
        <v>152</v>
      </c>
      <c r="D5523" s="13">
        <v>43131</v>
      </c>
      <c r="E5523" s="10">
        <v>253</v>
      </c>
      <c r="F5523" s="10" t="s">
        <v>6</v>
      </c>
    </row>
    <row r="5524" spans="1:6" ht="20.100000000000001" customHeight="1">
      <c r="A5524" s="10">
        <v>16</v>
      </c>
      <c r="B5524" s="33">
        <v>79446</v>
      </c>
      <c r="C5524" s="38" t="s">
        <v>152</v>
      </c>
      <c r="D5524" s="13">
        <v>43131</v>
      </c>
      <c r="E5524" s="10">
        <v>253</v>
      </c>
      <c r="F5524" s="10" t="s">
        <v>6</v>
      </c>
    </row>
    <row r="5525" spans="1:6" ht="20.100000000000001" customHeight="1">
      <c r="A5525" s="10">
        <v>17</v>
      </c>
      <c r="B5525" s="33">
        <v>75251</v>
      </c>
      <c r="C5525" s="38" t="s">
        <v>152</v>
      </c>
      <c r="D5525" s="13">
        <v>43131</v>
      </c>
      <c r="E5525" s="10">
        <v>253</v>
      </c>
      <c r="F5525" s="10" t="s">
        <v>6</v>
      </c>
    </row>
    <row r="5526" spans="1:6" ht="20.100000000000001" customHeight="1">
      <c r="A5526" s="10">
        <v>18</v>
      </c>
      <c r="B5526" s="11">
        <v>79449</v>
      </c>
      <c r="C5526" s="38" t="s">
        <v>152</v>
      </c>
      <c r="D5526" s="13">
        <v>43131</v>
      </c>
      <c r="E5526" s="10">
        <v>253</v>
      </c>
      <c r="F5526" s="10" t="s">
        <v>6</v>
      </c>
    </row>
    <row r="5527" spans="1:6" ht="20.100000000000001" customHeight="1">
      <c r="A5527" s="10">
        <v>19</v>
      </c>
      <c r="B5527" s="33">
        <v>9170</v>
      </c>
      <c r="C5527" s="38" t="s">
        <v>167</v>
      </c>
      <c r="D5527" s="13">
        <v>43131</v>
      </c>
      <c r="E5527" s="10">
        <v>253</v>
      </c>
      <c r="F5527" s="10" t="s">
        <v>6</v>
      </c>
    </row>
    <row r="5528" spans="1:6" ht="20.100000000000001" customHeight="1">
      <c r="A5528" s="10">
        <v>20</v>
      </c>
      <c r="B5528" s="33">
        <v>79450</v>
      </c>
      <c r="C5528" s="38" t="s">
        <v>152</v>
      </c>
      <c r="D5528" s="13">
        <v>43131</v>
      </c>
      <c r="E5528" s="10">
        <v>253</v>
      </c>
      <c r="F5528" s="10" t="s">
        <v>6</v>
      </c>
    </row>
    <row r="5529" spans="1:6" ht="20.100000000000001" customHeight="1">
      <c r="A5529" s="10">
        <v>21</v>
      </c>
      <c r="B5529" s="33">
        <v>74805</v>
      </c>
      <c r="C5529" s="38" t="s">
        <v>152</v>
      </c>
      <c r="D5529" s="13">
        <v>43131</v>
      </c>
      <c r="E5529" s="10">
        <v>253</v>
      </c>
      <c r="F5529" s="10" t="s">
        <v>6</v>
      </c>
    </row>
    <row r="5530" spans="1:6" ht="20.100000000000001" customHeight="1">
      <c r="A5530" s="10">
        <v>22</v>
      </c>
      <c r="B5530" s="33">
        <v>75110</v>
      </c>
      <c r="C5530" s="38" t="s">
        <v>152</v>
      </c>
      <c r="D5530" s="13">
        <v>43131</v>
      </c>
      <c r="E5530" s="10">
        <v>253</v>
      </c>
      <c r="F5530" s="10" t="s">
        <v>6</v>
      </c>
    </row>
    <row r="5531" spans="1:6" ht="20.100000000000001" customHeight="1">
      <c r="A5531" s="10">
        <v>23</v>
      </c>
      <c r="B5531" s="33">
        <v>74824</v>
      </c>
      <c r="C5531" s="38" t="s">
        <v>152</v>
      </c>
      <c r="D5531" s="13">
        <v>43131</v>
      </c>
      <c r="E5531" s="10">
        <v>253</v>
      </c>
      <c r="F5531" s="10" t="s">
        <v>6</v>
      </c>
    </row>
    <row r="5532" spans="1:6" ht="20.100000000000001" customHeight="1">
      <c r="A5532" s="10">
        <v>24</v>
      </c>
      <c r="B5532" s="33">
        <v>74823</v>
      </c>
      <c r="C5532" s="38" t="s">
        <v>152</v>
      </c>
      <c r="D5532" s="13">
        <v>43131</v>
      </c>
      <c r="E5532" s="10">
        <v>253</v>
      </c>
      <c r="F5532" s="10" t="s">
        <v>6</v>
      </c>
    </row>
    <row r="5533" spans="1:6" ht="20.100000000000001" customHeight="1">
      <c r="A5533" s="10">
        <v>25</v>
      </c>
      <c r="B5533" s="33">
        <v>75134</v>
      </c>
      <c r="C5533" s="38" t="s">
        <v>152</v>
      </c>
      <c r="D5533" s="13">
        <v>43131</v>
      </c>
      <c r="E5533" s="10">
        <v>253</v>
      </c>
      <c r="F5533" s="10" t="s">
        <v>6</v>
      </c>
    </row>
    <row r="5534" spans="1:6" ht="20.100000000000001" customHeight="1">
      <c r="A5534" s="206" t="s">
        <v>7</v>
      </c>
      <c r="B5534" s="207"/>
      <c r="C5534" s="207"/>
      <c r="D5534" s="208"/>
      <c r="E5534" s="10">
        <f>SUM(E5509:E5533)</f>
        <v>6325</v>
      </c>
      <c r="F5534" s="10"/>
    </row>
    <row r="5535" spans="1:6" ht="20.100000000000001" customHeight="1">
      <c r="A5535" s="18"/>
      <c r="B5535" s="95"/>
      <c r="C5535" s="21"/>
      <c r="D5535" s="18"/>
      <c r="E5535" s="18"/>
      <c r="F5535" s="18"/>
    </row>
    <row r="5536" spans="1:6" ht="20.100000000000001" customHeight="1">
      <c r="A5536" s="18"/>
      <c r="B5536" s="18"/>
      <c r="C5536" s="21"/>
      <c r="D5536" s="92"/>
      <c r="E5536" s="24"/>
      <c r="F5536" s="91" t="s">
        <v>161</v>
      </c>
    </row>
    <row r="5537" spans="1:6" ht="20.100000000000001" customHeight="1">
      <c r="A5537" s="18"/>
      <c r="B5537" s="18"/>
      <c r="C5537" s="21"/>
      <c r="D5537" s="87" t="s">
        <v>162</v>
      </c>
      <c r="E5537" s="201" t="s">
        <v>163</v>
      </c>
      <c r="F5537" s="202"/>
    </row>
    <row r="5538" spans="1:6" ht="20.100000000000001" customHeight="1">
      <c r="A5538" s="18"/>
      <c r="B5538" s="18"/>
      <c r="C5538" s="21"/>
      <c r="D5538" s="10">
        <f>E5527</f>
        <v>253</v>
      </c>
      <c r="E5538" s="204" t="s">
        <v>167</v>
      </c>
      <c r="F5538" s="205"/>
    </row>
    <row r="5539" spans="1:6" ht="20.100000000000001" customHeight="1">
      <c r="A5539" s="18"/>
      <c r="B5539" s="18"/>
      <c r="C5539" s="21"/>
      <c r="D5539" s="10">
        <f>E5509+E5510</f>
        <v>506</v>
      </c>
      <c r="E5539" s="204" t="s">
        <v>166</v>
      </c>
      <c r="F5539" s="205"/>
    </row>
    <row r="5540" spans="1:6" ht="20.100000000000001" customHeight="1">
      <c r="A5540" s="18"/>
      <c r="B5540" s="18"/>
      <c r="C5540" s="21"/>
      <c r="D5540" s="10">
        <f>E5511+E5512+E5513+E5514+E5515+E5516+E5517+E5518+E5519+E5520+E5521+E5522+E5523+E5524+E5525+E5526+E5528++E5529+E5530+E5531+E5532+E5533</f>
        <v>5566</v>
      </c>
      <c r="E5540" s="204" t="s">
        <v>152</v>
      </c>
      <c r="F5540" s="205"/>
    </row>
    <row r="5541" spans="1:6" ht="20.100000000000001" customHeight="1">
      <c r="D5541" s="85">
        <f>SUM(D5538:D5540)</f>
        <v>6325</v>
      </c>
      <c r="E5541" s="204" t="s">
        <v>164</v>
      </c>
      <c r="F5541" s="205"/>
    </row>
    <row r="5542" spans="1:6" ht="20.100000000000001" customHeight="1">
      <c r="A5542" s="23">
        <v>185</v>
      </c>
      <c r="B5542" s="24" t="s">
        <v>0</v>
      </c>
      <c r="C5542" s="25"/>
      <c r="D5542" s="26"/>
      <c r="E5542" s="24"/>
      <c r="F5542" s="24"/>
    </row>
    <row r="5543" spans="1:6" ht="20.100000000000001" customHeight="1">
      <c r="A5543" s="27" t="s">
        <v>1</v>
      </c>
      <c r="B5543" s="27" t="s">
        <v>2</v>
      </c>
      <c r="C5543" s="28"/>
      <c r="D5543" s="29" t="s">
        <v>3</v>
      </c>
      <c r="E5543" s="27" t="s">
        <v>4</v>
      </c>
      <c r="F5543" s="27" t="s">
        <v>5</v>
      </c>
    </row>
    <row r="5544" spans="1:6" ht="20.100000000000001" customHeight="1">
      <c r="A5544" s="10">
        <v>1</v>
      </c>
      <c r="B5544" s="33">
        <v>79527</v>
      </c>
      <c r="C5544" s="38" t="s">
        <v>152</v>
      </c>
      <c r="D5544" s="13">
        <v>43131</v>
      </c>
      <c r="E5544" s="10">
        <v>253</v>
      </c>
      <c r="F5544" s="10" t="s">
        <v>6</v>
      </c>
    </row>
    <row r="5545" spans="1:6" ht="20.100000000000001" customHeight="1">
      <c r="A5545" s="10">
        <v>2</v>
      </c>
      <c r="B5545" s="11">
        <v>74935</v>
      </c>
      <c r="C5545" s="38" t="s">
        <v>152</v>
      </c>
      <c r="D5545" s="13">
        <v>43131</v>
      </c>
      <c r="E5545" s="10">
        <v>253</v>
      </c>
      <c r="F5545" s="10" t="s">
        <v>9</v>
      </c>
    </row>
    <row r="5546" spans="1:6" ht="20.100000000000001" customHeight="1">
      <c r="A5546" s="10">
        <v>3</v>
      </c>
      <c r="B5546" s="33">
        <v>74870</v>
      </c>
      <c r="C5546" s="38" t="s">
        <v>152</v>
      </c>
      <c r="D5546" s="13">
        <v>43131</v>
      </c>
      <c r="E5546" s="10">
        <v>253</v>
      </c>
      <c r="F5546" s="10" t="s">
        <v>6</v>
      </c>
    </row>
    <row r="5547" spans="1:6" ht="20.100000000000001" customHeight="1">
      <c r="A5547" s="10">
        <v>4</v>
      </c>
      <c r="B5547" s="33">
        <v>74920</v>
      </c>
      <c r="C5547" s="38" t="s">
        <v>152</v>
      </c>
      <c r="D5547" s="13">
        <v>43131</v>
      </c>
      <c r="E5547" s="10">
        <v>253</v>
      </c>
      <c r="F5547" s="10" t="s">
        <v>6</v>
      </c>
    </row>
    <row r="5548" spans="1:6" ht="20.100000000000001" customHeight="1">
      <c r="A5548" s="10">
        <v>5</v>
      </c>
      <c r="B5548" s="33">
        <v>74806</v>
      </c>
      <c r="C5548" s="38" t="s">
        <v>152</v>
      </c>
      <c r="D5548" s="13">
        <v>43131</v>
      </c>
      <c r="E5548" s="10">
        <v>253</v>
      </c>
      <c r="F5548" s="10" t="s">
        <v>6</v>
      </c>
    </row>
    <row r="5549" spans="1:6" ht="20.100000000000001" customHeight="1">
      <c r="A5549" s="10">
        <v>6</v>
      </c>
      <c r="B5549" s="33">
        <v>79519</v>
      </c>
      <c r="C5549" s="38" t="s">
        <v>152</v>
      </c>
      <c r="D5549" s="13">
        <v>43131</v>
      </c>
      <c r="E5549" s="10">
        <v>253</v>
      </c>
      <c r="F5549" s="10" t="s">
        <v>6</v>
      </c>
    </row>
    <row r="5550" spans="1:6" ht="20.100000000000001" customHeight="1">
      <c r="A5550" s="10">
        <v>7</v>
      </c>
      <c r="B5550" s="89">
        <v>76614</v>
      </c>
      <c r="C5550" s="38" t="s">
        <v>152</v>
      </c>
      <c r="D5550" s="13">
        <v>43131</v>
      </c>
      <c r="E5550" s="10">
        <v>253</v>
      </c>
      <c r="F5550" s="10" t="s">
        <v>6</v>
      </c>
    </row>
    <row r="5551" spans="1:6" ht="20.100000000000001" customHeight="1">
      <c r="A5551" s="10">
        <v>8</v>
      </c>
      <c r="B5551" s="33">
        <v>76712</v>
      </c>
      <c r="C5551" s="38" t="s">
        <v>152</v>
      </c>
      <c r="D5551" s="13">
        <v>43131</v>
      </c>
      <c r="E5551" s="10">
        <v>253</v>
      </c>
      <c r="F5551" s="10" t="s">
        <v>6</v>
      </c>
    </row>
    <row r="5552" spans="1:6" ht="20.100000000000001" customHeight="1">
      <c r="A5552" s="10">
        <v>9</v>
      </c>
      <c r="B5552" s="33">
        <v>76706</v>
      </c>
      <c r="C5552" s="38" t="s">
        <v>152</v>
      </c>
      <c r="D5552" s="13">
        <v>43131</v>
      </c>
      <c r="E5552" s="10">
        <v>253</v>
      </c>
      <c r="F5552" s="10" t="s">
        <v>6</v>
      </c>
    </row>
    <row r="5553" spans="1:6" ht="20.100000000000001" customHeight="1">
      <c r="A5553" s="10">
        <v>10</v>
      </c>
      <c r="B5553" s="11">
        <v>75765</v>
      </c>
      <c r="C5553" s="38" t="s">
        <v>152</v>
      </c>
      <c r="D5553" s="13">
        <v>43131</v>
      </c>
      <c r="E5553" s="10">
        <v>253</v>
      </c>
      <c r="F5553" s="10" t="s">
        <v>6</v>
      </c>
    </row>
    <row r="5554" spans="1:6" ht="20.100000000000001" customHeight="1">
      <c r="A5554" s="10">
        <v>11</v>
      </c>
      <c r="B5554" s="33">
        <v>74889</v>
      </c>
      <c r="C5554" s="38" t="s">
        <v>152</v>
      </c>
      <c r="D5554" s="13">
        <v>43131</v>
      </c>
      <c r="E5554" s="10">
        <v>253</v>
      </c>
      <c r="F5554" s="10" t="s">
        <v>6</v>
      </c>
    </row>
    <row r="5555" spans="1:6" ht="20.100000000000001" customHeight="1">
      <c r="A5555" s="10">
        <v>12</v>
      </c>
      <c r="B5555" s="11">
        <v>5153</v>
      </c>
      <c r="C5555" s="38" t="s">
        <v>168</v>
      </c>
      <c r="D5555" s="13">
        <v>43131</v>
      </c>
      <c r="E5555" s="10">
        <v>253</v>
      </c>
      <c r="F5555" s="10" t="s">
        <v>6</v>
      </c>
    </row>
    <row r="5556" spans="1:6" ht="20.100000000000001" customHeight="1">
      <c r="A5556" s="10">
        <v>13</v>
      </c>
      <c r="B5556" s="33">
        <v>52246</v>
      </c>
      <c r="C5556" s="38" t="s">
        <v>168</v>
      </c>
      <c r="D5556" s="13">
        <v>43131</v>
      </c>
      <c r="E5556" s="10">
        <v>253</v>
      </c>
      <c r="F5556" s="10" t="s">
        <v>6</v>
      </c>
    </row>
    <row r="5557" spans="1:6" ht="20.100000000000001" customHeight="1">
      <c r="A5557" s="10">
        <v>14</v>
      </c>
      <c r="B5557" s="11">
        <v>52245</v>
      </c>
      <c r="C5557" s="38" t="s">
        <v>168</v>
      </c>
      <c r="D5557" s="13">
        <v>43131</v>
      </c>
      <c r="E5557" s="10">
        <v>253</v>
      </c>
      <c r="F5557" s="10" t="s">
        <v>6</v>
      </c>
    </row>
    <row r="5558" spans="1:6" ht="20.100000000000001" customHeight="1">
      <c r="A5558" s="10">
        <v>15</v>
      </c>
      <c r="B5558" s="11">
        <v>52244</v>
      </c>
      <c r="C5558" s="38" t="s">
        <v>168</v>
      </c>
      <c r="D5558" s="13">
        <v>43131</v>
      </c>
      <c r="E5558" s="10">
        <v>253</v>
      </c>
      <c r="F5558" s="10" t="s">
        <v>6</v>
      </c>
    </row>
    <row r="5559" spans="1:6" ht="20.100000000000001" customHeight="1">
      <c r="A5559" s="10">
        <v>16</v>
      </c>
      <c r="B5559" s="33">
        <v>79528</v>
      </c>
      <c r="C5559" s="38" t="s">
        <v>152</v>
      </c>
      <c r="D5559" s="13">
        <v>43131</v>
      </c>
      <c r="E5559" s="10">
        <v>1253</v>
      </c>
      <c r="F5559" s="10" t="s">
        <v>6</v>
      </c>
    </row>
    <row r="5560" spans="1:6" ht="20.100000000000001" customHeight="1">
      <c r="A5560" s="10">
        <v>17</v>
      </c>
      <c r="B5560" s="11">
        <v>52243</v>
      </c>
      <c r="C5560" s="38" t="s">
        <v>168</v>
      </c>
      <c r="D5560" s="13">
        <v>43131</v>
      </c>
      <c r="E5560" s="10">
        <v>253</v>
      </c>
      <c r="F5560" s="10" t="s">
        <v>6</v>
      </c>
    </row>
    <row r="5561" spans="1:6" ht="20.100000000000001" customHeight="1">
      <c r="A5561" s="10">
        <v>18</v>
      </c>
      <c r="B5561" s="33">
        <v>75422</v>
      </c>
      <c r="C5561" s="38" t="s">
        <v>152</v>
      </c>
      <c r="D5561" s="13">
        <v>43131</v>
      </c>
      <c r="E5561" s="10">
        <v>253</v>
      </c>
      <c r="F5561" s="10" t="s">
        <v>6</v>
      </c>
    </row>
    <row r="5562" spans="1:6" ht="20.100000000000001" customHeight="1">
      <c r="A5562" s="10">
        <v>19</v>
      </c>
      <c r="B5562" s="33">
        <v>75363</v>
      </c>
      <c r="C5562" s="38" t="s">
        <v>152</v>
      </c>
      <c r="D5562" s="13">
        <v>43131</v>
      </c>
      <c r="E5562" s="10">
        <v>253</v>
      </c>
      <c r="F5562" s="10" t="s">
        <v>6</v>
      </c>
    </row>
    <row r="5563" spans="1:6" ht="20.100000000000001" customHeight="1">
      <c r="A5563" s="10">
        <v>20</v>
      </c>
      <c r="B5563" s="33">
        <v>75460</v>
      </c>
      <c r="C5563" s="38" t="s">
        <v>152</v>
      </c>
      <c r="D5563" s="13">
        <v>43131</v>
      </c>
      <c r="E5563" s="10">
        <v>253</v>
      </c>
      <c r="F5563" s="10" t="s">
        <v>6</v>
      </c>
    </row>
    <row r="5564" spans="1:6" ht="20.100000000000001" customHeight="1">
      <c r="A5564" s="10">
        <v>21</v>
      </c>
      <c r="B5564" s="33">
        <v>75206</v>
      </c>
      <c r="C5564" s="38" t="s">
        <v>152</v>
      </c>
      <c r="D5564" s="13">
        <v>43131</v>
      </c>
      <c r="E5564" s="10">
        <v>253</v>
      </c>
      <c r="F5564" s="10" t="s">
        <v>6</v>
      </c>
    </row>
    <row r="5565" spans="1:6" ht="20.100000000000001" customHeight="1">
      <c r="A5565" s="10">
        <v>22</v>
      </c>
      <c r="B5565" s="33">
        <v>75843</v>
      </c>
      <c r="C5565" s="38" t="s">
        <v>152</v>
      </c>
      <c r="D5565" s="13">
        <v>43131</v>
      </c>
      <c r="E5565" s="10">
        <v>253</v>
      </c>
      <c r="F5565" s="10" t="s">
        <v>6</v>
      </c>
    </row>
    <row r="5566" spans="1:6" ht="20.100000000000001" customHeight="1">
      <c r="A5566" s="10">
        <v>23</v>
      </c>
      <c r="B5566" s="33">
        <v>75873</v>
      </c>
      <c r="C5566" s="38" t="s">
        <v>152</v>
      </c>
      <c r="D5566" s="13">
        <v>43131</v>
      </c>
      <c r="E5566" s="10">
        <v>253</v>
      </c>
      <c r="F5566" s="10" t="s">
        <v>6</v>
      </c>
    </row>
    <row r="5567" spans="1:6" ht="20.100000000000001" customHeight="1">
      <c r="A5567" s="10">
        <v>24</v>
      </c>
      <c r="B5567" s="33">
        <v>75397</v>
      </c>
      <c r="C5567" s="38" t="s">
        <v>152</v>
      </c>
      <c r="D5567" s="13">
        <v>43131</v>
      </c>
      <c r="E5567" s="10">
        <v>253</v>
      </c>
      <c r="F5567" s="10" t="s">
        <v>6</v>
      </c>
    </row>
    <row r="5568" spans="1:6" ht="20.100000000000001" customHeight="1">
      <c r="A5568" s="10">
        <v>25</v>
      </c>
      <c r="B5568" s="33">
        <v>75279</v>
      </c>
      <c r="C5568" s="38" t="s">
        <v>152</v>
      </c>
      <c r="D5568" s="13">
        <v>43131</v>
      </c>
      <c r="E5568" s="10">
        <v>253</v>
      </c>
      <c r="F5568" s="10" t="s">
        <v>6</v>
      </c>
    </row>
    <row r="5569" spans="1:6" ht="20.100000000000001" customHeight="1">
      <c r="A5569" s="206" t="s">
        <v>7</v>
      </c>
      <c r="B5569" s="207"/>
      <c r="C5569" s="207"/>
      <c r="D5569" s="208"/>
      <c r="E5569" s="10">
        <f>SUM(E5544:E5568)</f>
        <v>7325</v>
      </c>
      <c r="F5569" s="10"/>
    </row>
    <row r="5570" spans="1:6" ht="20.100000000000001" customHeight="1">
      <c r="A5570" s="18"/>
      <c r="B5570" s="95"/>
      <c r="C5570" s="21"/>
      <c r="D5570" s="18"/>
      <c r="E5570" s="18"/>
      <c r="F5570" s="18"/>
    </row>
    <row r="5571" spans="1:6" ht="20.100000000000001" customHeight="1">
      <c r="A5571" s="18"/>
      <c r="B5571" s="18"/>
      <c r="C5571" s="21"/>
      <c r="D5571" s="92"/>
      <c r="E5571" s="24"/>
      <c r="F5571" s="91" t="s">
        <v>161</v>
      </c>
    </row>
    <row r="5572" spans="1:6" ht="20.100000000000001" customHeight="1">
      <c r="A5572" s="18"/>
      <c r="B5572" s="18"/>
      <c r="C5572" s="21"/>
      <c r="D5572" s="87" t="s">
        <v>162</v>
      </c>
      <c r="E5572" s="201" t="s">
        <v>163</v>
      </c>
      <c r="F5572" s="202"/>
    </row>
    <row r="5573" spans="1:6" ht="20.100000000000001" customHeight="1">
      <c r="A5573" s="18"/>
      <c r="B5573" s="18"/>
      <c r="C5573" s="21"/>
      <c r="D5573" s="10">
        <f>E5555+E5556+E5557+E5558+E5560</f>
        <v>1265</v>
      </c>
      <c r="E5573" s="204" t="s">
        <v>168</v>
      </c>
      <c r="F5573" s="205"/>
    </row>
    <row r="5574" spans="1:6" ht="20.100000000000001" customHeight="1">
      <c r="A5574" s="18"/>
      <c r="B5574" s="18"/>
      <c r="C5574" s="21"/>
      <c r="D5574" s="10">
        <f>E5544+E5545+E5546+E5547+E5548+E5549+E5550+E5551+E5552+E5553+E5554+E5559+E5561+E5562+E5563+E5564+E5565+E5566+E5567+E5568</f>
        <v>6060</v>
      </c>
      <c r="E5574" s="204" t="s">
        <v>152</v>
      </c>
      <c r="F5574" s="205"/>
    </row>
    <row r="5575" spans="1:6" ht="20.100000000000001" customHeight="1">
      <c r="D5575" s="85">
        <f>SUM(D5573:D5574)</f>
        <v>7325</v>
      </c>
      <c r="E5575" s="204" t="s">
        <v>164</v>
      </c>
      <c r="F5575" s="205"/>
    </row>
    <row r="5577" spans="1:6" ht="20.100000000000001" customHeight="1">
      <c r="A5577" s="23">
        <v>186</v>
      </c>
      <c r="B5577" s="24" t="s">
        <v>0</v>
      </c>
      <c r="C5577" s="25"/>
      <c r="D5577" s="26"/>
      <c r="E5577" s="24"/>
      <c r="F5577" s="24"/>
    </row>
    <row r="5578" spans="1:6" ht="20.100000000000001" customHeight="1">
      <c r="A5578" s="27" t="s">
        <v>1</v>
      </c>
      <c r="B5578" s="27" t="s">
        <v>2</v>
      </c>
      <c r="C5578" s="28"/>
      <c r="D5578" s="29" t="s">
        <v>3</v>
      </c>
      <c r="E5578" s="27" t="s">
        <v>4</v>
      </c>
      <c r="F5578" s="27" t="s">
        <v>5</v>
      </c>
    </row>
    <row r="5579" spans="1:6" ht="20.100000000000001" customHeight="1">
      <c r="A5579" s="10">
        <v>1</v>
      </c>
      <c r="B5579" s="33">
        <v>75247</v>
      </c>
      <c r="C5579" s="38" t="s">
        <v>152</v>
      </c>
      <c r="D5579" s="13">
        <v>43131</v>
      </c>
      <c r="E5579" s="10">
        <v>253</v>
      </c>
      <c r="F5579" s="10" t="s">
        <v>6</v>
      </c>
    </row>
    <row r="5580" spans="1:6" ht="20.100000000000001" customHeight="1">
      <c r="A5580" s="10">
        <v>2</v>
      </c>
      <c r="B5580" s="89">
        <v>76761</v>
      </c>
      <c r="C5580" s="38" t="s">
        <v>152</v>
      </c>
      <c r="D5580" s="13">
        <v>43131</v>
      </c>
      <c r="E5580" s="10">
        <v>253</v>
      </c>
      <c r="F5580" s="10" t="s">
        <v>9</v>
      </c>
    </row>
    <row r="5581" spans="1:6" ht="20.100000000000001" customHeight="1">
      <c r="A5581" s="10">
        <v>3</v>
      </c>
      <c r="B5581" s="33">
        <v>76725</v>
      </c>
      <c r="C5581" s="38" t="s">
        <v>152</v>
      </c>
      <c r="D5581" s="13">
        <v>43131</v>
      </c>
      <c r="E5581" s="10">
        <v>253</v>
      </c>
      <c r="F5581" s="10" t="s">
        <v>6</v>
      </c>
    </row>
    <row r="5582" spans="1:6" ht="20.100000000000001" customHeight="1">
      <c r="A5582" s="10">
        <v>4</v>
      </c>
      <c r="B5582" s="33">
        <v>76814</v>
      </c>
      <c r="C5582" s="38" t="s">
        <v>152</v>
      </c>
      <c r="D5582" s="13">
        <v>43131</v>
      </c>
      <c r="E5582" s="10">
        <v>253</v>
      </c>
      <c r="F5582" s="10" t="s">
        <v>6</v>
      </c>
    </row>
    <row r="5583" spans="1:6" ht="20.100000000000001" customHeight="1">
      <c r="A5583" s="10">
        <v>5</v>
      </c>
      <c r="B5583" s="11">
        <v>52247</v>
      </c>
      <c r="C5583" s="38" t="s">
        <v>168</v>
      </c>
      <c r="D5583" s="13">
        <v>43131</v>
      </c>
      <c r="E5583" s="10">
        <v>253</v>
      </c>
      <c r="F5583" s="10" t="s">
        <v>6</v>
      </c>
    </row>
    <row r="5584" spans="1:6" ht="20.100000000000001" customHeight="1">
      <c r="A5584" s="10">
        <v>6</v>
      </c>
      <c r="B5584" s="11">
        <v>52248</v>
      </c>
      <c r="C5584" s="38" t="s">
        <v>168</v>
      </c>
      <c r="D5584" s="13">
        <v>43131</v>
      </c>
      <c r="E5584" s="10">
        <v>253</v>
      </c>
      <c r="F5584" s="10" t="s">
        <v>6</v>
      </c>
    </row>
    <row r="5585" spans="1:6" ht="20.100000000000001" customHeight="1">
      <c r="A5585" s="10">
        <v>7</v>
      </c>
      <c r="B5585" s="11">
        <v>52249</v>
      </c>
      <c r="C5585" s="38" t="s">
        <v>168</v>
      </c>
      <c r="D5585" s="13">
        <v>43131</v>
      </c>
      <c r="E5585" s="10">
        <v>253</v>
      </c>
      <c r="F5585" s="10" t="s">
        <v>6</v>
      </c>
    </row>
    <row r="5586" spans="1:6" ht="20.100000000000001" customHeight="1">
      <c r="A5586" s="10">
        <v>8</v>
      </c>
      <c r="B5586" s="11">
        <v>52250</v>
      </c>
      <c r="C5586" s="38" t="s">
        <v>168</v>
      </c>
      <c r="D5586" s="13">
        <v>43131</v>
      </c>
      <c r="E5586" s="10">
        <v>253</v>
      </c>
      <c r="F5586" s="10" t="s">
        <v>6</v>
      </c>
    </row>
    <row r="5587" spans="1:6" ht="20.100000000000001" customHeight="1">
      <c r="A5587" s="10">
        <v>9</v>
      </c>
      <c r="B5587" s="11">
        <v>52251</v>
      </c>
      <c r="C5587" s="38" t="s">
        <v>168</v>
      </c>
      <c r="D5587" s="13">
        <v>43131</v>
      </c>
      <c r="E5587" s="10">
        <v>253</v>
      </c>
      <c r="F5587" s="10" t="s">
        <v>6</v>
      </c>
    </row>
    <row r="5588" spans="1:6" ht="20.100000000000001" customHeight="1">
      <c r="A5588" s="10">
        <v>10</v>
      </c>
      <c r="B5588" s="11">
        <v>52252</v>
      </c>
      <c r="C5588" s="38" t="s">
        <v>168</v>
      </c>
      <c r="D5588" s="13">
        <v>43131</v>
      </c>
      <c r="E5588" s="10">
        <v>253</v>
      </c>
      <c r="F5588" s="10" t="s">
        <v>6</v>
      </c>
    </row>
    <row r="5589" spans="1:6" ht="20.100000000000001" customHeight="1">
      <c r="A5589" s="10">
        <v>11</v>
      </c>
      <c r="B5589" s="11">
        <v>52253</v>
      </c>
      <c r="C5589" s="38" t="s">
        <v>168</v>
      </c>
      <c r="D5589" s="13">
        <v>43131</v>
      </c>
      <c r="E5589" s="10">
        <v>253</v>
      </c>
      <c r="F5589" s="10" t="s">
        <v>6</v>
      </c>
    </row>
    <row r="5590" spans="1:6" ht="20.100000000000001" customHeight="1">
      <c r="A5590" s="10">
        <v>12</v>
      </c>
      <c r="B5590" s="11">
        <v>52255</v>
      </c>
      <c r="C5590" s="38" t="s">
        <v>168</v>
      </c>
      <c r="D5590" s="13">
        <v>43131</v>
      </c>
      <c r="E5590" s="10">
        <v>253</v>
      </c>
      <c r="F5590" s="10" t="s">
        <v>6</v>
      </c>
    </row>
    <row r="5591" spans="1:6" ht="20.100000000000001" customHeight="1">
      <c r="A5591" s="10">
        <v>13</v>
      </c>
      <c r="B5591" s="11">
        <v>52254</v>
      </c>
      <c r="C5591" s="38" t="s">
        <v>168</v>
      </c>
      <c r="D5591" s="13">
        <v>43131</v>
      </c>
      <c r="E5591" s="10">
        <v>253</v>
      </c>
      <c r="F5591" s="10" t="s">
        <v>6</v>
      </c>
    </row>
    <row r="5592" spans="1:6" ht="20.100000000000001" customHeight="1">
      <c r="A5592" s="10">
        <v>14</v>
      </c>
      <c r="B5592" s="11">
        <v>11682</v>
      </c>
      <c r="C5592" s="38" t="s">
        <v>165</v>
      </c>
      <c r="D5592" s="13">
        <v>43131</v>
      </c>
      <c r="E5592" s="10">
        <v>253</v>
      </c>
      <c r="F5592" s="10" t="s">
        <v>6</v>
      </c>
    </row>
    <row r="5593" spans="1:6" ht="20.100000000000001" customHeight="1">
      <c r="A5593" s="10">
        <v>15</v>
      </c>
      <c r="B5593" s="37">
        <v>11683</v>
      </c>
      <c r="C5593" s="38" t="s">
        <v>165</v>
      </c>
      <c r="D5593" s="13">
        <v>43131</v>
      </c>
      <c r="E5593" s="10">
        <v>253</v>
      </c>
      <c r="F5593" s="10" t="s">
        <v>6</v>
      </c>
    </row>
    <row r="5594" spans="1:6" ht="20.100000000000001" customHeight="1">
      <c r="A5594" s="10">
        <v>16</v>
      </c>
      <c r="B5594" s="11">
        <v>11684</v>
      </c>
      <c r="C5594" s="38" t="s">
        <v>165</v>
      </c>
      <c r="D5594" s="13">
        <v>43131</v>
      </c>
      <c r="E5594" s="10">
        <v>253</v>
      </c>
      <c r="F5594" s="10" t="s">
        <v>6</v>
      </c>
    </row>
    <row r="5595" spans="1:6" ht="20.100000000000001" customHeight="1">
      <c r="A5595" s="10">
        <v>17</v>
      </c>
      <c r="B5595" s="11">
        <v>11685</v>
      </c>
      <c r="C5595" s="38" t="s">
        <v>165</v>
      </c>
      <c r="D5595" s="13">
        <v>43131</v>
      </c>
      <c r="E5595" s="10">
        <v>253</v>
      </c>
      <c r="F5595" s="10" t="s">
        <v>6</v>
      </c>
    </row>
    <row r="5596" spans="1:6" ht="20.100000000000001" customHeight="1">
      <c r="A5596" s="10">
        <v>18</v>
      </c>
      <c r="B5596" s="11">
        <v>11686</v>
      </c>
      <c r="C5596" s="38" t="s">
        <v>165</v>
      </c>
      <c r="D5596" s="13">
        <v>43131</v>
      </c>
      <c r="E5596" s="10">
        <v>253</v>
      </c>
      <c r="F5596" s="10" t="s">
        <v>6</v>
      </c>
    </row>
    <row r="5597" spans="1:6" ht="20.100000000000001" customHeight="1">
      <c r="A5597" s="10">
        <v>19</v>
      </c>
      <c r="B5597" s="33">
        <v>75532</v>
      </c>
      <c r="C5597" s="38" t="s">
        <v>152</v>
      </c>
      <c r="D5597" s="13">
        <v>43131</v>
      </c>
      <c r="E5597" s="10">
        <v>253</v>
      </c>
      <c r="F5597" s="10" t="s">
        <v>6</v>
      </c>
    </row>
    <row r="5598" spans="1:6" ht="20.100000000000001" customHeight="1">
      <c r="A5598" s="10">
        <v>20</v>
      </c>
      <c r="B5598" s="33">
        <v>75712</v>
      </c>
      <c r="C5598" s="38" t="s">
        <v>152</v>
      </c>
      <c r="D5598" s="13">
        <v>43131</v>
      </c>
      <c r="E5598" s="10">
        <v>253</v>
      </c>
      <c r="F5598" s="10" t="s">
        <v>6</v>
      </c>
    </row>
    <row r="5599" spans="1:6" ht="20.100000000000001" customHeight="1">
      <c r="A5599" s="10">
        <v>21</v>
      </c>
      <c r="B5599" s="33">
        <v>75668</v>
      </c>
      <c r="C5599" s="38" t="s">
        <v>152</v>
      </c>
      <c r="D5599" s="13">
        <v>43131</v>
      </c>
      <c r="E5599" s="10">
        <v>253</v>
      </c>
      <c r="F5599" s="10" t="s">
        <v>6</v>
      </c>
    </row>
    <row r="5600" spans="1:6" ht="20.100000000000001" customHeight="1">
      <c r="A5600" s="10">
        <v>22</v>
      </c>
      <c r="B5600" s="33">
        <v>75510</v>
      </c>
      <c r="C5600" s="38" t="s">
        <v>152</v>
      </c>
      <c r="D5600" s="13">
        <v>43131</v>
      </c>
      <c r="E5600" s="10">
        <v>253</v>
      </c>
      <c r="F5600" s="10" t="s">
        <v>6</v>
      </c>
    </row>
    <row r="5601" spans="1:6" ht="20.100000000000001" customHeight="1">
      <c r="A5601" s="10">
        <v>23</v>
      </c>
      <c r="B5601" s="33">
        <v>75469</v>
      </c>
      <c r="C5601" s="38" t="s">
        <v>152</v>
      </c>
      <c r="D5601" s="13">
        <v>43131</v>
      </c>
      <c r="E5601" s="10">
        <v>253</v>
      </c>
      <c r="F5601" s="10" t="s">
        <v>6</v>
      </c>
    </row>
    <row r="5602" spans="1:6" ht="20.100000000000001" customHeight="1">
      <c r="A5602" s="10">
        <v>24</v>
      </c>
      <c r="B5602" s="33">
        <v>75148</v>
      </c>
      <c r="C5602" s="38" t="s">
        <v>152</v>
      </c>
      <c r="D5602" s="13">
        <v>43131</v>
      </c>
      <c r="E5602" s="10">
        <v>253</v>
      </c>
      <c r="F5602" s="10" t="s">
        <v>6</v>
      </c>
    </row>
    <row r="5603" spans="1:6" ht="20.100000000000001" customHeight="1">
      <c r="A5603" s="10">
        <v>25</v>
      </c>
      <c r="B5603" s="33">
        <v>75386</v>
      </c>
      <c r="C5603" s="38" t="s">
        <v>152</v>
      </c>
      <c r="D5603" s="13">
        <v>43131</v>
      </c>
      <c r="E5603" s="10">
        <v>253</v>
      </c>
      <c r="F5603" s="10" t="s">
        <v>6</v>
      </c>
    </row>
    <row r="5604" spans="1:6" ht="20.100000000000001" customHeight="1">
      <c r="A5604" s="206" t="s">
        <v>7</v>
      </c>
      <c r="B5604" s="207"/>
      <c r="C5604" s="207"/>
      <c r="D5604" s="208"/>
      <c r="E5604" s="10">
        <f>SUM(E5579:E5603)</f>
        <v>6325</v>
      </c>
      <c r="F5604" s="10"/>
    </row>
    <row r="5605" spans="1:6" ht="20.100000000000001" customHeight="1">
      <c r="A5605" s="18"/>
      <c r="B5605" s="95"/>
      <c r="C5605" s="21"/>
      <c r="D5605" s="92"/>
      <c r="E5605" s="24"/>
      <c r="F5605" s="91" t="s">
        <v>161</v>
      </c>
    </row>
    <row r="5606" spans="1:6" ht="20.100000000000001" customHeight="1">
      <c r="A5606" s="18"/>
      <c r="B5606" s="18"/>
      <c r="C5606" s="21"/>
      <c r="D5606" s="87" t="s">
        <v>162</v>
      </c>
      <c r="E5606" s="201" t="s">
        <v>163</v>
      </c>
      <c r="F5606" s="202"/>
    </row>
    <row r="5607" spans="1:6" ht="20.100000000000001" customHeight="1">
      <c r="A5607" s="18"/>
      <c r="B5607" s="18"/>
      <c r="C5607" s="21"/>
      <c r="D5607" s="10">
        <f>E5592+E5593+E5594+E5595+E5596</f>
        <v>1265</v>
      </c>
      <c r="E5607" s="204" t="s">
        <v>165</v>
      </c>
      <c r="F5607" s="205"/>
    </row>
    <row r="5608" spans="1:6" ht="20.100000000000001" customHeight="1">
      <c r="A5608" s="18"/>
      <c r="B5608" s="18"/>
      <c r="C5608" s="21"/>
      <c r="D5608" s="10">
        <f>E5583+E5584+E5585+E5586+E5587+E5588+E5589+E5590+E5591</f>
        <v>2277</v>
      </c>
      <c r="E5608" s="204" t="s">
        <v>168</v>
      </c>
      <c r="F5608" s="205"/>
    </row>
    <row r="5609" spans="1:6" ht="20.100000000000001" customHeight="1">
      <c r="A5609" s="18"/>
      <c r="B5609" s="18"/>
      <c r="C5609" s="21"/>
      <c r="D5609" s="10">
        <f>E5579+E5580+E5581+E5582+E5597+E5598+E5599+E5600+E5601+E5602+E5603</f>
        <v>2783</v>
      </c>
      <c r="E5609" s="204" t="s">
        <v>152</v>
      </c>
      <c r="F5609" s="205"/>
    </row>
    <row r="5610" spans="1:6" ht="20.100000000000001" customHeight="1">
      <c r="D5610" s="85">
        <f>SUM(D5607:D5609)</f>
        <v>6325</v>
      </c>
      <c r="E5610" s="204" t="s">
        <v>164</v>
      </c>
      <c r="F5610" s="205"/>
    </row>
    <row r="5612" spans="1:6" ht="20.100000000000001" customHeight="1">
      <c r="A5612" s="23">
        <v>187</v>
      </c>
      <c r="B5612" s="24" t="s">
        <v>0</v>
      </c>
      <c r="C5612" s="25"/>
      <c r="D5612" s="26"/>
      <c r="E5612" s="24"/>
      <c r="F5612" s="24"/>
    </row>
    <row r="5613" spans="1:6" ht="20.100000000000001" customHeight="1">
      <c r="A5613" s="27" t="s">
        <v>1</v>
      </c>
      <c r="B5613" s="27" t="s">
        <v>2</v>
      </c>
      <c r="C5613" s="28"/>
      <c r="D5613" s="29" t="s">
        <v>3</v>
      </c>
      <c r="E5613" s="27" t="s">
        <v>4</v>
      </c>
      <c r="F5613" s="27" t="s">
        <v>5</v>
      </c>
    </row>
    <row r="5614" spans="1:6" ht="20.100000000000001" customHeight="1">
      <c r="A5614" s="10">
        <v>1</v>
      </c>
      <c r="B5614" s="33">
        <v>75193</v>
      </c>
      <c r="C5614" s="38" t="s">
        <v>152</v>
      </c>
      <c r="D5614" s="13">
        <v>43131</v>
      </c>
      <c r="E5614" s="10">
        <v>253</v>
      </c>
      <c r="F5614" s="10" t="s">
        <v>6</v>
      </c>
    </row>
    <row r="5615" spans="1:6" ht="20.100000000000001" customHeight="1">
      <c r="A5615" s="10">
        <v>2</v>
      </c>
      <c r="B5615" s="33">
        <v>75152</v>
      </c>
      <c r="C5615" s="38" t="s">
        <v>152</v>
      </c>
      <c r="D5615" s="13">
        <v>43131</v>
      </c>
      <c r="E5615" s="10">
        <v>253</v>
      </c>
      <c r="F5615" s="10" t="s">
        <v>9</v>
      </c>
    </row>
    <row r="5616" spans="1:6" ht="20.100000000000001" customHeight="1">
      <c r="A5616" s="10">
        <v>3</v>
      </c>
      <c r="B5616" s="33">
        <v>75185</v>
      </c>
      <c r="C5616" s="38" t="s">
        <v>152</v>
      </c>
      <c r="D5616" s="13">
        <v>43131</v>
      </c>
      <c r="E5616" s="10">
        <v>253</v>
      </c>
      <c r="F5616" s="10" t="s">
        <v>6</v>
      </c>
    </row>
    <row r="5617" spans="1:6" ht="20.100000000000001" customHeight="1">
      <c r="A5617" s="10">
        <v>4</v>
      </c>
      <c r="B5617" s="11">
        <v>76683</v>
      </c>
      <c r="C5617" s="38" t="s">
        <v>152</v>
      </c>
      <c r="D5617" s="13">
        <v>43131</v>
      </c>
      <c r="E5617" s="10">
        <v>253</v>
      </c>
      <c r="F5617" s="10" t="s">
        <v>6</v>
      </c>
    </row>
    <row r="5618" spans="1:6" ht="20.100000000000001" customHeight="1">
      <c r="A5618" s="10">
        <v>5</v>
      </c>
      <c r="B5618" s="33">
        <v>76690</v>
      </c>
      <c r="C5618" s="38" t="s">
        <v>152</v>
      </c>
      <c r="D5618" s="13">
        <v>43131</v>
      </c>
      <c r="E5618" s="10">
        <v>253</v>
      </c>
      <c r="F5618" s="10" t="s">
        <v>6</v>
      </c>
    </row>
    <row r="5619" spans="1:6" ht="20.100000000000001" customHeight="1">
      <c r="A5619" s="10">
        <v>6</v>
      </c>
      <c r="B5619" s="33">
        <v>75424</v>
      </c>
      <c r="C5619" s="38" t="s">
        <v>152</v>
      </c>
      <c r="D5619" s="13">
        <v>43131</v>
      </c>
      <c r="E5619" s="10">
        <v>253</v>
      </c>
      <c r="F5619" s="10" t="s">
        <v>6</v>
      </c>
    </row>
    <row r="5620" spans="1:6" ht="20.100000000000001" customHeight="1">
      <c r="A5620" s="10">
        <v>7</v>
      </c>
      <c r="B5620" s="33">
        <v>75447</v>
      </c>
      <c r="C5620" s="38" t="s">
        <v>152</v>
      </c>
      <c r="D5620" s="13">
        <v>43131</v>
      </c>
      <c r="E5620" s="10">
        <v>253</v>
      </c>
      <c r="F5620" s="10" t="s">
        <v>6</v>
      </c>
    </row>
    <row r="5621" spans="1:6" ht="20.100000000000001" customHeight="1">
      <c r="A5621" s="10">
        <v>8</v>
      </c>
      <c r="B5621" s="33">
        <v>75359</v>
      </c>
      <c r="C5621" s="38" t="s">
        <v>152</v>
      </c>
      <c r="D5621" s="13">
        <v>43131</v>
      </c>
      <c r="E5621" s="10">
        <v>253</v>
      </c>
      <c r="F5621" s="10" t="s">
        <v>6</v>
      </c>
    </row>
    <row r="5622" spans="1:6" ht="20.100000000000001" customHeight="1">
      <c r="A5622" s="10">
        <v>9</v>
      </c>
      <c r="B5622" s="33">
        <v>75304</v>
      </c>
      <c r="C5622" s="38" t="s">
        <v>152</v>
      </c>
      <c r="D5622" s="13">
        <v>43131</v>
      </c>
      <c r="E5622" s="10">
        <v>253</v>
      </c>
      <c r="F5622" s="10" t="s">
        <v>6</v>
      </c>
    </row>
    <row r="5623" spans="1:6" ht="20.100000000000001" customHeight="1">
      <c r="A5623" s="10">
        <v>10</v>
      </c>
      <c r="B5623" s="33">
        <v>75417</v>
      </c>
      <c r="C5623" s="38" t="s">
        <v>152</v>
      </c>
      <c r="D5623" s="13">
        <v>43131</v>
      </c>
      <c r="E5623" s="10">
        <v>253</v>
      </c>
      <c r="F5623" s="10" t="s">
        <v>6</v>
      </c>
    </row>
    <row r="5624" spans="1:6" ht="20.100000000000001" customHeight="1">
      <c r="A5624" s="10">
        <v>11</v>
      </c>
      <c r="B5624" s="33">
        <v>89996</v>
      </c>
      <c r="C5624" s="38" t="s">
        <v>166</v>
      </c>
      <c r="D5624" s="13">
        <v>43131</v>
      </c>
      <c r="E5624" s="10">
        <v>253</v>
      </c>
      <c r="F5624" s="10" t="s">
        <v>6</v>
      </c>
    </row>
    <row r="5625" spans="1:6" ht="20.100000000000001" customHeight="1">
      <c r="A5625" s="10">
        <v>12</v>
      </c>
      <c r="B5625" s="33">
        <v>95008</v>
      </c>
      <c r="C5625" s="38" t="s">
        <v>166</v>
      </c>
      <c r="D5625" s="13">
        <v>43131</v>
      </c>
      <c r="E5625" s="10">
        <v>253</v>
      </c>
      <c r="F5625" s="10" t="s">
        <v>6</v>
      </c>
    </row>
    <row r="5626" spans="1:6" ht="20.100000000000001" customHeight="1">
      <c r="A5626" s="10">
        <v>13</v>
      </c>
      <c r="B5626" s="33">
        <v>75287</v>
      </c>
      <c r="C5626" s="38" t="s">
        <v>152</v>
      </c>
      <c r="D5626" s="13">
        <v>43131</v>
      </c>
      <c r="E5626" s="10">
        <v>253</v>
      </c>
      <c r="F5626" s="10" t="s">
        <v>6</v>
      </c>
    </row>
    <row r="5627" spans="1:6" ht="20.100000000000001" customHeight="1">
      <c r="A5627" s="10">
        <v>14</v>
      </c>
      <c r="B5627" s="11" t="s">
        <v>169</v>
      </c>
      <c r="C5627" s="38" t="s">
        <v>170</v>
      </c>
      <c r="D5627" s="13">
        <v>43131</v>
      </c>
      <c r="E5627" s="10">
        <v>253</v>
      </c>
      <c r="F5627" s="10" t="s">
        <v>6</v>
      </c>
    </row>
    <row r="5628" spans="1:6" ht="20.100000000000001" customHeight="1">
      <c r="A5628" s="10">
        <v>15</v>
      </c>
      <c r="B5628" s="33">
        <v>75270</v>
      </c>
      <c r="C5628" s="38" t="s">
        <v>152</v>
      </c>
      <c r="D5628" s="13">
        <v>43131</v>
      </c>
      <c r="E5628" s="10">
        <v>253</v>
      </c>
      <c r="F5628" s="10" t="s">
        <v>6</v>
      </c>
    </row>
    <row r="5629" spans="1:6" ht="20.100000000000001" customHeight="1">
      <c r="A5629" s="10">
        <v>16</v>
      </c>
      <c r="B5629" s="33">
        <v>75178</v>
      </c>
      <c r="C5629" s="38" t="s">
        <v>152</v>
      </c>
      <c r="D5629" s="13">
        <v>43131</v>
      </c>
      <c r="E5629" s="10">
        <v>253</v>
      </c>
      <c r="F5629" s="10" t="s">
        <v>6</v>
      </c>
    </row>
    <row r="5630" spans="1:6" ht="20.100000000000001" customHeight="1">
      <c r="A5630" s="10">
        <v>17</v>
      </c>
      <c r="B5630" s="33">
        <v>75222</v>
      </c>
      <c r="C5630" s="38" t="s">
        <v>152</v>
      </c>
      <c r="D5630" s="13">
        <v>43131</v>
      </c>
      <c r="E5630" s="10">
        <v>253</v>
      </c>
      <c r="F5630" s="10" t="s">
        <v>6</v>
      </c>
    </row>
    <row r="5631" spans="1:6" ht="20.100000000000001" customHeight="1">
      <c r="A5631" s="10">
        <v>18</v>
      </c>
      <c r="B5631" s="11">
        <v>75627</v>
      </c>
      <c r="C5631" s="38" t="s">
        <v>152</v>
      </c>
      <c r="D5631" s="13">
        <v>43131</v>
      </c>
      <c r="E5631" s="10">
        <v>253</v>
      </c>
      <c r="F5631" s="10" t="s">
        <v>6</v>
      </c>
    </row>
    <row r="5632" spans="1:6" ht="20.100000000000001" customHeight="1">
      <c r="A5632" s="10">
        <v>19</v>
      </c>
      <c r="B5632" s="33">
        <v>75586</v>
      </c>
      <c r="C5632" s="38" t="s">
        <v>152</v>
      </c>
      <c r="D5632" s="13">
        <v>43131</v>
      </c>
      <c r="E5632" s="10">
        <v>253</v>
      </c>
      <c r="F5632" s="10" t="s">
        <v>6</v>
      </c>
    </row>
    <row r="5633" spans="1:6" ht="20.100000000000001" customHeight="1">
      <c r="A5633" s="10">
        <v>20</v>
      </c>
      <c r="B5633" s="33">
        <v>75585</v>
      </c>
      <c r="C5633" s="38" t="s">
        <v>152</v>
      </c>
      <c r="D5633" s="13">
        <v>43131</v>
      </c>
      <c r="E5633" s="10">
        <v>253</v>
      </c>
      <c r="F5633" s="10" t="s">
        <v>6</v>
      </c>
    </row>
    <row r="5634" spans="1:6" ht="20.100000000000001" customHeight="1">
      <c r="A5634" s="10">
        <v>21</v>
      </c>
      <c r="B5634" s="33">
        <v>75457</v>
      </c>
      <c r="C5634" s="38" t="s">
        <v>152</v>
      </c>
      <c r="D5634" s="13">
        <v>43131</v>
      </c>
      <c r="E5634" s="10">
        <v>253</v>
      </c>
      <c r="F5634" s="10" t="s">
        <v>6</v>
      </c>
    </row>
    <row r="5635" spans="1:6" ht="20.100000000000001" customHeight="1">
      <c r="A5635" s="10">
        <v>22</v>
      </c>
      <c r="B5635" s="33">
        <v>75835</v>
      </c>
      <c r="C5635" s="38" t="s">
        <v>152</v>
      </c>
      <c r="D5635" s="13">
        <v>43131</v>
      </c>
      <c r="E5635" s="10">
        <v>253</v>
      </c>
      <c r="F5635" s="10" t="s">
        <v>6</v>
      </c>
    </row>
    <row r="5636" spans="1:6" ht="20.100000000000001" customHeight="1">
      <c r="A5636" s="10">
        <v>23</v>
      </c>
      <c r="B5636" s="11">
        <v>75213</v>
      </c>
      <c r="C5636" s="38" t="s">
        <v>152</v>
      </c>
      <c r="D5636" s="13">
        <v>43131</v>
      </c>
      <c r="E5636" s="10">
        <v>253</v>
      </c>
      <c r="F5636" s="10" t="s">
        <v>6</v>
      </c>
    </row>
    <row r="5637" spans="1:6" ht="20.100000000000001" customHeight="1">
      <c r="A5637" s="10">
        <v>24</v>
      </c>
      <c r="B5637" s="33">
        <v>75057</v>
      </c>
      <c r="C5637" s="38" t="s">
        <v>152</v>
      </c>
      <c r="D5637" s="13">
        <v>43131</v>
      </c>
      <c r="E5637" s="10">
        <v>253</v>
      </c>
      <c r="F5637" s="10" t="s">
        <v>6</v>
      </c>
    </row>
    <row r="5638" spans="1:6" ht="20.100000000000001" customHeight="1">
      <c r="A5638" s="10">
        <v>25</v>
      </c>
      <c r="B5638" s="11">
        <v>75055</v>
      </c>
      <c r="C5638" s="38" t="s">
        <v>152</v>
      </c>
      <c r="D5638" s="13">
        <v>43131</v>
      </c>
      <c r="E5638" s="10">
        <v>253</v>
      </c>
      <c r="F5638" s="10" t="s">
        <v>6</v>
      </c>
    </row>
    <row r="5639" spans="1:6" ht="20.100000000000001" customHeight="1">
      <c r="A5639" s="206" t="s">
        <v>7</v>
      </c>
      <c r="B5639" s="207"/>
      <c r="C5639" s="207"/>
      <c r="D5639" s="208"/>
      <c r="E5639" s="10">
        <f>SUM(E5614:E5638)</f>
        <v>6325</v>
      </c>
      <c r="F5639" s="10"/>
    </row>
    <row r="5640" spans="1:6" ht="20.100000000000001" customHeight="1">
      <c r="A5640" s="18"/>
      <c r="B5640" s="95"/>
      <c r="C5640" s="21"/>
      <c r="D5640" s="18"/>
      <c r="E5640" s="18"/>
      <c r="F5640" s="18"/>
    </row>
    <row r="5641" spans="1:6" ht="20.100000000000001" customHeight="1">
      <c r="A5641" s="18"/>
      <c r="B5641" s="18"/>
      <c r="C5641" s="21"/>
      <c r="D5641" s="92"/>
      <c r="E5641" s="24"/>
      <c r="F5641" s="91" t="s">
        <v>161</v>
      </c>
    </row>
    <row r="5642" spans="1:6" ht="20.100000000000001" customHeight="1">
      <c r="A5642" s="18"/>
      <c r="B5642" s="18"/>
      <c r="C5642" s="21"/>
      <c r="D5642" s="87" t="s">
        <v>162</v>
      </c>
      <c r="E5642" s="201" t="s">
        <v>163</v>
      </c>
      <c r="F5642" s="202"/>
    </row>
    <row r="5643" spans="1:6" ht="20.100000000000001" customHeight="1">
      <c r="A5643" s="18"/>
      <c r="B5643" s="18"/>
      <c r="C5643" s="21"/>
      <c r="D5643" s="10">
        <f>E5627</f>
        <v>253</v>
      </c>
      <c r="E5643" s="204" t="s">
        <v>154</v>
      </c>
      <c r="F5643" s="205"/>
    </row>
    <row r="5644" spans="1:6" ht="20.100000000000001" customHeight="1">
      <c r="A5644" s="18"/>
      <c r="B5644" s="18"/>
      <c r="C5644" s="21"/>
      <c r="D5644" s="10">
        <f>E5625+E5624</f>
        <v>506</v>
      </c>
      <c r="E5644" s="204" t="s">
        <v>166</v>
      </c>
      <c r="F5644" s="205"/>
    </row>
    <row r="5645" spans="1:6" ht="20.100000000000001" customHeight="1">
      <c r="A5645" s="18"/>
      <c r="B5645" s="18"/>
      <c r="C5645" s="21"/>
      <c r="D5645" s="10">
        <f>E5614+E5615+E5616+E5617+E5618+E5619+E5620+E5621+E5622+E5623+E5626+E5628+E5629+E5631+E5632+E5633+E5634+E5635+E5636+E5637+E565+E5638</f>
        <v>5566</v>
      </c>
      <c r="E5645" s="204" t="s">
        <v>152</v>
      </c>
      <c r="F5645" s="205"/>
    </row>
    <row r="5646" spans="1:6" ht="20.100000000000001" customHeight="1">
      <c r="D5646" s="85">
        <f>SUM(D5643:D5645)</f>
        <v>6325</v>
      </c>
      <c r="E5646" s="204" t="s">
        <v>164</v>
      </c>
      <c r="F5646" s="205"/>
    </row>
    <row r="5647" spans="1:6" ht="20.100000000000001" customHeight="1">
      <c r="A5647" s="23">
        <v>188</v>
      </c>
      <c r="B5647" s="24" t="s">
        <v>0</v>
      </c>
      <c r="C5647" s="25"/>
      <c r="D5647" s="26"/>
      <c r="E5647" s="24"/>
      <c r="F5647" s="24"/>
    </row>
    <row r="5648" spans="1:6" ht="20.100000000000001" customHeight="1">
      <c r="A5648" s="27" t="s">
        <v>1</v>
      </c>
      <c r="B5648" s="27" t="s">
        <v>2</v>
      </c>
      <c r="C5648" s="28" t="s">
        <v>151</v>
      </c>
      <c r="D5648" s="29" t="s">
        <v>3</v>
      </c>
      <c r="E5648" s="27" t="s">
        <v>4</v>
      </c>
      <c r="F5648" s="27" t="s">
        <v>5</v>
      </c>
    </row>
    <row r="5649" spans="1:6" ht="20.100000000000001" customHeight="1">
      <c r="A5649" s="10">
        <v>1</v>
      </c>
      <c r="B5649" s="33">
        <v>74828</v>
      </c>
      <c r="C5649" s="38" t="s">
        <v>152</v>
      </c>
      <c r="D5649" s="13">
        <v>43138</v>
      </c>
      <c r="E5649" s="10">
        <v>253</v>
      </c>
      <c r="F5649" s="10" t="s">
        <v>6</v>
      </c>
    </row>
    <row r="5650" spans="1:6" ht="20.100000000000001" customHeight="1">
      <c r="A5650" s="10">
        <v>2</v>
      </c>
      <c r="B5650" s="11">
        <v>74930</v>
      </c>
      <c r="C5650" s="38" t="s">
        <v>152</v>
      </c>
      <c r="D5650" s="13">
        <v>43138</v>
      </c>
      <c r="E5650" s="10">
        <v>253</v>
      </c>
      <c r="F5650" s="10" t="s">
        <v>9</v>
      </c>
    </row>
    <row r="5651" spans="1:6" ht="20.100000000000001" customHeight="1">
      <c r="A5651" s="10">
        <v>3</v>
      </c>
      <c r="B5651" s="33">
        <v>74928</v>
      </c>
      <c r="C5651" s="38" t="s">
        <v>152</v>
      </c>
      <c r="D5651" s="13">
        <v>43138</v>
      </c>
      <c r="E5651" s="10">
        <v>253</v>
      </c>
      <c r="F5651" s="10" t="s">
        <v>6</v>
      </c>
    </row>
    <row r="5652" spans="1:6" ht="20.100000000000001" customHeight="1">
      <c r="A5652" s="10">
        <v>4</v>
      </c>
      <c r="B5652" s="33">
        <v>74913</v>
      </c>
      <c r="C5652" s="38" t="s">
        <v>152</v>
      </c>
      <c r="D5652" s="13">
        <v>43138</v>
      </c>
      <c r="E5652" s="10">
        <v>253</v>
      </c>
      <c r="F5652" s="10" t="s">
        <v>6</v>
      </c>
    </row>
    <row r="5653" spans="1:6" ht="20.100000000000001" customHeight="1">
      <c r="A5653" s="10">
        <v>5</v>
      </c>
      <c r="B5653" s="33">
        <v>75663</v>
      </c>
      <c r="C5653" s="38" t="s">
        <v>152</v>
      </c>
      <c r="D5653" s="13">
        <v>43138</v>
      </c>
      <c r="E5653" s="10">
        <v>253</v>
      </c>
      <c r="F5653" s="10" t="s">
        <v>6</v>
      </c>
    </row>
    <row r="5654" spans="1:6" ht="20.100000000000001" customHeight="1">
      <c r="A5654" s="10">
        <v>6</v>
      </c>
      <c r="B5654" s="33">
        <v>75539</v>
      </c>
      <c r="C5654" s="38" t="s">
        <v>152</v>
      </c>
      <c r="D5654" s="13">
        <v>43138</v>
      </c>
      <c r="E5654" s="10">
        <v>253</v>
      </c>
      <c r="F5654" s="10" t="s">
        <v>6</v>
      </c>
    </row>
    <row r="5655" spans="1:6" ht="20.100000000000001" customHeight="1">
      <c r="A5655" s="10">
        <v>7</v>
      </c>
      <c r="B5655" s="33">
        <v>75450</v>
      </c>
      <c r="C5655" s="38" t="s">
        <v>152</v>
      </c>
      <c r="D5655" s="13">
        <v>43138</v>
      </c>
      <c r="E5655" s="10">
        <v>253</v>
      </c>
      <c r="F5655" s="10" t="s">
        <v>6</v>
      </c>
    </row>
    <row r="5656" spans="1:6" ht="20.100000000000001" customHeight="1">
      <c r="A5656" s="10">
        <v>8</v>
      </c>
      <c r="B5656" s="33">
        <v>75277</v>
      </c>
      <c r="C5656" s="38" t="s">
        <v>152</v>
      </c>
      <c r="D5656" s="13">
        <v>43138</v>
      </c>
      <c r="E5656" s="10">
        <v>253</v>
      </c>
      <c r="F5656" s="10" t="s">
        <v>6</v>
      </c>
    </row>
    <row r="5657" spans="1:6" ht="20.100000000000001" customHeight="1">
      <c r="A5657" s="10">
        <v>9</v>
      </c>
      <c r="B5657" s="33">
        <v>75230</v>
      </c>
      <c r="C5657" s="38" t="s">
        <v>152</v>
      </c>
      <c r="D5657" s="13">
        <v>43138</v>
      </c>
      <c r="E5657" s="10">
        <v>253</v>
      </c>
      <c r="F5657" s="10" t="s">
        <v>6</v>
      </c>
    </row>
    <row r="5658" spans="1:6" ht="20.100000000000001" customHeight="1">
      <c r="A5658" s="10">
        <v>10</v>
      </c>
      <c r="B5658" s="33">
        <v>75220</v>
      </c>
      <c r="C5658" s="38" t="s">
        <v>152</v>
      </c>
      <c r="D5658" s="13">
        <v>43138</v>
      </c>
      <c r="E5658" s="10">
        <v>253</v>
      </c>
      <c r="F5658" s="10" t="s">
        <v>6</v>
      </c>
    </row>
    <row r="5659" spans="1:6" ht="20.100000000000001" customHeight="1">
      <c r="A5659" s="10">
        <v>11</v>
      </c>
      <c r="B5659" s="11">
        <v>51445</v>
      </c>
      <c r="C5659" s="38" t="s">
        <v>168</v>
      </c>
      <c r="D5659" s="13">
        <v>43138</v>
      </c>
      <c r="E5659" s="10">
        <v>253</v>
      </c>
      <c r="F5659" s="10" t="s">
        <v>6</v>
      </c>
    </row>
    <row r="5660" spans="1:6" ht="20.100000000000001" customHeight="1">
      <c r="A5660" s="10">
        <v>12</v>
      </c>
      <c r="B5660" s="11">
        <v>51444</v>
      </c>
      <c r="C5660" s="38" t="s">
        <v>168</v>
      </c>
      <c r="D5660" s="13">
        <v>43138</v>
      </c>
      <c r="E5660" s="10">
        <v>253</v>
      </c>
      <c r="F5660" s="10" t="s">
        <v>6</v>
      </c>
    </row>
    <row r="5661" spans="1:6" ht="20.100000000000001" customHeight="1">
      <c r="A5661" s="10">
        <v>13</v>
      </c>
      <c r="B5661" s="11">
        <v>51443</v>
      </c>
      <c r="C5661" s="38" t="s">
        <v>168</v>
      </c>
      <c r="D5661" s="13">
        <v>43138</v>
      </c>
      <c r="E5661" s="10">
        <v>253</v>
      </c>
      <c r="F5661" s="10" t="s">
        <v>6</v>
      </c>
    </row>
    <row r="5662" spans="1:6" ht="20.100000000000001" customHeight="1">
      <c r="A5662" s="10">
        <v>14</v>
      </c>
      <c r="B5662" s="11">
        <v>51417</v>
      </c>
      <c r="C5662" s="38" t="s">
        <v>168</v>
      </c>
      <c r="D5662" s="13">
        <v>43138</v>
      </c>
      <c r="E5662" s="10">
        <v>253</v>
      </c>
      <c r="F5662" s="10" t="s">
        <v>6</v>
      </c>
    </row>
    <row r="5663" spans="1:6" ht="20.100000000000001" customHeight="1">
      <c r="A5663" s="10">
        <v>15</v>
      </c>
      <c r="B5663" s="11">
        <v>51405</v>
      </c>
      <c r="C5663" s="38" t="s">
        <v>168</v>
      </c>
      <c r="D5663" s="13">
        <v>43138</v>
      </c>
      <c r="E5663" s="10">
        <v>253</v>
      </c>
      <c r="F5663" s="10" t="s">
        <v>6</v>
      </c>
    </row>
    <row r="5664" spans="1:6" ht="20.100000000000001" customHeight="1">
      <c r="A5664" s="10">
        <v>16</v>
      </c>
      <c r="B5664" s="11">
        <v>51438</v>
      </c>
      <c r="C5664" s="38" t="s">
        <v>168</v>
      </c>
      <c r="D5664" s="13">
        <v>43138</v>
      </c>
      <c r="E5664" s="10">
        <v>253</v>
      </c>
      <c r="F5664" s="10" t="s">
        <v>6</v>
      </c>
    </row>
    <row r="5665" spans="1:6" ht="20.100000000000001" customHeight="1">
      <c r="A5665" s="10">
        <v>17</v>
      </c>
      <c r="B5665" s="11">
        <v>51420</v>
      </c>
      <c r="C5665" s="38" t="s">
        <v>168</v>
      </c>
      <c r="D5665" s="13">
        <v>43138</v>
      </c>
      <c r="E5665" s="10">
        <v>253</v>
      </c>
      <c r="F5665" s="10" t="s">
        <v>6</v>
      </c>
    </row>
    <row r="5666" spans="1:6" ht="20.100000000000001" customHeight="1">
      <c r="A5666" s="10">
        <v>18</v>
      </c>
      <c r="B5666" s="11">
        <v>10702</v>
      </c>
      <c r="C5666" s="38" t="s">
        <v>165</v>
      </c>
      <c r="D5666" s="13">
        <v>43138</v>
      </c>
      <c r="E5666" s="10">
        <v>253</v>
      </c>
      <c r="F5666" s="10" t="s">
        <v>6</v>
      </c>
    </row>
    <row r="5667" spans="1:6" ht="20.100000000000001" customHeight="1">
      <c r="A5667" s="10">
        <v>19</v>
      </c>
      <c r="B5667" s="33">
        <v>75444</v>
      </c>
      <c r="C5667" s="38" t="s">
        <v>152</v>
      </c>
      <c r="D5667" s="13">
        <v>43138</v>
      </c>
      <c r="E5667" s="10">
        <v>253</v>
      </c>
      <c r="F5667" s="10" t="s">
        <v>6</v>
      </c>
    </row>
    <row r="5668" spans="1:6" ht="20.100000000000001" customHeight="1">
      <c r="A5668" s="10">
        <v>20</v>
      </c>
      <c r="B5668" s="33">
        <v>79478</v>
      </c>
      <c r="C5668" s="38" t="s">
        <v>152</v>
      </c>
      <c r="D5668" s="13">
        <v>43138</v>
      </c>
      <c r="E5668" s="10">
        <v>253</v>
      </c>
      <c r="F5668" s="10" t="s">
        <v>6</v>
      </c>
    </row>
    <row r="5669" spans="1:6" ht="20.100000000000001" customHeight="1">
      <c r="A5669" s="10">
        <v>21</v>
      </c>
      <c r="B5669" s="33">
        <v>75436</v>
      </c>
      <c r="C5669" s="38" t="s">
        <v>152</v>
      </c>
      <c r="D5669" s="13">
        <v>43138</v>
      </c>
      <c r="E5669" s="10">
        <v>253</v>
      </c>
      <c r="F5669" s="10" t="s">
        <v>6</v>
      </c>
    </row>
    <row r="5670" spans="1:6" ht="20.100000000000001" customHeight="1">
      <c r="A5670" s="10">
        <v>22</v>
      </c>
      <c r="B5670" s="11">
        <v>74899</v>
      </c>
      <c r="C5670" s="38" t="s">
        <v>152</v>
      </c>
      <c r="D5670" s="13">
        <v>43138</v>
      </c>
      <c r="E5670" s="10">
        <v>253</v>
      </c>
      <c r="F5670" s="10" t="s">
        <v>6</v>
      </c>
    </row>
    <row r="5671" spans="1:6" ht="20.100000000000001" customHeight="1">
      <c r="A5671" s="10">
        <v>23</v>
      </c>
      <c r="B5671" s="33">
        <v>74891</v>
      </c>
      <c r="C5671" s="38" t="s">
        <v>152</v>
      </c>
      <c r="D5671" s="13">
        <v>43138</v>
      </c>
      <c r="E5671" s="10">
        <v>253</v>
      </c>
      <c r="F5671" s="10" t="s">
        <v>6</v>
      </c>
    </row>
    <row r="5672" spans="1:6" ht="20.100000000000001" customHeight="1">
      <c r="A5672" s="10">
        <v>24</v>
      </c>
      <c r="B5672" s="33">
        <v>74888</v>
      </c>
      <c r="C5672" s="38" t="s">
        <v>152</v>
      </c>
      <c r="D5672" s="13">
        <v>43138</v>
      </c>
      <c r="E5672" s="10">
        <v>253</v>
      </c>
      <c r="F5672" s="10" t="s">
        <v>6</v>
      </c>
    </row>
    <row r="5673" spans="1:6" ht="20.100000000000001" customHeight="1">
      <c r="A5673" s="10">
        <v>25</v>
      </c>
      <c r="B5673" s="11">
        <v>74815</v>
      </c>
      <c r="C5673" s="38" t="s">
        <v>152</v>
      </c>
      <c r="D5673" s="13">
        <v>43138</v>
      </c>
      <c r="E5673" s="10">
        <v>253</v>
      </c>
      <c r="F5673" s="10" t="s">
        <v>6</v>
      </c>
    </row>
    <row r="5674" spans="1:6" ht="20.100000000000001" customHeight="1">
      <c r="A5674" s="206" t="s">
        <v>7</v>
      </c>
      <c r="B5674" s="207"/>
      <c r="C5674" s="207"/>
      <c r="D5674" s="208"/>
      <c r="E5674" s="10">
        <f>SUM(E5649:E5673)</f>
        <v>6325</v>
      </c>
      <c r="F5674" s="10"/>
    </row>
    <row r="5675" spans="1:6" ht="20.100000000000001" customHeight="1">
      <c r="A5675" s="18"/>
      <c r="B5675" s="95"/>
      <c r="C5675" s="21"/>
      <c r="D5675" s="18"/>
      <c r="E5675" s="18"/>
      <c r="F5675" s="18"/>
    </row>
    <row r="5676" spans="1:6" ht="20.100000000000001" customHeight="1">
      <c r="A5676" s="18"/>
      <c r="B5676" s="18"/>
      <c r="C5676" s="21"/>
      <c r="D5676" s="92"/>
      <c r="E5676" s="24"/>
      <c r="F5676" s="91" t="s">
        <v>161</v>
      </c>
    </row>
    <row r="5677" spans="1:6" ht="20.100000000000001" customHeight="1">
      <c r="A5677" s="18"/>
      <c r="B5677" s="18"/>
      <c r="C5677" s="21"/>
      <c r="D5677" s="87" t="s">
        <v>162</v>
      </c>
      <c r="E5677" s="201" t="s">
        <v>163</v>
      </c>
      <c r="F5677" s="202"/>
    </row>
    <row r="5678" spans="1:6" ht="20.100000000000001" customHeight="1">
      <c r="A5678" s="18"/>
      <c r="B5678" s="18"/>
      <c r="C5678" s="21"/>
      <c r="D5678" s="10">
        <f>E5666</f>
        <v>253</v>
      </c>
      <c r="E5678" s="204" t="s">
        <v>165</v>
      </c>
      <c r="F5678" s="205"/>
    </row>
    <row r="5679" spans="1:6" ht="20.100000000000001" customHeight="1">
      <c r="A5679" s="18"/>
      <c r="B5679" s="18"/>
      <c r="C5679" s="21"/>
      <c r="D5679" s="10">
        <f>E5665+E5664+E5663+E5662+E5661+E5660+E5659</f>
        <v>1771</v>
      </c>
      <c r="E5679" s="204" t="s">
        <v>168</v>
      </c>
      <c r="F5679" s="205"/>
    </row>
    <row r="5680" spans="1:6" ht="20.100000000000001" customHeight="1">
      <c r="A5680" s="18"/>
      <c r="B5680" s="18"/>
      <c r="C5680" s="21"/>
      <c r="D5680" s="10">
        <f>E5673+E5672+E5671+E5670+E5669+E5668+E5667+E5658+E5657+E5656+E5655+E5654+E5653+E5652+E5651+E5650+E5649</f>
        <v>4301</v>
      </c>
      <c r="E5680" s="204" t="s">
        <v>152</v>
      </c>
      <c r="F5680" s="205"/>
    </row>
    <row r="5681" spans="1:6" ht="20.100000000000001" customHeight="1">
      <c r="D5681" s="85">
        <f>SUM(D5678:D5680)</f>
        <v>6325</v>
      </c>
      <c r="E5681" s="204" t="s">
        <v>164</v>
      </c>
      <c r="F5681" s="205"/>
    </row>
    <row r="5683" spans="1:6" ht="20.100000000000001" customHeight="1">
      <c r="A5683" s="23">
        <v>189</v>
      </c>
      <c r="B5683" s="24" t="s">
        <v>0</v>
      </c>
      <c r="C5683" s="25"/>
      <c r="D5683" s="26"/>
      <c r="E5683" s="24"/>
      <c r="F5683" s="24"/>
    </row>
    <row r="5684" spans="1:6" ht="20.100000000000001" customHeight="1">
      <c r="A5684" s="27" t="s">
        <v>1</v>
      </c>
      <c r="B5684" s="27" t="s">
        <v>2</v>
      </c>
      <c r="C5684" s="28"/>
      <c r="D5684" s="29" t="s">
        <v>3</v>
      </c>
      <c r="E5684" s="27" t="s">
        <v>4</v>
      </c>
      <c r="F5684" s="27" t="s">
        <v>5</v>
      </c>
    </row>
    <row r="5685" spans="1:6" ht="20.100000000000001" customHeight="1">
      <c r="A5685" s="10">
        <v>1</v>
      </c>
      <c r="B5685" s="11">
        <v>74749</v>
      </c>
      <c r="C5685" s="38" t="s">
        <v>152</v>
      </c>
      <c r="D5685" s="13">
        <v>43138</v>
      </c>
      <c r="E5685" s="10">
        <v>253</v>
      </c>
      <c r="F5685" s="10" t="s">
        <v>6</v>
      </c>
    </row>
    <row r="5686" spans="1:6" ht="20.100000000000001" customHeight="1">
      <c r="A5686" s="10">
        <v>2</v>
      </c>
      <c r="B5686" s="11">
        <v>70535</v>
      </c>
      <c r="C5686" s="38" t="s">
        <v>152</v>
      </c>
      <c r="D5686" s="13">
        <v>43138</v>
      </c>
      <c r="E5686" s="10">
        <v>253</v>
      </c>
      <c r="F5686" s="10" t="s">
        <v>9</v>
      </c>
    </row>
    <row r="5687" spans="1:6" ht="20.100000000000001" customHeight="1">
      <c r="A5687" s="10">
        <v>3</v>
      </c>
      <c r="B5687" s="89">
        <v>74788</v>
      </c>
      <c r="C5687" s="38" t="s">
        <v>152</v>
      </c>
      <c r="D5687" s="13">
        <v>43138</v>
      </c>
      <c r="E5687" s="10">
        <v>253</v>
      </c>
      <c r="F5687" s="10" t="s">
        <v>6</v>
      </c>
    </row>
    <row r="5688" spans="1:6" ht="20.100000000000001" customHeight="1">
      <c r="A5688" s="10">
        <v>4</v>
      </c>
      <c r="B5688" s="89">
        <v>74680</v>
      </c>
      <c r="C5688" s="38" t="s">
        <v>152</v>
      </c>
      <c r="D5688" s="13">
        <v>43138</v>
      </c>
      <c r="E5688" s="10">
        <v>253</v>
      </c>
      <c r="F5688" s="10" t="s">
        <v>6</v>
      </c>
    </row>
    <row r="5689" spans="1:6" ht="20.100000000000001" customHeight="1">
      <c r="A5689" s="10">
        <v>5</v>
      </c>
      <c r="B5689" s="33">
        <v>79523</v>
      </c>
      <c r="C5689" s="38" t="s">
        <v>152</v>
      </c>
      <c r="D5689" s="13">
        <v>43138</v>
      </c>
      <c r="E5689" s="10">
        <v>253</v>
      </c>
      <c r="F5689" s="10" t="s">
        <v>6</v>
      </c>
    </row>
    <row r="5690" spans="1:6" ht="20.100000000000001" customHeight="1">
      <c r="A5690" s="10">
        <v>6</v>
      </c>
      <c r="B5690" s="33">
        <v>79495</v>
      </c>
      <c r="C5690" s="38" t="s">
        <v>152</v>
      </c>
      <c r="D5690" s="13">
        <v>43138</v>
      </c>
      <c r="E5690" s="10">
        <v>253</v>
      </c>
      <c r="F5690" s="10" t="s">
        <v>6</v>
      </c>
    </row>
    <row r="5691" spans="1:6" ht="20.100000000000001" customHeight="1">
      <c r="A5691" s="10">
        <v>7</v>
      </c>
      <c r="B5691" s="33">
        <v>79475</v>
      </c>
      <c r="C5691" s="38" t="s">
        <v>152</v>
      </c>
      <c r="D5691" s="13">
        <v>43138</v>
      </c>
      <c r="E5691" s="10">
        <v>253</v>
      </c>
      <c r="F5691" s="10" t="s">
        <v>6</v>
      </c>
    </row>
    <row r="5692" spans="1:6" ht="20.100000000000001" customHeight="1">
      <c r="A5692" s="10">
        <v>8</v>
      </c>
      <c r="B5692" s="89">
        <v>79445</v>
      </c>
      <c r="C5692" s="38" t="s">
        <v>152</v>
      </c>
      <c r="D5692" s="13">
        <v>43138</v>
      </c>
      <c r="E5692" s="10">
        <v>253</v>
      </c>
      <c r="F5692" s="10" t="s">
        <v>6</v>
      </c>
    </row>
    <row r="5693" spans="1:6" ht="20.100000000000001" customHeight="1">
      <c r="A5693" s="10">
        <v>9</v>
      </c>
      <c r="B5693" s="11">
        <v>79444</v>
      </c>
      <c r="C5693" s="38" t="s">
        <v>152</v>
      </c>
      <c r="D5693" s="13">
        <v>43138</v>
      </c>
      <c r="E5693" s="10">
        <v>253</v>
      </c>
      <c r="F5693" s="10" t="s">
        <v>6</v>
      </c>
    </row>
    <row r="5694" spans="1:6" ht="20.100000000000001" customHeight="1">
      <c r="A5694" s="10">
        <v>10</v>
      </c>
      <c r="B5694" s="89">
        <v>76778</v>
      </c>
      <c r="C5694" s="38" t="s">
        <v>152</v>
      </c>
      <c r="D5694" s="13">
        <v>43138</v>
      </c>
      <c r="E5694" s="10">
        <v>253</v>
      </c>
      <c r="F5694" s="10" t="s">
        <v>6</v>
      </c>
    </row>
    <row r="5695" spans="1:6" ht="20.100000000000001" customHeight="1">
      <c r="A5695" s="10">
        <v>11</v>
      </c>
      <c r="B5695" s="89">
        <v>76777</v>
      </c>
      <c r="C5695" s="38" t="s">
        <v>152</v>
      </c>
      <c r="D5695" s="13">
        <v>43138</v>
      </c>
      <c r="E5695" s="10">
        <v>253</v>
      </c>
      <c r="F5695" s="10" t="s">
        <v>6</v>
      </c>
    </row>
    <row r="5696" spans="1:6" ht="20.100000000000001" customHeight="1">
      <c r="A5696" s="10">
        <v>12</v>
      </c>
      <c r="B5696" s="11">
        <v>75201</v>
      </c>
      <c r="C5696" s="38" t="s">
        <v>152</v>
      </c>
      <c r="D5696" s="13">
        <v>43138</v>
      </c>
      <c r="E5696" s="10">
        <v>253</v>
      </c>
      <c r="F5696" s="10" t="s">
        <v>6</v>
      </c>
    </row>
    <row r="5697" spans="1:6" ht="20.100000000000001" customHeight="1">
      <c r="A5697" s="10">
        <v>13</v>
      </c>
      <c r="B5697" s="33">
        <v>75196</v>
      </c>
      <c r="C5697" s="38" t="s">
        <v>152</v>
      </c>
      <c r="D5697" s="13">
        <v>43138</v>
      </c>
      <c r="E5697" s="10">
        <v>253</v>
      </c>
      <c r="F5697" s="10" t="s">
        <v>6</v>
      </c>
    </row>
    <row r="5698" spans="1:6" ht="20.100000000000001" customHeight="1">
      <c r="A5698" s="10">
        <v>14</v>
      </c>
      <c r="B5698" s="11">
        <v>10526</v>
      </c>
      <c r="C5698" s="38" t="s">
        <v>165</v>
      </c>
      <c r="D5698" s="13">
        <v>43138</v>
      </c>
      <c r="E5698" s="10">
        <v>253</v>
      </c>
      <c r="F5698" s="10" t="s">
        <v>6</v>
      </c>
    </row>
    <row r="5699" spans="1:6" ht="20.100000000000001" customHeight="1">
      <c r="A5699" s="10">
        <v>15</v>
      </c>
      <c r="B5699" s="11">
        <v>51457</v>
      </c>
      <c r="C5699" s="38" t="s">
        <v>171</v>
      </c>
      <c r="D5699" s="13">
        <v>43138</v>
      </c>
      <c r="E5699" s="10">
        <v>253</v>
      </c>
      <c r="F5699" s="10" t="s">
        <v>6</v>
      </c>
    </row>
    <row r="5700" spans="1:6" ht="20.100000000000001" customHeight="1">
      <c r="A5700" s="10">
        <v>16</v>
      </c>
      <c r="B5700" s="11">
        <v>6950</v>
      </c>
      <c r="C5700" s="38" t="s">
        <v>171</v>
      </c>
      <c r="D5700" s="13">
        <v>43138</v>
      </c>
      <c r="E5700" s="10">
        <v>253</v>
      </c>
      <c r="F5700" s="10" t="s">
        <v>6</v>
      </c>
    </row>
    <row r="5701" spans="1:6" ht="20.100000000000001" customHeight="1">
      <c r="A5701" s="10">
        <v>17</v>
      </c>
      <c r="B5701" s="11">
        <v>51439</v>
      </c>
      <c r="C5701" s="38" t="s">
        <v>171</v>
      </c>
      <c r="D5701" s="13">
        <v>43138</v>
      </c>
      <c r="E5701" s="10">
        <v>253</v>
      </c>
      <c r="F5701" s="10" t="s">
        <v>6</v>
      </c>
    </row>
    <row r="5702" spans="1:6" ht="20.100000000000001" customHeight="1">
      <c r="A5702" s="10">
        <v>18</v>
      </c>
      <c r="B5702" s="11">
        <v>51440</v>
      </c>
      <c r="C5702" s="38" t="s">
        <v>171</v>
      </c>
      <c r="D5702" s="13">
        <v>43138</v>
      </c>
      <c r="E5702" s="10">
        <v>253</v>
      </c>
      <c r="F5702" s="10" t="s">
        <v>6</v>
      </c>
    </row>
    <row r="5703" spans="1:6" ht="20.100000000000001" customHeight="1">
      <c r="A5703" s="10">
        <v>19</v>
      </c>
      <c r="B5703" s="11">
        <v>51436</v>
      </c>
      <c r="C5703" s="38" t="s">
        <v>171</v>
      </c>
      <c r="D5703" s="13">
        <v>43138</v>
      </c>
      <c r="E5703" s="10">
        <v>253</v>
      </c>
      <c r="F5703" s="10" t="s">
        <v>6</v>
      </c>
    </row>
    <row r="5704" spans="1:6" ht="20.100000000000001" customHeight="1">
      <c r="A5704" s="10">
        <v>20</v>
      </c>
      <c r="B5704" s="11">
        <v>51434</v>
      </c>
      <c r="C5704" s="38" t="s">
        <v>171</v>
      </c>
      <c r="D5704" s="13">
        <v>43138</v>
      </c>
      <c r="E5704" s="10">
        <v>253</v>
      </c>
      <c r="F5704" s="10" t="s">
        <v>6</v>
      </c>
    </row>
    <row r="5705" spans="1:6" ht="20.100000000000001" customHeight="1">
      <c r="A5705" s="10">
        <v>21</v>
      </c>
      <c r="B5705" s="11">
        <v>51433</v>
      </c>
      <c r="C5705" s="38" t="s">
        <v>171</v>
      </c>
      <c r="D5705" s="13">
        <v>43138</v>
      </c>
      <c r="E5705" s="10">
        <v>253</v>
      </c>
      <c r="F5705" s="10" t="s">
        <v>6</v>
      </c>
    </row>
    <row r="5706" spans="1:6" ht="20.100000000000001" customHeight="1">
      <c r="A5706" s="10">
        <v>22</v>
      </c>
      <c r="B5706" s="11">
        <v>11689</v>
      </c>
      <c r="C5706" s="38" t="s">
        <v>165</v>
      </c>
      <c r="D5706" s="13">
        <v>43138</v>
      </c>
      <c r="E5706" s="10">
        <v>253</v>
      </c>
      <c r="F5706" s="10" t="s">
        <v>6</v>
      </c>
    </row>
    <row r="5707" spans="1:6" ht="20.100000000000001" customHeight="1">
      <c r="A5707" s="10">
        <v>23</v>
      </c>
      <c r="B5707" s="11">
        <v>11688</v>
      </c>
      <c r="C5707" s="38" t="s">
        <v>165</v>
      </c>
      <c r="D5707" s="13">
        <v>43138</v>
      </c>
      <c r="E5707" s="10">
        <v>253</v>
      </c>
      <c r="F5707" s="10" t="s">
        <v>6</v>
      </c>
    </row>
    <row r="5708" spans="1:6" ht="20.100000000000001" customHeight="1">
      <c r="A5708" s="10">
        <v>24</v>
      </c>
      <c r="B5708" s="11">
        <v>11687</v>
      </c>
      <c r="C5708" s="38" t="s">
        <v>165</v>
      </c>
      <c r="D5708" s="13">
        <v>43138</v>
      </c>
      <c r="E5708" s="10">
        <v>253</v>
      </c>
      <c r="F5708" s="10" t="s">
        <v>6</v>
      </c>
    </row>
    <row r="5709" spans="1:6" ht="20.100000000000001" customHeight="1">
      <c r="A5709" s="10">
        <v>25</v>
      </c>
      <c r="B5709" s="33">
        <v>74985</v>
      </c>
      <c r="C5709" s="38" t="s">
        <v>152</v>
      </c>
      <c r="D5709" s="13">
        <v>43138</v>
      </c>
      <c r="E5709" s="10">
        <v>253</v>
      </c>
      <c r="F5709" s="10" t="s">
        <v>6</v>
      </c>
    </row>
    <row r="5710" spans="1:6" ht="20.100000000000001" customHeight="1">
      <c r="A5710" s="206" t="s">
        <v>7</v>
      </c>
      <c r="B5710" s="207"/>
      <c r="C5710" s="207"/>
      <c r="D5710" s="208"/>
      <c r="E5710" s="10">
        <f>SUM(E5685:E5709)</f>
        <v>6325</v>
      </c>
      <c r="F5710" s="10"/>
    </row>
    <row r="5711" spans="1:6" ht="20.100000000000001" customHeight="1">
      <c r="A5711" s="18"/>
      <c r="B5711" s="95"/>
      <c r="C5711" s="21"/>
      <c r="D5711" s="18"/>
      <c r="E5711" s="18"/>
      <c r="F5711" s="18"/>
    </row>
    <row r="5712" spans="1:6" ht="20.100000000000001" customHeight="1">
      <c r="A5712" s="18"/>
      <c r="B5712" s="18"/>
      <c r="C5712" s="21"/>
      <c r="D5712" s="92"/>
      <c r="E5712" s="24"/>
      <c r="F5712" s="91" t="s">
        <v>161</v>
      </c>
    </row>
    <row r="5713" spans="1:6" ht="20.100000000000001" customHeight="1">
      <c r="A5713" s="18"/>
      <c r="B5713" s="18"/>
      <c r="C5713" s="21"/>
      <c r="D5713" s="87" t="s">
        <v>162</v>
      </c>
      <c r="E5713" s="201" t="s">
        <v>163</v>
      </c>
      <c r="F5713" s="202"/>
    </row>
    <row r="5714" spans="1:6" ht="20.100000000000001" customHeight="1">
      <c r="A5714" s="18"/>
      <c r="B5714" s="18"/>
      <c r="C5714" s="21"/>
      <c r="D5714" s="10">
        <f>E5698+E5706+E5707+E5708</f>
        <v>1012</v>
      </c>
      <c r="E5714" s="204" t="s">
        <v>165</v>
      </c>
      <c r="F5714" s="205"/>
    </row>
    <row r="5715" spans="1:6" ht="20.100000000000001" customHeight="1">
      <c r="A5715" s="18"/>
      <c r="B5715" s="18"/>
      <c r="C5715" s="21"/>
      <c r="D5715" s="10">
        <f>E5699+E5700+E5701+E5702+E5703+E5704+E5705</f>
        <v>1771</v>
      </c>
      <c r="E5715" s="204" t="s">
        <v>168</v>
      </c>
      <c r="F5715" s="205"/>
    </row>
    <row r="5716" spans="1:6" ht="20.100000000000001" customHeight="1">
      <c r="A5716" s="18"/>
      <c r="B5716" s="18"/>
      <c r="C5716" s="21"/>
      <c r="D5716" s="10">
        <f>E5685+E5686+E5687+E5688+E5689+E5690+E5691+E5692+E5693+E5694+E5695+E5696+E5697+E5709</f>
        <v>3542</v>
      </c>
      <c r="E5716" s="204" t="s">
        <v>152</v>
      </c>
      <c r="F5716" s="205"/>
    </row>
    <row r="5717" spans="1:6" ht="20.100000000000001" customHeight="1">
      <c r="D5717" s="85">
        <f>SUM(D5714:D5716)</f>
        <v>6325</v>
      </c>
      <c r="E5717" s="204" t="s">
        <v>164</v>
      </c>
      <c r="F5717" s="205"/>
    </row>
    <row r="5720" spans="1:6" ht="20.100000000000001" customHeight="1">
      <c r="A5720" s="23">
        <v>190</v>
      </c>
      <c r="B5720" s="24" t="s">
        <v>0</v>
      </c>
      <c r="C5720" s="25"/>
      <c r="D5720" s="26"/>
      <c r="E5720" s="24"/>
      <c r="F5720" s="24"/>
    </row>
    <row r="5721" spans="1:6" ht="20.100000000000001" customHeight="1">
      <c r="A5721" s="27" t="s">
        <v>1</v>
      </c>
      <c r="B5721" s="27" t="s">
        <v>2</v>
      </c>
      <c r="C5721" s="28"/>
      <c r="D5721" s="29" t="s">
        <v>3</v>
      </c>
      <c r="E5721" s="27" t="s">
        <v>4</v>
      </c>
      <c r="F5721" s="27" t="s">
        <v>5</v>
      </c>
    </row>
    <row r="5722" spans="1:6" ht="20.100000000000001" customHeight="1">
      <c r="A5722" s="10">
        <v>1</v>
      </c>
      <c r="B5722" s="33">
        <v>17116</v>
      </c>
      <c r="C5722" s="38" t="s">
        <v>172</v>
      </c>
      <c r="D5722" s="13">
        <v>43138</v>
      </c>
      <c r="E5722" s="10">
        <v>253</v>
      </c>
      <c r="F5722" s="10" t="s">
        <v>6</v>
      </c>
    </row>
    <row r="5723" spans="1:6" ht="20.100000000000001" customHeight="1">
      <c r="A5723" s="10">
        <v>2</v>
      </c>
      <c r="B5723" s="33">
        <v>74983</v>
      </c>
      <c r="C5723" s="38" t="s">
        <v>152</v>
      </c>
      <c r="D5723" s="13">
        <v>43138</v>
      </c>
      <c r="E5723" s="10">
        <v>253</v>
      </c>
      <c r="F5723" s="10" t="s">
        <v>9</v>
      </c>
    </row>
    <row r="5724" spans="1:6" ht="20.100000000000001" customHeight="1">
      <c r="A5724" s="10">
        <v>3</v>
      </c>
      <c r="B5724" s="33">
        <v>74982</v>
      </c>
      <c r="C5724" s="38" t="s">
        <v>152</v>
      </c>
      <c r="D5724" s="13">
        <v>43138</v>
      </c>
      <c r="E5724" s="10">
        <v>253</v>
      </c>
      <c r="F5724" s="10" t="s">
        <v>6</v>
      </c>
    </row>
    <row r="5725" spans="1:6" ht="20.100000000000001" customHeight="1">
      <c r="A5725" s="10">
        <v>4</v>
      </c>
      <c r="B5725" s="33">
        <v>74845</v>
      </c>
      <c r="C5725" s="38" t="s">
        <v>152</v>
      </c>
      <c r="D5725" s="13">
        <v>43138</v>
      </c>
      <c r="E5725" s="10">
        <v>253</v>
      </c>
      <c r="F5725" s="10" t="s">
        <v>6</v>
      </c>
    </row>
    <row r="5726" spans="1:6" ht="20.100000000000001" customHeight="1">
      <c r="A5726" s="10">
        <v>5</v>
      </c>
      <c r="B5726" s="89">
        <v>74791</v>
      </c>
      <c r="C5726" s="38" t="s">
        <v>152</v>
      </c>
      <c r="D5726" s="13">
        <v>43138</v>
      </c>
      <c r="E5726" s="10">
        <v>253</v>
      </c>
      <c r="F5726" s="10" t="s">
        <v>6</v>
      </c>
    </row>
    <row r="5727" spans="1:6" ht="20.100000000000001" customHeight="1">
      <c r="A5727" s="10">
        <v>6</v>
      </c>
      <c r="B5727" s="89">
        <v>76817</v>
      </c>
      <c r="C5727" s="38" t="s">
        <v>152</v>
      </c>
      <c r="D5727" s="13">
        <v>43138</v>
      </c>
      <c r="E5727" s="10">
        <v>253</v>
      </c>
      <c r="F5727" s="10" t="s">
        <v>6</v>
      </c>
    </row>
    <row r="5728" spans="1:6" ht="20.100000000000001" customHeight="1">
      <c r="A5728" s="10">
        <v>7</v>
      </c>
      <c r="B5728" s="89">
        <v>74925</v>
      </c>
      <c r="C5728" s="38" t="s">
        <v>152</v>
      </c>
      <c r="D5728" s="13">
        <v>43138</v>
      </c>
      <c r="E5728" s="10">
        <v>253</v>
      </c>
      <c r="F5728" s="10" t="s">
        <v>6</v>
      </c>
    </row>
    <row r="5729" spans="1:11" ht="20.100000000000001" customHeight="1">
      <c r="A5729" s="10">
        <v>8</v>
      </c>
      <c r="B5729" s="11">
        <v>74955</v>
      </c>
      <c r="C5729" s="38" t="s">
        <v>152</v>
      </c>
      <c r="D5729" s="13">
        <v>43138</v>
      </c>
      <c r="E5729" s="10">
        <v>253</v>
      </c>
      <c r="F5729" s="10" t="s">
        <v>6</v>
      </c>
    </row>
    <row r="5730" spans="1:11" ht="20.100000000000001" customHeight="1">
      <c r="A5730" s="10">
        <v>9</v>
      </c>
      <c r="B5730" s="11">
        <v>79481</v>
      </c>
      <c r="C5730" s="38" t="s">
        <v>152</v>
      </c>
      <c r="D5730" s="13">
        <v>43138</v>
      </c>
      <c r="E5730" s="10">
        <v>253</v>
      </c>
      <c r="F5730" s="10" t="s">
        <v>6</v>
      </c>
    </row>
    <row r="5731" spans="1:11" ht="20.100000000000001" customHeight="1">
      <c r="A5731" s="10">
        <v>10</v>
      </c>
      <c r="B5731" s="89">
        <v>74834</v>
      </c>
      <c r="C5731" s="38" t="s">
        <v>152</v>
      </c>
      <c r="D5731" s="13">
        <v>43138</v>
      </c>
      <c r="E5731" s="10">
        <v>253</v>
      </c>
      <c r="F5731" s="10" t="s">
        <v>6</v>
      </c>
    </row>
    <row r="5732" spans="1:11" ht="20.100000000000001" customHeight="1">
      <c r="A5732" s="10">
        <v>11</v>
      </c>
      <c r="B5732" s="11">
        <v>75375</v>
      </c>
      <c r="C5732" s="38" t="s">
        <v>152</v>
      </c>
      <c r="D5732" s="13">
        <v>43138</v>
      </c>
      <c r="E5732" s="10">
        <v>253</v>
      </c>
      <c r="F5732" s="10" t="s">
        <v>6</v>
      </c>
    </row>
    <row r="5733" spans="1:11" ht="20.100000000000001" customHeight="1">
      <c r="A5733" s="10">
        <v>12</v>
      </c>
      <c r="B5733" s="89">
        <v>76699</v>
      </c>
      <c r="C5733" s="38" t="s">
        <v>152</v>
      </c>
      <c r="D5733" s="13">
        <v>43138</v>
      </c>
      <c r="E5733" s="10">
        <v>253</v>
      </c>
      <c r="F5733" s="10" t="s">
        <v>6</v>
      </c>
    </row>
    <row r="5734" spans="1:11" ht="20.100000000000001" customHeight="1">
      <c r="A5734" s="10">
        <v>13</v>
      </c>
      <c r="B5734" s="89">
        <v>79462</v>
      </c>
      <c r="C5734" s="38" t="s">
        <v>152</v>
      </c>
      <c r="D5734" s="13">
        <v>43138</v>
      </c>
      <c r="E5734" s="10">
        <v>253</v>
      </c>
      <c r="F5734" s="10" t="s">
        <v>6</v>
      </c>
    </row>
    <row r="5735" spans="1:11" ht="20.100000000000001" customHeight="1">
      <c r="A5735" s="10">
        <v>14</v>
      </c>
      <c r="B5735" s="89">
        <v>79429</v>
      </c>
      <c r="C5735" s="38" t="s">
        <v>152</v>
      </c>
      <c r="D5735" s="13">
        <v>43138</v>
      </c>
      <c r="E5735" s="10">
        <v>253</v>
      </c>
      <c r="F5735" s="10" t="s">
        <v>6</v>
      </c>
    </row>
    <row r="5736" spans="1:11" ht="20.100000000000001" customHeight="1">
      <c r="A5736" s="10">
        <v>15</v>
      </c>
      <c r="B5736" s="11">
        <v>10532</v>
      </c>
      <c r="C5736" s="38" t="s">
        <v>152</v>
      </c>
      <c r="D5736" s="13">
        <v>43138</v>
      </c>
      <c r="E5736" s="10">
        <v>253</v>
      </c>
      <c r="F5736" s="10" t="s">
        <v>6</v>
      </c>
    </row>
    <row r="5737" spans="1:11" ht="20.100000000000001" customHeight="1">
      <c r="A5737" s="10">
        <v>16</v>
      </c>
      <c r="B5737" s="11">
        <v>51424</v>
      </c>
      <c r="C5737" s="38" t="s">
        <v>171</v>
      </c>
      <c r="D5737" s="13">
        <v>43138</v>
      </c>
      <c r="E5737" s="10">
        <v>253</v>
      </c>
      <c r="F5737" s="10" t="s">
        <v>6</v>
      </c>
    </row>
    <row r="5738" spans="1:11" ht="20.100000000000001" customHeight="1">
      <c r="A5738" s="10">
        <v>17</v>
      </c>
      <c r="B5738" s="11">
        <v>11009</v>
      </c>
      <c r="C5738" s="38" t="s">
        <v>173</v>
      </c>
      <c r="D5738" s="13">
        <v>43138</v>
      </c>
      <c r="E5738" s="10">
        <v>253</v>
      </c>
      <c r="F5738" s="10" t="s">
        <v>6</v>
      </c>
    </row>
    <row r="5739" spans="1:11" ht="20.100000000000001" customHeight="1">
      <c r="A5739" s="10">
        <v>18</v>
      </c>
      <c r="B5739" s="11">
        <v>79524</v>
      </c>
      <c r="C5739" s="38" t="s">
        <v>152</v>
      </c>
      <c r="D5739" s="13">
        <v>43138</v>
      </c>
      <c r="E5739" s="10">
        <v>253</v>
      </c>
      <c r="F5739" s="10" t="s">
        <v>6</v>
      </c>
    </row>
    <row r="5740" spans="1:11" ht="20.100000000000001" customHeight="1">
      <c r="A5740" s="10">
        <v>19</v>
      </c>
      <c r="B5740" s="33">
        <v>79509</v>
      </c>
      <c r="C5740" s="38" t="s">
        <v>152</v>
      </c>
      <c r="D5740" s="13">
        <v>43138</v>
      </c>
      <c r="E5740" s="10">
        <v>253</v>
      </c>
      <c r="F5740" s="10" t="s">
        <v>6</v>
      </c>
    </row>
    <row r="5741" spans="1:11" ht="20.100000000000001" customHeight="1">
      <c r="A5741" s="10">
        <v>20</v>
      </c>
      <c r="B5741" s="11">
        <v>51423</v>
      </c>
      <c r="C5741" s="38" t="s">
        <v>171</v>
      </c>
      <c r="D5741" s="13">
        <v>43138</v>
      </c>
      <c r="E5741" s="10">
        <v>253</v>
      </c>
      <c r="F5741" s="10" t="s">
        <v>6</v>
      </c>
    </row>
    <row r="5742" spans="1:11" ht="20.100000000000001" customHeight="1">
      <c r="A5742" s="10">
        <v>21</v>
      </c>
      <c r="B5742" s="33">
        <v>76809</v>
      </c>
      <c r="C5742" s="38" t="s">
        <v>152</v>
      </c>
      <c r="D5742" s="13">
        <v>43138</v>
      </c>
      <c r="E5742" s="10">
        <v>253</v>
      </c>
      <c r="F5742" s="10" t="s">
        <v>6</v>
      </c>
      <c r="I5742" s="96"/>
      <c r="J5742" s="96"/>
      <c r="K5742" s="96"/>
    </row>
    <row r="5743" spans="1:11" ht="20.100000000000001" customHeight="1">
      <c r="A5743" s="10">
        <v>22</v>
      </c>
      <c r="B5743" s="89">
        <v>79431</v>
      </c>
      <c r="C5743" s="38" t="s">
        <v>152</v>
      </c>
      <c r="D5743" s="13">
        <v>43138</v>
      </c>
      <c r="E5743" s="10">
        <v>253</v>
      </c>
      <c r="F5743" s="10" t="s">
        <v>6</v>
      </c>
    </row>
    <row r="5744" spans="1:11" ht="20.100000000000001" customHeight="1">
      <c r="A5744" s="10">
        <v>23</v>
      </c>
      <c r="B5744" s="89">
        <v>79461</v>
      </c>
      <c r="C5744" s="38" t="s">
        <v>152</v>
      </c>
      <c r="D5744" s="13">
        <v>43138</v>
      </c>
      <c r="E5744" s="10">
        <v>253</v>
      </c>
      <c r="F5744" s="10" t="s">
        <v>6</v>
      </c>
    </row>
    <row r="5745" spans="1:6" ht="20.100000000000001" customHeight="1">
      <c r="A5745" s="10">
        <v>24</v>
      </c>
      <c r="B5745" s="11">
        <v>79426</v>
      </c>
      <c r="C5745" s="38" t="s">
        <v>152</v>
      </c>
      <c r="D5745" s="13">
        <v>43138</v>
      </c>
      <c r="E5745" s="10">
        <v>253</v>
      </c>
      <c r="F5745" s="10" t="s">
        <v>6</v>
      </c>
    </row>
    <row r="5746" spans="1:6" ht="20.100000000000001" customHeight="1">
      <c r="A5746" s="10">
        <v>25</v>
      </c>
      <c r="B5746" s="89">
        <v>79427</v>
      </c>
      <c r="C5746" s="38" t="s">
        <v>152</v>
      </c>
      <c r="D5746" s="13">
        <v>43138</v>
      </c>
      <c r="E5746" s="10">
        <v>253</v>
      </c>
      <c r="F5746" s="10" t="s">
        <v>6</v>
      </c>
    </row>
    <row r="5747" spans="1:6" ht="20.100000000000001" customHeight="1">
      <c r="A5747" s="206" t="s">
        <v>7</v>
      </c>
      <c r="B5747" s="207"/>
      <c r="C5747" s="207"/>
      <c r="D5747" s="208"/>
      <c r="E5747" s="10">
        <f>SUM(E5722:E5746)</f>
        <v>6325</v>
      </c>
      <c r="F5747" s="10"/>
    </row>
    <row r="5748" spans="1:6" ht="20.100000000000001" customHeight="1">
      <c r="A5748" s="18"/>
      <c r="B5748" s="95"/>
      <c r="C5748" s="21"/>
      <c r="D5748" s="18"/>
      <c r="E5748" s="18"/>
      <c r="F5748" s="18"/>
    </row>
    <row r="5749" spans="1:6" ht="20.100000000000001" customHeight="1">
      <c r="A5749" s="18"/>
      <c r="B5749" s="18"/>
      <c r="C5749" s="21"/>
      <c r="D5749" s="92"/>
      <c r="E5749" s="24"/>
      <c r="F5749" s="91" t="s">
        <v>161</v>
      </c>
    </row>
    <row r="5750" spans="1:6" ht="20.100000000000001" customHeight="1">
      <c r="A5750" s="18"/>
      <c r="B5750" s="18"/>
      <c r="C5750" s="21"/>
      <c r="D5750" s="87" t="s">
        <v>162</v>
      </c>
      <c r="E5750" s="201" t="s">
        <v>163</v>
      </c>
      <c r="F5750" s="202"/>
    </row>
    <row r="5751" spans="1:6" ht="20.100000000000001" customHeight="1">
      <c r="A5751" s="18"/>
      <c r="B5751" s="18"/>
      <c r="C5751" s="21"/>
      <c r="D5751" s="10">
        <f>E5738</f>
        <v>253</v>
      </c>
      <c r="E5751" s="204" t="s">
        <v>165</v>
      </c>
      <c r="F5751" s="205"/>
    </row>
    <row r="5752" spans="1:6" ht="20.100000000000001" customHeight="1">
      <c r="A5752" s="18"/>
      <c r="B5752" s="18"/>
      <c r="C5752" s="21"/>
      <c r="D5752" s="10">
        <f>E5741+E5737</f>
        <v>506</v>
      </c>
      <c r="E5752" s="204" t="s">
        <v>168</v>
      </c>
      <c r="F5752" s="205"/>
    </row>
    <row r="5753" spans="1:6" ht="20.100000000000001" customHeight="1">
      <c r="A5753" s="18"/>
      <c r="B5753" s="18"/>
      <c r="C5753" s="21"/>
      <c r="D5753" s="10">
        <f>E5722</f>
        <v>253</v>
      </c>
      <c r="E5753" s="204" t="s">
        <v>174</v>
      </c>
      <c r="F5753" s="205"/>
    </row>
    <row r="5754" spans="1:6" ht="20.100000000000001" customHeight="1">
      <c r="A5754" s="18"/>
      <c r="B5754" s="18"/>
      <c r="C5754" s="21"/>
      <c r="D5754" s="10">
        <f>E5723+E5724+E5725+E5726+E5727+E5728+E5729+E5730+E5731+E5732+E5733+E5734+E5735+E5736+E5739+E5740+E5742+E5743+E5744+E5745+E5746</f>
        <v>5313</v>
      </c>
      <c r="E5754" s="204" t="s">
        <v>152</v>
      </c>
      <c r="F5754" s="205"/>
    </row>
    <row r="5755" spans="1:6" ht="20.100000000000001" customHeight="1">
      <c r="D5755" s="85">
        <f>SUM(D5751:D5754)</f>
        <v>6325</v>
      </c>
      <c r="E5755" s="204" t="s">
        <v>164</v>
      </c>
      <c r="F5755" s="205"/>
    </row>
    <row r="5758" spans="1:6" ht="20.100000000000001" customHeight="1">
      <c r="A5758" s="23">
        <v>191</v>
      </c>
      <c r="B5758" s="24" t="s">
        <v>0</v>
      </c>
      <c r="C5758" s="25"/>
      <c r="D5758" s="26"/>
      <c r="E5758" s="24"/>
      <c r="F5758" s="24"/>
    </row>
    <row r="5759" spans="1:6" ht="20.100000000000001" customHeight="1">
      <c r="A5759" s="27" t="s">
        <v>1</v>
      </c>
      <c r="B5759" s="27" t="s">
        <v>2</v>
      </c>
      <c r="C5759" s="28"/>
      <c r="D5759" s="29" t="s">
        <v>3</v>
      </c>
      <c r="E5759" s="27" t="s">
        <v>4</v>
      </c>
      <c r="F5759" s="27" t="s">
        <v>5</v>
      </c>
    </row>
    <row r="5760" spans="1:6" ht="20.100000000000001" customHeight="1">
      <c r="A5760" s="10">
        <v>1</v>
      </c>
      <c r="B5760" s="11">
        <v>76721</v>
      </c>
      <c r="C5760" s="38" t="s">
        <v>152</v>
      </c>
      <c r="D5760" s="13">
        <v>43138</v>
      </c>
      <c r="E5760" s="10">
        <v>253</v>
      </c>
      <c r="F5760" s="10" t="s">
        <v>6</v>
      </c>
    </row>
    <row r="5761" spans="1:6" ht="20.100000000000001" customHeight="1">
      <c r="A5761" s="10">
        <v>2</v>
      </c>
      <c r="B5761" s="89">
        <v>79459</v>
      </c>
      <c r="C5761" s="38" t="s">
        <v>152</v>
      </c>
      <c r="D5761" s="13">
        <v>43138</v>
      </c>
      <c r="E5761" s="10">
        <v>253</v>
      </c>
      <c r="F5761" s="10" t="s">
        <v>9</v>
      </c>
    </row>
    <row r="5762" spans="1:6" ht="20.100000000000001" customHeight="1">
      <c r="A5762" s="10">
        <v>3</v>
      </c>
      <c r="B5762" s="89">
        <v>70530</v>
      </c>
      <c r="C5762" s="38" t="s">
        <v>152</v>
      </c>
      <c r="D5762" s="13">
        <v>43138</v>
      </c>
      <c r="E5762" s="10">
        <v>253</v>
      </c>
      <c r="F5762" s="10" t="s">
        <v>6</v>
      </c>
    </row>
    <row r="5763" spans="1:6" ht="20.100000000000001" customHeight="1">
      <c r="A5763" s="10">
        <v>4</v>
      </c>
      <c r="B5763" s="33">
        <v>79507</v>
      </c>
      <c r="C5763" s="38" t="s">
        <v>152</v>
      </c>
      <c r="D5763" s="13">
        <v>43138</v>
      </c>
      <c r="E5763" s="10">
        <v>253</v>
      </c>
      <c r="F5763" s="10" t="s">
        <v>6</v>
      </c>
    </row>
    <row r="5764" spans="1:6" ht="20.100000000000001" customHeight="1">
      <c r="A5764" s="10">
        <v>5</v>
      </c>
      <c r="B5764" s="33">
        <v>74932</v>
      </c>
      <c r="C5764" s="38" t="s">
        <v>152</v>
      </c>
      <c r="D5764" s="13">
        <v>43138</v>
      </c>
      <c r="E5764" s="10">
        <v>253</v>
      </c>
      <c r="F5764" s="10" t="s">
        <v>6</v>
      </c>
    </row>
    <row r="5765" spans="1:6" ht="20.100000000000001" customHeight="1">
      <c r="A5765" s="10">
        <v>6</v>
      </c>
      <c r="B5765" s="89">
        <v>74871</v>
      </c>
      <c r="C5765" s="38" t="s">
        <v>152</v>
      </c>
      <c r="D5765" s="13">
        <v>43138</v>
      </c>
      <c r="E5765" s="10">
        <v>253</v>
      </c>
      <c r="F5765" s="10" t="s">
        <v>6</v>
      </c>
    </row>
    <row r="5766" spans="1:6" ht="20.100000000000001" customHeight="1">
      <c r="A5766" s="10">
        <v>7</v>
      </c>
      <c r="B5766" s="33">
        <v>75102</v>
      </c>
      <c r="C5766" s="38" t="s">
        <v>152</v>
      </c>
      <c r="D5766" s="13">
        <v>43138</v>
      </c>
      <c r="E5766" s="10">
        <v>253</v>
      </c>
      <c r="F5766" s="10" t="s">
        <v>6</v>
      </c>
    </row>
    <row r="5767" spans="1:6" ht="20.100000000000001" customHeight="1">
      <c r="A5767" s="10">
        <v>8</v>
      </c>
      <c r="B5767" s="33">
        <v>74798</v>
      </c>
      <c r="C5767" s="38" t="s">
        <v>152</v>
      </c>
      <c r="D5767" s="13">
        <v>43138</v>
      </c>
      <c r="E5767" s="10">
        <v>253</v>
      </c>
      <c r="F5767" s="10" t="s">
        <v>6</v>
      </c>
    </row>
    <row r="5768" spans="1:6" ht="20.100000000000001" customHeight="1">
      <c r="A5768" s="10">
        <v>9</v>
      </c>
      <c r="B5768" s="33">
        <v>79514</v>
      </c>
      <c r="C5768" s="38" t="s">
        <v>152</v>
      </c>
      <c r="D5768" s="13">
        <v>43138</v>
      </c>
      <c r="E5768" s="10">
        <v>253</v>
      </c>
      <c r="F5768" s="10" t="s">
        <v>6</v>
      </c>
    </row>
    <row r="5769" spans="1:6" ht="20.100000000000001" customHeight="1">
      <c r="A5769" s="10">
        <v>10</v>
      </c>
      <c r="B5769" s="89">
        <v>74790</v>
      </c>
      <c r="C5769" s="38" t="s">
        <v>152</v>
      </c>
      <c r="D5769" s="13">
        <v>43138</v>
      </c>
      <c r="E5769" s="10">
        <v>253</v>
      </c>
      <c r="F5769" s="10" t="s">
        <v>6</v>
      </c>
    </row>
    <row r="5770" spans="1:6" ht="20.100000000000001" customHeight="1">
      <c r="A5770" s="10">
        <v>11</v>
      </c>
      <c r="B5770" s="33">
        <v>74991</v>
      </c>
      <c r="C5770" s="38" t="s">
        <v>152</v>
      </c>
      <c r="D5770" s="13">
        <v>43138</v>
      </c>
      <c r="E5770" s="10">
        <v>253</v>
      </c>
      <c r="F5770" s="10" t="s">
        <v>6</v>
      </c>
    </row>
    <row r="5771" spans="1:6" ht="20.100000000000001" customHeight="1">
      <c r="A5771" s="10">
        <v>12</v>
      </c>
      <c r="B5771" s="33">
        <v>74886</v>
      </c>
      <c r="C5771" s="38" t="s">
        <v>152</v>
      </c>
      <c r="D5771" s="13">
        <v>43138</v>
      </c>
      <c r="E5771" s="10">
        <v>253</v>
      </c>
      <c r="F5771" s="10" t="s">
        <v>6</v>
      </c>
    </row>
    <row r="5772" spans="1:6" ht="20.100000000000001" customHeight="1">
      <c r="A5772" s="10">
        <v>13</v>
      </c>
      <c r="B5772" s="11">
        <v>75575</v>
      </c>
      <c r="C5772" s="38" t="s">
        <v>152</v>
      </c>
      <c r="D5772" s="13">
        <v>43138</v>
      </c>
      <c r="E5772" s="10">
        <v>253</v>
      </c>
      <c r="F5772" s="10" t="s">
        <v>6</v>
      </c>
    </row>
    <row r="5773" spans="1:6" ht="20.100000000000001" customHeight="1">
      <c r="A5773" s="10">
        <v>14</v>
      </c>
      <c r="B5773" s="89">
        <v>74811</v>
      </c>
      <c r="C5773" s="38" t="s">
        <v>152</v>
      </c>
      <c r="D5773" s="13">
        <v>43138</v>
      </c>
      <c r="E5773" s="10">
        <v>253</v>
      </c>
      <c r="F5773" s="10" t="s">
        <v>6</v>
      </c>
    </row>
    <row r="5774" spans="1:6" ht="20.100000000000001" customHeight="1">
      <c r="A5774" s="10">
        <v>15</v>
      </c>
      <c r="B5774" s="33">
        <v>76825</v>
      </c>
      <c r="C5774" s="38" t="s">
        <v>152</v>
      </c>
      <c r="D5774" s="13">
        <v>43138</v>
      </c>
      <c r="E5774" s="10">
        <v>253</v>
      </c>
      <c r="F5774" s="10" t="s">
        <v>6</v>
      </c>
    </row>
    <row r="5775" spans="1:6" ht="20.100000000000001" customHeight="1">
      <c r="A5775" s="10">
        <v>16</v>
      </c>
      <c r="B5775" s="33">
        <v>76650</v>
      </c>
      <c r="C5775" s="38" t="s">
        <v>152</v>
      </c>
      <c r="D5775" s="13">
        <v>43138</v>
      </c>
      <c r="E5775" s="10">
        <v>253</v>
      </c>
      <c r="F5775" s="10" t="s">
        <v>6</v>
      </c>
    </row>
    <row r="5776" spans="1:6" ht="20.100000000000001" customHeight="1">
      <c r="A5776" s="10">
        <v>17</v>
      </c>
      <c r="B5776" s="33">
        <v>79520</v>
      </c>
      <c r="C5776" s="38" t="s">
        <v>152</v>
      </c>
      <c r="D5776" s="13">
        <v>43138</v>
      </c>
      <c r="E5776" s="10">
        <v>253</v>
      </c>
      <c r="F5776" s="10" t="s">
        <v>6</v>
      </c>
    </row>
    <row r="5777" spans="1:6" ht="20.100000000000001" customHeight="1">
      <c r="A5777" s="10">
        <v>18</v>
      </c>
      <c r="B5777" s="89">
        <v>79460</v>
      </c>
      <c r="C5777" s="38" t="s">
        <v>152</v>
      </c>
      <c r="D5777" s="13">
        <v>43138</v>
      </c>
      <c r="E5777" s="10">
        <v>253</v>
      </c>
      <c r="F5777" s="10" t="s">
        <v>6</v>
      </c>
    </row>
    <row r="5778" spans="1:6" ht="20.100000000000001" customHeight="1">
      <c r="A5778" s="10">
        <v>19</v>
      </c>
      <c r="B5778" s="89">
        <v>79458</v>
      </c>
      <c r="C5778" s="38" t="s">
        <v>152</v>
      </c>
      <c r="D5778" s="13">
        <v>43138</v>
      </c>
      <c r="E5778" s="10">
        <v>253</v>
      </c>
      <c r="F5778" s="10" t="s">
        <v>6</v>
      </c>
    </row>
    <row r="5779" spans="1:6" ht="20.100000000000001" customHeight="1">
      <c r="A5779" s="10">
        <v>20</v>
      </c>
      <c r="B5779" s="11">
        <v>79467</v>
      </c>
      <c r="C5779" s="38" t="s">
        <v>152</v>
      </c>
      <c r="D5779" s="13">
        <v>43138</v>
      </c>
      <c r="E5779" s="10">
        <v>253</v>
      </c>
      <c r="F5779" s="10" t="s">
        <v>6</v>
      </c>
    </row>
    <row r="5780" spans="1:6" ht="20.100000000000001" customHeight="1">
      <c r="A5780" s="10">
        <v>21</v>
      </c>
      <c r="B5780" s="89">
        <v>76697</v>
      </c>
      <c r="C5780" s="38" t="s">
        <v>152</v>
      </c>
      <c r="D5780" s="13">
        <v>43138</v>
      </c>
      <c r="E5780" s="10">
        <v>253</v>
      </c>
      <c r="F5780" s="10" t="s">
        <v>6</v>
      </c>
    </row>
    <row r="5781" spans="1:6" ht="20.100000000000001" customHeight="1">
      <c r="A5781" s="10">
        <v>22</v>
      </c>
      <c r="B5781" s="33">
        <v>75266</v>
      </c>
      <c r="C5781" s="38" t="s">
        <v>152</v>
      </c>
      <c r="D5781" s="13">
        <v>43138</v>
      </c>
      <c r="E5781" s="10">
        <v>253</v>
      </c>
      <c r="F5781" s="10" t="s">
        <v>6</v>
      </c>
    </row>
    <row r="5782" spans="1:6" ht="20.100000000000001" customHeight="1">
      <c r="A5782" s="10">
        <v>23</v>
      </c>
      <c r="B5782" s="33">
        <v>75264</v>
      </c>
      <c r="C5782" s="38" t="s">
        <v>152</v>
      </c>
      <c r="D5782" s="13">
        <v>43138</v>
      </c>
      <c r="E5782" s="10">
        <v>253</v>
      </c>
      <c r="F5782" s="10" t="s">
        <v>6</v>
      </c>
    </row>
    <row r="5783" spans="1:6" ht="20.100000000000001" customHeight="1">
      <c r="A5783" s="10">
        <v>24</v>
      </c>
      <c r="B5783" s="33">
        <v>75261</v>
      </c>
      <c r="C5783" s="38" t="s">
        <v>152</v>
      </c>
      <c r="D5783" s="13">
        <v>43138</v>
      </c>
      <c r="E5783" s="10">
        <v>253</v>
      </c>
      <c r="F5783" s="10" t="s">
        <v>6</v>
      </c>
    </row>
    <row r="5784" spans="1:6" ht="20.100000000000001" customHeight="1">
      <c r="A5784" s="10">
        <v>25</v>
      </c>
      <c r="B5784" s="33">
        <v>75202</v>
      </c>
      <c r="C5784" s="38" t="s">
        <v>152</v>
      </c>
      <c r="D5784" s="13">
        <v>43138</v>
      </c>
      <c r="E5784" s="10">
        <v>253</v>
      </c>
      <c r="F5784" s="10" t="s">
        <v>6</v>
      </c>
    </row>
    <row r="5785" spans="1:6" ht="20.100000000000001" customHeight="1">
      <c r="A5785" s="206" t="s">
        <v>7</v>
      </c>
      <c r="B5785" s="207"/>
      <c r="C5785" s="207"/>
      <c r="D5785" s="208"/>
      <c r="E5785" s="10">
        <f>SUM(E5760:E5784)</f>
        <v>6325</v>
      </c>
      <c r="F5785" s="10"/>
    </row>
    <row r="5786" spans="1:6" ht="20.100000000000001" customHeight="1">
      <c r="A5786" s="18"/>
      <c r="B5786" s="95"/>
      <c r="C5786" s="21"/>
      <c r="D5786" s="18"/>
      <c r="E5786" s="18"/>
      <c r="F5786" s="18"/>
    </row>
    <row r="5787" spans="1:6" ht="20.100000000000001" customHeight="1">
      <c r="A5787" s="18"/>
      <c r="B5787" s="18"/>
      <c r="C5787" s="21"/>
      <c r="D5787" s="92"/>
      <c r="E5787" s="24"/>
      <c r="F5787" s="91" t="s">
        <v>161</v>
      </c>
    </row>
    <row r="5788" spans="1:6" ht="20.100000000000001" customHeight="1">
      <c r="A5788" s="18"/>
      <c r="B5788" s="18"/>
      <c r="C5788" s="21"/>
      <c r="D5788" s="87" t="s">
        <v>162</v>
      </c>
      <c r="E5788" s="201" t="s">
        <v>163</v>
      </c>
      <c r="F5788" s="202"/>
    </row>
    <row r="5789" spans="1:6" ht="20.100000000000001" customHeight="1">
      <c r="A5789" s="18"/>
      <c r="B5789" s="18"/>
      <c r="C5789" s="21"/>
      <c r="D5789" s="10">
        <f>E5784*25</f>
        <v>6325</v>
      </c>
      <c r="E5789" s="204" t="s">
        <v>152</v>
      </c>
      <c r="F5789" s="205"/>
    </row>
    <row r="5790" spans="1:6" ht="20.100000000000001" customHeight="1">
      <c r="D5790" s="85">
        <f>SUM(D5789:D5789)</f>
        <v>6325</v>
      </c>
      <c r="E5790" s="204" t="s">
        <v>164</v>
      </c>
      <c r="F5790" s="205"/>
    </row>
    <row r="5792" spans="1:6" ht="20.100000000000001" customHeight="1">
      <c r="A5792" s="23">
        <v>192</v>
      </c>
      <c r="B5792" s="24" t="s">
        <v>0</v>
      </c>
      <c r="C5792" s="25"/>
      <c r="D5792" s="26"/>
      <c r="E5792" s="24"/>
      <c r="F5792" s="24"/>
    </row>
    <row r="5793" spans="1:6" ht="20.100000000000001" customHeight="1">
      <c r="A5793" s="27" t="s">
        <v>1</v>
      </c>
      <c r="B5793" s="27" t="s">
        <v>2</v>
      </c>
      <c r="C5793" s="28"/>
      <c r="D5793" s="29" t="s">
        <v>3</v>
      </c>
      <c r="E5793" s="27" t="s">
        <v>4</v>
      </c>
      <c r="F5793" s="27" t="s">
        <v>5</v>
      </c>
    </row>
    <row r="5794" spans="1:6" ht="20.100000000000001" customHeight="1">
      <c r="A5794" s="10">
        <v>1</v>
      </c>
      <c r="B5794" s="33">
        <v>75147</v>
      </c>
      <c r="C5794" s="38" t="s">
        <v>152</v>
      </c>
      <c r="D5794" s="13">
        <v>43138</v>
      </c>
      <c r="E5794" s="10">
        <v>253</v>
      </c>
      <c r="F5794" s="10" t="s">
        <v>6</v>
      </c>
    </row>
    <row r="5795" spans="1:6" ht="20.100000000000001" customHeight="1">
      <c r="A5795" s="10">
        <v>2</v>
      </c>
      <c r="B5795" s="33">
        <v>75120</v>
      </c>
      <c r="C5795" s="38" t="s">
        <v>152</v>
      </c>
      <c r="D5795" s="13">
        <v>43138</v>
      </c>
      <c r="E5795" s="10">
        <v>253</v>
      </c>
      <c r="F5795" s="10" t="s">
        <v>9</v>
      </c>
    </row>
    <row r="5796" spans="1:6" ht="20.100000000000001" customHeight="1">
      <c r="A5796" s="10">
        <v>3</v>
      </c>
      <c r="B5796" s="33">
        <v>71787</v>
      </c>
      <c r="C5796" s="38" t="s">
        <v>152</v>
      </c>
      <c r="D5796" s="13">
        <v>43138</v>
      </c>
      <c r="E5796" s="10">
        <v>253</v>
      </c>
      <c r="F5796" s="10" t="s">
        <v>6</v>
      </c>
    </row>
    <row r="5797" spans="1:6" ht="20.100000000000001" customHeight="1">
      <c r="A5797" s="10">
        <v>4</v>
      </c>
      <c r="B5797" s="11">
        <v>51449</v>
      </c>
      <c r="C5797" s="38" t="s">
        <v>168</v>
      </c>
      <c r="D5797" s="13">
        <v>43138</v>
      </c>
      <c r="E5797" s="10">
        <v>253</v>
      </c>
      <c r="F5797" s="10" t="s">
        <v>6</v>
      </c>
    </row>
    <row r="5798" spans="1:6" ht="20.100000000000001" customHeight="1">
      <c r="A5798" s="10">
        <v>5</v>
      </c>
      <c r="B5798" s="11">
        <v>51454</v>
      </c>
      <c r="C5798" s="38" t="s">
        <v>168</v>
      </c>
      <c r="D5798" s="13">
        <v>43138</v>
      </c>
      <c r="E5798" s="10">
        <v>253</v>
      </c>
      <c r="F5798" s="10" t="s">
        <v>6</v>
      </c>
    </row>
    <row r="5799" spans="1:6" ht="20.100000000000001" customHeight="1">
      <c r="A5799" s="10">
        <v>6</v>
      </c>
      <c r="B5799" s="33">
        <v>75179</v>
      </c>
      <c r="C5799" s="38" t="s">
        <v>152</v>
      </c>
      <c r="D5799" s="13">
        <v>43138</v>
      </c>
      <c r="E5799" s="10">
        <v>253</v>
      </c>
      <c r="F5799" s="10" t="s">
        <v>6</v>
      </c>
    </row>
    <row r="5800" spans="1:6" ht="20.100000000000001" customHeight="1">
      <c r="A5800" s="10">
        <v>7</v>
      </c>
      <c r="B5800" s="33">
        <v>75104</v>
      </c>
      <c r="C5800" s="38" t="s">
        <v>152</v>
      </c>
      <c r="D5800" s="13">
        <v>43138</v>
      </c>
      <c r="E5800" s="10">
        <v>253</v>
      </c>
      <c r="F5800" s="10" t="s">
        <v>6</v>
      </c>
    </row>
    <row r="5801" spans="1:6" ht="20.100000000000001" customHeight="1">
      <c r="A5801" s="10">
        <v>8</v>
      </c>
      <c r="B5801" s="33">
        <v>75168</v>
      </c>
      <c r="C5801" s="38" t="s">
        <v>152</v>
      </c>
      <c r="D5801" s="13">
        <v>43138</v>
      </c>
      <c r="E5801" s="10">
        <v>253</v>
      </c>
      <c r="F5801" s="10" t="s">
        <v>6</v>
      </c>
    </row>
    <row r="5802" spans="1:6" ht="20.100000000000001" customHeight="1">
      <c r="A5802" s="10">
        <v>9</v>
      </c>
      <c r="B5802" s="33">
        <v>75095</v>
      </c>
      <c r="C5802" s="38" t="s">
        <v>152</v>
      </c>
      <c r="D5802" s="13">
        <v>43138</v>
      </c>
      <c r="E5802" s="10">
        <v>253</v>
      </c>
      <c r="F5802" s="10" t="s">
        <v>6</v>
      </c>
    </row>
    <row r="5803" spans="1:6" ht="20.100000000000001" customHeight="1">
      <c r="A5803" s="10">
        <v>10</v>
      </c>
      <c r="B5803" s="33">
        <v>75001</v>
      </c>
      <c r="C5803" s="38" t="s">
        <v>152</v>
      </c>
      <c r="D5803" s="13">
        <v>43138</v>
      </c>
      <c r="E5803" s="10">
        <v>253</v>
      </c>
      <c r="F5803" s="10" t="s">
        <v>6</v>
      </c>
    </row>
    <row r="5804" spans="1:6" ht="20.100000000000001" customHeight="1">
      <c r="A5804" s="10">
        <v>11</v>
      </c>
      <c r="B5804" s="11">
        <v>11690</v>
      </c>
      <c r="C5804" s="38" t="s">
        <v>175</v>
      </c>
      <c r="D5804" s="13">
        <v>43138</v>
      </c>
      <c r="E5804" s="10">
        <v>253</v>
      </c>
      <c r="F5804" s="10" t="s">
        <v>6</v>
      </c>
    </row>
    <row r="5805" spans="1:6" ht="20.100000000000001" customHeight="1">
      <c r="A5805" s="10">
        <v>12</v>
      </c>
      <c r="B5805" s="33">
        <v>74970</v>
      </c>
      <c r="C5805" s="38" t="s">
        <v>152</v>
      </c>
      <c r="D5805" s="13">
        <v>43138</v>
      </c>
      <c r="E5805" s="10">
        <v>253</v>
      </c>
      <c r="F5805" s="10" t="s">
        <v>6</v>
      </c>
    </row>
    <row r="5806" spans="1:6" ht="20.100000000000001" customHeight="1">
      <c r="A5806" s="10">
        <v>13</v>
      </c>
      <c r="B5806" s="33">
        <v>74959</v>
      </c>
      <c r="C5806" s="38" t="s">
        <v>152</v>
      </c>
      <c r="D5806" s="13">
        <v>43138</v>
      </c>
      <c r="E5806" s="10">
        <v>253</v>
      </c>
      <c r="F5806" s="10" t="s">
        <v>6</v>
      </c>
    </row>
    <row r="5807" spans="1:6" ht="20.100000000000001" customHeight="1">
      <c r="A5807" s="10">
        <v>14</v>
      </c>
      <c r="B5807" s="33">
        <v>75224</v>
      </c>
      <c r="C5807" s="38" t="s">
        <v>152</v>
      </c>
      <c r="D5807" s="13">
        <v>43138</v>
      </c>
      <c r="E5807" s="10">
        <v>253</v>
      </c>
      <c r="F5807" s="10" t="s">
        <v>6</v>
      </c>
    </row>
    <row r="5808" spans="1:6" ht="20.100000000000001" customHeight="1">
      <c r="A5808" s="10">
        <v>15</v>
      </c>
      <c r="B5808" s="33">
        <v>74963</v>
      </c>
      <c r="C5808" s="38" t="s">
        <v>152</v>
      </c>
      <c r="D5808" s="13">
        <v>43138</v>
      </c>
      <c r="E5808" s="10">
        <v>253</v>
      </c>
      <c r="F5808" s="10" t="s">
        <v>6</v>
      </c>
    </row>
    <row r="5809" spans="1:6" ht="20.100000000000001" customHeight="1">
      <c r="A5809" s="10">
        <v>16</v>
      </c>
      <c r="B5809" s="11">
        <v>20001</v>
      </c>
      <c r="C5809" s="38" t="s">
        <v>176</v>
      </c>
      <c r="D5809" s="13">
        <v>43138</v>
      </c>
      <c r="E5809" s="10">
        <v>253</v>
      </c>
      <c r="F5809" s="10" t="s">
        <v>6</v>
      </c>
    </row>
    <row r="5810" spans="1:6" ht="20.100000000000001" customHeight="1">
      <c r="A5810" s="10">
        <v>17</v>
      </c>
      <c r="B5810" s="33">
        <v>75568</v>
      </c>
      <c r="C5810" s="38" t="s">
        <v>152</v>
      </c>
      <c r="D5810" s="13">
        <v>43138</v>
      </c>
      <c r="E5810" s="10">
        <v>253</v>
      </c>
      <c r="F5810" s="10" t="s">
        <v>6</v>
      </c>
    </row>
    <row r="5811" spans="1:6" ht="20.100000000000001" customHeight="1">
      <c r="A5811" s="10">
        <v>18</v>
      </c>
      <c r="B5811" s="33">
        <v>75258</v>
      </c>
      <c r="C5811" s="38" t="s">
        <v>152</v>
      </c>
      <c r="D5811" s="13">
        <v>43138</v>
      </c>
      <c r="E5811" s="10">
        <v>253</v>
      </c>
      <c r="F5811" s="10" t="s">
        <v>6</v>
      </c>
    </row>
    <row r="5812" spans="1:6" ht="20.100000000000001" customHeight="1">
      <c r="A5812" s="10">
        <v>19</v>
      </c>
      <c r="B5812" s="33">
        <v>75226</v>
      </c>
      <c r="C5812" s="38" t="s">
        <v>152</v>
      </c>
      <c r="D5812" s="13">
        <v>43138</v>
      </c>
      <c r="E5812" s="10">
        <v>253</v>
      </c>
      <c r="F5812" s="10" t="s">
        <v>6</v>
      </c>
    </row>
    <row r="5813" spans="1:6" ht="20.100000000000001" customHeight="1">
      <c r="A5813" s="10">
        <v>20</v>
      </c>
      <c r="B5813" s="11">
        <v>74984</v>
      </c>
      <c r="C5813" s="38" t="s">
        <v>152</v>
      </c>
      <c r="D5813" s="13">
        <v>43138</v>
      </c>
      <c r="E5813" s="10">
        <v>253</v>
      </c>
      <c r="F5813" s="10" t="s">
        <v>6</v>
      </c>
    </row>
    <row r="5814" spans="1:6" ht="20.100000000000001" customHeight="1">
      <c r="A5814" s="10">
        <v>21</v>
      </c>
      <c r="B5814" s="33">
        <v>79515</v>
      </c>
      <c r="C5814" s="38" t="s">
        <v>152</v>
      </c>
      <c r="D5814" s="13">
        <v>43138</v>
      </c>
      <c r="E5814" s="10">
        <v>253</v>
      </c>
      <c r="F5814" s="10" t="s">
        <v>6</v>
      </c>
    </row>
    <row r="5815" spans="1:6" ht="20.100000000000001" customHeight="1">
      <c r="A5815" s="10">
        <v>22</v>
      </c>
      <c r="B5815" s="33">
        <v>90882</v>
      </c>
      <c r="C5815" s="38" t="s">
        <v>177</v>
      </c>
      <c r="D5815" s="13">
        <v>43138</v>
      </c>
      <c r="E5815" s="10">
        <v>253</v>
      </c>
      <c r="F5815" s="10" t="s">
        <v>6</v>
      </c>
    </row>
    <row r="5816" spans="1:6" ht="20.100000000000001" customHeight="1">
      <c r="A5816" s="10">
        <v>23</v>
      </c>
      <c r="B5816" s="89">
        <v>74953</v>
      </c>
      <c r="C5816" s="38" t="s">
        <v>152</v>
      </c>
      <c r="D5816" s="13">
        <v>43138</v>
      </c>
      <c r="E5816" s="10">
        <v>253</v>
      </c>
      <c r="F5816" s="10" t="s">
        <v>6</v>
      </c>
    </row>
    <row r="5817" spans="1:6" ht="20.100000000000001" customHeight="1">
      <c r="A5817" s="10">
        <v>24</v>
      </c>
      <c r="B5817" s="33">
        <v>90832</v>
      </c>
      <c r="C5817" s="38" t="s">
        <v>177</v>
      </c>
      <c r="D5817" s="13">
        <v>43138</v>
      </c>
      <c r="E5817" s="10">
        <v>253</v>
      </c>
      <c r="F5817" s="10" t="s">
        <v>6</v>
      </c>
    </row>
    <row r="5818" spans="1:6" ht="20.100000000000001" customHeight="1">
      <c r="A5818" s="10">
        <v>25</v>
      </c>
      <c r="B5818" s="11">
        <v>74958</v>
      </c>
      <c r="C5818" s="38" t="s">
        <v>152</v>
      </c>
      <c r="D5818" s="13">
        <v>43138</v>
      </c>
      <c r="E5818" s="10">
        <v>253</v>
      </c>
      <c r="F5818" s="10" t="s">
        <v>6</v>
      </c>
    </row>
    <row r="5819" spans="1:6" ht="20.100000000000001" customHeight="1">
      <c r="A5819" s="206" t="s">
        <v>7</v>
      </c>
      <c r="B5819" s="207"/>
      <c r="C5819" s="207"/>
      <c r="D5819" s="208"/>
      <c r="E5819" s="10">
        <f>SUM(E5794:E5818)</f>
        <v>6325</v>
      </c>
      <c r="F5819" s="10"/>
    </row>
    <row r="5820" spans="1:6" ht="20.100000000000001" customHeight="1">
      <c r="A5820" s="18"/>
      <c r="B5820" s="95"/>
      <c r="C5820" s="21"/>
      <c r="D5820" s="18"/>
      <c r="E5820" s="18"/>
      <c r="F5820" s="18"/>
    </row>
    <row r="5821" spans="1:6" ht="20.100000000000001" customHeight="1">
      <c r="A5821" s="18"/>
      <c r="B5821" s="18"/>
      <c r="C5821" s="21"/>
      <c r="D5821" s="92"/>
      <c r="E5821" s="24"/>
      <c r="F5821" s="91" t="s">
        <v>161</v>
      </c>
    </row>
    <row r="5822" spans="1:6" ht="20.100000000000001" customHeight="1">
      <c r="A5822" s="18"/>
      <c r="B5822" s="18"/>
      <c r="C5822" s="21"/>
      <c r="D5822" s="87" t="s">
        <v>162</v>
      </c>
      <c r="E5822" s="201" t="s">
        <v>163</v>
      </c>
      <c r="F5822" s="202"/>
    </row>
    <row r="5823" spans="1:6" ht="20.100000000000001" customHeight="1">
      <c r="A5823" s="18"/>
      <c r="B5823" s="18"/>
      <c r="C5823" s="21"/>
      <c r="D5823" s="10">
        <f>E5804</f>
        <v>253</v>
      </c>
      <c r="E5823" s="204" t="s">
        <v>165</v>
      </c>
      <c r="F5823" s="205"/>
    </row>
    <row r="5824" spans="1:6" ht="20.100000000000001" customHeight="1">
      <c r="A5824" s="18"/>
      <c r="B5824" s="18"/>
      <c r="C5824" s="21"/>
      <c r="D5824" s="10">
        <f>E5817+E5815</f>
        <v>506</v>
      </c>
      <c r="E5824" s="204" t="s">
        <v>177</v>
      </c>
      <c r="F5824" s="205"/>
    </row>
    <row r="5825" spans="1:6" ht="20.100000000000001" customHeight="1">
      <c r="A5825" s="18"/>
      <c r="B5825" s="18"/>
      <c r="C5825" s="21"/>
      <c r="D5825" s="10">
        <f>E5809</f>
        <v>253</v>
      </c>
      <c r="E5825" s="204" t="s">
        <v>176</v>
      </c>
      <c r="F5825" s="205"/>
    </row>
    <row r="5826" spans="1:6" ht="20.100000000000001" customHeight="1">
      <c r="A5826" s="18"/>
      <c r="B5826" s="18"/>
      <c r="C5826" s="21"/>
      <c r="D5826" s="10">
        <f>E5797+E5798</f>
        <v>506</v>
      </c>
      <c r="E5826" s="204" t="s">
        <v>168</v>
      </c>
      <c r="F5826" s="205"/>
    </row>
    <row r="5827" spans="1:6" ht="20.100000000000001" customHeight="1">
      <c r="A5827" s="18"/>
      <c r="B5827" s="18"/>
      <c r="C5827" s="21"/>
      <c r="D5827" s="10">
        <f>E5794+E5795+E5796+E5799+E5800+E5801+E5802+E5803+E5805+E5807+E5806+E5808+E5810+E5811+E5812+E5813+E5814+E5816+E5818</f>
        <v>4807</v>
      </c>
      <c r="E5827" s="204" t="s">
        <v>152</v>
      </c>
      <c r="F5827" s="205"/>
    </row>
    <row r="5828" spans="1:6" ht="20.100000000000001" customHeight="1">
      <c r="D5828" s="85">
        <f>SUM(D5823:D5827)</f>
        <v>6325</v>
      </c>
      <c r="E5828" s="204" t="s">
        <v>164</v>
      </c>
      <c r="F5828" s="205"/>
    </row>
    <row r="5831" spans="1:6" ht="20.100000000000001" customHeight="1">
      <c r="A5831" s="23">
        <v>193</v>
      </c>
      <c r="B5831" s="24" t="s">
        <v>0</v>
      </c>
      <c r="C5831" s="25"/>
      <c r="D5831" s="26"/>
      <c r="E5831" s="24"/>
      <c r="F5831" s="24"/>
    </row>
    <row r="5832" spans="1:6" ht="20.100000000000001" customHeight="1">
      <c r="A5832" s="27" t="s">
        <v>1</v>
      </c>
      <c r="B5832" s="27" t="s">
        <v>2</v>
      </c>
      <c r="C5832" s="28"/>
      <c r="D5832" s="29" t="s">
        <v>3</v>
      </c>
      <c r="E5832" s="27" t="s">
        <v>4</v>
      </c>
      <c r="F5832" s="27" t="s">
        <v>5</v>
      </c>
    </row>
    <row r="5833" spans="1:6" ht="20.100000000000001" customHeight="1">
      <c r="A5833" s="10">
        <v>1</v>
      </c>
      <c r="B5833" s="33">
        <v>74989</v>
      </c>
      <c r="C5833" s="38" t="s">
        <v>152</v>
      </c>
      <c r="D5833" s="13">
        <v>43138</v>
      </c>
      <c r="E5833" s="10">
        <v>253</v>
      </c>
      <c r="F5833" s="10" t="s">
        <v>6</v>
      </c>
    </row>
    <row r="5834" spans="1:6" ht="20.100000000000001" customHeight="1">
      <c r="A5834" s="10">
        <v>2</v>
      </c>
      <c r="B5834" s="89">
        <v>74852</v>
      </c>
      <c r="C5834" s="38" t="s">
        <v>152</v>
      </c>
      <c r="D5834" s="13">
        <v>43138</v>
      </c>
      <c r="E5834" s="10">
        <v>253</v>
      </c>
      <c r="F5834" s="10" t="s">
        <v>9</v>
      </c>
    </row>
    <row r="5835" spans="1:6" ht="20.100000000000001" customHeight="1">
      <c r="A5835" s="10">
        <v>3</v>
      </c>
      <c r="B5835" s="33">
        <v>74893</v>
      </c>
      <c r="C5835" s="38" t="s">
        <v>152</v>
      </c>
      <c r="D5835" s="13">
        <v>43138</v>
      </c>
      <c r="E5835" s="10">
        <v>253</v>
      </c>
      <c r="F5835" s="10" t="s">
        <v>6</v>
      </c>
    </row>
    <row r="5836" spans="1:6" ht="20.100000000000001" customHeight="1">
      <c r="A5836" s="10">
        <v>4</v>
      </c>
      <c r="B5836" s="33">
        <v>74977</v>
      </c>
      <c r="C5836" s="38" t="s">
        <v>152</v>
      </c>
      <c r="D5836" s="13">
        <v>43138</v>
      </c>
      <c r="E5836" s="10">
        <v>253</v>
      </c>
      <c r="F5836" s="10" t="s">
        <v>6</v>
      </c>
    </row>
    <row r="5837" spans="1:6" ht="20.100000000000001" customHeight="1">
      <c r="A5837" s="10">
        <v>5</v>
      </c>
      <c r="B5837" s="89">
        <v>75004</v>
      </c>
      <c r="C5837" s="38" t="s">
        <v>152</v>
      </c>
      <c r="D5837" s="13">
        <v>43138</v>
      </c>
      <c r="E5837" s="10">
        <v>253</v>
      </c>
      <c r="F5837" s="10" t="s">
        <v>6</v>
      </c>
    </row>
    <row r="5838" spans="1:6" ht="20.100000000000001" customHeight="1">
      <c r="A5838" s="10">
        <v>6</v>
      </c>
      <c r="B5838" s="11">
        <v>10537</v>
      </c>
      <c r="C5838" s="38" t="s">
        <v>173</v>
      </c>
      <c r="D5838" s="13">
        <v>43138</v>
      </c>
      <c r="E5838" s="10">
        <v>253</v>
      </c>
      <c r="F5838" s="10" t="s">
        <v>6</v>
      </c>
    </row>
    <row r="5839" spans="1:6" ht="20.100000000000001" customHeight="1">
      <c r="A5839" s="10">
        <v>7</v>
      </c>
      <c r="B5839" s="11">
        <v>10536</v>
      </c>
      <c r="C5839" s="38" t="s">
        <v>173</v>
      </c>
      <c r="D5839" s="13">
        <v>43138</v>
      </c>
      <c r="E5839" s="10">
        <v>253</v>
      </c>
      <c r="F5839" s="10" t="s">
        <v>6</v>
      </c>
    </row>
    <row r="5840" spans="1:6" ht="20.100000000000001" customHeight="1">
      <c r="A5840" s="10">
        <v>8</v>
      </c>
      <c r="B5840" s="11">
        <v>52256</v>
      </c>
      <c r="C5840" s="38" t="s">
        <v>178</v>
      </c>
      <c r="D5840" s="13">
        <v>43138</v>
      </c>
      <c r="E5840" s="10">
        <v>253</v>
      </c>
      <c r="F5840" s="10" t="s">
        <v>6</v>
      </c>
    </row>
    <row r="5841" spans="1:6" ht="20.100000000000001" customHeight="1">
      <c r="A5841" s="10">
        <v>9</v>
      </c>
      <c r="B5841" s="11">
        <v>52257</v>
      </c>
      <c r="C5841" s="38" t="s">
        <v>178</v>
      </c>
      <c r="D5841" s="13">
        <v>43138</v>
      </c>
      <c r="E5841" s="10">
        <v>253</v>
      </c>
      <c r="F5841" s="10" t="s">
        <v>6</v>
      </c>
    </row>
    <row r="5842" spans="1:6" ht="20.100000000000001" customHeight="1">
      <c r="A5842" s="10">
        <v>10</v>
      </c>
      <c r="B5842" s="11">
        <v>52258</v>
      </c>
      <c r="C5842" s="38" t="s">
        <v>178</v>
      </c>
      <c r="D5842" s="13">
        <v>43138</v>
      </c>
      <c r="E5842" s="10">
        <v>253</v>
      </c>
      <c r="F5842" s="10" t="s">
        <v>6</v>
      </c>
    </row>
    <row r="5843" spans="1:6" ht="20.100000000000001" customHeight="1">
      <c r="A5843" s="10">
        <v>11</v>
      </c>
      <c r="B5843" s="11">
        <v>74865</v>
      </c>
      <c r="C5843" s="38" t="s">
        <v>152</v>
      </c>
      <c r="D5843" s="13">
        <v>43138</v>
      </c>
      <c r="E5843" s="10">
        <v>253</v>
      </c>
      <c r="F5843" s="10" t="s">
        <v>6</v>
      </c>
    </row>
    <row r="5844" spans="1:6" ht="20.100000000000001" customHeight="1">
      <c r="A5844" s="10">
        <v>12</v>
      </c>
      <c r="B5844" s="11">
        <v>74981</v>
      </c>
      <c r="C5844" s="38" t="s">
        <v>152</v>
      </c>
      <c r="D5844" s="13">
        <v>43138</v>
      </c>
      <c r="E5844" s="10">
        <v>253</v>
      </c>
      <c r="F5844" s="10" t="s">
        <v>6</v>
      </c>
    </row>
    <row r="5845" spans="1:6" ht="20.100000000000001" customHeight="1">
      <c r="A5845" s="10">
        <v>13</v>
      </c>
      <c r="B5845" s="33">
        <v>14582</v>
      </c>
      <c r="C5845" s="38" t="s">
        <v>179</v>
      </c>
      <c r="D5845" s="13">
        <v>43138</v>
      </c>
      <c r="E5845" s="10">
        <v>253</v>
      </c>
      <c r="F5845" s="10" t="s">
        <v>6</v>
      </c>
    </row>
    <row r="5846" spans="1:6" ht="20.100000000000001" customHeight="1">
      <c r="A5846" s="10">
        <v>14</v>
      </c>
      <c r="B5846" s="33">
        <v>75176</v>
      </c>
      <c r="C5846" s="38" t="s">
        <v>152</v>
      </c>
      <c r="D5846" s="13">
        <v>43138</v>
      </c>
      <c r="E5846" s="10">
        <v>253</v>
      </c>
      <c r="F5846" s="10" t="s">
        <v>6</v>
      </c>
    </row>
    <row r="5847" spans="1:6" ht="20.100000000000001" customHeight="1">
      <c r="A5847" s="10">
        <v>15</v>
      </c>
      <c r="B5847" s="11">
        <v>51446</v>
      </c>
      <c r="C5847" s="38" t="s">
        <v>178</v>
      </c>
      <c r="D5847" s="13">
        <v>43138</v>
      </c>
      <c r="E5847" s="10">
        <v>253</v>
      </c>
      <c r="F5847" s="10" t="s">
        <v>6</v>
      </c>
    </row>
    <row r="5848" spans="1:6" ht="20.100000000000001" customHeight="1">
      <c r="A5848" s="10">
        <v>16</v>
      </c>
      <c r="B5848" s="33">
        <v>14568</v>
      </c>
      <c r="C5848" s="38" t="s">
        <v>179</v>
      </c>
      <c r="D5848" s="13">
        <v>43138</v>
      </c>
      <c r="E5848" s="10">
        <v>253</v>
      </c>
      <c r="F5848" s="10" t="s">
        <v>6</v>
      </c>
    </row>
    <row r="5849" spans="1:6" ht="20.100000000000001" customHeight="1">
      <c r="A5849" s="10">
        <v>17</v>
      </c>
      <c r="B5849" s="11">
        <v>76859</v>
      </c>
      <c r="C5849" s="38" t="s">
        <v>152</v>
      </c>
      <c r="D5849" s="13">
        <v>43138</v>
      </c>
      <c r="E5849" s="10">
        <v>253</v>
      </c>
      <c r="F5849" s="10" t="s">
        <v>6</v>
      </c>
    </row>
    <row r="5850" spans="1:6" ht="20.100000000000001" customHeight="1">
      <c r="A5850" s="10">
        <v>18</v>
      </c>
      <c r="B5850" s="33">
        <v>79561</v>
      </c>
      <c r="C5850" s="38" t="s">
        <v>152</v>
      </c>
      <c r="D5850" s="13">
        <v>43138</v>
      </c>
      <c r="E5850" s="10">
        <v>253</v>
      </c>
      <c r="F5850" s="10" t="s">
        <v>6</v>
      </c>
    </row>
    <row r="5851" spans="1:6" ht="20.100000000000001" customHeight="1">
      <c r="A5851" s="10">
        <v>19</v>
      </c>
      <c r="B5851" s="33">
        <v>79566</v>
      </c>
      <c r="C5851" s="38" t="s">
        <v>152</v>
      </c>
      <c r="D5851" s="13">
        <v>43138</v>
      </c>
      <c r="E5851" s="10">
        <v>253</v>
      </c>
      <c r="F5851" s="10" t="s">
        <v>6</v>
      </c>
    </row>
    <row r="5852" spans="1:6" ht="20.100000000000001" customHeight="1">
      <c r="A5852" s="10">
        <v>20</v>
      </c>
      <c r="B5852" s="33">
        <v>79557</v>
      </c>
      <c r="C5852" s="38" t="s">
        <v>152</v>
      </c>
      <c r="D5852" s="13">
        <v>43138</v>
      </c>
      <c r="E5852" s="10">
        <v>253</v>
      </c>
      <c r="F5852" s="10" t="s">
        <v>6</v>
      </c>
    </row>
    <row r="5853" spans="1:6" ht="20.100000000000001" customHeight="1">
      <c r="A5853" s="10">
        <v>21</v>
      </c>
      <c r="B5853" s="33">
        <v>75669</v>
      </c>
      <c r="C5853" s="38" t="s">
        <v>152</v>
      </c>
      <c r="D5853" s="13">
        <v>43138</v>
      </c>
      <c r="E5853" s="10">
        <v>253</v>
      </c>
      <c r="F5853" s="10" t="s">
        <v>6</v>
      </c>
    </row>
    <row r="5854" spans="1:6" ht="20.100000000000001" customHeight="1">
      <c r="A5854" s="10">
        <v>22</v>
      </c>
      <c r="B5854" s="33">
        <v>75245</v>
      </c>
      <c r="C5854" s="38" t="s">
        <v>152</v>
      </c>
      <c r="D5854" s="13">
        <v>43138</v>
      </c>
      <c r="E5854" s="10">
        <v>253</v>
      </c>
      <c r="F5854" s="10" t="s">
        <v>6</v>
      </c>
    </row>
    <row r="5855" spans="1:6" ht="20.100000000000001" customHeight="1">
      <c r="A5855" s="10">
        <v>23</v>
      </c>
      <c r="B5855" s="33">
        <v>95037</v>
      </c>
      <c r="C5855" s="38" t="s">
        <v>180</v>
      </c>
      <c r="D5855" s="13">
        <v>43138</v>
      </c>
      <c r="E5855" s="10">
        <v>253</v>
      </c>
      <c r="F5855" s="10" t="s">
        <v>6</v>
      </c>
    </row>
    <row r="5856" spans="1:6" ht="20.100000000000001" customHeight="1">
      <c r="A5856" s="10">
        <v>24</v>
      </c>
      <c r="B5856" s="33">
        <v>95043</v>
      </c>
      <c r="C5856" s="38" t="s">
        <v>180</v>
      </c>
      <c r="D5856" s="13">
        <v>43138</v>
      </c>
      <c r="E5856" s="10">
        <v>253</v>
      </c>
      <c r="F5856" s="10" t="s">
        <v>6</v>
      </c>
    </row>
    <row r="5857" spans="1:6" ht="20.100000000000001" customHeight="1">
      <c r="A5857" s="10">
        <v>25</v>
      </c>
      <c r="B5857" s="33">
        <v>95007</v>
      </c>
      <c r="C5857" s="38" t="s">
        <v>180</v>
      </c>
      <c r="D5857" s="13">
        <v>43138</v>
      </c>
      <c r="E5857" s="10">
        <v>253</v>
      </c>
      <c r="F5857" s="10" t="s">
        <v>6</v>
      </c>
    </row>
    <row r="5858" spans="1:6" ht="20.100000000000001" customHeight="1">
      <c r="A5858" s="206" t="s">
        <v>7</v>
      </c>
      <c r="B5858" s="207"/>
      <c r="C5858" s="207"/>
      <c r="D5858" s="208"/>
      <c r="E5858" s="10">
        <f>SUM(E5833:E5857)</f>
        <v>6325</v>
      </c>
      <c r="F5858" s="10"/>
    </row>
    <row r="5859" spans="1:6" ht="20.100000000000001" customHeight="1">
      <c r="A5859" s="18"/>
      <c r="B5859" s="95"/>
      <c r="C5859" s="21"/>
      <c r="D5859" s="18"/>
      <c r="E5859" s="18"/>
      <c r="F5859" s="18"/>
    </row>
    <row r="5860" spans="1:6" ht="20.100000000000001" customHeight="1">
      <c r="A5860" s="18"/>
      <c r="B5860" s="18"/>
      <c r="C5860" s="21"/>
      <c r="D5860" s="92"/>
      <c r="E5860" s="24"/>
      <c r="F5860" s="91" t="s">
        <v>161</v>
      </c>
    </row>
    <row r="5861" spans="1:6" ht="20.100000000000001" customHeight="1">
      <c r="A5861" s="18"/>
      <c r="B5861" s="18"/>
      <c r="C5861" s="21"/>
      <c r="D5861" s="87" t="s">
        <v>162</v>
      </c>
      <c r="E5861" s="201" t="s">
        <v>163</v>
      </c>
      <c r="F5861" s="202"/>
    </row>
    <row r="5862" spans="1:6" ht="20.100000000000001" customHeight="1">
      <c r="A5862" s="18"/>
      <c r="B5862" s="18"/>
      <c r="C5862" s="21"/>
      <c r="D5862" s="10">
        <f>E5838+E5839</f>
        <v>506</v>
      </c>
      <c r="E5862" s="204" t="s">
        <v>165</v>
      </c>
      <c r="F5862" s="205"/>
    </row>
    <row r="5863" spans="1:6" ht="20.100000000000001" customHeight="1">
      <c r="A5863" s="18"/>
      <c r="B5863" s="18"/>
      <c r="C5863" s="21"/>
      <c r="D5863" s="10">
        <f>E5840+E5841+E5842+E5847</f>
        <v>1012</v>
      </c>
      <c r="E5863" s="204" t="s">
        <v>168</v>
      </c>
      <c r="F5863" s="205"/>
    </row>
    <row r="5864" spans="1:6" ht="20.100000000000001" customHeight="1">
      <c r="A5864" s="18"/>
      <c r="B5864" s="18"/>
      <c r="C5864" s="21"/>
      <c r="D5864" s="10">
        <f>E5855+E5856+E5857</f>
        <v>759</v>
      </c>
      <c r="E5864" s="204" t="s">
        <v>166</v>
      </c>
      <c r="F5864" s="205"/>
    </row>
    <row r="5865" spans="1:6" ht="20.100000000000001" customHeight="1">
      <c r="A5865" s="18"/>
      <c r="B5865" s="18"/>
      <c r="C5865" s="21"/>
      <c r="D5865" s="10">
        <f>E5848+E5845</f>
        <v>506</v>
      </c>
      <c r="E5865" s="204" t="s">
        <v>174</v>
      </c>
      <c r="F5865" s="205"/>
    </row>
    <row r="5866" spans="1:6" ht="20.100000000000001" customHeight="1">
      <c r="A5866" s="18"/>
      <c r="B5866" s="18"/>
      <c r="C5866" s="21"/>
      <c r="D5866" s="10">
        <f>E5833+E5834+E5835+E5836+E5837+E5843+E5844+E5846+E5849+E5850+E5851+E5852+E5853+E5854</f>
        <v>3542</v>
      </c>
      <c r="E5866" s="204" t="s">
        <v>152</v>
      </c>
      <c r="F5866" s="205"/>
    </row>
    <row r="5867" spans="1:6" ht="20.100000000000001" customHeight="1">
      <c r="D5867" s="85">
        <f>SUM(D5862:D5866)</f>
        <v>6325</v>
      </c>
      <c r="E5867" s="204" t="s">
        <v>164</v>
      </c>
      <c r="F5867" s="205"/>
    </row>
    <row r="5869" spans="1:6" ht="20.100000000000001" customHeight="1">
      <c r="A5869" s="23">
        <v>194</v>
      </c>
      <c r="B5869" s="24" t="s">
        <v>0</v>
      </c>
      <c r="C5869" s="25"/>
      <c r="D5869" s="26"/>
      <c r="E5869" s="24"/>
      <c r="F5869" s="24"/>
    </row>
    <row r="5870" spans="1:6" ht="20.100000000000001" customHeight="1">
      <c r="A5870" s="27" t="s">
        <v>1</v>
      </c>
      <c r="B5870" s="27" t="s">
        <v>2</v>
      </c>
      <c r="C5870" s="28"/>
      <c r="D5870" s="29" t="s">
        <v>3</v>
      </c>
      <c r="E5870" s="27" t="s">
        <v>4</v>
      </c>
      <c r="F5870" s="27" t="s">
        <v>5</v>
      </c>
    </row>
    <row r="5871" spans="1:6" ht="20.100000000000001" customHeight="1">
      <c r="A5871" s="10">
        <v>1</v>
      </c>
      <c r="B5871" s="33">
        <v>75246</v>
      </c>
      <c r="C5871" s="38" t="s">
        <v>152</v>
      </c>
      <c r="D5871" s="13">
        <v>43141</v>
      </c>
      <c r="E5871" s="10">
        <v>253</v>
      </c>
      <c r="F5871" s="10" t="s">
        <v>6</v>
      </c>
    </row>
    <row r="5872" spans="1:6" ht="20.100000000000001" customHeight="1">
      <c r="A5872" s="10">
        <v>2</v>
      </c>
      <c r="B5872" s="33">
        <v>76857</v>
      </c>
      <c r="C5872" s="38" t="s">
        <v>152</v>
      </c>
      <c r="D5872" s="13">
        <v>43141</v>
      </c>
      <c r="E5872" s="10">
        <v>253</v>
      </c>
      <c r="F5872" s="10" t="s">
        <v>9</v>
      </c>
    </row>
    <row r="5873" spans="1:6" ht="20.100000000000001" customHeight="1">
      <c r="A5873" s="10">
        <v>3</v>
      </c>
      <c r="B5873" s="33">
        <v>74997</v>
      </c>
      <c r="C5873" s="38" t="s">
        <v>152</v>
      </c>
      <c r="D5873" s="13">
        <v>43141</v>
      </c>
      <c r="E5873" s="10">
        <v>253</v>
      </c>
      <c r="F5873" s="10" t="s">
        <v>6</v>
      </c>
    </row>
    <row r="5874" spans="1:6" ht="20.100000000000001" customHeight="1">
      <c r="A5874" s="10">
        <v>4</v>
      </c>
      <c r="B5874" s="33">
        <v>75199</v>
      </c>
      <c r="C5874" s="38" t="s">
        <v>152</v>
      </c>
      <c r="D5874" s="13">
        <v>43141</v>
      </c>
      <c r="E5874" s="10">
        <v>253</v>
      </c>
      <c r="F5874" s="10" t="s">
        <v>6</v>
      </c>
    </row>
    <row r="5875" spans="1:6" ht="20.100000000000001" customHeight="1">
      <c r="A5875" s="10">
        <v>5</v>
      </c>
      <c r="B5875" s="33">
        <v>75233</v>
      </c>
      <c r="C5875" s="38" t="s">
        <v>152</v>
      </c>
      <c r="D5875" s="13">
        <v>43141</v>
      </c>
      <c r="E5875" s="10">
        <v>253</v>
      </c>
      <c r="F5875" s="10" t="s">
        <v>6</v>
      </c>
    </row>
    <row r="5876" spans="1:6" ht="20.100000000000001" customHeight="1">
      <c r="A5876" s="10">
        <v>6</v>
      </c>
      <c r="B5876" s="33">
        <v>75210</v>
      </c>
      <c r="C5876" s="38" t="s">
        <v>152</v>
      </c>
      <c r="D5876" s="13">
        <v>43141</v>
      </c>
      <c r="E5876" s="10">
        <v>253</v>
      </c>
      <c r="F5876" s="10" t="s">
        <v>6</v>
      </c>
    </row>
    <row r="5877" spans="1:6" ht="20.100000000000001" customHeight="1">
      <c r="A5877" s="10">
        <v>7</v>
      </c>
      <c r="B5877" s="33">
        <v>75180</v>
      </c>
      <c r="C5877" s="38" t="s">
        <v>152</v>
      </c>
      <c r="D5877" s="13">
        <v>43141</v>
      </c>
      <c r="E5877" s="10">
        <v>253</v>
      </c>
      <c r="F5877" s="10" t="s">
        <v>6</v>
      </c>
    </row>
    <row r="5878" spans="1:6" ht="20.100000000000001" customHeight="1">
      <c r="A5878" s="10">
        <v>8</v>
      </c>
      <c r="B5878" s="11">
        <v>75294</v>
      </c>
      <c r="C5878" s="38" t="s">
        <v>152</v>
      </c>
      <c r="D5878" s="13">
        <v>43141</v>
      </c>
      <c r="E5878" s="10">
        <v>253</v>
      </c>
      <c r="F5878" s="10" t="s">
        <v>6</v>
      </c>
    </row>
    <row r="5879" spans="1:6" ht="20.100000000000001" customHeight="1">
      <c r="A5879" s="10">
        <v>9</v>
      </c>
      <c r="B5879" s="33">
        <v>75609</v>
      </c>
      <c r="C5879" s="38" t="s">
        <v>152</v>
      </c>
      <c r="D5879" s="13">
        <v>43141</v>
      </c>
      <c r="E5879" s="10">
        <v>253</v>
      </c>
      <c r="F5879" s="10" t="s">
        <v>6</v>
      </c>
    </row>
    <row r="5880" spans="1:6" ht="20.100000000000001" customHeight="1">
      <c r="A5880" s="10">
        <v>10</v>
      </c>
      <c r="B5880" s="33">
        <v>75431</v>
      </c>
      <c r="C5880" s="38" t="s">
        <v>152</v>
      </c>
      <c r="D5880" s="13">
        <v>43141</v>
      </c>
      <c r="E5880" s="10">
        <v>253</v>
      </c>
      <c r="F5880" s="10" t="s">
        <v>6</v>
      </c>
    </row>
    <row r="5881" spans="1:6" ht="20.100000000000001" customHeight="1">
      <c r="A5881" s="10">
        <v>11</v>
      </c>
      <c r="B5881" s="33">
        <v>79554</v>
      </c>
      <c r="C5881" s="38" t="s">
        <v>152</v>
      </c>
      <c r="D5881" s="13">
        <v>43141</v>
      </c>
      <c r="E5881" s="10">
        <v>253</v>
      </c>
      <c r="F5881" s="10" t="s">
        <v>6</v>
      </c>
    </row>
    <row r="5882" spans="1:6" ht="20.100000000000001" customHeight="1">
      <c r="A5882" s="10">
        <v>12</v>
      </c>
      <c r="B5882" s="33">
        <v>75880</v>
      </c>
      <c r="C5882" s="38" t="s">
        <v>152</v>
      </c>
      <c r="D5882" s="13">
        <v>43141</v>
      </c>
      <c r="E5882" s="10">
        <v>253</v>
      </c>
      <c r="F5882" s="10" t="s">
        <v>6</v>
      </c>
    </row>
    <row r="5883" spans="1:6" ht="20.100000000000001" customHeight="1">
      <c r="A5883" s="10">
        <v>13</v>
      </c>
      <c r="B5883" s="33">
        <v>75720</v>
      </c>
      <c r="C5883" s="38" t="s">
        <v>152</v>
      </c>
      <c r="D5883" s="13">
        <v>43141</v>
      </c>
      <c r="E5883" s="10">
        <v>253</v>
      </c>
      <c r="F5883" s="10" t="s">
        <v>6</v>
      </c>
    </row>
    <row r="5884" spans="1:6" ht="20.100000000000001" customHeight="1">
      <c r="A5884" s="10">
        <v>14</v>
      </c>
      <c r="B5884" s="33">
        <v>75713</v>
      </c>
      <c r="C5884" s="38" t="s">
        <v>152</v>
      </c>
      <c r="D5884" s="13">
        <v>43141</v>
      </c>
      <c r="E5884" s="10">
        <v>253</v>
      </c>
      <c r="F5884" s="10" t="s">
        <v>6</v>
      </c>
    </row>
    <row r="5885" spans="1:6" ht="20.100000000000001" customHeight="1">
      <c r="A5885" s="10">
        <v>15</v>
      </c>
      <c r="B5885" s="33">
        <v>75655</v>
      </c>
      <c r="C5885" s="38" t="s">
        <v>152</v>
      </c>
      <c r="D5885" s="13">
        <v>43141</v>
      </c>
      <c r="E5885" s="10">
        <v>253</v>
      </c>
      <c r="F5885" s="10" t="s">
        <v>6</v>
      </c>
    </row>
    <row r="5886" spans="1:6" ht="20.100000000000001" customHeight="1">
      <c r="A5886" s="10">
        <v>16</v>
      </c>
      <c r="B5886" s="33">
        <v>75486</v>
      </c>
      <c r="C5886" s="38" t="s">
        <v>152</v>
      </c>
      <c r="D5886" s="13">
        <v>43141</v>
      </c>
      <c r="E5886" s="10">
        <v>253</v>
      </c>
      <c r="F5886" s="10" t="s">
        <v>6</v>
      </c>
    </row>
    <row r="5887" spans="1:6" ht="20.100000000000001" customHeight="1">
      <c r="A5887" s="10">
        <v>17</v>
      </c>
      <c r="B5887" s="33">
        <v>75615</v>
      </c>
      <c r="C5887" s="38" t="s">
        <v>152</v>
      </c>
      <c r="D5887" s="13">
        <v>43141</v>
      </c>
      <c r="E5887" s="10">
        <v>253</v>
      </c>
      <c r="F5887" s="10" t="s">
        <v>6</v>
      </c>
    </row>
    <row r="5888" spans="1:6" ht="20.100000000000001" customHeight="1">
      <c r="A5888" s="10">
        <v>18</v>
      </c>
      <c r="B5888" s="33">
        <v>75466</v>
      </c>
      <c r="C5888" s="38" t="s">
        <v>152</v>
      </c>
      <c r="D5888" s="13">
        <v>43141</v>
      </c>
      <c r="E5888" s="10">
        <v>253</v>
      </c>
      <c r="F5888" s="10" t="s">
        <v>6</v>
      </c>
    </row>
    <row r="5889" spans="1:6" ht="20.100000000000001" customHeight="1">
      <c r="A5889" s="10">
        <v>19</v>
      </c>
      <c r="B5889" s="33">
        <v>75394</v>
      </c>
      <c r="C5889" s="38" t="s">
        <v>152</v>
      </c>
      <c r="D5889" s="13">
        <v>43141</v>
      </c>
      <c r="E5889" s="10">
        <v>253</v>
      </c>
      <c r="F5889" s="10" t="s">
        <v>6</v>
      </c>
    </row>
    <row r="5890" spans="1:6" ht="20.100000000000001" customHeight="1">
      <c r="A5890" s="10">
        <v>20</v>
      </c>
      <c r="B5890" s="33">
        <v>75388</v>
      </c>
      <c r="C5890" s="38" t="s">
        <v>152</v>
      </c>
      <c r="D5890" s="13">
        <v>43141</v>
      </c>
      <c r="E5890" s="10">
        <v>253</v>
      </c>
      <c r="F5890" s="10" t="s">
        <v>6</v>
      </c>
    </row>
    <row r="5891" spans="1:6" ht="20.100000000000001" customHeight="1">
      <c r="A5891" s="10">
        <v>21</v>
      </c>
      <c r="B5891" s="33">
        <v>75381</v>
      </c>
      <c r="C5891" s="38" t="s">
        <v>152</v>
      </c>
      <c r="D5891" s="13">
        <v>43141</v>
      </c>
      <c r="E5891" s="10">
        <v>253</v>
      </c>
      <c r="F5891" s="10" t="s">
        <v>6</v>
      </c>
    </row>
    <row r="5892" spans="1:6" ht="20.100000000000001" customHeight="1">
      <c r="A5892" s="10">
        <v>22</v>
      </c>
      <c r="B5892" s="33">
        <v>75149</v>
      </c>
      <c r="C5892" s="38" t="s">
        <v>152</v>
      </c>
      <c r="D5892" s="13">
        <v>43141</v>
      </c>
      <c r="E5892" s="10">
        <v>253</v>
      </c>
      <c r="F5892" s="10" t="s">
        <v>6</v>
      </c>
    </row>
    <row r="5893" spans="1:6" ht="20.100000000000001" customHeight="1">
      <c r="A5893" s="10">
        <v>23</v>
      </c>
      <c r="B5893" s="33">
        <v>75378</v>
      </c>
      <c r="C5893" s="38" t="s">
        <v>152</v>
      </c>
      <c r="D5893" s="13">
        <v>43141</v>
      </c>
      <c r="E5893" s="10">
        <v>253</v>
      </c>
      <c r="F5893" s="10" t="s">
        <v>6</v>
      </c>
    </row>
    <row r="5894" spans="1:6" ht="20.100000000000001" customHeight="1">
      <c r="A5894" s="10">
        <v>24</v>
      </c>
      <c r="B5894" s="33">
        <v>75556</v>
      </c>
      <c r="C5894" s="38" t="s">
        <v>152</v>
      </c>
      <c r="D5894" s="13">
        <v>43141</v>
      </c>
      <c r="E5894" s="10">
        <v>253</v>
      </c>
      <c r="F5894" s="10" t="s">
        <v>6</v>
      </c>
    </row>
    <row r="5895" spans="1:6" ht="20.100000000000001" customHeight="1">
      <c r="A5895" s="10">
        <v>25</v>
      </c>
      <c r="B5895" s="33">
        <v>75158</v>
      </c>
      <c r="C5895" s="38" t="s">
        <v>152</v>
      </c>
      <c r="D5895" s="13">
        <v>43141</v>
      </c>
      <c r="E5895" s="10">
        <v>253</v>
      </c>
      <c r="F5895" s="10" t="s">
        <v>6</v>
      </c>
    </row>
    <row r="5896" spans="1:6" ht="20.100000000000001" customHeight="1">
      <c r="A5896" s="206" t="s">
        <v>7</v>
      </c>
      <c r="B5896" s="207"/>
      <c r="C5896" s="207"/>
      <c r="D5896" s="208"/>
      <c r="E5896" s="10">
        <f>SUM(E5871:E5895)</f>
        <v>6325</v>
      </c>
      <c r="F5896" s="10"/>
    </row>
    <row r="5897" spans="1:6" ht="20.100000000000001" customHeight="1">
      <c r="A5897" s="18"/>
      <c r="B5897" s="95"/>
      <c r="C5897" s="21"/>
      <c r="D5897" s="18"/>
      <c r="E5897" s="18"/>
      <c r="F5897" s="18"/>
    </row>
    <row r="5898" spans="1:6" ht="20.100000000000001" customHeight="1">
      <c r="A5898" s="18"/>
      <c r="B5898" s="18"/>
      <c r="C5898" s="21"/>
      <c r="D5898" s="92"/>
      <c r="E5898" s="24"/>
      <c r="F5898" s="91" t="s">
        <v>161</v>
      </c>
    </row>
    <row r="5899" spans="1:6" ht="20.100000000000001" customHeight="1">
      <c r="A5899" s="18"/>
      <c r="B5899" s="18"/>
      <c r="C5899" s="21"/>
      <c r="D5899" s="87" t="s">
        <v>162</v>
      </c>
      <c r="E5899" s="201" t="s">
        <v>163</v>
      </c>
      <c r="F5899" s="202"/>
    </row>
    <row r="5900" spans="1:6" ht="20.100000000000001" customHeight="1">
      <c r="A5900" s="18"/>
      <c r="B5900" s="18"/>
      <c r="C5900" s="21"/>
      <c r="D5900" s="10">
        <f>E5896</f>
        <v>6325</v>
      </c>
      <c r="E5900" s="204" t="s">
        <v>152</v>
      </c>
      <c r="F5900" s="205"/>
    </row>
    <row r="5901" spans="1:6" ht="20.100000000000001" customHeight="1">
      <c r="D5901" s="85">
        <f>SUM(D5900:D5900)</f>
        <v>6325</v>
      </c>
      <c r="E5901" s="204" t="s">
        <v>164</v>
      </c>
      <c r="F5901" s="205"/>
    </row>
    <row r="5903" spans="1:6" ht="20.100000000000001" customHeight="1">
      <c r="A5903" s="23">
        <v>195</v>
      </c>
      <c r="B5903" s="24" t="s">
        <v>0</v>
      </c>
      <c r="C5903" s="25"/>
      <c r="D5903" s="26"/>
      <c r="E5903" s="24"/>
      <c r="F5903" s="24"/>
    </row>
    <row r="5904" spans="1:6" ht="20.100000000000001" customHeight="1">
      <c r="A5904" s="27" t="s">
        <v>1</v>
      </c>
      <c r="B5904" s="27" t="s">
        <v>2</v>
      </c>
      <c r="C5904" s="28"/>
      <c r="D5904" s="29" t="s">
        <v>3</v>
      </c>
      <c r="E5904" s="27" t="s">
        <v>4</v>
      </c>
      <c r="F5904" s="27" t="s">
        <v>5</v>
      </c>
    </row>
    <row r="5905" spans="1:6" ht="20.100000000000001" customHeight="1">
      <c r="A5905" s="10">
        <v>1</v>
      </c>
      <c r="B5905" s="33">
        <v>75416</v>
      </c>
      <c r="C5905" s="38" t="s">
        <v>152</v>
      </c>
      <c r="D5905" s="13">
        <v>43141</v>
      </c>
      <c r="E5905" s="10">
        <v>253</v>
      </c>
      <c r="F5905" s="10" t="s">
        <v>6</v>
      </c>
    </row>
    <row r="5906" spans="1:6" ht="20.100000000000001" customHeight="1">
      <c r="A5906" s="10">
        <v>2</v>
      </c>
      <c r="B5906" s="33">
        <v>75616</v>
      </c>
      <c r="C5906" s="38" t="s">
        <v>152</v>
      </c>
      <c r="D5906" s="13">
        <v>43141</v>
      </c>
      <c r="E5906" s="10">
        <v>253</v>
      </c>
      <c r="F5906" s="10" t="s">
        <v>9</v>
      </c>
    </row>
    <row r="5907" spans="1:6" ht="20.100000000000001" customHeight="1">
      <c r="A5907" s="10">
        <v>3</v>
      </c>
      <c r="B5907" s="33">
        <v>75058</v>
      </c>
      <c r="C5907" s="38" t="s">
        <v>152</v>
      </c>
      <c r="D5907" s="13">
        <v>43141</v>
      </c>
      <c r="E5907" s="10">
        <v>253</v>
      </c>
      <c r="F5907" s="10" t="s">
        <v>6</v>
      </c>
    </row>
    <row r="5908" spans="1:6" ht="20.100000000000001" customHeight="1">
      <c r="A5908" s="10">
        <v>4</v>
      </c>
      <c r="B5908" s="33">
        <v>75418</v>
      </c>
      <c r="C5908" s="38" t="s">
        <v>152</v>
      </c>
      <c r="D5908" s="13">
        <v>43141</v>
      </c>
      <c r="E5908" s="10">
        <v>253</v>
      </c>
      <c r="F5908" s="10" t="s">
        <v>6</v>
      </c>
    </row>
    <row r="5909" spans="1:6" ht="20.100000000000001" customHeight="1">
      <c r="A5909" s="10">
        <v>5</v>
      </c>
      <c r="B5909" s="33">
        <v>75526</v>
      </c>
      <c r="C5909" s="38" t="s">
        <v>152</v>
      </c>
      <c r="D5909" s="13">
        <v>43141</v>
      </c>
      <c r="E5909" s="10">
        <v>253</v>
      </c>
      <c r="F5909" s="10" t="s">
        <v>6</v>
      </c>
    </row>
    <row r="5910" spans="1:6" ht="20.100000000000001" customHeight="1">
      <c r="A5910" s="10">
        <v>6</v>
      </c>
      <c r="B5910" s="33">
        <v>75419</v>
      </c>
      <c r="C5910" s="38" t="s">
        <v>152</v>
      </c>
      <c r="D5910" s="13">
        <v>43141</v>
      </c>
      <c r="E5910" s="10">
        <v>253</v>
      </c>
      <c r="F5910" s="10" t="s">
        <v>6</v>
      </c>
    </row>
    <row r="5911" spans="1:6" ht="20.100000000000001" customHeight="1">
      <c r="A5911" s="10">
        <v>7</v>
      </c>
      <c r="B5911" s="33">
        <v>75530</v>
      </c>
      <c r="C5911" s="38" t="s">
        <v>152</v>
      </c>
      <c r="D5911" s="13">
        <v>43141</v>
      </c>
      <c r="E5911" s="10">
        <v>253</v>
      </c>
      <c r="F5911" s="10" t="s">
        <v>6</v>
      </c>
    </row>
    <row r="5912" spans="1:6" ht="20.100000000000001" customHeight="1">
      <c r="A5912" s="10">
        <v>8</v>
      </c>
      <c r="B5912" s="33">
        <v>75209</v>
      </c>
      <c r="C5912" s="38" t="s">
        <v>152</v>
      </c>
      <c r="D5912" s="13">
        <v>43141</v>
      </c>
      <c r="E5912" s="10">
        <v>253</v>
      </c>
      <c r="F5912" s="10" t="s">
        <v>6</v>
      </c>
    </row>
    <row r="5913" spans="1:6" ht="20.100000000000001" customHeight="1">
      <c r="A5913" s="10">
        <v>9</v>
      </c>
      <c r="B5913" s="11">
        <v>75018</v>
      </c>
      <c r="C5913" s="38" t="s">
        <v>152</v>
      </c>
      <c r="D5913" s="13">
        <v>43141</v>
      </c>
      <c r="E5913" s="10">
        <v>253</v>
      </c>
      <c r="F5913" s="10" t="s">
        <v>6</v>
      </c>
    </row>
    <row r="5914" spans="1:6" ht="20.100000000000001" customHeight="1">
      <c r="A5914" s="10">
        <v>10</v>
      </c>
      <c r="B5914" s="33">
        <v>75622</v>
      </c>
      <c r="C5914" s="38" t="s">
        <v>152</v>
      </c>
      <c r="D5914" s="13">
        <v>43141</v>
      </c>
      <c r="E5914" s="10">
        <v>253</v>
      </c>
      <c r="F5914" s="10" t="s">
        <v>6</v>
      </c>
    </row>
    <row r="5915" spans="1:6" ht="20.100000000000001" customHeight="1">
      <c r="A5915" s="10">
        <v>11</v>
      </c>
      <c r="B5915" s="33">
        <v>75310</v>
      </c>
      <c r="C5915" s="38" t="s">
        <v>152</v>
      </c>
      <c r="D5915" s="13">
        <v>43141</v>
      </c>
      <c r="E5915" s="10">
        <v>253</v>
      </c>
      <c r="F5915" s="10" t="s">
        <v>6</v>
      </c>
    </row>
    <row r="5916" spans="1:6" ht="20.100000000000001" customHeight="1">
      <c r="A5916" s="10">
        <v>12</v>
      </c>
      <c r="B5916" s="33">
        <v>79483</v>
      </c>
      <c r="C5916" s="38" t="s">
        <v>152</v>
      </c>
      <c r="D5916" s="13">
        <v>43141</v>
      </c>
      <c r="E5916" s="10">
        <v>253</v>
      </c>
      <c r="F5916" s="10" t="s">
        <v>6</v>
      </c>
    </row>
    <row r="5917" spans="1:6" ht="20.100000000000001" customHeight="1">
      <c r="A5917" s="10">
        <v>13</v>
      </c>
      <c r="B5917" s="33">
        <v>79447</v>
      </c>
      <c r="C5917" s="38" t="s">
        <v>152</v>
      </c>
      <c r="D5917" s="13">
        <v>43141</v>
      </c>
      <c r="E5917" s="10">
        <v>253</v>
      </c>
      <c r="F5917" s="10" t="s">
        <v>6</v>
      </c>
    </row>
    <row r="5918" spans="1:6" ht="20.100000000000001" customHeight="1">
      <c r="A5918" s="10">
        <v>14</v>
      </c>
      <c r="B5918" s="33">
        <v>75368</v>
      </c>
      <c r="C5918" s="38" t="s">
        <v>152</v>
      </c>
      <c r="D5918" s="13">
        <v>43141</v>
      </c>
      <c r="E5918" s="10">
        <v>253</v>
      </c>
      <c r="F5918" s="10" t="s">
        <v>6</v>
      </c>
    </row>
    <row r="5919" spans="1:6" ht="20.100000000000001" customHeight="1">
      <c r="A5919" s="10">
        <v>15</v>
      </c>
      <c r="B5919" s="11">
        <v>75248</v>
      </c>
      <c r="C5919" s="38" t="s">
        <v>152</v>
      </c>
      <c r="D5919" s="13">
        <v>43141</v>
      </c>
      <c r="E5919" s="10">
        <v>253</v>
      </c>
      <c r="F5919" s="10" t="s">
        <v>6</v>
      </c>
    </row>
    <row r="5920" spans="1:6" ht="20.100000000000001" customHeight="1">
      <c r="A5920" s="10">
        <v>16</v>
      </c>
      <c r="B5920" s="33">
        <v>75634</v>
      </c>
      <c r="C5920" s="38" t="s">
        <v>152</v>
      </c>
      <c r="D5920" s="13">
        <v>43141</v>
      </c>
      <c r="E5920" s="10">
        <v>253</v>
      </c>
      <c r="F5920" s="10" t="s">
        <v>6</v>
      </c>
    </row>
    <row r="5921" spans="1:6" ht="20.100000000000001" customHeight="1">
      <c r="A5921" s="10">
        <v>17</v>
      </c>
      <c r="B5921" s="33">
        <v>75583</v>
      </c>
      <c r="C5921" s="38" t="s">
        <v>152</v>
      </c>
      <c r="D5921" s="13">
        <v>43141</v>
      </c>
      <c r="E5921" s="10">
        <v>253</v>
      </c>
      <c r="F5921" s="10" t="s">
        <v>6</v>
      </c>
    </row>
    <row r="5922" spans="1:6" ht="20.100000000000001" customHeight="1">
      <c r="A5922" s="10">
        <v>18</v>
      </c>
      <c r="B5922" s="33">
        <v>75580</v>
      </c>
      <c r="C5922" s="38" t="s">
        <v>152</v>
      </c>
      <c r="D5922" s="13">
        <v>43141</v>
      </c>
      <c r="E5922" s="10">
        <v>253</v>
      </c>
      <c r="F5922" s="10" t="s">
        <v>6</v>
      </c>
    </row>
    <row r="5923" spans="1:6" ht="20.100000000000001" customHeight="1">
      <c r="A5923" s="10">
        <v>19</v>
      </c>
      <c r="B5923" s="33">
        <v>75574</v>
      </c>
      <c r="C5923" s="38" t="s">
        <v>152</v>
      </c>
      <c r="D5923" s="13">
        <v>43141</v>
      </c>
      <c r="E5923" s="10">
        <v>253</v>
      </c>
      <c r="F5923" s="10" t="s">
        <v>6</v>
      </c>
    </row>
    <row r="5924" spans="1:6" ht="20.100000000000001" customHeight="1">
      <c r="A5924" s="10">
        <v>20</v>
      </c>
      <c r="B5924" s="11">
        <v>75566</v>
      </c>
      <c r="C5924" s="38" t="s">
        <v>152</v>
      </c>
      <c r="D5924" s="13">
        <v>43141</v>
      </c>
      <c r="E5924" s="10">
        <v>253</v>
      </c>
      <c r="F5924" s="10" t="s">
        <v>6</v>
      </c>
    </row>
    <row r="5925" spans="1:6" ht="20.100000000000001" customHeight="1">
      <c r="A5925" s="10">
        <v>21</v>
      </c>
      <c r="B5925" s="33">
        <v>75262</v>
      </c>
      <c r="C5925" s="38" t="s">
        <v>152</v>
      </c>
      <c r="D5925" s="13">
        <v>43141</v>
      </c>
      <c r="E5925" s="10">
        <v>253</v>
      </c>
      <c r="F5925" s="10" t="s">
        <v>6</v>
      </c>
    </row>
    <row r="5926" spans="1:6" ht="20.100000000000001" customHeight="1">
      <c r="A5926" s="10">
        <v>22</v>
      </c>
      <c r="B5926" s="11">
        <v>75256</v>
      </c>
      <c r="C5926" s="38" t="s">
        <v>152</v>
      </c>
      <c r="D5926" s="13">
        <v>43141</v>
      </c>
      <c r="E5926" s="10">
        <v>253</v>
      </c>
      <c r="F5926" s="10" t="s">
        <v>6</v>
      </c>
    </row>
    <row r="5927" spans="1:6" ht="20.100000000000001" customHeight="1">
      <c r="A5927" s="10">
        <v>23</v>
      </c>
      <c r="B5927" s="33">
        <v>75716</v>
      </c>
      <c r="C5927" s="38" t="s">
        <v>152</v>
      </c>
      <c r="D5927" s="13">
        <v>43141</v>
      </c>
      <c r="E5927" s="10">
        <v>253</v>
      </c>
      <c r="F5927" s="10" t="s">
        <v>6</v>
      </c>
    </row>
    <row r="5928" spans="1:6" ht="20.100000000000001" customHeight="1">
      <c r="A5928" s="10">
        <v>24</v>
      </c>
      <c r="B5928" s="33">
        <v>75788</v>
      </c>
      <c r="C5928" s="38" t="s">
        <v>152</v>
      </c>
      <c r="D5928" s="13">
        <v>43141</v>
      </c>
      <c r="E5928" s="10">
        <v>253</v>
      </c>
      <c r="F5928" s="10" t="s">
        <v>6</v>
      </c>
    </row>
    <row r="5929" spans="1:6" ht="20.100000000000001" customHeight="1">
      <c r="A5929" s="10">
        <v>25</v>
      </c>
      <c r="B5929" s="33">
        <v>75758</v>
      </c>
      <c r="C5929" s="38" t="s">
        <v>152</v>
      </c>
      <c r="D5929" s="13">
        <v>43141</v>
      </c>
      <c r="E5929" s="10">
        <v>253</v>
      </c>
      <c r="F5929" s="10" t="s">
        <v>6</v>
      </c>
    </row>
    <row r="5930" spans="1:6" ht="20.100000000000001" customHeight="1">
      <c r="A5930" s="206" t="s">
        <v>7</v>
      </c>
      <c r="B5930" s="207"/>
      <c r="C5930" s="207"/>
      <c r="D5930" s="208"/>
      <c r="E5930" s="10">
        <f>SUM(E5905:E5929)</f>
        <v>6325</v>
      </c>
      <c r="F5930" s="10"/>
    </row>
    <row r="5931" spans="1:6" ht="20.100000000000001" customHeight="1">
      <c r="A5931" s="18"/>
      <c r="B5931" s="95"/>
      <c r="C5931" s="21"/>
      <c r="D5931" s="18"/>
      <c r="E5931" s="18"/>
      <c r="F5931" s="18"/>
    </row>
    <row r="5932" spans="1:6" ht="20.100000000000001" customHeight="1">
      <c r="A5932" s="18"/>
      <c r="B5932" s="18"/>
      <c r="C5932" s="21"/>
      <c r="D5932" s="92"/>
      <c r="E5932" s="24"/>
      <c r="F5932" s="91" t="s">
        <v>161</v>
      </c>
    </row>
    <row r="5933" spans="1:6" ht="20.100000000000001" customHeight="1">
      <c r="A5933" s="18"/>
      <c r="B5933" s="18"/>
      <c r="C5933" s="21"/>
      <c r="D5933" s="87" t="s">
        <v>162</v>
      </c>
      <c r="E5933" s="201" t="s">
        <v>163</v>
      </c>
      <c r="F5933" s="202"/>
    </row>
    <row r="5934" spans="1:6" ht="20.100000000000001" customHeight="1">
      <c r="A5934" s="18"/>
      <c r="B5934" s="18"/>
      <c r="C5934" s="21"/>
      <c r="D5934" s="10"/>
      <c r="E5934" s="204" t="s">
        <v>165</v>
      </c>
      <c r="F5934" s="205"/>
    </row>
    <row r="5935" spans="1:6" ht="20.100000000000001" customHeight="1">
      <c r="A5935" s="18"/>
      <c r="B5935" s="18"/>
      <c r="C5935" s="21"/>
      <c r="D5935" s="10"/>
      <c r="E5935" s="204" t="s">
        <v>166</v>
      </c>
      <c r="F5935" s="205"/>
    </row>
    <row r="5936" spans="1:6" ht="20.100000000000001" customHeight="1">
      <c r="A5936" s="18"/>
      <c r="B5936" s="18"/>
      <c r="C5936" s="21"/>
      <c r="D5936" s="10">
        <f>E5930</f>
        <v>6325</v>
      </c>
      <c r="E5936" s="204" t="s">
        <v>152</v>
      </c>
      <c r="F5936" s="205"/>
    </row>
    <row r="5937" spans="1:6" ht="20.100000000000001" customHeight="1">
      <c r="D5937" s="85">
        <f>SUM(D5934:D5936)</f>
        <v>6325</v>
      </c>
      <c r="E5937" s="204" t="s">
        <v>164</v>
      </c>
      <c r="F5937" s="205"/>
    </row>
    <row r="5939" spans="1:6" ht="20.100000000000001" customHeight="1">
      <c r="A5939" s="23">
        <v>196</v>
      </c>
      <c r="B5939" s="24" t="s">
        <v>0</v>
      </c>
      <c r="C5939" s="25"/>
      <c r="D5939" s="26"/>
      <c r="E5939" s="24"/>
      <c r="F5939" s="24"/>
    </row>
    <row r="5940" spans="1:6" ht="20.100000000000001" customHeight="1">
      <c r="A5940" s="27" t="s">
        <v>1</v>
      </c>
      <c r="B5940" s="27" t="s">
        <v>2</v>
      </c>
      <c r="C5940" s="28"/>
      <c r="D5940" s="29" t="s">
        <v>3</v>
      </c>
      <c r="E5940" s="27" t="s">
        <v>4</v>
      </c>
      <c r="F5940" s="27" t="s">
        <v>5</v>
      </c>
    </row>
    <row r="5941" spans="1:6" ht="20.100000000000001" customHeight="1">
      <c r="A5941" s="10">
        <v>1</v>
      </c>
      <c r="B5941" s="33">
        <v>75535</v>
      </c>
      <c r="C5941" s="38" t="s">
        <v>152</v>
      </c>
      <c r="D5941" s="13">
        <v>43141</v>
      </c>
      <c r="E5941" s="10">
        <v>253</v>
      </c>
      <c r="F5941" s="10" t="s">
        <v>6</v>
      </c>
    </row>
    <row r="5942" spans="1:6" ht="20.100000000000001" customHeight="1">
      <c r="A5942" s="10">
        <v>2</v>
      </c>
      <c r="B5942" s="33">
        <v>75534</v>
      </c>
      <c r="C5942" s="38" t="s">
        <v>152</v>
      </c>
      <c r="D5942" s="13">
        <v>43141</v>
      </c>
      <c r="E5942" s="10">
        <v>253</v>
      </c>
      <c r="F5942" s="10" t="s">
        <v>9</v>
      </c>
    </row>
    <row r="5943" spans="1:6" ht="20.100000000000001" customHeight="1">
      <c r="A5943" s="10">
        <v>3</v>
      </c>
      <c r="B5943" s="33">
        <v>75491</v>
      </c>
      <c r="C5943" s="38" t="s">
        <v>152</v>
      </c>
      <c r="D5943" s="13">
        <v>43141</v>
      </c>
      <c r="E5943" s="10">
        <v>253</v>
      </c>
      <c r="F5943" s="10" t="s">
        <v>6</v>
      </c>
    </row>
    <row r="5944" spans="1:6" ht="20.100000000000001" customHeight="1">
      <c r="A5944" s="10">
        <v>4</v>
      </c>
      <c r="B5944" s="89">
        <v>76667</v>
      </c>
      <c r="C5944" s="38" t="s">
        <v>152</v>
      </c>
      <c r="D5944" s="13">
        <v>43141</v>
      </c>
      <c r="E5944" s="10">
        <v>253</v>
      </c>
      <c r="F5944" s="10" t="s">
        <v>6</v>
      </c>
    </row>
    <row r="5945" spans="1:6" ht="20.100000000000001" customHeight="1">
      <c r="A5945" s="10">
        <v>5</v>
      </c>
      <c r="B5945" s="33">
        <v>10530</v>
      </c>
      <c r="C5945" s="38" t="s">
        <v>173</v>
      </c>
      <c r="D5945" s="13">
        <v>43141</v>
      </c>
      <c r="E5945" s="10">
        <v>253</v>
      </c>
      <c r="F5945" s="10" t="s">
        <v>6</v>
      </c>
    </row>
    <row r="5946" spans="1:6" ht="20.100000000000001" customHeight="1">
      <c r="A5946" s="10">
        <v>6</v>
      </c>
      <c r="B5946" s="11">
        <v>79529</v>
      </c>
      <c r="C5946" s="38" t="s">
        <v>152</v>
      </c>
      <c r="D5946" s="13">
        <v>43141</v>
      </c>
      <c r="E5946" s="10">
        <v>253</v>
      </c>
      <c r="F5946" s="10" t="s">
        <v>6</v>
      </c>
    </row>
    <row r="5947" spans="1:6" ht="20.100000000000001" customHeight="1">
      <c r="A5947" s="10">
        <v>7</v>
      </c>
      <c r="B5947" s="11">
        <v>79530</v>
      </c>
      <c r="C5947" s="38" t="s">
        <v>152</v>
      </c>
      <c r="D5947" s="13">
        <v>43141</v>
      </c>
      <c r="E5947" s="10">
        <v>253</v>
      </c>
      <c r="F5947" s="10" t="s">
        <v>6</v>
      </c>
    </row>
    <row r="5948" spans="1:6" ht="20.100000000000001" customHeight="1">
      <c r="A5948" s="10">
        <v>8</v>
      </c>
      <c r="B5948" s="89">
        <v>76770</v>
      </c>
      <c r="C5948" s="38" t="s">
        <v>152</v>
      </c>
      <c r="D5948" s="13">
        <v>43141</v>
      </c>
      <c r="E5948" s="10">
        <v>253</v>
      </c>
      <c r="F5948" s="10" t="s">
        <v>6</v>
      </c>
    </row>
    <row r="5949" spans="1:6" ht="20.100000000000001" customHeight="1">
      <c r="A5949" s="10">
        <v>9</v>
      </c>
      <c r="B5949" s="89">
        <v>79496</v>
      </c>
      <c r="C5949" s="38" t="s">
        <v>152</v>
      </c>
      <c r="D5949" s="13">
        <v>43141</v>
      </c>
      <c r="E5949" s="10">
        <v>253</v>
      </c>
      <c r="F5949" s="10" t="s">
        <v>6</v>
      </c>
    </row>
    <row r="5950" spans="1:6" ht="20.100000000000001" customHeight="1">
      <c r="A5950" s="10">
        <v>10</v>
      </c>
      <c r="B5950" s="89">
        <v>79498</v>
      </c>
      <c r="C5950" s="38" t="s">
        <v>152</v>
      </c>
      <c r="D5950" s="13">
        <v>43141</v>
      </c>
      <c r="E5950" s="10">
        <v>253</v>
      </c>
      <c r="F5950" s="10" t="s">
        <v>6</v>
      </c>
    </row>
    <row r="5951" spans="1:6" ht="20.100000000000001" customHeight="1">
      <c r="A5951" s="10">
        <v>11</v>
      </c>
      <c r="B5951" s="89">
        <v>70538</v>
      </c>
      <c r="C5951" s="38" t="s">
        <v>152</v>
      </c>
      <c r="D5951" s="13">
        <v>43141</v>
      </c>
      <c r="E5951" s="10">
        <v>253</v>
      </c>
      <c r="F5951" s="10" t="s">
        <v>6</v>
      </c>
    </row>
    <row r="5952" spans="1:6" ht="20.100000000000001" customHeight="1">
      <c r="A5952" s="10">
        <v>12</v>
      </c>
      <c r="B5952" s="33">
        <v>79572</v>
      </c>
      <c r="C5952" s="38" t="s">
        <v>152</v>
      </c>
      <c r="D5952" s="13">
        <v>43141</v>
      </c>
      <c r="E5952" s="10">
        <v>253</v>
      </c>
      <c r="F5952" s="10" t="s">
        <v>6</v>
      </c>
    </row>
    <row r="5953" spans="1:6" ht="20.100000000000001" customHeight="1">
      <c r="A5953" s="10">
        <v>13</v>
      </c>
      <c r="B5953" s="33">
        <v>79606</v>
      </c>
      <c r="C5953" s="38" t="s">
        <v>152</v>
      </c>
      <c r="D5953" s="13">
        <v>43141</v>
      </c>
      <c r="E5953" s="10">
        <v>253</v>
      </c>
      <c r="F5953" s="10" t="s">
        <v>6</v>
      </c>
    </row>
    <row r="5954" spans="1:6" ht="20.100000000000001" customHeight="1">
      <c r="A5954" s="10">
        <v>14</v>
      </c>
      <c r="B5954" s="33">
        <v>4049</v>
      </c>
      <c r="C5954" s="38" t="s">
        <v>181</v>
      </c>
      <c r="D5954" s="13">
        <v>43141</v>
      </c>
      <c r="E5954" s="10">
        <v>253</v>
      </c>
      <c r="F5954" s="10" t="s">
        <v>6</v>
      </c>
    </row>
    <row r="5955" spans="1:6" ht="20.100000000000001" customHeight="1">
      <c r="A5955" s="10">
        <v>15</v>
      </c>
      <c r="B5955" s="33">
        <v>75223</v>
      </c>
      <c r="C5955" s="38" t="s">
        <v>152</v>
      </c>
      <c r="D5955" s="13">
        <v>43141</v>
      </c>
      <c r="E5955" s="10">
        <v>253</v>
      </c>
      <c r="F5955" s="10" t="s">
        <v>6</v>
      </c>
    </row>
    <row r="5956" spans="1:6" ht="20.100000000000001" customHeight="1">
      <c r="A5956" s="10">
        <v>16</v>
      </c>
      <c r="B5956" s="33">
        <v>75207</v>
      </c>
      <c r="C5956" s="38" t="s">
        <v>152</v>
      </c>
      <c r="D5956" s="13">
        <v>43141</v>
      </c>
      <c r="E5956" s="10">
        <v>253</v>
      </c>
      <c r="F5956" s="10" t="s">
        <v>6</v>
      </c>
    </row>
    <row r="5957" spans="1:6" ht="20.100000000000001" customHeight="1">
      <c r="A5957" s="10">
        <v>17</v>
      </c>
      <c r="B5957" s="33">
        <v>75191</v>
      </c>
      <c r="C5957" s="38" t="s">
        <v>152</v>
      </c>
      <c r="D5957" s="13">
        <v>43141</v>
      </c>
      <c r="E5957" s="10">
        <v>253</v>
      </c>
      <c r="F5957" s="10" t="s">
        <v>6</v>
      </c>
    </row>
    <row r="5958" spans="1:6" ht="20.100000000000001" customHeight="1">
      <c r="A5958" s="10">
        <v>18</v>
      </c>
      <c r="B5958" s="33">
        <v>75188</v>
      </c>
      <c r="C5958" s="38" t="s">
        <v>152</v>
      </c>
      <c r="D5958" s="13">
        <v>43141</v>
      </c>
      <c r="E5958" s="10">
        <v>253</v>
      </c>
      <c r="F5958" s="10" t="s">
        <v>6</v>
      </c>
    </row>
    <row r="5959" spans="1:6" ht="20.100000000000001" customHeight="1">
      <c r="A5959" s="10">
        <v>19</v>
      </c>
      <c r="B5959" s="33">
        <v>75187</v>
      </c>
      <c r="C5959" s="38" t="s">
        <v>152</v>
      </c>
      <c r="D5959" s="13">
        <v>43141</v>
      </c>
      <c r="E5959" s="10">
        <v>253</v>
      </c>
      <c r="F5959" s="10" t="s">
        <v>6</v>
      </c>
    </row>
    <row r="5960" spans="1:6" ht="20.100000000000001" customHeight="1">
      <c r="A5960" s="10">
        <v>20</v>
      </c>
      <c r="B5960" s="33">
        <v>75184</v>
      </c>
      <c r="C5960" s="38" t="s">
        <v>152</v>
      </c>
      <c r="D5960" s="13">
        <v>43141</v>
      </c>
      <c r="E5960" s="10">
        <v>253</v>
      </c>
      <c r="F5960" s="10" t="s">
        <v>6</v>
      </c>
    </row>
    <row r="5961" spans="1:6" ht="20.100000000000001" customHeight="1">
      <c r="A5961" s="10">
        <v>21</v>
      </c>
      <c r="B5961" s="11">
        <v>75175</v>
      </c>
      <c r="C5961" s="38" t="s">
        <v>152</v>
      </c>
      <c r="D5961" s="13">
        <v>43141</v>
      </c>
      <c r="E5961" s="10">
        <v>253</v>
      </c>
      <c r="F5961" s="10" t="s">
        <v>6</v>
      </c>
    </row>
    <row r="5962" spans="1:6" ht="20.100000000000001" customHeight="1">
      <c r="A5962" s="10">
        <v>22</v>
      </c>
      <c r="B5962" s="33">
        <v>75286</v>
      </c>
      <c r="C5962" s="38" t="s">
        <v>152</v>
      </c>
      <c r="D5962" s="13">
        <v>43141</v>
      </c>
      <c r="E5962" s="10">
        <v>253</v>
      </c>
      <c r="F5962" s="10" t="s">
        <v>6</v>
      </c>
    </row>
    <row r="5963" spans="1:6" ht="20.100000000000001" customHeight="1">
      <c r="A5963" s="10">
        <v>23</v>
      </c>
      <c r="B5963" s="33">
        <v>75276</v>
      </c>
      <c r="C5963" s="38" t="s">
        <v>152</v>
      </c>
      <c r="D5963" s="13">
        <v>43141</v>
      </c>
      <c r="E5963" s="10">
        <v>253</v>
      </c>
      <c r="F5963" s="10" t="s">
        <v>6</v>
      </c>
    </row>
    <row r="5964" spans="1:6" ht="20.100000000000001" customHeight="1">
      <c r="A5964" s="10">
        <v>24</v>
      </c>
      <c r="B5964" s="33">
        <v>75272</v>
      </c>
      <c r="C5964" s="38" t="s">
        <v>152</v>
      </c>
      <c r="D5964" s="13">
        <v>43141</v>
      </c>
      <c r="E5964" s="10">
        <v>253</v>
      </c>
      <c r="F5964" s="10" t="s">
        <v>6</v>
      </c>
    </row>
    <row r="5965" spans="1:6" ht="20.100000000000001" customHeight="1">
      <c r="A5965" s="10">
        <v>25</v>
      </c>
      <c r="B5965" s="11">
        <v>75051</v>
      </c>
      <c r="C5965" s="38" t="s">
        <v>152</v>
      </c>
      <c r="D5965" s="13">
        <v>43141</v>
      </c>
      <c r="E5965" s="10">
        <v>253</v>
      </c>
      <c r="F5965" s="10" t="s">
        <v>6</v>
      </c>
    </row>
    <row r="5966" spans="1:6" ht="20.100000000000001" customHeight="1">
      <c r="A5966" s="206" t="s">
        <v>7</v>
      </c>
      <c r="B5966" s="207"/>
      <c r="C5966" s="207"/>
      <c r="D5966" s="208"/>
      <c r="E5966" s="10">
        <f>SUM(E5941:E5965)</f>
        <v>6325</v>
      </c>
      <c r="F5966" s="10"/>
    </row>
    <row r="5967" spans="1:6" ht="20.100000000000001" customHeight="1">
      <c r="A5967" s="18"/>
      <c r="B5967" s="95"/>
      <c r="C5967" s="21"/>
      <c r="D5967" s="18"/>
      <c r="E5967" s="18"/>
      <c r="F5967" s="18"/>
    </row>
    <row r="5968" spans="1:6" ht="20.100000000000001" customHeight="1">
      <c r="A5968" s="18"/>
      <c r="B5968" s="18"/>
      <c r="C5968" s="21"/>
      <c r="D5968" s="92"/>
      <c r="E5968" s="24"/>
      <c r="F5968" s="91" t="s">
        <v>161</v>
      </c>
    </row>
    <row r="5969" spans="1:6" ht="20.100000000000001" customHeight="1">
      <c r="A5969" s="18"/>
      <c r="B5969" s="18"/>
      <c r="C5969" s="21"/>
      <c r="D5969" s="87" t="s">
        <v>162</v>
      </c>
      <c r="E5969" s="201" t="s">
        <v>163</v>
      </c>
      <c r="F5969" s="202"/>
    </row>
    <row r="5970" spans="1:6" ht="20.100000000000001" customHeight="1">
      <c r="A5970" s="18"/>
      <c r="B5970" s="18"/>
      <c r="C5970" s="21"/>
      <c r="D5970" s="10">
        <f>E5945</f>
        <v>253</v>
      </c>
      <c r="E5970" s="204" t="s">
        <v>165</v>
      </c>
      <c r="F5970" s="205"/>
    </row>
    <row r="5971" spans="1:6" ht="20.100000000000001" customHeight="1">
      <c r="A5971" s="18"/>
      <c r="B5971" s="18"/>
      <c r="C5971" s="21"/>
      <c r="D5971" s="10">
        <f>E5954</f>
        <v>253</v>
      </c>
      <c r="E5971" s="204" t="s">
        <v>174</v>
      </c>
      <c r="F5971" s="205"/>
    </row>
    <row r="5972" spans="1:6" ht="20.100000000000001" customHeight="1">
      <c r="A5972" s="18"/>
      <c r="B5972" s="18"/>
      <c r="C5972" s="21"/>
      <c r="D5972" s="10">
        <f>E5941+E5942+E5944+E5943+E5947+E5946+E5948+E5949+E5950+E5951+E5952+E5953+E5955+E5956+E5957+E5960+E5961+E5963+E5964+E5965+E5958+E5959+E5962</f>
        <v>5819</v>
      </c>
      <c r="E5972" s="204" t="s">
        <v>152</v>
      </c>
      <c r="F5972" s="205"/>
    </row>
    <row r="5973" spans="1:6" ht="20.100000000000001" customHeight="1">
      <c r="D5973" s="85">
        <f>SUM(D5970:D5972)</f>
        <v>6325</v>
      </c>
      <c r="E5973" s="204" t="s">
        <v>164</v>
      </c>
      <c r="F5973" s="205"/>
    </row>
    <row r="5975" spans="1:6" ht="20.100000000000001" customHeight="1">
      <c r="A5975" s="23">
        <v>197</v>
      </c>
      <c r="B5975" s="24" t="s">
        <v>0</v>
      </c>
      <c r="C5975" s="25"/>
      <c r="D5975" s="26"/>
      <c r="E5975" s="24"/>
      <c r="F5975" s="24"/>
    </row>
    <row r="5976" spans="1:6" ht="20.100000000000001" customHeight="1">
      <c r="A5976" s="27" t="s">
        <v>1</v>
      </c>
      <c r="B5976" s="27" t="s">
        <v>2</v>
      </c>
      <c r="C5976" s="28"/>
      <c r="D5976" s="29" t="s">
        <v>3</v>
      </c>
      <c r="E5976" s="27" t="s">
        <v>4</v>
      </c>
      <c r="F5976" s="27" t="s">
        <v>5</v>
      </c>
    </row>
    <row r="5977" spans="1:6" ht="20.100000000000001" customHeight="1">
      <c r="A5977" s="10">
        <v>1</v>
      </c>
      <c r="B5977" s="33">
        <v>75017</v>
      </c>
      <c r="C5977" s="38" t="s">
        <v>152</v>
      </c>
      <c r="D5977" s="13">
        <v>43141</v>
      </c>
      <c r="E5977" s="10">
        <v>253</v>
      </c>
      <c r="F5977" s="10" t="s">
        <v>6</v>
      </c>
    </row>
    <row r="5978" spans="1:6" ht="20.100000000000001" customHeight="1">
      <c r="A5978" s="10">
        <v>2</v>
      </c>
      <c r="B5978" s="89">
        <v>79534</v>
      </c>
      <c r="C5978" s="38" t="s">
        <v>152</v>
      </c>
      <c r="D5978" s="13">
        <v>43141</v>
      </c>
      <c r="E5978" s="10">
        <v>253</v>
      </c>
      <c r="F5978" s="10" t="s">
        <v>9</v>
      </c>
    </row>
    <row r="5979" spans="1:6" ht="20.100000000000001" customHeight="1">
      <c r="A5979" s="10">
        <v>3</v>
      </c>
      <c r="B5979" s="33">
        <v>75554</v>
      </c>
      <c r="C5979" s="38" t="s">
        <v>152</v>
      </c>
      <c r="D5979" s="13">
        <v>43141</v>
      </c>
      <c r="E5979" s="10">
        <v>253</v>
      </c>
      <c r="F5979" s="10" t="s">
        <v>6</v>
      </c>
    </row>
    <row r="5980" spans="1:6" ht="20.100000000000001" customHeight="1">
      <c r="A5980" s="10">
        <v>4</v>
      </c>
      <c r="B5980" s="33">
        <v>75488</v>
      </c>
      <c r="C5980" s="38" t="s">
        <v>152</v>
      </c>
      <c r="D5980" s="13">
        <v>43141</v>
      </c>
      <c r="E5980" s="10">
        <v>253</v>
      </c>
      <c r="F5980" s="10" t="s">
        <v>6</v>
      </c>
    </row>
    <row r="5981" spans="1:6" ht="20.100000000000001" customHeight="1">
      <c r="A5981" s="10">
        <v>5</v>
      </c>
      <c r="B5981" s="33">
        <v>75215</v>
      </c>
      <c r="C5981" s="38" t="s">
        <v>152</v>
      </c>
      <c r="D5981" s="13">
        <v>43141</v>
      </c>
      <c r="E5981" s="10">
        <v>253</v>
      </c>
      <c r="F5981" s="10" t="s">
        <v>6</v>
      </c>
    </row>
    <row r="5982" spans="1:6" ht="20.100000000000001" customHeight="1">
      <c r="A5982" s="10">
        <v>6</v>
      </c>
      <c r="B5982" s="33">
        <v>75144</v>
      </c>
      <c r="C5982" s="38" t="s">
        <v>152</v>
      </c>
      <c r="D5982" s="13">
        <v>43141</v>
      </c>
      <c r="E5982" s="10">
        <v>253</v>
      </c>
      <c r="F5982" s="10" t="s">
        <v>6</v>
      </c>
    </row>
    <row r="5983" spans="1:6" ht="20.100000000000001" customHeight="1">
      <c r="A5983" s="10">
        <v>7</v>
      </c>
      <c r="B5983" s="33">
        <v>90863</v>
      </c>
      <c r="C5983" s="38" t="s">
        <v>177</v>
      </c>
      <c r="D5983" s="13">
        <v>43141</v>
      </c>
      <c r="E5983" s="10">
        <v>253</v>
      </c>
      <c r="F5983" s="10" t="s">
        <v>6</v>
      </c>
    </row>
    <row r="5984" spans="1:6" ht="20.100000000000001" customHeight="1">
      <c r="A5984" s="10">
        <v>8</v>
      </c>
      <c r="B5984" s="33">
        <v>75789</v>
      </c>
      <c r="C5984" s="38" t="s">
        <v>152</v>
      </c>
      <c r="D5984" s="13">
        <v>43141</v>
      </c>
      <c r="E5984" s="10">
        <v>253</v>
      </c>
      <c r="F5984" s="10" t="s">
        <v>6</v>
      </c>
    </row>
    <row r="5985" spans="1:6" ht="20.100000000000001" customHeight="1">
      <c r="A5985" s="10">
        <v>9</v>
      </c>
      <c r="B5985" s="11">
        <v>75527</v>
      </c>
      <c r="C5985" s="38" t="s">
        <v>152</v>
      </c>
      <c r="D5985" s="13">
        <v>43141</v>
      </c>
      <c r="E5985" s="10">
        <v>253</v>
      </c>
      <c r="F5985" s="10" t="s">
        <v>6</v>
      </c>
    </row>
    <row r="5986" spans="1:6" ht="20.100000000000001" customHeight="1">
      <c r="A5986" s="10">
        <v>10</v>
      </c>
      <c r="B5986" s="33">
        <v>75524</v>
      </c>
      <c r="C5986" s="38" t="s">
        <v>152</v>
      </c>
      <c r="D5986" s="13">
        <v>43141</v>
      </c>
      <c r="E5986" s="10">
        <v>253</v>
      </c>
      <c r="F5986" s="10" t="s">
        <v>6</v>
      </c>
    </row>
    <row r="5987" spans="1:6" ht="20.100000000000001" customHeight="1">
      <c r="A5987" s="10">
        <v>11</v>
      </c>
      <c r="B5987" s="11">
        <v>75402</v>
      </c>
      <c r="C5987" s="38" t="s">
        <v>152</v>
      </c>
      <c r="D5987" s="13">
        <v>43141</v>
      </c>
      <c r="E5987" s="10">
        <v>253</v>
      </c>
      <c r="F5987" s="10" t="s">
        <v>6</v>
      </c>
    </row>
    <row r="5988" spans="1:6" ht="20.100000000000001" customHeight="1">
      <c r="A5988" s="10">
        <v>12</v>
      </c>
      <c r="B5988" s="33">
        <v>75365</v>
      </c>
      <c r="C5988" s="38" t="s">
        <v>152</v>
      </c>
      <c r="D5988" s="13">
        <v>43141</v>
      </c>
      <c r="E5988" s="10">
        <v>253</v>
      </c>
      <c r="F5988" s="10" t="s">
        <v>6</v>
      </c>
    </row>
    <row r="5989" spans="1:6" ht="20.100000000000001" customHeight="1">
      <c r="A5989" s="10">
        <v>13</v>
      </c>
      <c r="B5989" s="33">
        <v>79593</v>
      </c>
      <c r="C5989" s="38" t="s">
        <v>152</v>
      </c>
      <c r="D5989" s="13">
        <v>43141</v>
      </c>
      <c r="E5989" s="10">
        <v>253</v>
      </c>
      <c r="F5989" s="10" t="s">
        <v>6</v>
      </c>
    </row>
    <row r="5990" spans="1:6" ht="20.100000000000001" customHeight="1">
      <c r="A5990" s="10">
        <v>14</v>
      </c>
      <c r="B5990" s="33">
        <v>75192</v>
      </c>
      <c r="C5990" s="38" t="s">
        <v>152</v>
      </c>
      <c r="D5990" s="13">
        <v>43141</v>
      </c>
      <c r="E5990" s="10">
        <v>253</v>
      </c>
      <c r="F5990" s="10" t="s">
        <v>6</v>
      </c>
    </row>
    <row r="5991" spans="1:6" ht="20.100000000000001" customHeight="1">
      <c r="A5991" s="10">
        <v>15</v>
      </c>
      <c r="B5991" s="33">
        <v>76824</v>
      </c>
      <c r="C5991" s="38" t="s">
        <v>152</v>
      </c>
      <c r="D5991" s="13">
        <v>43141</v>
      </c>
      <c r="E5991" s="10">
        <v>253</v>
      </c>
      <c r="F5991" s="10" t="s">
        <v>6</v>
      </c>
    </row>
    <row r="5992" spans="1:6" ht="20.100000000000001" customHeight="1">
      <c r="A5992" s="10">
        <v>16</v>
      </c>
      <c r="B5992" s="33">
        <v>75661</v>
      </c>
      <c r="C5992" s="38" t="s">
        <v>152</v>
      </c>
      <c r="D5992" s="13">
        <v>43141</v>
      </c>
      <c r="E5992" s="10">
        <v>253</v>
      </c>
      <c r="F5992" s="10" t="s">
        <v>6</v>
      </c>
    </row>
    <row r="5993" spans="1:6" ht="20.100000000000001" customHeight="1">
      <c r="A5993" s="10">
        <v>17</v>
      </c>
      <c r="B5993" s="33">
        <v>75589</v>
      </c>
      <c r="C5993" s="38" t="s">
        <v>152</v>
      </c>
      <c r="D5993" s="13">
        <v>43141</v>
      </c>
      <c r="E5993" s="10">
        <v>253</v>
      </c>
      <c r="F5993" s="10" t="s">
        <v>6</v>
      </c>
    </row>
    <row r="5994" spans="1:6" ht="20.100000000000001" customHeight="1">
      <c r="A5994" s="10">
        <v>18</v>
      </c>
      <c r="B5994" s="33">
        <v>75458</v>
      </c>
      <c r="C5994" s="38" t="s">
        <v>152</v>
      </c>
      <c r="D5994" s="13">
        <v>43141</v>
      </c>
      <c r="E5994" s="10">
        <v>253</v>
      </c>
      <c r="F5994" s="10" t="s">
        <v>6</v>
      </c>
    </row>
    <row r="5995" spans="1:6" ht="20.100000000000001" customHeight="1">
      <c r="A5995" s="10">
        <v>19</v>
      </c>
      <c r="B5995" s="33">
        <v>75015</v>
      </c>
      <c r="C5995" s="38" t="s">
        <v>152</v>
      </c>
      <c r="D5995" s="13">
        <v>43141</v>
      </c>
      <c r="E5995" s="10">
        <v>253</v>
      </c>
      <c r="F5995" s="10" t="s">
        <v>6</v>
      </c>
    </row>
    <row r="5996" spans="1:6" ht="20.100000000000001" customHeight="1">
      <c r="A5996" s="10">
        <v>20</v>
      </c>
      <c r="B5996" s="33">
        <v>79655</v>
      </c>
      <c r="C5996" s="38" t="s">
        <v>152</v>
      </c>
      <c r="D5996" s="13">
        <v>43141</v>
      </c>
      <c r="E5996" s="10">
        <v>253</v>
      </c>
      <c r="F5996" s="10" t="s">
        <v>6</v>
      </c>
    </row>
    <row r="5997" spans="1:6" ht="20.100000000000001" customHeight="1">
      <c r="A5997" s="10">
        <v>21</v>
      </c>
      <c r="B5997" s="33">
        <v>79591</v>
      </c>
      <c r="C5997" s="38" t="s">
        <v>152</v>
      </c>
      <c r="D5997" s="13">
        <v>43141</v>
      </c>
      <c r="E5997" s="10">
        <v>253</v>
      </c>
      <c r="F5997" s="10" t="s">
        <v>6</v>
      </c>
    </row>
    <row r="5998" spans="1:6" ht="20.100000000000001" customHeight="1">
      <c r="A5998" s="10">
        <v>22</v>
      </c>
      <c r="B5998" s="33">
        <v>76931</v>
      </c>
      <c r="C5998" s="38" t="s">
        <v>152</v>
      </c>
      <c r="D5998" s="13">
        <v>43141</v>
      </c>
      <c r="E5998" s="10">
        <v>253</v>
      </c>
      <c r="F5998" s="10" t="s">
        <v>6</v>
      </c>
    </row>
    <row r="5999" spans="1:6" ht="20.100000000000001" customHeight="1">
      <c r="A5999" s="10">
        <v>23</v>
      </c>
      <c r="B5999" s="33">
        <v>75494</v>
      </c>
      <c r="C5999" s="38" t="s">
        <v>152</v>
      </c>
      <c r="D5999" s="13">
        <v>43141</v>
      </c>
      <c r="E5999" s="10">
        <v>253</v>
      </c>
      <c r="F5999" s="10" t="s">
        <v>6</v>
      </c>
    </row>
    <row r="6000" spans="1:6" ht="20.100000000000001" customHeight="1">
      <c r="A6000" s="10">
        <v>24</v>
      </c>
      <c r="B6000" s="33">
        <v>75493</v>
      </c>
      <c r="C6000" s="38" t="s">
        <v>152</v>
      </c>
      <c r="D6000" s="13">
        <v>43141</v>
      </c>
      <c r="E6000" s="10">
        <v>253</v>
      </c>
      <c r="F6000" s="10" t="s">
        <v>6</v>
      </c>
    </row>
    <row r="6001" spans="1:6" ht="20.100000000000001" customHeight="1">
      <c r="A6001" s="10">
        <v>25</v>
      </c>
      <c r="B6001" s="33">
        <v>74961</v>
      </c>
      <c r="C6001" s="38" t="s">
        <v>152</v>
      </c>
      <c r="D6001" s="13">
        <v>43141</v>
      </c>
      <c r="E6001" s="10">
        <v>253</v>
      </c>
      <c r="F6001" s="10" t="s">
        <v>6</v>
      </c>
    </row>
    <row r="6002" spans="1:6" ht="20.100000000000001" customHeight="1">
      <c r="A6002" s="206" t="s">
        <v>7</v>
      </c>
      <c r="B6002" s="207"/>
      <c r="C6002" s="207"/>
      <c r="D6002" s="208"/>
      <c r="E6002" s="10">
        <f>SUM(E5977:E6001)</f>
        <v>6325</v>
      </c>
      <c r="F6002" s="10"/>
    </row>
    <row r="6003" spans="1:6" ht="20.100000000000001" customHeight="1">
      <c r="A6003" s="18"/>
      <c r="B6003" s="95"/>
      <c r="C6003" s="21"/>
      <c r="D6003" s="18"/>
      <c r="E6003" s="18"/>
      <c r="F6003" s="18"/>
    </row>
    <row r="6004" spans="1:6" ht="20.100000000000001" customHeight="1">
      <c r="A6004" s="18"/>
      <c r="B6004" s="18"/>
      <c r="C6004" s="21"/>
      <c r="D6004" s="92"/>
      <c r="E6004" s="24"/>
      <c r="F6004" s="91" t="s">
        <v>161</v>
      </c>
    </row>
    <row r="6005" spans="1:6" ht="20.100000000000001" customHeight="1">
      <c r="A6005" s="18"/>
      <c r="B6005" s="18"/>
      <c r="C6005" s="21"/>
      <c r="D6005" s="87" t="s">
        <v>162</v>
      </c>
      <c r="E6005" s="201" t="s">
        <v>163</v>
      </c>
      <c r="F6005" s="202"/>
    </row>
    <row r="6006" spans="1:6" ht="20.100000000000001" customHeight="1">
      <c r="A6006" s="18"/>
      <c r="B6006" s="18"/>
      <c r="C6006" s="21"/>
      <c r="D6006" s="10"/>
      <c r="E6006" s="204" t="s">
        <v>165</v>
      </c>
      <c r="F6006" s="205"/>
    </row>
    <row r="6007" spans="1:6" ht="20.100000000000001" customHeight="1">
      <c r="A6007" s="18"/>
      <c r="B6007" s="18"/>
      <c r="C6007" s="21"/>
      <c r="D6007" s="10">
        <f>E5983</f>
        <v>253</v>
      </c>
      <c r="E6007" s="204" t="s">
        <v>177</v>
      </c>
      <c r="F6007" s="205"/>
    </row>
    <row r="6008" spans="1:6" ht="20.100000000000001" customHeight="1">
      <c r="A6008" s="18"/>
      <c r="B6008" s="18"/>
      <c r="C6008" s="21"/>
      <c r="D6008" s="10">
        <f>E6002-E5983</f>
        <v>6072</v>
      </c>
      <c r="E6008" s="204" t="s">
        <v>152</v>
      </c>
      <c r="F6008" s="205"/>
    </row>
    <row r="6009" spans="1:6" ht="20.100000000000001" customHeight="1">
      <c r="D6009" s="85">
        <f>SUM(D6006:D6008)</f>
        <v>6325</v>
      </c>
      <c r="E6009" s="204" t="s">
        <v>164</v>
      </c>
      <c r="F6009" s="205"/>
    </row>
    <row r="6011" spans="1:6" ht="20.100000000000001" customHeight="1">
      <c r="A6011" s="23">
        <v>198</v>
      </c>
      <c r="B6011" s="24" t="s">
        <v>0</v>
      </c>
      <c r="C6011" s="25"/>
      <c r="D6011" s="26"/>
      <c r="E6011" s="24"/>
      <c r="F6011" s="24"/>
    </row>
    <row r="6012" spans="1:6" ht="20.100000000000001" customHeight="1">
      <c r="A6012" s="27" t="s">
        <v>1</v>
      </c>
      <c r="B6012" s="27" t="s">
        <v>2</v>
      </c>
      <c r="C6012" s="28"/>
      <c r="D6012" s="29" t="s">
        <v>3</v>
      </c>
      <c r="E6012" s="27" t="s">
        <v>4</v>
      </c>
      <c r="F6012" s="27" t="s">
        <v>5</v>
      </c>
    </row>
    <row r="6013" spans="1:6" ht="20.100000000000001" customHeight="1">
      <c r="A6013" s="10">
        <v>1</v>
      </c>
      <c r="B6013" s="33">
        <v>75719</v>
      </c>
      <c r="C6013" s="38" t="s">
        <v>152</v>
      </c>
      <c r="D6013" s="13">
        <v>43141</v>
      </c>
      <c r="E6013" s="10">
        <v>253</v>
      </c>
      <c r="F6013" s="10" t="s">
        <v>6</v>
      </c>
    </row>
    <row r="6014" spans="1:6" ht="20.100000000000001" customHeight="1">
      <c r="A6014" s="10">
        <v>2</v>
      </c>
      <c r="B6014" s="33">
        <v>75564</v>
      </c>
      <c r="C6014" s="38" t="s">
        <v>152</v>
      </c>
      <c r="D6014" s="13">
        <v>43141</v>
      </c>
      <c r="E6014" s="10">
        <v>253</v>
      </c>
      <c r="F6014" s="10" t="s">
        <v>9</v>
      </c>
    </row>
    <row r="6015" spans="1:6" ht="20.100000000000001" customHeight="1">
      <c r="A6015" s="10">
        <v>3</v>
      </c>
      <c r="B6015" s="33">
        <v>79575</v>
      </c>
      <c r="C6015" s="38" t="s">
        <v>152</v>
      </c>
      <c r="D6015" s="13">
        <v>43141</v>
      </c>
      <c r="E6015" s="10">
        <v>253</v>
      </c>
      <c r="F6015" s="10" t="s">
        <v>6</v>
      </c>
    </row>
    <row r="6016" spans="1:6" ht="20.100000000000001" customHeight="1">
      <c r="A6016" s="10">
        <v>4</v>
      </c>
      <c r="B6016" s="33">
        <v>76828</v>
      </c>
      <c r="C6016" s="38" t="s">
        <v>152</v>
      </c>
      <c r="D6016" s="13">
        <v>43141</v>
      </c>
      <c r="E6016" s="10">
        <v>253</v>
      </c>
      <c r="F6016" s="10" t="s">
        <v>6</v>
      </c>
    </row>
    <row r="6017" spans="1:6" ht="20.100000000000001" customHeight="1">
      <c r="A6017" s="10">
        <v>5</v>
      </c>
      <c r="B6017" s="33">
        <v>75801</v>
      </c>
      <c r="C6017" s="38" t="s">
        <v>152</v>
      </c>
      <c r="D6017" s="13">
        <v>43141</v>
      </c>
      <c r="E6017" s="10">
        <v>253</v>
      </c>
      <c r="F6017" s="10" t="s">
        <v>6</v>
      </c>
    </row>
    <row r="6018" spans="1:6" ht="20.100000000000001" customHeight="1">
      <c r="A6018" s="10">
        <v>6</v>
      </c>
      <c r="B6018" s="33">
        <v>75517</v>
      </c>
      <c r="C6018" s="38" t="s">
        <v>152</v>
      </c>
      <c r="D6018" s="13">
        <v>43141</v>
      </c>
      <c r="E6018" s="10">
        <v>253</v>
      </c>
      <c r="F6018" s="10" t="s">
        <v>6</v>
      </c>
    </row>
    <row r="6019" spans="1:6" ht="20.100000000000001" customHeight="1">
      <c r="A6019" s="10">
        <v>7</v>
      </c>
      <c r="B6019" s="33">
        <v>75221</v>
      </c>
      <c r="C6019" s="38" t="s">
        <v>152</v>
      </c>
      <c r="D6019" s="13">
        <v>43141</v>
      </c>
      <c r="E6019" s="10">
        <v>253</v>
      </c>
      <c r="F6019" s="10" t="s">
        <v>6</v>
      </c>
    </row>
    <row r="6020" spans="1:6" ht="20.100000000000001" customHeight="1">
      <c r="A6020" s="10">
        <v>8</v>
      </c>
      <c r="B6020" s="33">
        <v>75507</v>
      </c>
      <c r="C6020" s="38" t="s">
        <v>152</v>
      </c>
      <c r="D6020" s="13">
        <v>43141</v>
      </c>
      <c r="E6020" s="10">
        <v>253</v>
      </c>
      <c r="F6020" s="10" t="s">
        <v>6</v>
      </c>
    </row>
    <row r="6021" spans="1:6" ht="20.100000000000001" customHeight="1">
      <c r="A6021" s="10">
        <v>9</v>
      </c>
      <c r="B6021" s="33">
        <v>75307</v>
      </c>
      <c r="C6021" s="38" t="s">
        <v>152</v>
      </c>
      <c r="D6021" s="13">
        <v>43141</v>
      </c>
      <c r="E6021" s="10">
        <v>253</v>
      </c>
      <c r="F6021" s="10" t="s">
        <v>6</v>
      </c>
    </row>
    <row r="6022" spans="1:6" ht="20.100000000000001" customHeight="1">
      <c r="A6022" s="10">
        <v>10</v>
      </c>
      <c r="B6022" s="33">
        <v>75078</v>
      </c>
      <c r="C6022" s="38" t="s">
        <v>152</v>
      </c>
      <c r="D6022" s="13">
        <v>43141</v>
      </c>
      <c r="E6022" s="10">
        <v>253</v>
      </c>
      <c r="F6022" s="10" t="s">
        <v>6</v>
      </c>
    </row>
    <row r="6023" spans="1:6" ht="20.100000000000001" customHeight="1">
      <c r="A6023" s="10">
        <v>11</v>
      </c>
      <c r="B6023" s="33">
        <v>90847</v>
      </c>
      <c r="C6023" s="38" t="s">
        <v>177</v>
      </c>
      <c r="D6023" s="13">
        <v>43141</v>
      </c>
      <c r="E6023" s="10">
        <v>253</v>
      </c>
      <c r="F6023" s="10" t="s">
        <v>6</v>
      </c>
    </row>
    <row r="6024" spans="1:6" ht="20.100000000000001" customHeight="1">
      <c r="A6024" s="10">
        <v>12</v>
      </c>
      <c r="B6024" s="33">
        <v>75822</v>
      </c>
      <c r="C6024" s="38" t="s">
        <v>152</v>
      </c>
      <c r="D6024" s="13">
        <v>43141</v>
      </c>
      <c r="E6024" s="10">
        <v>253</v>
      </c>
      <c r="F6024" s="10" t="s">
        <v>6</v>
      </c>
    </row>
    <row r="6025" spans="1:6" ht="20.100000000000001" customHeight="1">
      <c r="A6025" s="10">
        <v>13</v>
      </c>
      <c r="B6025" s="11">
        <v>51479</v>
      </c>
      <c r="C6025" s="38" t="s">
        <v>171</v>
      </c>
      <c r="D6025" s="13">
        <v>43141</v>
      </c>
      <c r="E6025" s="10">
        <v>253</v>
      </c>
      <c r="F6025" s="10" t="s">
        <v>6</v>
      </c>
    </row>
    <row r="6026" spans="1:6" ht="20.100000000000001" customHeight="1">
      <c r="A6026" s="10">
        <v>14</v>
      </c>
      <c r="B6026" s="33">
        <v>79589</v>
      </c>
      <c r="C6026" s="38" t="s">
        <v>152</v>
      </c>
      <c r="D6026" s="13">
        <v>43141</v>
      </c>
      <c r="E6026" s="10">
        <v>253</v>
      </c>
      <c r="F6026" s="10" t="s">
        <v>6</v>
      </c>
    </row>
    <row r="6027" spans="1:6" ht="20.100000000000001" customHeight="1">
      <c r="A6027" s="10">
        <v>15</v>
      </c>
      <c r="B6027" s="33">
        <v>75612</v>
      </c>
      <c r="C6027" s="38" t="s">
        <v>152</v>
      </c>
      <c r="D6027" s="13">
        <v>43141</v>
      </c>
      <c r="E6027" s="10">
        <v>253</v>
      </c>
      <c r="F6027" s="10" t="s">
        <v>6</v>
      </c>
    </row>
    <row r="6028" spans="1:6" ht="20.100000000000001" customHeight="1">
      <c r="A6028" s="10">
        <v>16</v>
      </c>
      <c r="B6028" s="33">
        <v>76803</v>
      </c>
      <c r="C6028" s="38" t="s">
        <v>152</v>
      </c>
      <c r="D6028" s="13">
        <v>43141</v>
      </c>
      <c r="E6028" s="10">
        <v>253</v>
      </c>
      <c r="F6028" s="10" t="s">
        <v>6</v>
      </c>
    </row>
    <row r="6029" spans="1:6" ht="20.100000000000001" customHeight="1">
      <c r="A6029" s="10">
        <v>17</v>
      </c>
      <c r="B6029" s="33">
        <v>72240</v>
      </c>
      <c r="C6029" s="38" t="s">
        <v>152</v>
      </c>
      <c r="D6029" s="13">
        <v>43141</v>
      </c>
      <c r="E6029" s="10">
        <v>253</v>
      </c>
      <c r="F6029" s="10" t="s">
        <v>6</v>
      </c>
    </row>
    <row r="6030" spans="1:6" ht="20.100000000000001" customHeight="1">
      <c r="A6030" s="10">
        <v>18</v>
      </c>
      <c r="B6030" s="33">
        <v>79582</v>
      </c>
      <c r="C6030" s="38" t="s">
        <v>152</v>
      </c>
      <c r="D6030" s="13">
        <v>43141</v>
      </c>
      <c r="E6030" s="10">
        <v>253</v>
      </c>
      <c r="F6030" s="10" t="s">
        <v>6</v>
      </c>
    </row>
    <row r="6031" spans="1:6" ht="20.100000000000001" customHeight="1">
      <c r="A6031" s="10">
        <v>19</v>
      </c>
      <c r="B6031" s="33">
        <v>75522</v>
      </c>
      <c r="C6031" s="38" t="s">
        <v>152</v>
      </c>
      <c r="D6031" s="13">
        <v>43141</v>
      </c>
      <c r="E6031" s="10">
        <v>253</v>
      </c>
      <c r="F6031" s="10" t="s">
        <v>6</v>
      </c>
    </row>
    <row r="6032" spans="1:6" ht="20.100000000000001" customHeight="1">
      <c r="A6032" s="10">
        <v>20</v>
      </c>
      <c r="B6032" s="33">
        <v>75129</v>
      </c>
      <c r="C6032" s="38" t="s">
        <v>152</v>
      </c>
      <c r="D6032" s="13">
        <v>43141</v>
      </c>
      <c r="E6032" s="10">
        <v>253</v>
      </c>
      <c r="F6032" s="10" t="s">
        <v>6</v>
      </c>
    </row>
    <row r="6033" spans="1:6" ht="20.100000000000001" customHeight="1">
      <c r="A6033" s="10">
        <v>21</v>
      </c>
      <c r="B6033" s="33">
        <v>75473</v>
      </c>
      <c r="C6033" s="38" t="s">
        <v>152</v>
      </c>
      <c r="D6033" s="13">
        <v>43141</v>
      </c>
      <c r="E6033" s="10">
        <v>253</v>
      </c>
      <c r="F6033" s="10" t="s">
        <v>6</v>
      </c>
    </row>
    <row r="6034" spans="1:6" ht="20.100000000000001" customHeight="1">
      <c r="A6034" s="10">
        <v>22</v>
      </c>
      <c r="B6034" s="11">
        <v>75472</v>
      </c>
      <c r="C6034" s="38" t="s">
        <v>152</v>
      </c>
      <c r="D6034" s="13">
        <v>43141</v>
      </c>
      <c r="E6034" s="10">
        <v>253</v>
      </c>
      <c r="F6034" s="10" t="s">
        <v>6</v>
      </c>
    </row>
    <row r="6035" spans="1:6" ht="20.100000000000001" customHeight="1">
      <c r="A6035" s="10">
        <v>23</v>
      </c>
      <c r="B6035" s="33">
        <v>75434</v>
      </c>
      <c r="C6035" s="38" t="s">
        <v>152</v>
      </c>
      <c r="D6035" s="13">
        <v>43141</v>
      </c>
      <c r="E6035" s="10">
        <v>253</v>
      </c>
      <c r="F6035" s="10" t="s">
        <v>6</v>
      </c>
    </row>
    <row r="6036" spans="1:6" ht="20.100000000000001" customHeight="1">
      <c r="A6036" s="10">
        <v>24</v>
      </c>
      <c r="B6036" s="33">
        <v>79563</v>
      </c>
      <c r="C6036" s="38" t="s">
        <v>152</v>
      </c>
      <c r="D6036" s="13">
        <v>43141</v>
      </c>
      <c r="E6036" s="10">
        <v>253</v>
      </c>
      <c r="F6036" s="10" t="s">
        <v>6</v>
      </c>
    </row>
    <row r="6037" spans="1:6" ht="20.100000000000001" customHeight="1">
      <c r="A6037" s="10">
        <v>25</v>
      </c>
      <c r="B6037" s="33">
        <v>79562</v>
      </c>
      <c r="C6037" s="38" t="s">
        <v>152</v>
      </c>
      <c r="D6037" s="13">
        <v>43141</v>
      </c>
      <c r="E6037" s="10">
        <v>253</v>
      </c>
      <c r="F6037" s="10" t="s">
        <v>6</v>
      </c>
    </row>
    <row r="6038" spans="1:6" ht="20.100000000000001" customHeight="1">
      <c r="A6038" s="206" t="s">
        <v>7</v>
      </c>
      <c r="B6038" s="207"/>
      <c r="C6038" s="207"/>
      <c r="D6038" s="208"/>
      <c r="E6038" s="10">
        <f>SUM(E6013:E6037)</f>
        <v>6325</v>
      </c>
      <c r="F6038" s="10"/>
    </row>
    <row r="6039" spans="1:6" ht="20.100000000000001" customHeight="1">
      <c r="A6039" s="18"/>
      <c r="B6039" s="95"/>
      <c r="C6039" s="21"/>
      <c r="D6039" s="18"/>
      <c r="E6039" s="18"/>
      <c r="F6039" s="18"/>
    </row>
    <row r="6040" spans="1:6" ht="20.100000000000001" customHeight="1">
      <c r="A6040" s="18"/>
      <c r="B6040" s="18"/>
      <c r="C6040" s="21"/>
      <c r="D6040" s="92"/>
      <c r="E6040" s="24"/>
      <c r="F6040" s="91" t="s">
        <v>161</v>
      </c>
    </row>
    <row r="6041" spans="1:6" ht="20.100000000000001" customHeight="1">
      <c r="A6041" s="18"/>
      <c r="B6041" s="18"/>
      <c r="C6041" s="21"/>
      <c r="D6041" s="87" t="s">
        <v>162</v>
      </c>
      <c r="E6041" s="201" t="s">
        <v>163</v>
      </c>
      <c r="F6041" s="202"/>
    </row>
    <row r="6042" spans="1:6" ht="20.100000000000001" customHeight="1">
      <c r="A6042" s="18"/>
      <c r="B6042" s="18"/>
      <c r="C6042" s="21"/>
      <c r="D6042" s="10">
        <f>E6023</f>
        <v>253</v>
      </c>
      <c r="E6042" s="204" t="s">
        <v>177</v>
      </c>
      <c r="F6042" s="205"/>
    </row>
    <row r="6043" spans="1:6" ht="20.100000000000001" customHeight="1">
      <c r="A6043" s="18"/>
      <c r="B6043" s="18"/>
      <c r="C6043" s="21"/>
      <c r="D6043" s="10">
        <f>E6025</f>
        <v>253</v>
      </c>
      <c r="E6043" s="204" t="s">
        <v>171</v>
      </c>
      <c r="F6043" s="205"/>
    </row>
    <row r="6044" spans="1:6" ht="20.100000000000001" customHeight="1">
      <c r="A6044" s="18"/>
      <c r="B6044" s="18"/>
      <c r="C6044" s="21"/>
      <c r="D6044" s="10">
        <f>E6038-E6025-E6023</f>
        <v>5819</v>
      </c>
      <c r="E6044" s="204" t="s">
        <v>152</v>
      </c>
      <c r="F6044" s="205"/>
    </row>
    <row r="6045" spans="1:6" ht="20.100000000000001" customHeight="1">
      <c r="D6045" s="85">
        <f>SUM(D6042:D6044)</f>
        <v>6325</v>
      </c>
      <c r="E6045" s="204" t="s">
        <v>164</v>
      </c>
      <c r="F6045" s="205"/>
    </row>
    <row r="6047" spans="1:6" ht="20.100000000000001" customHeight="1">
      <c r="A6047" s="23">
        <v>199</v>
      </c>
      <c r="B6047" s="24" t="s">
        <v>0</v>
      </c>
      <c r="C6047" s="25"/>
      <c r="D6047" s="26"/>
      <c r="E6047" s="24"/>
      <c r="F6047" s="24"/>
    </row>
    <row r="6048" spans="1:6" ht="20.100000000000001" customHeight="1">
      <c r="A6048" s="27" t="s">
        <v>1</v>
      </c>
      <c r="B6048" s="27" t="s">
        <v>2</v>
      </c>
      <c r="C6048" s="28"/>
      <c r="D6048" s="29" t="s">
        <v>3</v>
      </c>
      <c r="E6048" s="27" t="s">
        <v>4</v>
      </c>
      <c r="F6048" s="27" t="s">
        <v>5</v>
      </c>
    </row>
    <row r="6049" spans="1:6" ht="20.100000000000001" customHeight="1">
      <c r="A6049" s="10">
        <v>1</v>
      </c>
      <c r="B6049" s="33">
        <v>76837</v>
      </c>
      <c r="C6049" s="38" t="s">
        <v>152</v>
      </c>
      <c r="D6049" s="13">
        <v>43148</v>
      </c>
      <c r="E6049" s="10">
        <v>253</v>
      </c>
      <c r="F6049" s="10" t="s">
        <v>6</v>
      </c>
    </row>
    <row r="6050" spans="1:6" ht="20.100000000000001" customHeight="1">
      <c r="A6050" s="10">
        <v>2</v>
      </c>
      <c r="B6050" s="11">
        <v>75643</v>
      </c>
      <c r="C6050" s="38" t="s">
        <v>152</v>
      </c>
      <c r="D6050" s="13">
        <v>43148</v>
      </c>
      <c r="E6050" s="10">
        <v>253</v>
      </c>
      <c r="F6050" s="10" t="s">
        <v>9</v>
      </c>
    </row>
    <row r="6051" spans="1:6" ht="20.100000000000001" customHeight="1">
      <c r="A6051" s="10">
        <v>3</v>
      </c>
      <c r="B6051" s="33">
        <v>75555</v>
      </c>
      <c r="C6051" s="38" t="s">
        <v>152</v>
      </c>
      <c r="D6051" s="13">
        <v>43148</v>
      </c>
      <c r="E6051" s="10">
        <v>253</v>
      </c>
      <c r="F6051" s="10" t="s">
        <v>6</v>
      </c>
    </row>
    <row r="6052" spans="1:6" ht="20.100000000000001" customHeight="1">
      <c r="A6052" s="10">
        <v>4</v>
      </c>
      <c r="B6052" s="33">
        <v>75955</v>
      </c>
      <c r="C6052" s="38" t="s">
        <v>152</v>
      </c>
      <c r="D6052" s="13">
        <v>43148</v>
      </c>
      <c r="E6052" s="10">
        <v>253</v>
      </c>
      <c r="F6052" s="10" t="s">
        <v>6</v>
      </c>
    </row>
    <row r="6053" spans="1:6" ht="20.100000000000001" customHeight="1">
      <c r="A6053" s="10">
        <v>5</v>
      </c>
      <c r="B6053" s="33">
        <v>75933</v>
      </c>
      <c r="C6053" s="38" t="s">
        <v>152</v>
      </c>
      <c r="D6053" s="13">
        <v>43148</v>
      </c>
      <c r="E6053" s="10">
        <v>253</v>
      </c>
      <c r="F6053" s="10" t="s">
        <v>6</v>
      </c>
    </row>
    <row r="6054" spans="1:6" ht="20.100000000000001" customHeight="1">
      <c r="A6054" s="10">
        <v>6</v>
      </c>
      <c r="B6054" s="11">
        <v>75254</v>
      </c>
      <c r="C6054" s="38" t="s">
        <v>152</v>
      </c>
      <c r="D6054" s="13">
        <v>43148</v>
      </c>
      <c r="E6054" s="10">
        <v>253</v>
      </c>
      <c r="F6054" s="10" t="s">
        <v>6</v>
      </c>
    </row>
    <row r="6055" spans="1:6" ht="20.100000000000001" customHeight="1">
      <c r="A6055" s="10">
        <v>7</v>
      </c>
      <c r="B6055" s="11">
        <v>75181</v>
      </c>
      <c r="C6055" s="38" t="s">
        <v>152</v>
      </c>
      <c r="D6055" s="13">
        <v>43148</v>
      </c>
      <c r="E6055" s="10">
        <v>253</v>
      </c>
      <c r="F6055" s="10" t="s">
        <v>6</v>
      </c>
    </row>
    <row r="6056" spans="1:6" ht="20.100000000000001" customHeight="1">
      <c r="A6056" s="10">
        <v>8</v>
      </c>
      <c r="B6056" s="11">
        <v>75100</v>
      </c>
      <c r="C6056" s="38" t="s">
        <v>152</v>
      </c>
      <c r="D6056" s="13">
        <v>43148</v>
      </c>
      <c r="E6056" s="10">
        <v>253</v>
      </c>
      <c r="F6056" s="10" t="s">
        <v>6</v>
      </c>
    </row>
    <row r="6057" spans="1:6" ht="20.100000000000001" customHeight="1">
      <c r="A6057" s="10">
        <v>9</v>
      </c>
      <c r="B6057" s="11">
        <v>75462</v>
      </c>
      <c r="C6057" s="38" t="s">
        <v>152</v>
      </c>
      <c r="D6057" s="13">
        <v>43148</v>
      </c>
      <c r="E6057" s="10">
        <v>253</v>
      </c>
      <c r="F6057" s="10" t="s">
        <v>6</v>
      </c>
    </row>
    <row r="6058" spans="1:6" ht="20.100000000000001" customHeight="1">
      <c r="A6058" s="10">
        <v>10</v>
      </c>
      <c r="B6058" s="11">
        <v>75549</v>
      </c>
      <c r="C6058" s="38" t="s">
        <v>152</v>
      </c>
      <c r="D6058" s="13">
        <v>43148</v>
      </c>
      <c r="E6058" s="10">
        <v>253</v>
      </c>
      <c r="F6058" s="10" t="s">
        <v>6</v>
      </c>
    </row>
    <row r="6059" spans="1:6" ht="20.100000000000001" customHeight="1">
      <c r="A6059" s="10">
        <v>11</v>
      </c>
      <c r="B6059" s="11">
        <v>10548</v>
      </c>
      <c r="C6059" s="38" t="s">
        <v>152</v>
      </c>
      <c r="D6059" s="13">
        <v>43148</v>
      </c>
      <c r="E6059" s="10">
        <v>253</v>
      </c>
      <c r="F6059" s="10" t="s">
        <v>6</v>
      </c>
    </row>
    <row r="6060" spans="1:6" ht="20.100000000000001" customHeight="1">
      <c r="A6060" s="10">
        <v>12</v>
      </c>
      <c r="B6060" s="11">
        <v>75793</v>
      </c>
      <c r="C6060" s="38" t="s">
        <v>152</v>
      </c>
      <c r="D6060" s="13">
        <v>43148</v>
      </c>
      <c r="E6060" s="10">
        <v>253</v>
      </c>
      <c r="F6060" s="10" t="s">
        <v>6</v>
      </c>
    </row>
    <row r="6061" spans="1:6" ht="20.100000000000001" customHeight="1">
      <c r="A6061" s="10">
        <v>13</v>
      </c>
      <c r="B6061" s="11">
        <v>79546</v>
      </c>
      <c r="C6061" s="38" t="s">
        <v>152</v>
      </c>
      <c r="D6061" s="13">
        <v>43148</v>
      </c>
      <c r="E6061" s="10">
        <v>253</v>
      </c>
      <c r="F6061" s="10" t="s">
        <v>6</v>
      </c>
    </row>
    <row r="6062" spans="1:6" ht="20.100000000000001" customHeight="1">
      <c r="A6062" s="10">
        <v>14</v>
      </c>
      <c r="B6062" s="11">
        <v>79583</v>
      </c>
      <c r="C6062" s="38" t="s">
        <v>152</v>
      </c>
      <c r="D6062" s="13">
        <v>43148</v>
      </c>
      <c r="E6062" s="10">
        <v>253</v>
      </c>
      <c r="F6062" s="10" t="s">
        <v>6</v>
      </c>
    </row>
    <row r="6063" spans="1:6" ht="20.100000000000001" customHeight="1">
      <c r="A6063" s="10">
        <v>15</v>
      </c>
      <c r="B6063" s="11">
        <v>79594</v>
      </c>
      <c r="C6063" s="38" t="s">
        <v>152</v>
      </c>
      <c r="D6063" s="13">
        <v>43148</v>
      </c>
      <c r="E6063" s="10">
        <v>253</v>
      </c>
      <c r="F6063" s="10" t="s">
        <v>6</v>
      </c>
    </row>
    <row r="6064" spans="1:6" ht="20.100000000000001" customHeight="1">
      <c r="A6064" s="10">
        <v>16</v>
      </c>
      <c r="B6064" s="11">
        <v>76841</v>
      </c>
      <c r="C6064" s="38" t="s">
        <v>152</v>
      </c>
      <c r="D6064" s="13">
        <v>43148</v>
      </c>
      <c r="E6064" s="10">
        <v>253</v>
      </c>
      <c r="F6064" s="10" t="s">
        <v>6</v>
      </c>
    </row>
    <row r="6065" spans="1:6" ht="20.100000000000001" customHeight="1">
      <c r="A6065" s="10">
        <v>17</v>
      </c>
      <c r="B6065" s="11">
        <v>75173</v>
      </c>
      <c r="C6065" s="38" t="s">
        <v>152</v>
      </c>
      <c r="D6065" s="13">
        <v>43148</v>
      </c>
      <c r="E6065" s="10">
        <v>253</v>
      </c>
      <c r="F6065" s="10" t="s">
        <v>6</v>
      </c>
    </row>
    <row r="6066" spans="1:6" ht="20.100000000000001" customHeight="1">
      <c r="A6066" s="10">
        <v>18</v>
      </c>
      <c r="B6066" s="11">
        <v>75654</v>
      </c>
      <c r="C6066" s="38" t="s">
        <v>152</v>
      </c>
      <c r="D6066" s="13">
        <v>43148</v>
      </c>
      <c r="E6066" s="10">
        <v>253</v>
      </c>
      <c r="F6066" s="10" t="s">
        <v>6</v>
      </c>
    </row>
    <row r="6067" spans="1:6" ht="20.100000000000001" customHeight="1">
      <c r="A6067" s="10">
        <v>19</v>
      </c>
      <c r="B6067" s="11">
        <v>52259</v>
      </c>
      <c r="C6067" s="38" t="s">
        <v>171</v>
      </c>
      <c r="D6067" s="13">
        <v>43148</v>
      </c>
      <c r="E6067" s="10">
        <v>253</v>
      </c>
      <c r="F6067" s="10" t="s">
        <v>6</v>
      </c>
    </row>
    <row r="6068" spans="1:6" ht="20.100000000000001" customHeight="1">
      <c r="A6068" s="10">
        <v>20</v>
      </c>
      <c r="B6068" s="11">
        <v>11693</v>
      </c>
      <c r="C6068" s="38" t="s">
        <v>173</v>
      </c>
      <c r="D6068" s="13">
        <v>43148</v>
      </c>
      <c r="E6068" s="10">
        <v>253</v>
      </c>
      <c r="F6068" s="10" t="s">
        <v>6</v>
      </c>
    </row>
    <row r="6069" spans="1:6" ht="20.100000000000001" customHeight="1">
      <c r="A6069" s="10">
        <v>21</v>
      </c>
      <c r="B6069" s="11">
        <v>11691</v>
      </c>
      <c r="C6069" s="38" t="s">
        <v>173</v>
      </c>
      <c r="D6069" s="13">
        <v>43148</v>
      </c>
      <c r="E6069" s="10">
        <v>253</v>
      </c>
      <c r="F6069" s="10" t="s">
        <v>6</v>
      </c>
    </row>
    <row r="6070" spans="1:6" ht="20.100000000000001" customHeight="1">
      <c r="A6070" s="10">
        <v>22</v>
      </c>
      <c r="B6070" s="11">
        <v>11692</v>
      </c>
      <c r="C6070" s="38" t="s">
        <v>173</v>
      </c>
      <c r="D6070" s="13">
        <v>43148</v>
      </c>
      <c r="E6070" s="10">
        <v>253</v>
      </c>
      <c r="F6070" s="10" t="s">
        <v>6</v>
      </c>
    </row>
    <row r="6071" spans="1:6" ht="20.100000000000001" customHeight="1">
      <c r="A6071" s="10">
        <v>23</v>
      </c>
      <c r="B6071" s="33" t="s">
        <v>182</v>
      </c>
      <c r="C6071" s="38" t="s">
        <v>183</v>
      </c>
      <c r="D6071" s="13">
        <v>43148</v>
      </c>
      <c r="E6071" s="10">
        <v>253</v>
      </c>
      <c r="F6071" s="10" t="s">
        <v>6</v>
      </c>
    </row>
    <row r="6072" spans="1:6" ht="20.100000000000001" customHeight="1">
      <c r="A6072" s="10">
        <v>24</v>
      </c>
      <c r="B6072" s="11">
        <v>90886</v>
      </c>
      <c r="C6072" s="38" t="s">
        <v>177</v>
      </c>
      <c r="D6072" s="13">
        <v>43148</v>
      </c>
      <c r="E6072" s="10">
        <v>253</v>
      </c>
      <c r="F6072" s="10" t="s">
        <v>6</v>
      </c>
    </row>
    <row r="6073" spans="1:6" ht="20.100000000000001" customHeight="1">
      <c r="A6073" s="10">
        <v>25</v>
      </c>
      <c r="B6073" s="11">
        <v>76847</v>
      </c>
      <c r="C6073" s="38" t="s">
        <v>152</v>
      </c>
      <c r="D6073" s="13">
        <v>43148</v>
      </c>
      <c r="E6073" s="10">
        <v>253</v>
      </c>
      <c r="F6073" s="10" t="s">
        <v>6</v>
      </c>
    </row>
    <row r="6074" spans="1:6" ht="20.100000000000001" customHeight="1">
      <c r="A6074" s="206" t="s">
        <v>7</v>
      </c>
      <c r="B6074" s="207"/>
      <c r="C6074" s="207"/>
      <c r="D6074" s="208"/>
      <c r="E6074" s="10">
        <f>SUM(E6049:E6073)</f>
        <v>6325</v>
      </c>
      <c r="F6074" s="10"/>
    </row>
    <row r="6075" spans="1:6" ht="20.100000000000001" customHeight="1">
      <c r="A6075" s="18"/>
      <c r="B6075" s="95"/>
      <c r="C6075" s="21"/>
      <c r="D6075" s="18"/>
      <c r="E6075" s="18"/>
      <c r="F6075" s="18"/>
    </row>
    <row r="6076" spans="1:6" ht="20.100000000000001" customHeight="1">
      <c r="A6076" s="18"/>
      <c r="B6076" s="18"/>
      <c r="C6076" s="21"/>
      <c r="D6076" s="92"/>
      <c r="E6076" s="24"/>
      <c r="F6076" s="91" t="s">
        <v>161</v>
      </c>
    </row>
    <row r="6077" spans="1:6" ht="20.100000000000001" customHeight="1">
      <c r="A6077" s="18"/>
      <c r="B6077" s="18"/>
      <c r="C6077" s="21"/>
      <c r="D6077" s="87" t="s">
        <v>162</v>
      </c>
      <c r="E6077" s="201" t="s">
        <v>163</v>
      </c>
      <c r="F6077" s="202"/>
    </row>
    <row r="6078" spans="1:6" ht="20.100000000000001" customHeight="1">
      <c r="A6078" s="18"/>
      <c r="B6078" s="18"/>
      <c r="C6078" s="21"/>
      <c r="D6078" s="10">
        <f>E6072</f>
        <v>253</v>
      </c>
      <c r="E6078" s="204" t="s">
        <v>177</v>
      </c>
      <c r="F6078" s="205"/>
    </row>
    <row r="6079" spans="1:6" ht="20.100000000000001" customHeight="1">
      <c r="A6079" s="18"/>
      <c r="B6079" s="18"/>
      <c r="C6079" s="21"/>
      <c r="D6079" s="10">
        <f>E6070+E6069+E6068</f>
        <v>759</v>
      </c>
      <c r="E6079" s="204" t="s">
        <v>165</v>
      </c>
      <c r="F6079" s="205"/>
    </row>
    <row r="6080" spans="1:6" ht="20.100000000000001" customHeight="1">
      <c r="A6080" s="18"/>
      <c r="B6080" s="18"/>
      <c r="C6080" s="21"/>
      <c r="D6080" s="10">
        <f>E6071</f>
        <v>253</v>
      </c>
      <c r="E6080" s="204" t="s">
        <v>183</v>
      </c>
      <c r="F6080" s="205"/>
    </row>
    <row r="6081" spans="1:6" ht="20.100000000000001" customHeight="1">
      <c r="A6081" s="18"/>
      <c r="B6081" s="18"/>
      <c r="C6081" s="21"/>
      <c r="D6081" s="10">
        <f>E6067</f>
        <v>253</v>
      </c>
      <c r="E6081" s="204" t="s">
        <v>168</v>
      </c>
      <c r="F6081" s="205"/>
    </row>
    <row r="6082" spans="1:6" ht="20.100000000000001" customHeight="1">
      <c r="A6082" s="18"/>
      <c r="B6082" s="18"/>
      <c r="C6082" s="21"/>
      <c r="D6082" s="10">
        <f>E6073+E6049+E6050+E6051+E6052+E6053+E6054+E6055+E6056+E6057+E6058+E6059+E6060+E6061+E6062+E6063+E6064+E6065+E6066</f>
        <v>4807</v>
      </c>
      <c r="E6082" s="204" t="s">
        <v>152</v>
      </c>
      <c r="F6082" s="205"/>
    </row>
    <row r="6083" spans="1:6" ht="20.100000000000001" customHeight="1">
      <c r="D6083" s="85">
        <f>SUM(D6078:D6082)</f>
        <v>6325</v>
      </c>
      <c r="E6083" s="204" t="s">
        <v>164</v>
      </c>
      <c r="F6083" s="205"/>
    </row>
    <row r="6085" spans="1:6" ht="20.100000000000001" customHeight="1">
      <c r="A6085" s="23">
        <v>200</v>
      </c>
      <c r="B6085" s="24" t="s">
        <v>0</v>
      </c>
      <c r="C6085" s="25"/>
      <c r="D6085" s="26"/>
      <c r="E6085" s="24"/>
      <c r="F6085" s="24"/>
    </row>
    <row r="6086" spans="1:6" ht="20.100000000000001" customHeight="1">
      <c r="A6086" s="27" t="s">
        <v>1</v>
      </c>
      <c r="B6086" s="27" t="s">
        <v>2</v>
      </c>
      <c r="C6086" s="28"/>
      <c r="D6086" s="29" t="s">
        <v>3</v>
      </c>
      <c r="E6086" s="27" t="s">
        <v>4</v>
      </c>
      <c r="F6086" s="27" t="s">
        <v>5</v>
      </c>
    </row>
    <row r="6087" spans="1:6" ht="20.100000000000001" customHeight="1">
      <c r="A6087" s="10">
        <v>1</v>
      </c>
      <c r="B6087" s="11">
        <v>79556</v>
      </c>
      <c r="C6087" s="38" t="s">
        <v>152</v>
      </c>
      <c r="D6087" s="13">
        <v>43148</v>
      </c>
      <c r="E6087" s="10">
        <v>253</v>
      </c>
      <c r="F6087" s="10" t="s">
        <v>6</v>
      </c>
    </row>
    <row r="6088" spans="1:6" ht="20.100000000000001" customHeight="1">
      <c r="A6088" s="10">
        <v>2</v>
      </c>
      <c r="B6088" s="11">
        <v>79533</v>
      </c>
      <c r="C6088" s="38" t="s">
        <v>152</v>
      </c>
      <c r="D6088" s="13">
        <v>43148</v>
      </c>
      <c r="E6088" s="10">
        <v>253</v>
      </c>
      <c r="F6088" s="10" t="s">
        <v>9</v>
      </c>
    </row>
    <row r="6089" spans="1:6" ht="20.100000000000001" customHeight="1">
      <c r="A6089" s="10">
        <v>3</v>
      </c>
      <c r="B6089" s="11">
        <v>75396</v>
      </c>
      <c r="C6089" s="38" t="s">
        <v>152</v>
      </c>
      <c r="D6089" s="13">
        <v>43148</v>
      </c>
      <c r="E6089" s="10">
        <v>253</v>
      </c>
      <c r="F6089" s="10" t="s">
        <v>6</v>
      </c>
    </row>
    <row r="6090" spans="1:6" ht="20.100000000000001" customHeight="1">
      <c r="A6090" s="10">
        <v>4</v>
      </c>
      <c r="B6090" s="33">
        <v>79585</v>
      </c>
      <c r="C6090" s="38" t="s">
        <v>152</v>
      </c>
      <c r="D6090" s="13">
        <v>43148</v>
      </c>
      <c r="E6090" s="10">
        <v>253</v>
      </c>
      <c r="F6090" s="10" t="s">
        <v>6</v>
      </c>
    </row>
    <row r="6091" spans="1:6" ht="20.100000000000001" customHeight="1">
      <c r="A6091" s="10">
        <v>5</v>
      </c>
      <c r="B6091" s="11">
        <v>79544</v>
      </c>
      <c r="C6091" s="38" t="s">
        <v>152</v>
      </c>
      <c r="D6091" s="13">
        <v>43148</v>
      </c>
      <c r="E6091" s="10">
        <v>253</v>
      </c>
      <c r="F6091" s="10" t="s">
        <v>6</v>
      </c>
    </row>
    <row r="6092" spans="1:6" ht="20.100000000000001" customHeight="1">
      <c r="A6092" s="10">
        <v>6</v>
      </c>
      <c r="B6092" s="11">
        <v>79545</v>
      </c>
      <c r="C6092" s="38" t="s">
        <v>152</v>
      </c>
      <c r="D6092" s="13">
        <v>43148</v>
      </c>
      <c r="E6092" s="10">
        <v>253</v>
      </c>
      <c r="F6092" s="10" t="s">
        <v>6</v>
      </c>
    </row>
    <row r="6093" spans="1:6" ht="20.100000000000001" customHeight="1">
      <c r="A6093" s="10">
        <v>7</v>
      </c>
      <c r="B6093" s="33">
        <v>75414</v>
      </c>
      <c r="C6093" s="38" t="s">
        <v>152</v>
      </c>
      <c r="D6093" s="13">
        <v>43148</v>
      </c>
      <c r="E6093" s="10">
        <v>253</v>
      </c>
      <c r="F6093" s="10" t="s">
        <v>6</v>
      </c>
    </row>
    <row r="6094" spans="1:6" ht="20.100000000000001" customHeight="1">
      <c r="A6094" s="10">
        <v>8</v>
      </c>
      <c r="B6094" s="33">
        <v>90865</v>
      </c>
      <c r="C6094" s="38" t="s">
        <v>177</v>
      </c>
      <c r="D6094" s="13">
        <v>43148</v>
      </c>
      <c r="E6094" s="10">
        <v>253</v>
      </c>
      <c r="F6094" s="10" t="s">
        <v>6</v>
      </c>
    </row>
    <row r="6095" spans="1:6" ht="20.100000000000001" customHeight="1">
      <c r="A6095" s="10">
        <v>9</v>
      </c>
      <c r="B6095" s="33">
        <v>90880</v>
      </c>
      <c r="C6095" s="38" t="s">
        <v>177</v>
      </c>
      <c r="D6095" s="13">
        <v>43148</v>
      </c>
      <c r="E6095" s="10">
        <v>253</v>
      </c>
      <c r="F6095" s="10" t="s">
        <v>6</v>
      </c>
    </row>
    <row r="6096" spans="1:6" ht="20.100000000000001" customHeight="1">
      <c r="A6096" s="10">
        <v>10</v>
      </c>
      <c r="B6096" s="33">
        <v>75505</v>
      </c>
      <c r="C6096" s="38" t="s">
        <v>152</v>
      </c>
      <c r="D6096" s="13">
        <v>43148</v>
      </c>
      <c r="E6096" s="10">
        <v>253</v>
      </c>
      <c r="F6096" s="10" t="s">
        <v>6</v>
      </c>
    </row>
    <row r="6097" spans="1:6" ht="20.100000000000001" customHeight="1">
      <c r="A6097" s="10">
        <v>11</v>
      </c>
      <c r="B6097" s="11">
        <v>75452</v>
      </c>
      <c r="C6097" s="38" t="s">
        <v>152</v>
      </c>
      <c r="D6097" s="13">
        <v>43148</v>
      </c>
      <c r="E6097" s="10">
        <v>253</v>
      </c>
      <c r="F6097" s="10" t="s">
        <v>6</v>
      </c>
    </row>
    <row r="6098" spans="1:6" ht="20.100000000000001" customHeight="1">
      <c r="A6098" s="10">
        <v>12</v>
      </c>
      <c r="B6098" s="33">
        <v>14841</v>
      </c>
      <c r="C6098" s="38" t="s">
        <v>173</v>
      </c>
      <c r="D6098" s="13">
        <v>43148</v>
      </c>
      <c r="E6098" s="10">
        <v>253</v>
      </c>
      <c r="F6098" s="10" t="s">
        <v>6</v>
      </c>
    </row>
    <row r="6099" spans="1:6" ht="20.100000000000001" customHeight="1">
      <c r="A6099" s="10">
        <v>13</v>
      </c>
      <c r="B6099" s="33">
        <v>76888</v>
      </c>
      <c r="C6099" s="38" t="s">
        <v>152</v>
      </c>
      <c r="D6099" s="13">
        <v>43148</v>
      </c>
      <c r="E6099" s="10">
        <v>253</v>
      </c>
      <c r="F6099" s="10" t="s">
        <v>6</v>
      </c>
    </row>
    <row r="6100" spans="1:6" ht="20.100000000000001" customHeight="1">
      <c r="A6100" s="10">
        <v>14</v>
      </c>
      <c r="B6100" s="33">
        <v>75504</v>
      </c>
      <c r="C6100" s="38" t="s">
        <v>152</v>
      </c>
      <c r="D6100" s="13">
        <v>43148</v>
      </c>
      <c r="E6100" s="10">
        <v>253</v>
      </c>
      <c r="F6100" s="10" t="s">
        <v>6</v>
      </c>
    </row>
    <row r="6101" spans="1:6" ht="20.100000000000001" customHeight="1">
      <c r="A6101" s="10">
        <v>15</v>
      </c>
      <c r="B6101" s="33">
        <v>75236</v>
      </c>
      <c r="C6101" s="38" t="s">
        <v>152</v>
      </c>
      <c r="D6101" s="13">
        <v>43148</v>
      </c>
      <c r="E6101" s="10">
        <v>253</v>
      </c>
      <c r="F6101" s="10" t="s">
        <v>6</v>
      </c>
    </row>
    <row r="6102" spans="1:6" ht="20.100000000000001" customHeight="1">
      <c r="A6102" s="10">
        <v>16</v>
      </c>
      <c r="B6102" s="33">
        <v>75200</v>
      </c>
      <c r="C6102" s="38" t="s">
        <v>152</v>
      </c>
      <c r="D6102" s="13">
        <v>43148</v>
      </c>
      <c r="E6102" s="10">
        <v>253</v>
      </c>
      <c r="F6102" s="10" t="s">
        <v>6</v>
      </c>
    </row>
    <row r="6103" spans="1:6" ht="20.100000000000001" customHeight="1">
      <c r="A6103" s="10">
        <v>17</v>
      </c>
      <c r="B6103" s="89">
        <v>75020</v>
      </c>
      <c r="C6103" s="38" t="s">
        <v>152</v>
      </c>
      <c r="D6103" s="13">
        <v>43148</v>
      </c>
      <c r="E6103" s="10">
        <v>253</v>
      </c>
      <c r="F6103" s="10" t="s">
        <v>6</v>
      </c>
    </row>
    <row r="6104" spans="1:6" ht="20.100000000000001" customHeight="1">
      <c r="A6104" s="10">
        <v>18</v>
      </c>
      <c r="B6104" s="33">
        <v>95029</v>
      </c>
      <c r="C6104" s="38" t="s">
        <v>177</v>
      </c>
      <c r="D6104" s="13">
        <v>43148</v>
      </c>
      <c r="E6104" s="10">
        <v>253</v>
      </c>
      <c r="F6104" s="10" t="s">
        <v>6</v>
      </c>
    </row>
    <row r="6105" spans="1:6" ht="20.100000000000001" customHeight="1">
      <c r="A6105" s="10">
        <v>19</v>
      </c>
      <c r="B6105" s="33">
        <v>95005</v>
      </c>
      <c r="C6105" s="38" t="s">
        <v>177</v>
      </c>
      <c r="D6105" s="13">
        <v>43148</v>
      </c>
      <c r="E6105" s="10">
        <v>253</v>
      </c>
      <c r="F6105" s="10" t="s">
        <v>6</v>
      </c>
    </row>
    <row r="6106" spans="1:6" ht="20.100000000000001" customHeight="1">
      <c r="A6106" s="10">
        <v>20</v>
      </c>
      <c r="B6106" s="33">
        <v>16121</v>
      </c>
      <c r="C6106" s="38" t="s">
        <v>173</v>
      </c>
      <c r="D6106" s="13">
        <v>43148</v>
      </c>
      <c r="E6106" s="10">
        <v>253</v>
      </c>
      <c r="F6106" s="10" t="s">
        <v>6</v>
      </c>
    </row>
    <row r="6107" spans="1:6" ht="20.100000000000001" customHeight="1">
      <c r="A6107" s="10">
        <v>21</v>
      </c>
      <c r="B6107" s="33">
        <v>16201</v>
      </c>
      <c r="C6107" s="38" t="s">
        <v>173</v>
      </c>
      <c r="D6107" s="13">
        <v>43148</v>
      </c>
      <c r="E6107" s="10">
        <v>253</v>
      </c>
      <c r="F6107" s="10" t="s">
        <v>6</v>
      </c>
    </row>
    <row r="6108" spans="1:6" ht="20.100000000000001" customHeight="1">
      <c r="A6108" s="10">
        <v>22</v>
      </c>
      <c r="B6108" s="11">
        <v>74971</v>
      </c>
      <c r="C6108" s="38" t="s">
        <v>152</v>
      </c>
      <c r="D6108" s="13">
        <v>43148</v>
      </c>
      <c r="E6108" s="10">
        <v>253</v>
      </c>
      <c r="F6108" s="10" t="s">
        <v>6</v>
      </c>
    </row>
    <row r="6109" spans="1:6" ht="20.100000000000001" customHeight="1">
      <c r="A6109" s="10">
        <v>23</v>
      </c>
      <c r="B6109" s="11">
        <v>75164</v>
      </c>
      <c r="C6109" s="38" t="s">
        <v>152</v>
      </c>
      <c r="D6109" s="13">
        <v>43148</v>
      </c>
      <c r="E6109" s="10">
        <v>253</v>
      </c>
      <c r="F6109" s="10" t="s">
        <v>6</v>
      </c>
    </row>
    <row r="6110" spans="1:6" ht="20.100000000000001" customHeight="1">
      <c r="A6110" s="10">
        <v>24</v>
      </c>
      <c r="B6110" s="33">
        <v>75441</v>
      </c>
      <c r="C6110" s="38" t="s">
        <v>152</v>
      </c>
      <c r="D6110" s="13">
        <v>43148</v>
      </c>
      <c r="E6110" s="10">
        <v>253</v>
      </c>
      <c r="F6110" s="10" t="s">
        <v>6</v>
      </c>
    </row>
    <row r="6111" spans="1:6" ht="20.100000000000001" customHeight="1">
      <c r="A6111" s="10">
        <v>25</v>
      </c>
      <c r="B6111" s="11">
        <v>75550</v>
      </c>
      <c r="C6111" s="38" t="s">
        <v>152</v>
      </c>
      <c r="D6111" s="13">
        <v>43148</v>
      </c>
      <c r="E6111" s="10">
        <v>253</v>
      </c>
      <c r="F6111" s="10" t="s">
        <v>6</v>
      </c>
    </row>
    <row r="6112" spans="1:6" ht="20.100000000000001" customHeight="1">
      <c r="A6112" s="206" t="s">
        <v>7</v>
      </c>
      <c r="B6112" s="207"/>
      <c r="C6112" s="207"/>
      <c r="D6112" s="208"/>
      <c r="E6112" s="10">
        <f>SUM(E6087:E6111)</f>
        <v>6325</v>
      </c>
      <c r="F6112" s="10"/>
    </row>
    <row r="6113" spans="1:6" ht="20.100000000000001" customHeight="1">
      <c r="A6113" s="18"/>
      <c r="B6113" s="95"/>
      <c r="C6113" s="21"/>
      <c r="D6113" s="18"/>
      <c r="E6113" s="18"/>
      <c r="F6113" s="18"/>
    </row>
    <row r="6114" spans="1:6" ht="20.100000000000001" customHeight="1">
      <c r="A6114" s="18"/>
      <c r="B6114" s="18"/>
      <c r="C6114" s="21"/>
      <c r="D6114" s="92"/>
      <c r="E6114" s="24"/>
      <c r="F6114" s="91" t="s">
        <v>161</v>
      </c>
    </row>
    <row r="6115" spans="1:6" ht="20.100000000000001" customHeight="1">
      <c r="A6115" s="18"/>
      <c r="B6115" s="18"/>
      <c r="C6115" s="21"/>
      <c r="D6115" s="87" t="s">
        <v>162</v>
      </c>
      <c r="E6115" s="201" t="s">
        <v>163</v>
      </c>
      <c r="F6115" s="202"/>
    </row>
    <row r="6116" spans="1:6" ht="20.100000000000001" customHeight="1">
      <c r="A6116" s="18"/>
      <c r="B6116" s="18"/>
      <c r="C6116" s="21"/>
      <c r="D6116" s="10">
        <f>E6106+E6107+E6098</f>
        <v>759</v>
      </c>
      <c r="E6116" s="204" t="s">
        <v>165</v>
      </c>
      <c r="F6116" s="205"/>
    </row>
    <row r="6117" spans="1:6" ht="20.100000000000001" customHeight="1">
      <c r="A6117" s="18"/>
      <c r="B6117" s="18"/>
      <c r="C6117" s="21"/>
      <c r="D6117" s="10"/>
      <c r="E6117" s="204" t="s">
        <v>166</v>
      </c>
      <c r="F6117" s="205"/>
    </row>
    <row r="6118" spans="1:6" ht="20.100000000000001" customHeight="1">
      <c r="A6118" s="18"/>
      <c r="B6118" s="18"/>
      <c r="C6118" s="21"/>
      <c r="D6118" s="10">
        <f>E6094+E6095+E6104+E6105</f>
        <v>1012</v>
      </c>
      <c r="E6118" s="204" t="s">
        <v>177</v>
      </c>
      <c r="F6118" s="205"/>
    </row>
    <row r="6119" spans="1:6" ht="20.100000000000001" customHeight="1">
      <c r="A6119" s="18"/>
      <c r="B6119" s="18"/>
      <c r="C6119" s="21"/>
      <c r="D6119" s="10">
        <f>E6087+E6088+E6089+E6091+E6090+E6092+E6093+E6096+E6097+E6099+E6100+E6101+E6102+E6103+E6108+E6109+E6110+E6111</f>
        <v>4554</v>
      </c>
      <c r="E6119" s="204" t="s">
        <v>152</v>
      </c>
      <c r="F6119" s="205"/>
    </row>
    <row r="6120" spans="1:6" ht="20.100000000000001" customHeight="1">
      <c r="D6120" s="85">
        <f>SUM(D6116:D6119)</f>
        <v>6325</v>
      </c>
      <c r="E6120" s="204" t="s">
        <v>164</v>
      </c>
      <c r="F6120" s="205"/>
    </row>
    <row r="6122" spans="1:6" ht="20.100000000000001" customHeight="1">
      <c r="A6122" s="23">
        <v>201</v>
      </c>
      <c r="B6122" s="24" t="s">
        <v>0</v>
      </c>
      <c r="C6122" s="25"/>
      <c r="D6122" s="26"/>
      <c r="E6122" s="24"/>
      <c r="F6122" s="24"/>
    </row>
    <row r="6123" spans="1:6" ht="20.100000000000001" customHeight="1">
      <c r="A6123" s="27" t="s">
        <v>1</v>
      </c>
      <c r="B6123" s="27" t="s">
        <v>2</v>
      </c>
      <c r="C6123" s="28"/>
      <c r="D6123" s="29" t="s">
        <v>3</v>
      </c>
      <c r="E6123" s="27" t="s">
        <v>4</v>
      </c>
      <c r="F6123" s="27" t="s">
        <v>5</v>
      </c>
    </row>
    <row r="6124" spans="1:6" ht="20.100000000000001" customHeight="1">
      <c r="A6124" s="10">
        <v>1</v>
      </c>
      <c r="B6124" s="89">
        <v>79567</v>
      </c>
      <c r="C6124" s="38" t="s">
        <v>152</v>
      </c>
      <c r="D6124" s="13">
        <v>43148</v>
      </c>
      <c r="E6124" s="10">
        <v>253</v>
      </c>
      <c r="F6124" s="10" t="s">
        <v>6</v>
      </c>
    </row>
    <row r="6125" spans="1:6" ht="20.100000000000001" customHeight="1">
      <c r="A6125" s="10">
        <v>2</v>
      </c>
      <c r="B6125" s="89">
        <v>79568</v>
      </c>
      <c r="C6125" s="38" t="s">
        <v>152</v>
      </c>
      <c r="D6125" s="13">
        <v>43148</v>
      </c>
      <c r="E6125" s="10">
        <v>253</v>
      </c>
      <c r="F6125" s="10" t="s">
        <v>9</v>
      </c>
    </row>
    <row r="6126" spans="1:6" ht="20.100000000000001" customHeight="1">
      <c r="A6126" s="10">
        <v>3</v>
      </c>
      <c r="B6126" s="11">
        <v>51464</v>
      </c>
      <c r="C6126" s="38" t="s">
        <v>171</v>
      </c>
      <c r="D6126" s="13">
        <v>43148</v>
      </c>
      <c r="E6126" s="10">
        <v>253</v>
      </c>
      <c r="F6126" s="10" t="s">
        <v>6</v>
      </c>
    </row>
    <row r="6127" spans="1:6" ht="20.100000000000001" customHeight="1">
      <c r="A6127" s="10">
        <v>4</v>
      </c>
      <c r="B6127" s="11">
        <v>51474</v>
      </c>
      <c r="C6127" s="38" t="s">
        <v>171</v>
      </c>
      <c r="D6127" s="13">
        <v>43148</v>
      </c>
      <c r="E6127" s="10">
        <v>253</v>
      </c>
      <c r="F6127" s="10" t="s">
        <v>6</v>
      </c>
    </row>
    <row r="6128" spans="1:6" ht="20.100000000000001" customHeight="1">
      <c r="A6128" s="10">
        <v>5</v>
      </c>
      <c r="B6128" s="11">
        <v>79600</v>
      </c>
      <c r="C6128" s="38" t="s">
        <v>152</v>
      </c>
      <c r="D6128" s="13">
        <v>43148</v>
      </c>
      <c r="E6128" s="10">
        <v>253</v>
      </c>
      <c r="F6128" s="10" t="s">
        <v>6</v>
      </c>
    </row>
    <row r="6129" spans="1:6" ht="20.100000000000001" customHeight="1">
      <c r="A6129" s="10">
        <v>6</v>
      </c>
      <c r="B6129" s="11">
        <v>79622</v>
      </c>
      <c r="C6129" s="38" t="s">
        <v>152</v>
      </c>
      <c r="D6129" s="13">
        <v>43148</v>
      </c>
      <c r="E6129" s="10">
        <v>253</v>
      </c>
      <c r="F6129" s="10" t="s">
        <v>6</v>
      </c>
    </row>
    <row r="6130" spans="1:6" ht="20.100000000000001" customHeight="1">
      <c r="A6130" s="10">
        <v>7</v>
      </c>
      <c r="B6130" s="89">
        <v>76810</v>
      </c>
      <c r="C6130" s="38" t="s">
        <v>152</v>
      </c>
      <c r="D6130" s="13">
        <v>43148</v>
      </c>
      <c r="E6130" s="10">
        <v>253</v>
      </c>
      <c r="F6130" s="10" t="s">
        <v>6</v>
      </c>
    </row>
    <row r="6131" spans="1:6" ht="20.100000000000001" customHeight="1">
      <c r="A6131" s="10">
        <v>8</v>
      </c>
      <c r="B6131" s="89">
        <v>79538</v>
      </c>
      <c r="C6131" s="38" t="s">
        <v>152</v>
      </c>
      <c r="D6131" s="13">
        <v>43148</v>
      </c>
      <c r="E6131" s="10">
        <v>253</v>
      </c>
      <c r="F6131" s="10" t="s">
        <v>6</v>
      </c>
    </row>
    <row r="6132" spans="1:6" ht="20.100000000000001" customHeight="1">
      <c r="A6132" s="10">
        <v>9</v>
      </c>
      <c r="B6132" s="11">
        <v>16167</v>
      </c>
      <c r="C6132" s="38" t="s">
        <v>173</v>
      </c>
      <c r="D6132" s="13">
        <v>43148</v>
      </c>
      <c r="E6132" s="10">
        <v>253</v>
      </c>
      <c r="F6132" s="10" t="s">
        <v>6</v>
      </c>
    </row>
    <row r="6133" spans="1:6" ht="20.100000000000001" customHeight="1">
      <c r="A6133" s="10">
        <v>10</v>
      </c>
      <c r="B6133" s="11">
        <v>16144</v>
      </c>
      <c r="C6133" s="38" t="s">
        <v>173</v>
      </c>
      <c r="D6133" s="13">
        <v>43148</v>
      </c>
      <c r="E6133" s="10">
        <v>253</v>
      </c>
      <c r="F6133" s="10" t="s">
        <v>6</v>
      </c>
    </row>
    <row r="6134" spans="1:6" ht="20.100000000000001" customHeight="1">
      <c r="A6134" s="10">
        <v>11</v>
      </c>
      <c r="B6134" s="89">
        <v>79536</v>
      </c>
      <c r="C6134" s="38" t="s">
        <v>152</v>
      </c>
      <c r="D6134" s="13">
        <v>43148</v>
      </c>
      <c r="E6134" s="10">
        <v>253</v>
      </c>
      <c r="F6134" s="10" t="s">
        <v>6</v>
      </c>
    </row>
    <row r="6135" spans="1:6" ht="20.100000000000001" customHeight="1">
      <c r="A6135" s="10">
        <v>12</v>
      </c>
      <c r="B6135" s="33">
        <v>76431</v>
      </c>
      <c r="C6135" s="38" t="s">
        <v>152</v>
      </c>
      <c r="D6135" s="13">
        <v>43148</v>
      </c>
      <c r="E6135" s="10">
        <v>253</v>
      </c>
      <c r="F6135" s="10" t="s">
        <v>6</v>
      </c>
    </row>
    <row r="6136" spans="1:6" ht="20.100000000000001" customHeight="1">
      <c r="A6136" s="10">
        <v>13</v>
      </c>
      <c r="B6136" s="11">
        <v>10486</v>
      </c>
      <c r="C6136" s="38" t="s">
        <v>173</v>
      </c>
      <c r="D6136" s="13">
        <v>43148</v>
      </c>
      <c r="E6136" s="10">
        <v>253</v>
      </c>
      <c r="F6136" s="10" t="s">
        <v>6</v>
      </c>
    </row>
    <row r="6137" spans="1:6" ht="20.100000000000001" customHeight="1">
      <c r="A6137" s="10">
        <v>14</v>
      </c>
      <c r="B6137" s="11">
        <v>75608</v>
      </c>
      <c r="C6137" s="38" t="s">
        <v>152</v>
      </c>
      <c r="D6137" s="13">
        <v>43148</v>
      </c>
      <c r="E6137" s="10">
        <v>253</v>
      </c>
      <c r="F6137" s="10" t="s">
        <v>6</v>
      </c>
    </row>
    <row r="6138" spans="1:6" ht="20.100000000000001" customHeight="1">
      <c r="A6138" s="10">
        <v>15</v>
      </c>
      <c r="B6138" s="11">
        <v>52262</v>
      </c>
      <c r="C6138" s="38" t="s">
        <v>171</v>
      </c>
      <c r="D6138" s="13">
        <v>43148</v>
      </c>
      <c r="E6138" s="10">
        <v>253</v>
      </c>
      <c r="F6138" s="10" t="s">
        <v>6</v>
      </c>
    </row>
    <row r="6139" spans="1:6" ht="20.100000000000001" customHeight="1">
      <c r="A6139" s="10">
        <v>16</v>
      </c>
      <c r="B6139" s="11">
        <v>52263</v>
      </c>
      <c r="C6139" s="38" t="s">
        <v>171</v>
      </c>
      <c r="D6139" s="13">
        <v>43148</v>
      </c>
      <c r="E6139" s="10">
        <v>253</v>
      </c>
      <c r="F6139" s="10" t="s">
        <v>6</v>
      </c>
    </row>
    <row r="6140" spans="1:6" ht="20.100000000000001" customHeight="1">
      <c r="A6140" s="10">
        <v>17</v>
      </c>
      <c r="B6140" s="11">
        <v>79580</v>
      </c>
      <c r="C6140" s="38" t="s">
        <v>152</v>
      </c>
      <c r="D6140" s="13">
        <v>43148</v>
      </c>
      <c r="E6140" s="10">
        <v>253</v>
      </c>
      <c r="F6140" s="10" t="s">
        <v>6</v>
      </c>
    </row>
    <row r="6141" spans="1:6" ht="20.100000000000001" customHeight="1">
      <c r="A6141" s="10">
        <v>18</v>
      </c>
      <c r="B6141" s="11">
        <v>52260</v>
      </c>
      <c r="C6141" s="38" t="s">
        <v>171</v>
      </c>
      <c r="D6141" s="13">
        <v>43148</v>
      </c>
      <c r="E6141" s="10">
        <v>253</v>
      </c>
      <c r="F6141" s="10" t="s">
        <v>6</v>
      </c>
    </row>
    <row r="6142" spans="1:6" ht="20.100000000000001" customHeight="1">
      <c r="A6142" s="10">
        <v>19</v>
      </c>
      <c r="B6142" s="11">
        <v>11703</v>
      </c>
      <c r="C6142" s="38" t="s">
        <v>173</v>
      </c>
      <c r="D6142" s="13">
        <v>43148</v>
      </c>
      <c r="E6142" s="10">
        <v>253</v>
      </c>
      <c r="F6142" s="10" t="s">
        <v>6</v>
      </c>
    </row>
    <row r="6143" spans="1:6" ht="20.100000000000001" customHeight="1">
      <c r="A6143" s="10">
        <v>20</v>
      </c>
      <c r="B6143" s="11">
        <v>11704</v>
      </c>
      <c r="C6143" s="38" t="s">
        <v>173</v>
      </c>
      <c r="D6143" s="13">
        <v>43148</v>
      </c>
      <c r="E6143" s="10">
        <v>253</v>
      </c>
      <c r="F6143" s="10" t="s">
        <v>6</v>
      </c>
    </row>
    <row r="6144" spans="1:6" ht="20.100000000000001" customHeight="1">
      <c r="A6144" s="10">
        <v>21</v>
      </c>
      <c r="B6144" s="11">
        <v>11705</v>
      </c>
      <c r="C6144" s="38" t="s">
        <v>173</v>
      </c>
      <c r="D6144" s="13">
        <v>43148</v>
      </c>
      <c r="E6144" s="10">
        <v>253</v>
      </c>
      <c r="F6144" s="10" t="s">
        <v>6</v>
      </c>
    </row>
    <row r="6145" spans="1:6" ht="20.100000000000001" customHeight="1">
      <c r="A6145" s="10">
        <v>22</v>
      </c>
      <c r="B6145" s="11">
        <v>11706</v>
      </c>
      <c r="C6145" s="38" t="s">
        <v>173</v>
      </c>
      <c r="D6145" s="13">
        <v>43148</v>
      </c>
      <c r="E6145" s="10">
        <v>253</v>
      </c>
      <c r="F6145" s="10" t="s">
        <v>6</v>
      </c>
    </row>
    <row r="6146" spans="1:6" ht="20.100000000000001" customHeight="1">
      <c r="A6146" s="10">
        <v>23</v>
      </c>
      <c r="B6146" s="11">
        <v>11694</v>
      </c>
      <c r="C6146" s="38" t="s">
        <v>173</v>
      </c>
      <c r="D6146" s="13">
        <v>43148</v>
      </c>
      <c r="E6146" s="10">
        <v>253</v>
      </c>
      <c r="F6146" s="10" t="s">
        <v>6</v>
      </c>
    </row>
    <row r="6147" spans="1:6" ht="20.100000000000001" customHeight="1">
      <c r="A6147" s="10">
        <v>24</v>
      </c>
      <c r="B6147" s="11">
        <v>11695</v>
      </c>
      <c r="C6147" s="38" t="s">
        <v>173</v>
      </c>
      <c r="D6147" s="13">
        <v>43148</v>
      </c>
      <c r="E6147" s="10">
        <v>253</v>
      </c>
      <c r="F6147" s="10" t="s">
        <v>6</v>
      </c>
    </row>
    <row r="6148" spans="1:6" ht="20.100000000000001" customHeight="1">
      <c r="A6148" s="10">
        <v>25</v>
      </c>
      <c r="B6148" s="11">
        <v>11696</v>
      </c>
      <c r="C6148" s="38" t="s">
        <v>173</v>
      </c>
      <c r="D6148" s="13">
        <v>43148</v>
      </c>
      <c r="E6148" s="10">
        <v>253</v>
      </c>
      <c r="F6148" s="10" t="s">
        <v>6</v>
      </c>
    </row>
    <row r="6149" spans="1:6" ht="20.100000000000001" customHeight="1">
      <c r="A6149" s="206" t="s">
        <v>7</v>
      </c>
      <c r="B6149" s="207"/>
      <c r="C6149" s="207"/>
      <c r="D6149" s="208"/>
      <c r="E6149" s="10">
        <f>SUM(E6124:E6148)</f>
        <v>6325</v>
      </c>
      <c r="F6149" s="10"/>
    </row>
    <row r="6150" spans="1:6" ht="20.100000000000001" customHeight="1">
      <c r="A6150" s="18"/>
      <c r="B6150" s="95"/>
      <c r="C6150" s="21"/>
      <c r="D6150" s="18"/>
      <c r="E6150" s="18"/>
      <c r="F6150" s="18"/>
    </row>
    <row r="6151" spans="1:6" ht="20.100000000000001" customHeight="1">
      <c r="A6151" s="18"/>
      <c r="B6151" s="18"/>
      <c r="C6151" s="21"/>
      <c r="D6151" s="92"/>
      <c r="E6151" s="24"/>
      <c r="F6151" s="91" t="s">
        <v>161</v>
      </c>
    </row>
    <row r="6152" spans="1:6" ht="20.100000000000001" customHeight="1">
      <c r="A6152" s="18"/>
      <c r="B6152" s="18"/>
      <c r="C6152" s="21"/>
      <c r="D6152" s="87" t="s">
        <v>162</v>
      </c>
      <c r="E6152" s="201" t="s">
        <v>163</v>
      </c>
      <c r="F6152" s="202"/>
    </row>
    <row r="6153" spans="1:6" ht="20.100000000000001" customHeight="1">
      <c r="A6153" s="18"/>
      <c r="B6153" s="18"/>
      <c r="C6153" s="21"/>
      <c r="D6153" s="10">
        <f>E6132+E6133+E6136+E6142+E6143+E6144+E6145+E6146+E6147+E6148</f>
        <v>2530</v>
      </c>
      <c r="E6153" s="204" t="s">
        <v>165</v>
      </c>
      <c r="F6153" s="205"/>
    </row>
    <row r="6154" spans="1:6" ht="20.100000000000001" customHeight="1">
      <c r="A6154" s="18"/>
      <c r="B6154" s="18"/>
      <c r="C6154" s="21"/>
      <c r="D6154" s="10">
        <f>E6126+E6127+E6138+E6139+E6141</f>
        <v>1265</v>
      </c>
      <c r="E6154" s="204" t="s">
        <v>168</v>
      </c>
      <c r="F6154" s="205"/>
    </row>
    <row r="6155" spans="1:6" ht="20.100000000000001" customHeight="1">
      <c r="A6155" s="18"/>
      <c r="B6155" s="18"/>
      <c r="C6155" s="21"/>
      <c r="D6155" s="10">
        <f>E6124+E6125+E6128+E6129+E6130+E6131+E6134+E6135+E6137+E6140</f>
        <v>2530</v>
      </c>
      <c r="E6155" s="204" t="s">
        <v>152</v>
      </c>
      <c r="F6155" s="205"/>
    </row>
    <row r="6156" spans="1:6" ht="20.100000000000001" customHeight="1">
      <c r="D6156" s="85">
        <f>SUM(D6153:D6155)</f>
        <v>6325</v>
      </c>
      <c r="E6156" s="204" t="s">
        <v>164</v>
      </c>
      <c r="F6156" s="205"/>
    </row>
    <row r="6158" spans="1:6" ht="20.100000000000001" customHeight="1">
      <c r="A6158" s="23">
        <v>202</v>
      </c>
      <c r="B6158" s="24" t="s">
        <v>0</v>
      </c>
      <c r="C6158" s="25"/>
      <c r="D6158" s="26"/>
      <c r="E6158" s="24"/>
      <c r="F6158" s="24"/>
    </row>
    <row r="6159" spans="1:6" ht="20.100000000000001" customHeight="1">
      <c r="A6159" s="27" t="s">
        <v>1</v>
      </c>
      <c r="B6159" s="27" t="s">
        <v>2</v>
      </c>
      <c r="C6159" s="28"/>
      <c r="D6159" s="29" t="s">
        <v>3</v>
      </c>
      <c r="E6159" s="27" t="s">
        <v>4</v>
      </c>
      <c r="F6159" s="27" t="s">
        <v>5</v>
      </c>
    </row>
    <row r="6160" spans="1:6" ht="20.100000000000001" customHeight="1">
      <c r="A6160" s="10">
        <v>1</v>
      </c>
      <c r="B6160" s="11">
        <v>11697</v>
      </c>
      <c r="C6160" s="38" t="s">
        <v>173</v>
      </c>
      <c r="D6160" s="13">
        <v>43148</v>
      </c>
      <c r="E6160" s="10">
        <v>253</v>
      </c>
      <c r="F6160" s="10" t="s">
        <v>6</v>
      </c>
    </row>
    <row r="6161" spans="1:6" ht="20.100000000000001" customHeight="1">
      <c r="A6161" s="10">
        <v>2</v>
      </c>
      <c r="B6161" s="11">
        <v>11698</v>
      </c>
      <c r="C6161" s="38" t="s">
        <v>173</v>
      </c>
      <c r="D6161" s="13">
        <v>43148</v>
      </c>
      <c r="E6161" s="10">
        <v>253</v>
      </c>
      <c r="F6161" s="10" t="s">
        <v>9</v>
      </c>
    </row>
    <row r="6162" spans="1:6" ht="20.100000000000001" customHeight="1">
      <c r="A6162" s="10">
        <v>3</v>
      </c>
      <c r="B6162" s="11">
        <v>11700</v>
      </c>
      <c r="C6162" s="38" t="s">
        <v>173</v>
      </c>
      <c r="D6162" s="13">
        <v>43148</v>
      </c>
      <c r="E6162" s="10">
        <v>253</v>
      </c>
      <c r="F6162" s="10" t="s">
        <v>6</v>
      </c>
    </row>
    <row r="6163" spans="1:6" ht="20.100000000000001" customHeight="1">
      <c r="A6163" s="10">
        <v>4</v>
      </c>
      <c r="B6163" s="11">
        <v>11701</v>
      </c>
      <c r="C6163" s="38" t="s">
        <v>173</v>
      </c>
      <c r="D6163" s="13">
        <v>43148</v>
      </c>
      <c r="E6163" s="10">
        <v>253</v>
      </c>
      <c r="F6163" s="10" t="s">
        <v>6</v>
      </c>
    </row>
    <row r="6164" spans="1:6" ht="20.100000000000001" customHeight="1">
      <c r="A6164" s="10">
        <v>5</v>
      </c>
      <c r="B6164" s="11">
        <v>11702</v>
      </c>
      <c r="C6164" s="38" t="s">
        <v>173</v>
      </c>
      <c r="D6164" s="13">
        <v>43148</v>
      </c>
      <c r="E6164" s="10">
        <v>253</v>
      </c>
      <c r="F6164" s="10" t="s">
        <v>6</v>
      </c>
    </row>
    <row r="6165" spans="1:6" ht="20.100000000000001" customHeight="1">
      <c r="A6165" s="10">
        <v>6</v>
      </c>
      <c r="B6165" s="11">
        <v>75433</v>
      </c>
      <c r="C6165" s="38" t="s">
        <v>152</v>
      </c>
      <c r="D6165" s="13">
        <v>43148</v>
      </c>
      <c r="E6165" s="10">
        <v>253</v>
      </c>
      <c r="F6165" s="10" t="s">
        <v>6</v>
      </c>
    </row>
    <row r="6166" spans="1:6" ht="20.100000000000001" customHeight="1">
      <c r="A6166" s="10">
        <v>7</v>
      </c>
      <c r="B6166" s="11">
        <v>75637</v>
      </c>
      <c r="C6166" s="38" t="s">
        <v>152</v>
      </c>
      <c r="D6166" s="13">
        <v>43148</v>
      </c>
      <c r="E6166" s="10">
        <v>253</v>
      </c>
      <c r="F6166" s="10" t="s">
        <v>6</v>
      </c>
    </row>
    <row r="6167" spans="1:6" ht="20.100000000000001" customHeight="1">
      <c r="A6167" s="10">
        <v>8</v>
      </c>
      <c r="B6167" s="33">
        <v>75170</v>
      </c>
      <c r="C6167" s="38" t="s">
        <v>152</v>
      </c>
      <c r="D6167" s="13">
        <v>43148</v>
      </c>
      <c r="E6167" s="10">
        <v>253</v>
      </c>
      <c r="F6167" s="10" t="s">
        <v>6</v>
      </c>
    </row>
    <row r="6168" spans="1:6" ht="20.100000000000001" customHeight="1">
      <c r="A6168" s="10">
        <v>9</v>
      </c>
      <c r="B6168" s="11">
        <v>75106</v>
      </c>
      <c r="C6168" s="38" t="s">
        <v>152</v>
      </c>
      <c r="D6168" s="13">
        <v>43148</v>
      </c>
      <c r="E6168" s="10">
        <v>253</v>
      </c>
      <c r="F6168" s="10" t="s">
        <v>6</v>
      </c>
    </row>
    <row r="6169" spans="1:6" ht="20.100000000000001" customHeight="1">
      <c r="A6169" s="10">
        <v>10</v>
      </c>
      <c r="B6169" s="33">
        <v>4079</v>
      </c>
      <c r="C6169" s="38" t="s">
        <v>152</v>
      </c>
      <c r="D6169" s="13">
        <v>43148</v>
      </c>
      <c r="E6169" s="10">
        <v>253</v>
      </c>
      <c r="F6169" s="10" t="s">
        <v>6</v>
      </c>
    </row>
    <row r="6170" spans="1:6" ht="20.100000000000001" customHeight="1">
      <c r="A6170" s="10">
        <v>11</v>
      </c>
      <c r="B6170" s="11">
        <v>75398</v>
      </c>
      <c r="C6170" s="38" t="s">
        <v>152</v>
      </c>
      <c r="D6170" s="13">
        <v>43148</v>
      </c>
      <c r="E6170" s="10">
        <v>253</v>
      </c>
      <c r="F6170" s="10" t="s">
        <v>6</v>
      </c>
    </row>
    <row r="6171" spans="1:6" ht="20.100000000000001" customHeight="1">
      <c r="A6171" s="10">
        <v>12</v>
      </c>
      <c r="B6171" s="11">
        <v>11699</v>
      </c>
      <c r="C6171" s="38" t="s">
        <v>173</v>
      </c>
      <c r="D6171" s="13">
        <v>43148</v>
      </c>
      <c r="E6171" s="10">
        <v>253</v>
      </c>
      <c r="F6171" s="10" t="s">
        <v>6</v>
      </c>
    </row>
    <row r="6172" spans="1:6" ht="20.100000000000001" customHeight="1">
      <c r="A6172" s="10">
        <v>13</v>
      </c>
      <c r="B6172" s="11">
        <v>52261</v>
      </c>
      <c r="C6172" s="38" t="s">
        <v>171</v>
      </c>
      <c r="D6172" s="13">
        <v>43148</v>
      </c>
      <c r="E6172" s="10">
        <v>253</v>
      </c>
      <c r="F6172" s="10" t="s">
        <v>6</v>
      </c>
    </row>
    <row r="6173" spans="1:6" ht="20.100000000000001" customHeight="1">
      <c r="A6173" s="10">
        <v>14</v>
      </c>
      <c r="B6173" s="33">
        <v>75882</v>
      </c>
      <c r="C6173" s="38" t="s">
        <v>152</v>
      </c>
      <c r="D6173" s="13">
        <v>43148</v>
      </c>
      <c r="E6173" s="10">
        <v>253</v>
      </c>
      <c r="F6173" s="10" t="s">
        <v>6</v>
      </c>
    </row>
    <row r="6174" spans="1:6" ht="20.100000000000001" customHeight="1">
      <c r="A6174" s="10">
        <v>15</v>
      </c>
      <c r="B6174" s="11">
        <v>11707</v>
      </c>
      <c r="C6174" s="38" t="s">
        <v>173</v>
      </c>
      <c r="D6174" s="13">
        <v>43148</v>
      </c>
      <c r="E6174" s="10">
        <v>253</v>
      </c>
      <c r="F6174" s="10" t="s">
        <v>6</v>
      </c>
    </row>
    <row r="6175" spans="1:6" ht="20.100000000000001" customHeight="1">
      <c r="A6175" s="10">
        <v>16</v>
      </c>
      <c r="B6175" s="11">
        <v>10559</v>
      </c>
      <c r="C6175" s="38" t="s">
        <v>173</v>
      </c>
      <c r="D6175" s="13">
        <v>43148</v>
      </c>
      <c r="E6175" s="10">
        <v>253</v>
      </c>
      <c r="F6175" s="10" t="s">
        <v>6</v>
      </c>
    </row>
    <row r="6176" spans="1:6" ht="20.100000000000001" customHeight="1">
      <c r="A6176" s="10">
        <v>17</v>
      </c>
      <c r="B6176" s="11">
        <v>79510</v>
      </c>
      <c r="C6176" s="38" t="s">
        <v>152</v>
      </c>
      <c r="D6176" s="13">
        <v>43148</v>
      </c>
      <c r="E6176" s="10">
        <v>253</v>
      </c>
      <c r="F6176" s="10" t="s">
        <v>6</v>
      </c>
    </row>
    <row r="6177" spans="1:6" ht="20.100000000000001" customHeight="1">
      <c r="A6177" s="10">
        <v>18</v>
      </c>
      <c r="B6177" s="89">
        <v>75086</v>
      </c>
      <c r="C6177" s="38" t="s">
        <v>152</v>
      </c>
      <c r="D6177" s="13">
        <v>43148</v>
      </c>
      <c r="E6177" s="10">
        <v>253</v>
      </c>
      <c r="F6177" s="10" t="s">
        <v>6</v>
      </c>
    </row>
    <row r="6178" spans="1:6" ht="20.100000000000001" customHeight="1">
      <c r="A6178" s="10">
        <v>19</v>
      </c>
      <c r="B6178" s="33">
        <v>75429</v>
      </c>
      <c r="C6178" s="38" t="s">
        <v>152</v>
      </c>
      <c r="D6178" s="13">
        <v>43148</v>
      </c>
      <c r="E6178" s="10">
        <v>253</v>
      </c>
      <c r="F6178" s="10" t="s">
        <v>6</v>
      </c>
    </row>
    <row r="6179" spans="1:6" ht="20.100000000000001" customHeight="1">
      <c r="A6179" s="10">
        <v>20</v>
      </c>
      <c r="B6179" s="11">
        <v>75283</v>
      </c>
      <c r="C6179" s="38" t="s">
        <v>152</v>
      </c>
      <c r="D6179" s="13">
        <v>43148</v>
      </c>
      <c r="E6179" s="10">
        <v>253</v>
      </c>
      <c r="F6179" s="10" t="s">
        <v>6</v>
      </c>
    </row>
    <row r="6180" spans="1:6" ht="20.100000000000001" customHeight="1">
      <c r="A6180" s="10">
        <v>21</v>
      </c>
      <c r="B6180" s="11">
        <v>75596</v>
      </c>
      <c r="C6180" s="38" t="s">
        <v>152</v>
      </c>
      <c r="D6180" s="13">
        <v>43148</v>
      </c>
      <c r="E6180" s="10">
        <v>253</v>
      </c>
      <c r="F6180" s="10" t="s">
        <v>6</v>
      </c>
    </row>
    <row r="6181" spans="1:6" ht="20.100000000000001" customHeight="1">
      <c r="A6181" s="10">
        <v>22</v>
      </c>
      <c r="B6181" s="11">
        <v>75621</v>
      </c>
      <c r="C6181" s="38" t="s">
        <v>152</v>
      </c>
      <c r="D6181" s="13">
        <v>43148</v>
      </c>
      <c r="E6181" s="10">
        <v>253</v>
      </c>
      <c r="F6181" s="10" t="s">
        <v>6</v>
      </c>
    </row>
    <row r="6182" spans="1:6" ht="20.100000000000001" customHeight="1">
      <c r="A6182" s="10">
        <v>23</v>
      </c>
      <c r="B6182" s="11">
        <v>10531</v>
      </c>
      <c r="C6182" s="38" t="s">
        <v>173</v>
      </c>
      <c r="D6182" s="13">
        <v>43148</v>
      </c>
      <c r="E6182" s="10">
        <v>253</v>
      </c>
      <c r="F6182" s="10" t="s">
        <v>6</v>
      </c>
    </row>
    <row r="6183" spans="1:6" ht="20.100000000000001" customHeight="1">
      <c r="A6183" s="10">
        <v>24</v>
      </c>
      <c r="B6183" s="11">
        <v>70545</v>
      </c>
      <c r="C6183" s="38" t="s">
        <v>152</v>
      </c>
      <c r="D6183" s="13">
        <v>43148</v>
      </c>
      <c r="E6183" s="10">
        <v>253</v>
      </c>
      <c r="F6183" s="10" t="s">
        <v>6</v>
      </c>
    </row>
    <row r="6184" spans="1:6" ht="20.100000000000001" customHeight="1">
      <c r="A6184" s="10">
        <v>25</v>
      </c>
      <c r="B6184" s="11">
        <v>75440</v>
      </c>
      <c r="C6184" s="38" t="s">
        <v>152</v>
      </c>
      <c r="D6184" s="13">
        <v>43148</v>
      </c>
      <c r="E6184" s="10">
        <v>253</v>
      </c>
      <c r="F6184" s="10" t="s">
        <v>6</v>
      </c>
    </row>
    <row r="6185" spans="1:6" ht="20.100000000000001" customHeight="1">
      <c r="A6185" s="206" t="s">
        <v>7</v>
      </c>
      <c r="B6185" s="207"/>
      <c r="C6185" s="207"/>
      <c r="D6185" s="208"/>
      <c r="E6185" s="10">
        <f>SUM(E6160:E6184)</f>
        <v>6325</v>
      </c>
      <c r="F6185" s="10"/>
    </row>
    <row r="6186" spans="1:6" ht="20.100000000000001" customHeight="1">
      <c r="A6186" s="18"/>
      <c r="B6186" s="95"/>
      <c r="C6186" s="21"/>
      <c r="D6186" s="18"/>
      <c r="E6186" s="18"/>
      <c r="F6186" s="18"/>
    </row>
    <row r="6187" spans="1:6" ht="20.100000000000001" customHeight="1">
      <c r="A6187" s="18"/>
      <c r="B6187" s="18"/>
      <c r="C6187" s="21"/>
      <c r="D6187" s="92"/>
      <c r="E6187" s="24"/>
      <c r="F6187" s="91" t="s">
        <v>161</v>
      </c>
    </row>
    <row r="6188" spans="1:6" ht="20.100000000000001" customHeight="1">
      <c r="A6188" s="18"/>
      <c r="B6188" s="18"/>
      <c r="C6188" s="21"/>
      <c r="D6188" s="87" t="s">
        <v>162</v>
      </c>
      <c r="E6188" s="201" t="s">
        <v>163</v>
      </c>
      <c r="F6188" s="202"/>
    </row>
    <row r="6189" spans="1:6" ht="20.100000000000001" customHeight="1">
      <c r="A6189" s="18"/>
      <c r="B6189" s="18"/>
      <c r="C6189" s="21"/>
      <c r="D6189" s="10">
        <f>E6182+E6175+E6174+E6171+E6164+E6163+E6162+E6161+E6160</f>
        <v>2277</v>
      </c>
      <c r="E6189" s="204" t="s">
        <v>165</v>
      </c>
      <c r="F6189" s="205"/>
    </row>
    <row r="6190" spans="1:6" ht="20.100000000000001" customHeight="1">
      <c r="A6190" s="18"/>
      <c r="B6190" s="18"/>
      <c r="C6190" s="21"/>
      <c r="D6190" s="10">
        <f>E6172</f>
        <v>253</v>
      </c>
      <c r="E6190" s="204" t="s">
        <v>168</v>
      </c>
      <c r="F6190" s="205"/>
    </row>
    <row r="6191" spans="1:6" ht="20.100000000000001" customHeight="1">
      <c r="A6191" s="18"/>
      <c r="B6191" s="18"/>
      <c r="C6191" s="21"/>
      <c r="D6191" s="10">
        <f>E6184+E6183+E6181+E6180+E6179+E6178+E6177+E6176+E6173+E6165+E6166+E6167+E6168+E6169+E6170</f>
        <v>3795</v>
      </c>
      <c r="E6191" s="204" t="s">
        <v>152</v>
      </c>
      <c r="F6191" s="205"/>
    </row>
    <row r="6192" spans="1:6" ht="20.100000000000001" customHeight="1">
      <c r="D6192" s="85">
        <f>SUM(D6189:D6191)</f>
        <v>6325</v>
      </c>
      <c r="E6192" s="204" t="s">
        <v>164</v>
      </c>
      <c r="F6192" s="205"/>
    </row>
    <row r="6194" spans="1:6" ht="20.100000000000001" customHeight="1">
      <c r="A6194" s="23">
        <v>203</v>
      </c>
      <c r="B6194" s="24" t="s">
        <v>0</v>
      </c>
      <c r="C6194" s="25"/>
      <c r="D6194" s="26"/>
      <c r="E6194" s="24"/>
      <c r="F6194" s="24"/>
    </row>
    <row r="6195" spans="1:6" ht="20.100000000000001" customHeight="1">
      <c r="A6195" s="27" t="s">
        <v>1</v>
      </c>
      <c r="B6195" s="27" t="s">
        <v>2</v>
      </c>
      <c r="C6195" s="28"/>
      <c r="D6195" s="29" t="s">
        <v>3</v>
      </c>
      <c r="E6195" s="27" t="s">
        <v>4</v>
      </c>
      <c r="F6195" s="27" t="s">
        <v>5</v>
      </c>
    </row>
    <row r="6196" spans="1:6" ht="20.100000000000001" customHeight="1">
      <c r="A6196" s="10">
        <v>1</v>
      </c>
      <c r="B6196" s="11">
        <v>76823</v>
      </c>
      <c r="C6196" s="38" t="s">
        <v>152</v>
      </c>
      <c r="D6196" s="13">
        <v>43148</v>
      </c>
      <c r="E6196" s="10">
        <v>253</v>
      </c>
      <c r="F6196" s="10" t="s">
        <v>6</v>
      </c>
    </row>
    <row r="6197" spans="1:6" ht="20.100000000000001" customHeight="1">
      <c r="A6197" s="10">
        <v>2</v>
      </c>
      <c r="B6197" s="11">
        <v>79603</v>
      </c>
      <c r="C6197" s="38" t="s">
        <v>152</v>
      </c>
      <c r="D6197" s="13">
        <v>43148</v>
      </c>
      <c r="E6197" s="10">
        <v>253</v>
      </c>
      <c r="F6197" s="10" t="s">
        <v>9</v>
      </c>
    </row>
    <row r="6198" spans="1:6" ht="20.100000000000001" customHeight="1">
      <c r="A6198" s="10">
        <v>3</v>
      </c>
      <c r="B6198" s="33">
        <v>75619</v>
      </c>
      <c r="C6198" s="38" t="s">
        <v>152</v>
      </c>
      <c r="D6198" s="13">
        <v>43148</v>
      </c>
      <c r="E6198" s="10">
        <v>253</v>
      </c>
      <c r="F6198" s="10" t="s">
        <v>6</v>
      </c>
    </row>
    <row r="6199" spans="1:6" ht="20.100000000000001" customHeight="1">
      <c r="A6199" s="10">
        <v>4</v>
      </c>
      <c r="B6199" s="33">
        <v>79596</v>
      </c>
      <c r="C6199" s="38" t="s">
        <v>152</v>
      </c>
      <c r="D6199" s="13">
        <v>43148</v>
      </c>
      <c r="E6199" s="10">
        <v>253</v>
      </c>
      <c r="F6199" s="10" t="s">
        <v>6</v>
      </c>
    </row>
    <row r="6200" spans="1:6" ht="20.100000000000001" customHeight="1">
      <c r="A6200" s="10">
        <v>5</v>
      </c>
      <c r="B6200" s="11">
        <v>79588</v>
      </c>
      <c r="C6200" s="38" t="s">
        <v>152</v>
      </c>
      <c r="D6200" s="13">
        <v>43148</v>
      </c>
      <c r="E6200" s="10">
        <v>253</v>
      </c>
      <c r="F6200" s="10" t="s">
        <v>6</v>
      </c>
    </row>
    <row r="6201" spans="1:6" ht="20.100000000000001" customHeight="1">
      <c r="A6201" s="10">
        <v>6</v>
      </c>
      <c r="B6201" s="11">
        <v>51422</v>
      </c>
      <c r="C6201" s="38" t="s">
        <v>171</v>
      </c>
      <c r="D6201" s="13">
        <v>43148</v>
      </c>
      <c r="E6201" s="10">
        <v>253</v>
      </c>
      <c r="F6201" s="10" t="s">
        <v>6</v>
      </c>
    </row>
    <row r="6202" spans="1:6" ht="20.100000000000001" customHeight="1">
      <c r="A6202" s="10">
        <v>7</v>
      </c>
      <c r="B6202" s="33">
        <v>79542</v>
      </c>
      <c r="C6202" s="38" t="s">
        <v>152</v>
      </c>
      <c r="D6202" s="13">
        <v>43148</v>
      </c>
      <c r="E6202" s="10">
        <v>253</v>
      </c>
      <c r="F6202" s="10" t="s">
        <v>6</v>
      </c>
    </row>
    <row r="6203" spans="1:6" ht="20.100000000000001" customHeight="1">
      <c r="A6203" s="10">
        <v>8</v>
      </c>
      <c r="B6203" s="11">
        <v>75026</v>
      </c>
      <c r="C6203" s="38" t="s">
        <v>152</v>
      </c>
      <c r="D6203" s="13">
        <v>43148</v>
      </c>
      <c r="E6203" s="10">
        <v>253</v>
      </c>
      <c r="F6203" s="10" t="s">
        <v>6</v>
      </c>
    </row>
    <row r="6204" spans="1:6" ht="20.100000000000001" customHeight="1">
      <c r="A6204" s="10">
        <v>9</v>
      </c>
      <c r="B6204" s="11">
        <v>74956</v>
      </c>
      <c r="C6204" s="38" t="s">
        <v>152</v>
      </c>
      <c r="D6204" s="13">
        <v>43148</v>
      </c>
      <c r="E6204" s="10">
        <v>253</v>
      </c>
      <c r="F6204" s="10" t="s">
        <v>6</v>
      </c>
    </row>
    <row r="6205" spans="1:6" ht="20.100000000000001" customHeight="1">
      <c r="A6205" s="10">
        <v>10</v>
      </c>
      <c r="B6205" s="11">
        <v>75631</v>
      </c>
      <c r="C6205" s="38" t="s">
        <v>152</v>
      </c>
      <c r="D6205" s="13">
        <v>43148</v>
      </c>
      <c r="E6205" s="10">
        <v>253</v>
      </c>
      <c r="F6205" s="10" t="s">
        <v>6</v>
      </c>
    </row>
    <row r="6206" spans="1:6" ht="20.100000000000001" customHeight="1">
      <c r="A6206" s="10">
        <v>11</v>
      </c>
      <c r="B6206" s="33">
        <v>75474</v>
      </c>
      <c r="C6206" s="38" t="s">
        <v>152</v>
      </c>
      <c r="D6206" s="13">
        <v>43148</v>
      </c>
      <c r="E6206" s="10">
        <v>253</v>
      </c>
      <c r="F6206" s="10" t="s">
        <v>6</v>
      </c>
    </row>
    <row r="6207" spans="1:6" ht="20.100000000000001" customHeight="1">
      <c r="A6207" s="10">
        <v>12</v>
      </c>
      <c r="B6207" s="11">
        <v>11708</v>
      </c>
      <c r="C6207" s="38" t="s">
        <v>173</v>
      </c>
      <c r="D6207" s="13">
        <v>43148</v>
      </c>
      <c r="E6207" s="10">
        <v>253</v>
      </c>
      <c r="F6207" s="10" t="s">
        <v>6</v>
      </c>
    </row>
    <row r="6208" spans="1:6" ht="20.100000000000001" customHeight="1">
      <c r="A6208" s="10">
        <v>13</v>
      </c>
      <c r="B6208" s="11">
        <v>75592</v>
      </c>
      <c r="C6208" s="38" t="s">
        <v>152</v>
      </c>
      <c r="D6208" s="13">
        <v>43148</v>
      </c>
      <c r="E6208" s="10">
        <v>253</v>
      </c>
      <c r="F6208" s="10" t="s">
        <v>6</v>
      </c>
    </row>
    <row r="6209" spans="1:6" ht="20.100000000000001" customHeight="1">
      <c r="A6209" s="10">
        <v>14</v>
      </c>
      <c r="B6209" s="33">
        <v>75562</v>
      </c>
      <c r="C6209" s="38" t="s">
        <v>152</v>
      </c>
      <c r="D6209" s="13">
        <v>43148</v>
      </c>
      <c r="E6209" s="10">
        <v>253</v>
      </c>
      <c r="F6209" s="10" t="s">
        <v>6</v>
      </c>
    </row>
    <row r="6210" spans="1:6" ht="20.100000000000001" customHeight="1">
      <c r="A6210" s="10">
        <v>15</v>
      </c>
      <c r="B6210" s="11">
        <v>79539</v>
      </c>
      <c r="C6210" s="38" t="s">
        <v>152</v>
      </c>
      <c r="D6210" s="13">
        <v>43148</v>
      </c>
      <c r="E6210" s="10">
        <v>253</v>
      </c>
      <c r="F6210" s="10" t="s">
        <v>6</v>
      </c>
    </row>
    <row r="6211" spans="1:6" ht="20.100000000000001" customHeight="1">
      <c r="A6211" s="10">
        <v>16</v>
      </c>
      <c r="B6211" s="11">
        <v>79541</v>
      </c>
      <c r="C6211" s="38" t="s">
        <v>152</v>
      </c>
      <c r="D6211" s="13">
        <v>43148</v>
      </c>
      <c r="E6211" s="10">
        <v>253</v>
      </c>
      <c r="F6211" s="10" t="s">
        <v>6</v>
      </c>
    </row>
    <row r="6212" spans="1:6" ht="20.100000000000001" customHeight="1">
      <c r="A6212" s="10">
        <v>17</v>
      </c>
      <c r="B6212" s="33">
        <v>75140</v>
      </c>
      <c r="C6212" s="38" t="s">
        <v>152</v>
      </c>
      <c r="D6212" s="13">
        <v>43148</v>
      </c>
      <c r="E6212" s="10">
        <v>253</v>
      </c>
      <c r="F6212" s="10" t="s">
        <v>6</v>
      </c>
    </row>
    <row r="6213" spans="1:6" ht="20.100000000000001" customHeight="1">
      <c r="A6213" s="10">
        <v>18</v>
      </c>
      <c r="B6213" s="11">
        <v>75432</v>
      </c>
      <c r="C6213" s="38" t="s">
        <v>152</v>
      </c>
      <c r="D6213" s="13">
        <v>43148</v>
      </c>
      <c r="E6213" s="10">
        <v>253</v>
      </c>
      <c r="F6213" s="10" t="s">
        <v>6</v>
      </c>
    </row>
    <row r="6214" spans="1:6" ht="20.100000000000001" customHeight="1">
      <c r="A6214" s="10">
        <v>19</v>
      </c>
      <c r="B6214" s="11" t="s">
        <v>184</v>
      </c>
      <c r="C6214" s="38" t="s">
        <v>183</v>
      </c>
      <c r="D6214" s="13">
        <v>43148</v>
      </c>
      <c r="E6214" s="10">
        <v>253</v>
      </c>
      <c r="F6214" s="10" t="s">
        <v>6</v>
      </c>
    </row>
    <row r="6215" spans="1:6" ht="20.100000000000001" customHeight="1">
      <c r="A6215" s="10">
        <v>20</v>
      </c>
      <c r="B6215" s="11" t="s">
        <v>185</v>
      </c>
      <c r="C6215" s="38" t="s">
        <v>183</v>
      </c>
      <c r="D6215" s="13">
        <v>43148</v>
      </c>
      <c r="E6215" s="10">
        <v>253</v>
      </c>
      <c r="F6215" s="10" t="s">
        <v>6</v>
      </c>
    </row>
    <row r="6216" spans="1:6" ht="20.100000000000001" customHeight="1">
      <c r="A6216" s="10">
        <v>21</v>
      </c>
      <c r="B6216" s="33">
        <v>75204</v>
      </c>
      <c r="C6216" s="38" t="s">
        <v>152</v>
      </c>
      <c r="D6216" s="13">
        <v>43148</v>
      </c>
      <c r="E6216" s="10">
        <v>253</v>
      </c>
      <c r="F6216" s="10" t="s">
        <v>6</v>
      </c>
    </row>
    <row r="6217" spans="1:6" ht="20.100000000000001" customHeight="1">
      <c r="A6217" s="10">
        <v>22</v>
      </c>
      <c r="B6217" s="11">
        <v>10538</v>
      </c>
      <c r="C6217" s="38" t="s">
        <v>173</v>
      </c>
      <c r="D6217" s="13">
        <v>43148</v>
      </c>
      <c r="E6217" s="10">
        <v>253</v>
      </c>
      <c r="F6217" s="10" t="s">
        <v>6</v>
      </c>
    </row>
    <row r="6218" spans="1:6" ht="20.100000000000001" customHeight="1">
      <c r="A6218" s="10">
        <v>23</v>
      </c>
      <c r="B6218" s="11">
        <v>51459</v>
      </c>
      <c r="C6218" s="38" t="s">
        <v>171</v>
      </c>
      <c r="D6218" s="13">
        <v>43148</v>
      </c>
      <c r="E6218" s="10">
        <v>253</v>
      </c>
      <c r="F6218" s="10" t="s">
        <v>6</v>
      </c>
    </row>
    <row r="6219" spans="1:6" ht="20.100000000000001" customHeight="1">
      <c r="A6219" s="10">
        <v>24</v>
      </c>
      <c r="B6219" s="11">
        <v>51415</v>
      </c>
      <c r="C6219" s="38" t="s">
        <v>171</v>
      </c>
      <c r="D6219" s="13">
        <v>43148</v>
      </c>
      <c r="E6219" s="10">
        <v>253</v>
      </c>
      <c r="F6219" s="10" t="s">
        <v>6</v>
      </c>
    </row>
    <row r="6220" spans="1:6" ht="20.100000000000001" customHeight="1">
      <c r="A6220" s="10">
        <v>25</v>
      </c>
      <c r="B6220" s="11">
        <v>75393</v>
      </c>
      <c r="C6220" s="38" t="s">
        <v>152</v>
      </c>
      <c r="D6220" s="13">
        <v>43148</v>
      </c>
      <c r="E6220" s="10">
        <v>253</v>
      </c>
      <c r="F6220" s="10" t="s">
        <v>6</v>
      </c>
    </row>
    <row r="6221" spans="1:6" ht="20.100000000000001" customHeight="1">
      <c r="A6221" s="206" t="s">
        <v>7</v>
      </c>
      <c r="B6221" s="207"/>
      <c r="C6221" s="207"/>
      <c r="D6221" s="208"/>
      <c r="E6221" s="10">
        <f>SUM(E6196:E6220)</f>
        <v>6325</v>
      </c>
      <c r="F6221" s="10"/>
    </row>
    <row r="6222" spans="1:6" ht="20.100000000000001" customHeight="1">
      <c r="A6222" s="18"/>
      <c r="B6222" s="95"/>
      <c r="C6222" s="21"/>
      <c r="D6222" s="18"/>
      <c r="E6222" s="18"/>
      <c r="F6222" s="18"/>
    </row>
    <row r="6223" spans="1:6" ht="20.100000000000001" customHeight="1">
      <c r="A6223" s="18"/>
      <c r="B6223" s="18"/>
      <c r="C6223" s="21"/>
      <c r="D6223" s="92"/>
      <c r="E6223" s="24"/>
      <c r="F6223" s="91" t="s">
        <v>161</v>
      </c>
    </row>
    <row r="6224" spans="1:6" ht="20.100000000000001" customHeight="1">
      <c r="A6224" s="18"/>
      <c r="B6224" s="18"/>
      <c r="C6224" s="21"/>
      <c r="D6224" s="87" t="s">
        <v>162</v>
      </c>
      <c r="E6224" s="201" t="s">
        <v>163</v>
      </c>
      <c r="F6224" s="202"/>
    </row>
    <row r="6225" spans="1:6" ht="20.100000000000001" customHeight="1">
      <c r="A6225" s="18"/>
      <c r="B6225" s="18"/>
      <c r="C6225" s="21"/>
      <c r="D6225" s="10">
        <f>E6217+E6207</f>
        <v>506</v>
      </c>
      <c r="E6225" s="204" t="s">
        <v>165</v>
      </c>
      <c r="F6225" s="205"/>
    </row>
    <row r="6226" spans="1:6" ht="20.100000000000001" customHeight="1">
      <c r="A6226" s="18"/>
      <c r="B6226" s="18"/>
      <c r="C6226" s="21"/>
      <c r="D6226" s="10">
        <f>E6201+E6218+E6219</f>
        <v>759</v>
      </c>
      <c r="E6226" s="204" t="s">
        <v>168</v>
      </c>
      <c r="F6226" s="205"/>
    </row>
    <row r="6227" spans="1:6" ht="20.100000000000001" customHeight="1">
      <c r="A6227" s="18"/>
      <c r="B6227" s="18"/>
      <c r="C6227" s="21"/>
      <c r="D6227" s="10">
        <f>E6214+E6215</f>
        <v>506</v>
      </c>
      <c r="E6227" s="204" t="s">
        <v>183</v>
      </c>
      <c r="F6227" s="205"/>
    </row>
    <row r="6228" spans="1:6" ht="20.100000000000001" customHeight="1">
      <c r="A6228" s="18"/>
      <c r="B6228" s="18"/>
      <c r="C6228" s="21"/>
      <c r="D6228" s="10">
        <f>E6220+E6216+E6213+E6212+E6211+E6210+E6209+E6208+E6206+E6205+E6204+E6203+E6202+E6200+E6199+E6198+E6197+E6196</f>
        <v>4554</v>
      </c>
      <c r="E6228" s="204" t="s">
        <v>152</v>
      </c>
      <c r="F6228" s="205"/>
    </row>
    <row r="6229" spans="1:6" ht="20.100000000000001" customHeight="1">
      <c r="D6229" s="85">
        <f>SUM(D6225:D6228)</f>
        <v>6325</v>
      </c>
      <c r="E6229" s="204" t="s">
        <v>164</v>
      </c>
      <c r="F6229" s="205"/>
    </row>
    <row r="6231" spans="1:6" ht="20.100000000000001" customHeight="1">
      <c r="A6231" s="23">
        <v>204</v>
      </c>
      <c r="B6231" s="24" t="s">
        <v>0</v>
      </c>
      <c r="C6231" s="25"/>
      <c r="D6231" s="26"/>
      <c r="E6231" s="24"/>
      <c r="F6231" s="24"/>
    </row>
    <row r="6232" spans="1:6" ht="20.100000000000001" customHeight="1">
      <c r="A6232" s="27" t="s">
        <v>1</v>
      </c>
      <c r="B6232" s="27" t="s">
        <v>2</v>
      </c>
      <c r="C6232" s="28"/>
      <c r="D6232" s="29" t="s">
        <v>3</v>
      </c>
      <c r="E6232" s="27" t="s">
        <v>4</v>
      </c>
      <c r="F6232" s="27" t="s">
        <v>5</v>
      </c>
    </row>
    <row r="6233" spans="1:6" ht="20.100000000000001" customHeight="1">
      <c r="A6233" s="10">
        <v>1</v>
      </c>
      <c r="B6233" s="11">
        <v>51477</v>
      </c>
      <c r="C6233" s="38" t="s">
        <v>171</v>
      </c>
      <c r="D6233" s="13">
        <v>43158</v>
      </c>
      <c r="E6233" s="10">
        <v>253</v>
      </c>
      <c r="F6233" s="10" t="s">
        <v>6</v>
      </c>
    </row>
    <row r="6234" spans="1:6" ht="20.100000000000001" customHeight="1">
      <c r="A6234" s="10">
        <v>2</v>
      </c>
      <c r="B6234" s="11">
        <v>51471</v>
      </c>
      <c r="C6234" s="38" t="s">
        <v>171</v>
      </c>
      <c r="D6234" s="13">
        <v>43158</v>
      </c>
      <c r="E6234" s="10">
        <v>253</v>
      </c>
      <c r="F6234" s="10" t="s">
        <v>9</v>
      </c>
    </row>
    <row r="6235" spans="1:6" ht="20.100000000000001" customHeight="1">
      <c r="A6235" s="10">
        <v>3</v>
      </c>
      <c r="B6235" s="11">
        <v>51470</v>
      </c>
      <c r="C6235" s="38" t="s">
        <v>171</v>
      </c>
      <c r="D6235" s="13">
        <v>43158</v>
      </c>
      <c r="E6235" s="10">
        <v>253</v>
      </c>
      <c r="F6235" s="10" t="s">
        <v>6</v>
      </c>
    </row>
    <row r="6236" spans="1:6" ht="20.100000000000001" customHeight="1">
      <c r="A6236" s="10">
        <v>4</v>
      </c>
      <c r="B6236" s="11">
        <v>51510</v>
      </c>
      <c r="C6236" s="38" t="s">
        <v>171</v>
      </c>
      <c r="D6236" s="13">
        <v>43158</v>
      </c>
      <c r="E6236" s="10">
        <v>253</v>
      </c>
      <c r="F6236" s="10" t="s">
        <v>6</v>
      </c>
    </row>
    <row r="6237" spans="1:6" ht="20.100000000000001" customHeight="1">
      <c r="A6237" s="10">
        <v>5</v>
      </c>
      <c r="B6237" s="11">
        <v>51478</v>
      </c>
      <c r="C6237" s="38" t="s">
        <v>171</v>
      </c>
      <c r="D6237" s="13">
        <v>43158</v>
      </c>
      <c r="E6237" s="10">
        <v>253</v>
      </c>
      <c r="F6237" s="10" t="s">
        <v>6</v>
      </c>
    </row>
    <row r="6238" spans="1:6" ht="20.100000000000001" customHeight="1">
      <c r="A6238" s="10">
        <v>6</v>
      </c>
      <c r="B6238" s="11">
        <v>75186</v>
      </c>
      <c r="C6238" s="38" t="s">
        <v>152</v>
      </c>
      <c r="D6238" s="13">
        <v>43158</v>
      </c>
      <c r="E6238" s="10">
        <v>253</v>
      </c>
      <c r="F6238" s="10" t="s">
        <v>6</v>
      </c>
    </row>
    <row r="6239" spans="1:6" ht="20.100000000000001" customHeight="1">
      <c r="A6239" s="10">
        <v>7</v>
      </c>
      <c r="B6239" s="11">
        <v>75754</v>
      </c>
      <c r="C6239" s="38" t="s">
        <v>152</v>
      </c>
      <c r="D6239" s="13">
        <v>43158</v>
      </c>
      <c r="E6239" s="10">
        <v>253</v>
      </c>
      <c r="F6239" s="10" t="s">
        <v>6</v>
      </c>
    </row>
    <row r="6240" spans="1:6" ht="20.100000000000001" customHeight="1">
      <c r="A6240" s="10">
        <v>8</v>
      </c>
      <c r="B6240" s="33">
        <v>16146</v>
      </c>
      <c r="C6240" s="38" t="s">
        <v>165</v>
      </c>
      <c r="D6240" s="13">
        <v>43158</v>
      </c>
      <c r="E6240" s="10">
        <v>253</v>
      </c>
      <c r="F6240" s="10" t="s">
        <v>6</v>
      </c>
    </row>
    <row r="6241" spans="1:6" ht="20.100000000000001" customHeight="1">
      <c r="A6241" s="10">
        <v>9</v>
      </c>
      <c r="B6241" s="11">
        <v>70550</v>
      </c>
      <c r="C6241" s="38" t="s">
        <v>152</v>
      </c>
      <c r="D6241" s="13">
        <v>43158</v>
      </c>
      <c r="E6241" s="10">
        <v>253</v>
      </c>
      <c r="F6241" s="10" t="s">
        <v>6</v>
      </c>
    </row>
    <row r="6242" spans="1:6" ht="20.100000000000001" customHeight="1">
      <c r="A6242" s="10">
        <v>10</v>
      </c>
      <c r="B6242" s="11">
        <v>75405</v>
      </c>
      <c r="C6242" s="38" t="s">
        <v>152</v>
      </c>
      <c r="D6242" s="13">
        <v>43158</v>
      </c>
      <c r="E6242" s="10">
        <v>253</v>
      </c>
      <c r="F6242" s="10" t="s">
        <v>6</v>
      </c>
    </row>
    <row r="6243" spans="1:6" ht="20.100000000000001" customHeight="1">
      <c r="A6243" s="10">
        <v>11</v>
      </c>
      <c r="B6243" s="11">
        <v>75891</v>
      </c>
      <c r="C6243" s="38" t="s">
        <v>152</v>
      </c>
      <c r="D6243" s="13">
        <v>43158</v>
      </c>
      <c r="E6243" s="10">
        <v>253</v>
      </c>
      <c r="F6243" s="10" t="s">
        <v>6</v>
      </c>
    </row>
    <row r="6244" spans="1:6" ht="20.100000000000001" customHeight="1">
      <c r="A6244" s="10">
        <v>12</v>
      </c>
      <c r="B6244" s="11">
        <v>75497</v>
      </c>
      <c r="C6244" s="38" t="s">
        <v>152</v>
      </c>
      <c r="D6244" s="13">
        <v>43158</v>
      </c>
      <c r="E6244" s="10">
        <v>253</v>
      </c>
      <c r="F6244" s="10" t="s">
        <v>6</v>
      </c>
    </row>
    <row r="6245" spans="1:6" ht="20.100000000000001" customHeight="1">
      <c r="A6245" s="10">
        <v>13</v>
      </c>
      <c r="B6245" s="11">
        <v>75364</v>
      </c>
      <c r="C6245" s="38" t="s">
        <v>152</v>
      </c>
      <c r="D6245" s="13">
        <v>43158</v>
      </c>
      <c r="E6245" s="10">
        <v>253</v>
      </c>
      <c r="F6245" s="10" t="s">
        <v>6</v>
      </c>
    </row>
    <row r="6246" spans="1:6" ht="20.100000000000001" customHeight="1">
      <c r="A6246" s="10">
        <v>14</v>
      </c>
      <c r="B6246" s="11">
        <v>75705</v>
      </c>
      <c r="C6246" s="38" t="s">
        <v>152</v>
      </c>
      <c r="D6246" s="13">
        <v>43158</v>
      </c>
      <c r="E6246" s="10">
        <v>253</v>
      </c>
      <c r="F6246" s="10" t="s">
        <v>6</v>
      </c>
    </row>
    <row r="6247" spans="1:6" ht="20.100000000000001" customHeight="1">
      <c r="A6247" s="10">
        <v>15</v>
      </c>
      <c r="B6247" s="11">
        <v>11709</v>
      </c>
      <c r="C6247" s="38" t="s">
        <v>165</v>
      </c>
      <c r="D6247" s="13">
        <v>43158</v>
      </c>
      <c r="E6247" s="10">
        <v>253</v>
      </c>
      <c r="F6247" s="10" t="s">
        <v>6</v>
      </c>
    </row>
    <row r="6248" spans="1:6" ht="20.100000000000001" customHeight="1">
      <c r="A6248" s="10">
        <v>16</v>
      </c>
      <c r="B6248" s="11">
        <v>75613</v>
      </c>
      <c r="C6248" s="38" t="s">
        <v>152</v>
      </c>
      <c r="D6248" s="13">
        <v>43158</v>
      </c>
      <c r="E6248" s="10">
        <v>253</v>
      </c>
      <c r="F6248" s="10" t="s">
        <v>6</v>
      </c>
    </row>
    <row r="6249" spans="1:6" ht="20.100000000000001" customHeight="1">
      <c r="A6249" s="10">
        <v>17</v>
      </c>
      <c r="B6249" s="11">
        <v>75565</v>
      </c>
      <c r="C6249" s="38" t="s">
        <v>152</v>
      </c>
      <c r="D6249" s="13">
        <v>43158</v>
      </c>
      <c r="E6249" s="10">
        <v>253</v>
      </c>
      <c r="F6249" s="10" t="s">
        <v>6</v>
      </c>
    </row>
    <row r="6250" spans="1:6" ht="20.100000000000001" customHeight="1">
      <c r="A6250" s="10">
        <v>18</v>
      </c>
      <c r="B6250" s="11">
        <v>75594</v>
      </c>
      <c r="C6250" s="38" t="s">
        <v>152</v>
      </c>
      <c r="D6250" s="13">
        <v>43158</v>
      </c>
      <c r="E6250" s="10">
        <v>253</v>
      </c>
      <c r="F6250" s="10" t="s">
        <v>6</v>
      </c>
    </row>
    <row r="6251" spans="1:6" ht="20.100000000000001" customHeight="1">
      <c r="A6251" s="10">
        <v>19</v>
      </c>
      <c r="B6251" s="11">
        <v>75425</v>
      </c>
      <c r="C6251" s="38" t="s">
        <v>152</v>
      </c>
      <c r="D6251" s="13">
        <v>43158</v>
      </c>
      <c r="E6251" s="10">
        <v>253</v>
      </c>
      <c r="F6251" s="10" t="s">
        <v>6</v>
      </c>
    </row>
    <row r="6252" spans="1:6" ht="20.100000000000001" customHeight="1">
      <c r="A6252" s="10">
        <v>20</v>
      </c>
      <c r="B6252" s="11">
        <v>75815</v>
      </c>
      <c r="C6252" s="38" t="s">
        <v>152</v>
      </c>
      <c r="D6252" s="13">
        <v>43158</v>
      </c>
      <c r="E6252" s="10">
        <v>253</v>
      </c>
      <c r="F6252" s="10" t="s">
        <v>6</v>
      </c>
    </row>
    <row r="6253" spans="1:6" ht="20.100000000000001" customHeight="1">
      <c r="A6253" s="10">
        <v>21</v>
      </c>
      <c r="B6253" s="11">
        <v>79667</v>
      </c>
      <c r="C6253" s="38" t="s">
        <v>152</v>
      </c>
      <c r="D6253" s="13">
        <v>43158</v>
      </c>
      <c r="E6253" s="10">
        <v>253</v>
      </c>
      <c r="F6253" s="10" t="s">
        <v>6</v>
      </c>
    </row>
    <row r="6254" spans="1:6" ht="20.100000000000001" customHeight="1">
      <c r="A6254" s="10">
        <v>22</v>
      </c>
      <c r="B6254" s="11">
        <v>75770</v>
      </c>
      <c r="C6254" s="38" t="s">
        <v>152</v>
      </c>
      <c r="D6254" s="13">
        <v>43158</v>
      </c>
      <c r="E6254" s="10">
        <v>253</v>
      </c>
      <c r="F6254" s="10" t="s">
        <v>6</v>
      </c>
    </row>
    <row r="6255" spans="1:6" ht="20.100000000000001" customHeight="1">
      <c r="A6255" s="10">
        <v>23</v>
      </c>
      <c r="B6255" s="11">
        <v>75649</v>
      </c>
      <c r="C6255" s="38" t="s">
        <v>152</v>
      </c>
      <c r="D6255" s="13">
        <v>43158</v>
      </c>
      <c r="E6255" s="10">
        <v>253</v>
      </c>
      <c r="F6255" s="10" t="s">
        <v>6</v>
      </c>
    </row>
    <row r="6256" spans="1:6" ht="20.100000000000001" customHeight="1">
      <c r="A6256" s="10">
        <v>24</v>
      </c>
      <c r="B6256" s="11">
        <v>75503</v>
      </c>
      <c r="C6256" s="38" t="s">
        <v>152</v>
      </c>
      <c r="D6256" s="13">
        <v>43158</v>
      </c>
      <c r="E6256" s="10">
        <v>253</v>
      </c>
      <c r="F6256" s="10" t="s">
        <v>6</v>
      </c>
    </row>
    <row r="6257" spans="1:6" ht="20.100000000000001" customHeight="1">
      <c r="A6257" s="10">
        <v>25</v>
      </c>
      <c r="B6257" s="33">
        <v>75415</v>
      </c>
      <c r="C6257" s="38" t="s">
        <v>152</v>
      </c>
      <c r="D6257" s="13">
        <v>43158</v>
      </c>
      <c r="E6257" s="10">
        <v>253</v>
      </c>
      <c r="F6257" s="10" t="s">
        <v>6</v>
      </c>
    </row>
    <row r="6258" spans="1:6" ht="20.100000000000001" customHeight="1">
      <c r="A6258" s="206" t="s">
        <v>7</v>
      </c>
      <c r="B6258" s="207"/>
      <c r="C6258" s="207"/>
      <c r="D6258" s="208"/>
      <c r="E6258" s="10">
        <f>SUM(E6233:E6257)</f>
        <v>6325</v>
      </c>
      <c r="F6258" s="10"/>
    </row>
    <row r="6259" spans="1:6" ht="20.100000000000001" customHeight="1">
      <c r="A6259" s="18"/>
      <c r="B6259" s="95"/>
      <c r="C6259" s="21"/>
      <c r="D6259" s="18"/>
      <c r="E6259" s="18"/>
      <c r="F6259" s="18"/>
    </row>
    <row r="6260" spans="1:6" ht="20.100000000000001" customHeight="1">
      <c r="A6260" s="18"/>
      <c r="B6260" s="18"/>
      <c r="C6260" s="21"/>
      <c r="D6260" s="92"/>
      <c r="E6260" s="24"/>
      <c r="F6260" s="91" t="s">
        <v>161</v>
      </c>
    </row>
    <row r="6261" spans="1:6" ht="20.100000000000001" customHeight="1">
      <c r="A6261" s="18"/>
      <c r="B6261" s="18"/>
      <c r="C6261" s="21"/>
      <c r="D6261" s="87" t="s">
        <v>162</v>
      </c>
      <c r="E6261" s="201" t="s">
        <v>163</v>
      </c>
      <c r="F6261" s="202"/>
    </row>
    <row r="6262" spans="1:6" ht="20.100000000000001" customHeight="1">
      <c r="A6262" s="18"/>
      <c r="B6262" s="18"/>
      <c r="C6262" s="21"/>
      <c r="D6262" s="10">
        <f>E6240+E6247</f>
        <v>506</v>
      </c>
      <c r="E6262" s="204" t="s">
        <v>165</v>
      </c>
      <c r="F6262" s="205"/>
    </row>
    <row r="6263" spans="1:6" ht="20.100000000000001" customHeight="1">
      <c r="A6263" s="18"/>
      <c r="B6263" s="18"/>
      <c r="C6263" s="21"/>
      <c r="D6263" s="10">
        <f>E6233+E6234+E6235+E6236+E6237</f>
        <v>1265</v>
      </c>
      <c r="E6263" s="204" t="s">
        <v>168</v>
      </c>
      <c r="F6263" s="205"/>
    </row>
    <row r="6264" spans="1:6" ht="20.100000000000001" customHeight="1">
      <c r="A6264" s="18"/>
      <c r="B6264" s="18"/>
      <c r="C6264" s="21"/>
      <c r="D6264" s="10">
        <f>E6238+E6239+E6241+E6242+E6243+E6244+E6245+E6246+E6248+E6249+E6250+E6251+E6252+E6253+E6254+E6255+E6256+E6257</f>
        <v>4554</v>
      </c>
      <c r="E6264" s="204" t="s">
        <v>152</v>
      </c>
      <c r="F6264" s="205"/>
    </row>
    <row r="6265" spans="1:6" ht="20.100000000000001" customHeight="1">
      <c r="D6265" s="85">
        <f>SUM(D6262:D6264)</f>
        <v>6325</v>
      </c>
      <c r="E6265" s="204" t="s">
        <v>164</v>
      </c>
      <c r="F6265" s="205"/>
    </row>
    <row r="6267" spans="1:6" ht="20.100000000000001" customHeight="1">
      <c r="A6267" s="23">
        <v>205</v>
      </c>
      <c r="B6267" s="24" t="s">
        <v>0</v>
      </c>
      <c r="C6267" s="25"/>
      <c r="D6267" s="26"/>
      <c r="E6267" s="24"/>
      <c r="F6267" s="24"/>
    </row>
    <row r="6268" spans="1:6" ht="20.100000000000001" customHeight="1">
      <c r="A6268" s="27" t="s">
        <v>1</v>
      </c>
      <c r="B6268" s="27" t="s">
        <v>2</v>
      </c>
      <c r="C6268" s="28"/>
      <c r="D6268" s="29" t="s">
        <v>3</v>
      </c>
      <c r="E6268" s="27" t="s">
        <v>4</v>
      </c>
      <c r="F6268" s="27" t="s">
        <v>5</v>
      </c>
    </row>
    <row r="6269" spans="1:6" ht="20.100000000000001" customHeight="1">
      <c r="A6269" s="10">
        <v>1</v>
      </c>
      <c r="B6269" s="11">
        <v>16128</v>
      </c>
      <c r="C6269" s="38" t="s">
        <v>165</v>
      </c>
      <c r="D6269" s="13">
        <v>43158</v>
      </c>
      <c r="E6269" s="10">
        <v>253</v>
      </c>
      <c r="F6269" s="10" t="s">
        <v>6</v>
      </c>
    </row>
    <row r="6270" spans="1:6" ht="20.100000000000001" customHeight="1">
      <c r="A6270" s="10">
        <v>2</v>
      </c>
      <c r="B6270" s="11">
        <v>75846</v>
      </c>
      <c r="C6270" s="38" t="s">
        <v>152</v>
      </c>
      <c r="D6270" s="13">
        <v>43158</v>
      </c>
      <c r="E6270" s="10">
        <v>253</v>
      </c>
      <c r="F6270" s="10" t="s">
        <v>9</v>
      </c>
    </row>
    <row r="6271" spans="1:6" ht="20.100000000000001" customHeight="1">
      <c r="A6271" s="10">
        <v>3</v>
      </c>
      <c r="B6271" s="11">
        <v>75435</v>
      </c>
      <c r="C6271" s="38" t="s">
        <v>152</v>
      </c>
      <c r="D6271" s="13">
        <v>43158</v>
      </c>
      <c r="E6271" s="10">
        <v>253</v>
      </c>
      <c r="F6271" s="10" t="s">
        <v>6</v>
      </c>
    </row>
    <row r="6272" spans="1:6" ht="20.100000000000001" customHeight="1">
      <c r="A6272" s="10">
        <v>4</v>
      </c>
      <c r="B6272" s="33">
        <v>75681</v>
      </c>
      <c r="C6272" s="38" t="s">
        <v>152</v>
      </c>
      <c r="D6272" s="13">
        <v>43158</v>
      </c>
      <c r="E6272" s="10">
        <v>253</v>
      </c>
      <c r="F6272" s="10" t="s">
        <v>6</v>
      </c>
    </row>
    <row r="6273" spans="1:6" ht="20.100000000000001" customHeight="1">
      <c r="A6273" s="10">
        <v>5</v>
      </c>
      <c r="B6273" s="11">
        <v>75492</v>
      </c>
      <c r="C6273" s="38" t="s">
        <v>152</v>
      </c>
      <c r="D6273" s="13">
        <v>43158</v>
      </c>
      <c r="E6273" s="10">
        <v>253</v>
      </c>
      <c r="F6273" s="10" t="s">
        <v>6</v>
      </c>
    </row>
    <row r="6274" spans="1:6" ht="20.100000000000001" customHeight="1">
      <c r="A6274" s="10">
        <v>6</v>
      </c>
      <c r="B6274" s="11">
        <v>75482</v>
      </c>
      <c r="C6274" s="38" t="s">
        <v>152</v>
      </c>
      <c r="D6274" s="13">
        <v>43158</v>
      </c>
      <c r="E6274" s="10">
        <v>253</v>
      </c>
      <c r="F6274" s="10" t="s">
        <v>6</v>
      </c>
    </row>
    <row r="6275" spans="1:6" ht="20.100000000000001" customHeight="1">
      <c r="A6275" s="10">
        <v>7</v>
      </c>
      <c r="B6275" s="11">
        <v>75439</v>
      </c>
      <c r="C6275" s="38" t="s">
        <v>152</v>
      </c>
      <c r="D6275" s="13">
        <v>43158</v>
      </c>
      <c r="E6275" s="10">
        <v>253</v>
      </c>
      <c r="F6275" s="10" t="s">
        <v>6</v>
      </c>
    </row>
    <row r="6276" spans="1:6" ht="20.100000000000001" customHeight="1">
      <c r="A6276" s="10">
        <v>8</v>
      </c>
      <c r="B6276" s="33">
        <v>75404</v>
      </c>
      <c r="C6276" s="38" t="s">
        <v>152</v>
      </c>
      <c r="D6276" s="13">
        <v>43158</v>
      </c>
      <c r="E6276" s="10">
        <v>253</v>
      </c>
      <c r="F6276" s="10" t="s">
        <v>6</v>
      </c>
    </row>
    <row r="6277" spans="1:6" ht="20.100000000000001" customHeight="1">
      <c r="A6277" s="10">
        <v>9</v>
      </c>
      <c r="B6277" s="11">
        <v>75737</v>
      </c>
      <c r="C6277" s="38" t="s">
        <v>165</v>
      </c>
      <c r="D6277" s="13">
        <v>43158</v>
      </c>
      <c r="E6277" s="10">
        <v>253</v>
      </c>
      <c r="F6277" s="10" t="s">
        <v>6</v>
      </c>
    </row>
    <row r="6278" spans="1:6" ht="20.100000000000001" customHeight="1">
      <c r="A6278" s="10">
        <v>10</v>
      </c>
      <c r="B6278" s="11">
        <v>11713</v>
      </c>
      <c r="C6278" s="38" t="s">
        <v>165</v>
      </c>
      <c r="D6278" s="13">
        <v>43158</v>
      </c>
      <c r="E6278" s="10">
        <v>253</v>
      </c>
      <c r="F6278" s="10" t="s">
        <v>6</v>
      </c>
    </row>
    <row r="6279" spans="1:6" ht="20.100000000000001" customHeight="1">
      <c r="A6279" s="10">
        <v>11</v>
      </c>
      <c r="B6279" s="11">
        <v>11712</v>
      </c>
      <c r="C6279" s="38" t="s">
        <v>165</v>
      </c>
      <c r="D6279" s="13">
        <v>43158</v>
      </c>
      <c r="E6279" s="10">
        <v>253</v>
      </c>
      <c r="F6279" s="10" t="s">
        <v>6</v>
      </c>
    </row>
    <row r="6280" spans="1:6" ht="20.100000000000001" customHeight="1">
      <c r="A6280" s="10">
        <v>12</v>
      </c>
      <c r="B6280" s="11">
        <v>11711</v>
      </c>
      <c r="C6280" s="38" t="s">
        <v>165</v>
      </c>
      <c r="D6280" s="13">
        <v>43158</v>
      </c>
      <c r="E6280" s="10">
        <v>253</v>
      </c>
      <c r="F6280" s="10" t="s">
        <v>6</v>
      </c>
    </row>
    <row r="6281" spans="1:6" ht="20.100000000000001" customHeight="1">
      <c r="A6281" s="10">
        <v>13</v>
      </c>
      <c r="B6281" s="11">
        <v>11710</v>
      </c>
      <c r="C6281" s="38" t="s">
        <v>165</v>
      </c>
      <c r="D6281" s="13">
        <v>43158</v>
      </c>
      <c r="E6281" s="10">
        <v>253</v>
      </c>
      <c r="F6281" s="10" t="s">
        <v>6</v>
      </c>
    </row>
    <row r="6282" spans="1:6" ht="20.100000000000001" customHeight="1">
      <c r="A6282" s="10">
        <v>14</v>
      </c>
      <c r="B6282" s="11">
        <v>75625</v>
      </c>
      <c r="C6282" s="38" t="s">
        <v>152</v>
      </c>
      <c r="D6282" s="13">
        <v>43158</v>
      </c>
      <c r="E6282" s="10">
        <v>253</v>
      </c>
      <c r="F6282" s="10" t="s">
        <v>6</v>
      </c>
    </row>
    <row r="6283" spans="1:6" ht="20.100000000000001" customHeight="1">
      <c r="A6283" s="10">
        <v>15</v>
      </c>
      <c r="B6283" s="33">
        <v>95113</v>
      </c>
      <c r="C6283" s="38" t="s">
        <v>180</v>
      </c>
      <c r="D6283" s="13">
        <v>43158</v>
      </c>
      <c r="E6283" s="10">
        <v>253</v>
      </c>
      <c r="F6283" s="10" t="s">
        <v>6</v>
      </c>
    </row>
    <row r="6284" spans="1:6" ht="20.100000000000001" customHeight="1">
      <c r="A6284" s="10">
        <v>16</v>
      </c>
      <c r="B6284" s="33">
        <v>89976</v>
      </c>
      <c r="C6284" s="38" t="s">
        <v>180</v>
      </c>
      <c r="D6284" s="13">
        <v>43158</v>
      </c>
      <c r="E6284" s="10">
        <v>253</v>
      </c>
      <c r="F6284" s="10" t="s">
        <v>6</v>
      </c>
    </row>
    <row r="6285" spans="1:6" ht="20.100000000000001" customHeight="1">
      <c r="A6285" s="10">
        <v>17</v>
      </c>
      <c r="B6285" s="11">
        <v>16191</v>
      </c>
      <c r="C6285" s="38" t="s">
        <v>165</v>
      </c>
      <c r="D6285" s="13">
        <v>43158</v>
      </c>
      <c r="E6285" s="10">
        <v>253</v>
      </c>
      <c r="F6285" s="10" t="s">
        <v>6</v>
      </c>
    </row>
    <row r="6286" spans="1:6" ht="20.100000000000001" customHeight="1">
      <c r="A6286" s="10">
        <v>18</v>
      </c>
      <c r="B6286" s="11">
        <v>75211</v>
      </c>
      <c r="C6286" s="38" t="s">
        <v>152</v>
      </c>
      <c r="D6286" s="13">
        <v>43158</v>
      </c>
      <c r="E6286" s="10">
        <v>253</v>
      </c>
      <c r="F6286" s="10" t="s">
        <v>6</v>
      </c>
    </row>
    <row r="6287" spans="1:6" ht="20.100000000000001" customHeight="1">
      <c r="A6287" s="10">
        <v>19</v>
      </c>
      <c r="B6287" s="33">
        <v>76865</v>
      </c>
      <c r="C6287" s="38" t="s">
        <v>152</v>
      </c>
      <c r="D6287" s="13">
        <v>43158</v>
      </c>
      <c r="E6287" s="10">
        <v>253</v>
      </c>
      <c r="F6287" s="10" t="s">
        <v>6</v>
      </c>
    </row>
    <row r="6288" spans="1:6" ht="20.100000000000001" customHeight="1">
      <c r="A6288" s="10">
        <v>20</v>
      </c>
      <c r="B6288" s="11">
        <v>75499</v>
      </c>
      <c r="C6288" s="38" t="s">
        <v>152</v>
      </c>
      <c r="D6288" s="13">
        <v>43158</v>
      </c>
      <c r="E6288" s="10">
        <v>253</v>
      </c>
      <c r="F6288" s="10" t="s">
        <v>6</v>
      </c>
    </row>
    <row r="6289" spans="1:6" ht="20.100000000000001" customHeight="1">
      <c r="A6289" s="10">
        <v>21</v>
      </c>
      <c r="B6289" s="11">
        <v>79722</v>
      </c>
      <c r="C6289" s="38" t="s">
        <v>152</v>
      </c>
      <c r="D6289" s="13">
        <v>43158</v>
      </c>
      <c r="E6289" s="10">
        <v>253</v>
      </c>
      <c r="F6289" s="10" t="s">
        <v>6</v>
      </c>
    </row>
    <row r="6290" spans="1:6" ht="20.100000000000001" customHeight="1">
      <c r="A6290" s="10">
        <v>22</v>
      </c>
      <c r="B6290" s="11">
        <v>76844</v>
      </c>
      <c r="C6290" s="38" t="s">
        <v>152</v>
      </c>
      <c r="D6290" s="13">
        <v>43158</v>
      </c>
      <c r="E6290" s="10">
        <v>253</v>
      </c>
      <c r="F6290" s="10" t="s">
        <v>6</v>
      </c>
    </row>
    <row r="6291" spans="1:6" ht="20.100000000000001" customHeight="1">
      <c r="A6291" s="10">
        <v>23</v>
      </c>
      <c r="B6291" s="11">
        <v>90892</v>
      </c>
      <c r="C6291" s="38" t="s">
        <v>177</v>
      </c>
      <c r="D6291" s="13">
        <v>43158</v>
      </c>
      <c r="E6291" s="10">
        <v>253</v>
      </c>
      <c r="F6291" s="10" t="s">
        <v>6</v>
      </c>
    </row>
    <row r="6292" spans="1:6" ht="20.100000000000001" customHeight="1">
      <c r="A6292" s="10">
        <v>24</v>
      </c>
      <c r="B6292" s="11">
        <v>75819</v>
      </c>
      <c r="C6292" s="38" t="s">
        <v>152</v>
      </c>
      <c r="D6292" s="13">
        <v>43158</v>
      </c>
      <c r="E6292" s="10">
        <v>253</v>
      </c>
      <c r="F6292" s="10" t="s">
        <v>6</v>
      </c>
    </row>
    <row r="6293" spans="1:6" ht="20.100000000000001" customHeight="1">
      <c r="A6293" s="10">
        <v>25</v>
      </c>
      <c r="B6293" s="11">
        <v>79577</v>
      </c>
      <c r="C6293" s="38" t="s">
        <v>152</v>
      </c>
      <c r="D6293" s="13">
        <v>43158</v>
      </c>
      <c r="E6293" s="10">
        <v>253</v>
      </c>
      <c r="F6293" s="10" t="s">
        <v>6</v>
      </c>
    </row>
    <row r="6294" spans="1:6" ht="20.100000000000001" customHeight="1">
      <c r="A6294" s="206" t="s">
        <v>7</v>
      </c>
      <c r="B6294" s="207"/>
      <c r="C6294" s="207"/>
      <c r="D6294" s="208"/>
      <c r="E6294" s="10">
        <f>SUM(E6269:E6293)</f>
        <v>6325</v>
      </c>
      <c r="F6294" s="10"/>
    </row>
    <row r="6295" spans="1:6" ht="20.100000000000001" customHeight="1">
      <c r="A6295" s="18"/>
      <c r="B6295" s="95"/>
      <c r="C6295" s="21"/>
      <c r="D6295" s="18"/>
      <c r="E6295" s="18"/>
      <c r="F6295" s="18"/>
    </row>
    <row r="6296" spans="1:6" ht="20.100000000000001" customHeight="1">
      <c r="A6296" s="18"/>
      <c r="B6296" s="18"/>
      <c r="C6296" s="21"/>
      <c r="D6296" s="92"/>
      <c r="E6296" s="24"/>
      <c r="F6296" s="91" t="s">
        <v>161</v>
      </c>
    </row>
    <row r="6297" spans="1:6" ht="20.100000000000001" customHeight="1">
      <c r="A6297" s="18"/>
      <c r="B6297" s="18"/>
      <c r="C6297" s="21"/>
      <c r="D6297" s="87" t="s">
        <v>162</v>
      </c>
      <c r="E6297" s="201" t="s">
        <v>163</v>
      </c>
      <c r="F6297" s="202"/>
    </row>
    <row r="6298" spans="1:6" ht="20.100000000000001" customHeight="1">
      <c r="A6298" s="18"/>
      <c r="B6298" s="18"/>
      <c r="C6298" s="21"/>
      <c r="D6298" s="10">
        <f>E6285+E6281+E6280+E6279+E6278+E6277+E6269</f>
        <v>1771</v>
      </c>
      <c r="E6298" s="204" t="s">
        <v>165</v>
      </c>
      <c r="F6298" s="205"/>
    </row>
    <row r="6299" spans="1:6" ht="20.100000000000001" customHeight="1">
      <c r="A6299" s="18"/>
      <c r="B6299" s="18"/>
      <c r="C6299" s="21"/>
      <c r="D6299" s="10">
        <f>E6291</f>
        <v>253</v>
      </c>
      <c r="E6299" s="204" t="s">
        <v>152</v>
      </c>
      <c r="F6299" s="205"/>
    </row>
    <row r="6300" spans="1:6" ht="20.100000000000001" customHeight="1">
      <c r="A6300" s="18"/>
      <c r="B6300" s="18"/>
      <c r="C6300" s="21"/>
      <c r="D6300" s="10">
        <f>E6283+E6284</f>
        <v>506</v>
      </c>
      <c r="E6300" s="204" t="s">
        <v>180</v>
      </c>
      <c r="F6300" s="205"/>
    </row>
    <row r="6301" spans="1:6" ht="20.100000000000001" customHeight="1">
      <c r="A6301" s="18"/>
      <c r="B6301" s="18"/>
      <c r="C6301" s="21"/>
      <c r="D6301" s="10">
        <f>E6270+E6271+E6272+E6273+E6274+E6275+E6276+E6282+E6286+E6287+E6288+E6289+E6290+E6292+E6293</f>
        <v>3795</v>
      </c>
      <c r="E6301" s="204" t="s">
        <v>152</v>
      </c>
      <c r="F6301" s="205"/>
    </row>
    <row r="6302" spans="1:6" ht="20.100000000000001" customHeight="1">
      <c r="D6302" s="85">
        <f>SUM(D6298:D6301)</f>
        <v>6325</v>
      </c>
      <c r="E6302" s="204" t="s">
        <v>164</v>
      </c>
      <c r="F6302" s="205"/>
    </row>
    <row r="6304" spans="1:6" ht="20.100000000000001" customHeight="1">
      <c r="A6304" s="23">
        <v>206</v>
      </c>
      <c r="B6304" s="24" t="s">
        <v>0</v>
      </c>
      <c r="C6304" s="25"/>
      <c r="D6304" s="26"/>
      <c r="E6304" s="24"/>
      <c r="F6304" s="24"/>
    </row>
    <row r="6305" spans="1:6" ht="20.100000000000001" customHeight="1">
      <c r="A6305" s="27" t="s">
        <v>1</v>
      </c>
      <c r="B6305" s="27" t="s">
        <v>2</v>
      </c>
      <c r="C6305" s="28"/>
      <c r="D6305" s="29" t="s">
        <v>3</v>
      </c>
      <c r="E6305" s="27" t="s">
        <v>4</v>
      </c>
      <c r="F6305" s="27" t="s">
        <v>5</v>
      </c>
    </row>
    <row r="6306" spans="1:6" ht="20.100000000000001" customHeight="1">
      <c r="A6306" s="10">
        <v>1</v>
      </c>
      <c r="B6306" s="11">
        <v>75518</v>
      </c>
      <c r="C6306" s="38" t="s">
        <v>152</v>
      </c>
      <c r="D6306" s="13">
        <v>43158</v>
      </c>
      <c r="E6306" s="10">
        <v>253</v>
      </c>
      <c r="F6306" s="10" t="s">
        <v>6</v>
      </c>
    </row>
    <row r="6307" spans="1:6" ht="20.100000000000001" customHeight="1">
      <c r="A6307" s="10">
        <v>2</v>
      </c>
      <c r="B6307" s="11">
        <v>75495</v>
      </c>
      <c r="C6307" s="38" t="s">
        <v>152</v>
      </c>
      <c r="D6307" s="13">
        <v>43158</v>
      </c>
      <c r="E6307" s="10">
        <v>253</v>
      </c>
      <c r="F6307" s="10" t="s">
        <v>9</v>
      </c>
    </row>
    <row r="6308" spans="1:6" ht="20.100000000000001" customHeight="1">
      <c r="A6308" s="10">
        <v>3</v>
      </c>
      <c r="B6308" s="11">
        <v>75410</v>
      </c>
      <c r="C6308" s="38" t="s">
        <v>152</v>
      </c>
      <c r="D6308" s="13">
        <v>43158</v>
      </c>
      <c r="E6308" s="10">
        <v>253</v>
      </c>
      <c r="F6308" s="10" t="s">
        <v>6</v>
      </c>
    </row>
    <row r="6309" spans="1:6" ht="20.100000000000001" customHeight="1">
      <c r="A6309" s="10">
        <v>4</v>
      </c>
      <c r="B6309" s="11">
        <v>75778</v>
      </c>
      <c r="C6309" s="38" t="s">
        <v>152</v>
      </c>
      <c r="D6309" s="13">
        <v>43158</v>
      </c>
      <c r="E6309" s="10">
        <v>253</v>
      </c>
      <c r="F6309" s="10" t="s">
        <v>6</v>
      </c>
    </row>
    <row r="6310" spans="1:6" ht="20.100000000000001" customHeight="1">
      <c r="A6310" s="10">
        <v>5</v>
      </c>
      <c r="B6310" s="37">
        <v>11715</v>
      </c>
      <c r="C6310" s="38" t="s">
        <v>165</v>
      </c>
      <c r="D6310" s="13">
        <v>43158</v>
      </c>
      <c r="E6310" s="10">
        <v>253</v>
      </c>
      <c r="F6310" s="10" t="s">
        <v>6</v>
      </c>
    </row>
    <row r="6311" spans="1:6" ht="20.100000000000001" customHeight="1">
      <c r="A6311" s="10">
        <v>6</v>
      </c>
      <c r="B6311" s="11">
        <v>11714</v>
      </c>
      <c r="C6311" s="38" t="s">
        <v>165</v>
      </c>
      <c r="D6311" s="13">
        <v>43158</v>
      </c>
      <c r="E6311" s="10">
        <v>253</v>
      </c>
      <c r="F6311" s="10" t="s">
        <v>6</v>
      </c>
    </row>
    <row r="6312" spans="1:6" ht="20.100000000000001" customHeight="1">
      <c r="A6312" s="10">
        <v>7</v>
      </c>
      <c r="B6312" s="11">
        <v>75620</v>
      </c>
      <c r="C6312" s="38" t="s">
        <v>152</v>
      </c>
      <c r="D6312" s="13">
        <v>43158</v>
      </c>
      <c r="E6312" s="10">
        <v>253</v>
      </c>
      <c r="F6312" s="10" t="s">
        <v>6</v>
      </c>
    </row>
    <row r="6313" spans="1:6" ht="20.100000000000001" customHeight="1">
      <c r="A6313" s="10">
        <v>8</v>
      </c>
      <c r="B6313" s="11">
        <v>75911</v>
      </c>
      <c r="C6313" s="38" t="s">
        <v>152</v>
      </c>
      <c r="D6313" s="13">
        <v>43158</v>
      </c>
      <c r="E6313" s="10">
        <v>253</v>
      </c>
      <c r="F6313" s="10" t="s">
        <v>6</v>
      </c>
    </row>
    <row r="6314" spans="1:6" ht="20.100000000000001" customHeight="1">
      <c r="A6314" s="10">
        <v>9</v>
      </c>
      <c r="B6314" s="11">
        <v>75771</v>
      </c>
      <c r="C6314" s="38" t="s">
        <v>152</v>
      </c>
      <c r="D6314" s="13">
        <v>43158</v>
      </c>
      <c r="E6314" s="10">
        <v>253</v>
      </c>
      <c r="F6314" s="10" t="s">
        <v>6</v>
      </c>
    </row>
    <row r="6315" spans="1:6" ht="20.100000000000001" customHeight="1">
      <c r="A6315" s="10">
        <v>10</v>
      </c>
      <c r="B6315" s="11">
        <v>75704</v>
      </c>
      <c r="C6315" s="38" t="s">
        <v>152</v>
      </c>
      <c r="D6315" s="13">
        <v>43158</v>
      </c>
      <c r="E6315" s="10">
        <v>253</v>
      </c>
      <c r="F6315" s="10" t="s">
        <v>6</v>
      </c>
    </row>
    <row r="6316" spans="1:6" ht="20.100000000000001" customHeight="1">
      <c r="A6316" s="10">
        <v>11</v>
      </c>
      <c r="B6316" s="11">
        <v>75085</v>
      </c>
      <c r="C6316" s="38" t="s">
        <v>152</v>
      </c>
      <c r="D6316" s="13">
        <v>43158</v>
      </c>
      <c r="E6316" s="10">
        <v>253</v>
      </c>
      <c r="F6316" s="10" t="s">
        <v>6</v>
      </c>
    </row>
    <row r="6317" spans="1:6" ht="20.100000000000001" customHeight="1">
      <c r="A6317" s="10">
        <v>12</v>
      </c>
      <c r="B6317" s="11">
        <v>75360</v>
      </c>
      <c r="C6317" s="38" t="s">
        <v>152</v>
      </c>
      <c r="D6317" s="13">
        <v>43158</v>
      </c>
      <c r="E6317" s="10">
        <v>253</v>
      </c>
      <c r="F6317" s="10" t="s">
        <v>6</v>
      </c>
    </row>
    <row r="6318" spans="1:6" ht="20.100000000000001" customHeight="1">
      <c r="A6318" s="10">
        <v>13</v>
      </c>
      <c r="B6318" s="11">
        <v>75357</v>
      </c>
      <c r="C6318" s="38" t="s">
        <v>152</v>
      </c>
      <c r="D6318" s="13">
        <v>43158</v>
      </c>
      <c r="E6318" s="10">
        <v>253</v>
      </c>
      <c r="F6318" s="10" t="s">
        <v>6</v>
      </c>
    </row>
    <row r="6319" spans="1:6" ht="20.100000000000001" customHeight="1">
      <c r="A6319" s="10">
        <v>14</v>
      </c>
      <c r="B6319" s="11">
        <v>75354</v>
      </c>
      <c r="C6319" s="38" t="s">
        <v>152</v>
      </c>
      <c r="D6319" s="13">
        <v>43158</v>
      </c>
      <c r="E6319" s="10">
        <v>253</v>
      </c>
      <c r="F6319" s="10" t="s">
        <v>6</v>
      </c>
    </row>
    <row r="6320" spans="1:6" ht="20.100000000000001" customHeight="1">
      <c r="A6320" s="10">
        <v>15</v>
      </c>
      <c r="B6320" s="33">
        <v>75501</v>
      </c>
      <c r="C6320" s="38" t="s">
        <v>152</v>
      </c>
      <c r="D6320" s="13">
        <v>43158</v>
      </c>
      <c r="E6320" s="10">
        <v>253</v>
      </c>
      <c r="F6320" s="10" t="s">
        <v>6</v>
      </c>
    </row>
    <row r="6321" spans="1:6" ht="20.100000000000001" customHeight="1">
      <c r="A6321" s="10">
        <v>16</v>
      </c>
      <c r="B6321" s="33">
        <v>79597</v>
      </c>
      <c r="C6321" s="38" t="s">
        <v>152</v>
      </c>
      <c r="D6321" s="13">
        <v>43158</v>
      </c>
      <c r="E6321" s="10">
        <v>253</v>
      </c>
      <c r="F6321" s="10" t="s">
        <v>6</v>
      </c>
    </row>
    <row r="6322" spans="1:6" ht="20.100000000000001" customHeight="1">
      <c r="A6322" s="10">
        <v>17</v>
      </c>
      <c r="B6322" s="11">
        <v>70556</v>
      </c>
      <c r="C6322" s="38" t="s">
        <v>152</v>
      </c>
      <c r="D6322" s="13">
        <v>43158</v>
      </c>
      <c r="E6322" s="10">
        <v>253</v>
      </c>
      <c r="F6322" s="10" t="s">
        <v>6</v>
      </c>
    </row>
    <row r="6323" spans="1:6" ht="20.100000000000001" customHeight="1">
      <c r="A6323" s="10">
        <v>18</v>
      </c>
      <c r="B6323" s="11">
        <v>20002</v>
      </c>
      <c r="C6323" s="38" t="s">
        <v>186</v>
      </c>
      <c r="D6323" s="13">
        <v>43158</v>
      </c>
      <c r="E6323" s="10">
        <v>253</v>
      </c>
      <c r="F6323" s="10" t="s">
        <v>6</v>
      </c>
    </row>
    <row r="6324" spans="1:6" ht="20.100000000000001" customHeight="1">
      <c r="A6324" s="10">
        <v>19</v>
      </c>
      <c r="B6324" s="11">
        <v>51441</v>
      </c>
      <c r="C6324" s="38" t="s">
        <v>171</v>
      </c>
      <c r="D6324" s="13">
        <v>43158</v>
      </c>
      <c r="E6324" s="10">
        <v>253</v>
      </c>
      <c r="F6324" s="10" t="s">
        <v>6</v>
      </c>
    </row>
    <row r="6325" spans="1:6" ht="20.100000000000001" customHeight="1">
      <c r="A6325" s="10">
        <v>20</v>
      </c>
      <c r="B6325" s="33">
        <v>4081</v>
      </c>
      <c r="C6325" s="38" t="s">
        <v>171</v>
      </c>
      <c r="D6325" s="13">
        <v>43158</v>
      </c>
      <c r="E6325" s="10">
        <v>253</v>
      </c>
      <c r="F6325" s="10" t="s">
        <v>6</v>
      </c>
    </row>
    <row r="6326" spans="1:6" ht="20.100000000000001" customHeight="1">
      <c r="A6326" s="10">
        <v>21</v>
      </c>
      <c r="B6326" s="11">
        <v>51495</v>
      </c>
      <c r="C6326" s="38" t="s">
        <v>171</v>
      </c>
      <c r="D6326" s="13">
        <v>43158</v>
      </c>
      <c r="E6326" s="10">
        <v>253</v>
      </c>
      <c r="F6326" s="10" t="s">
        <v>6</v>
      </c>
    </row>
    <row r="6327" spans="1:6" ht="20.100000000000001" customHeight="1">
      <c r="A6327" s="10">
        <v>22</v>
      </c>
      <c r="B6327" s="11">
        <v>75356</v>
      </c>
      <c r="C6327" s="38" t="s">
        <v>152</v>
      </c>
      <c r="D6327" s="13">
        <v>43158</v>
      </c>
      <c r="E6327" s="10">
        <v>253</v>
      </c>
      <c r="F6327" s="10" t="s">
        <v>6</v>
      </c>
    </row>
    <row r="6328" spans="1:6" ht="20.100000000000001" customHeight="1">
      <c r="A6328" s="10">
        <v>23</v>
      </c>
      <c r="B6328" s="11">
        <v>10528</v>
      </c>
      <c r="C6328" s="38" t="s">
        <v>165</v>
      </c>
      <c r="D6328" s="13">
        <v>43158</v>
      </c>
      <c r="E6328" s="10">
        <v>253</v>
      </c>
      <c r="F6328" s="10" t="s">
        <v>6</v>
      </c>
    </row>
    <row r="6329" spans="1:6" ht="20.100000000000001" customHeight="1">
      <c r="A6329" s="10">
        <v>24</v>
      </c>
      <c r="B6329" s="89">
        <v>75019</v>
      </c>
      <c r="C6329" s="38" t="s">
        <v>152</v>
      </c>
      <c r="D6329" s="13">
        <v>43158</v>
      </c>
      <c r="E6329" s="10">
        <v>253</v>
      </c>
      <c r="F6329" s="10" t="s">
        <v>6</v>
      </c>
    </row>
    <row r="6330" spans="1:6" ht="20.100000000000001" customHeight="1">
      <c r="A6330" s="10">
        <v>25</v>
      </c>
      <c r="B6330" s="11">
        <v>75413</v>
      </c>
      <c r="C6330" s="38" t="s">
        <v>152</v>
      </c>
      <c r="D6330" s="13">
        <v>43158</v>
      </c>
      <c r="E6330" s="10">
        <v>253</v>
      </c>
      <c r="F6330" s="10" t="s">
        <v>6</v>
      </c>
    </row>
    <row r="6331" spans="1:6" ht="20.100000000000001" customHeight="1">
      <c r="A6331" s="206" t="s">
        <v>7</v>
      </c>
      <c r="B6331" s="207"/>
      <c r="C6331" s="207"/>
      <c r="D6331" s="208"/>
      <c r="E6331" s="10">
        <f>SUM(E6306:E6330)</f>
        <v>6325</v>
      </c>
      <c r="F6331" s="10"/>
    </row>
    <row r="6332" spans="1:6" ht="20.100000000000001" customHeight="1">
      <c r="A6332" s="18"/>
      <c r="B6332" s="95"/>
      <c r="C6332" s="21"/>
      <c r="D6332" s="18"/>
      <c r="E6332" s="18"/>
      <c r="F6332" s="18"/>
    </row>
    <row r="6333" spans="1:6" ht="20.100000000000001" customHeight="1">
      <c r="A6333" s="18"/>
      <c r="B6333" s="18"/>
      <c r="C6333" s="21"/>
      <c r="D6333" s="92"/>
      <c r="E6333" s="24"/>
      <c r="F6333" s="91" t="s">
        <v>161</v>
      </c>
    </row>
    <row r="6334" spans="1:6" ht="20.100000000000001" customHeight="1">
      <c r="A6334" s="18"/>
      <c r="B6334" s="18"/>
      <c r="C6334" s="21"/>
      <c r="D6334" s="87" t="s">
        <v>162</v>
      </c>
      <c r="E6334" s="201" t="s">
        <v>163</v>
      </c>
      <c r="F6334" s="202"/>
    </row>
    <row r="6335" spans="1:6" ht="20.100000000000001" customHeight="1">
      <c r="A6335" s="18"/>
      <c r="B6335" s="18"/>
      <c r="C6335" s="21"/>
      <c r="D6335" s="10">
        <f>E6310+E6311+E6328</f>
        <v>759</v>
      </c>
      <c r="E6335" s="204" t="s">
        <v>165</v>
      </c>
      <c r="F6335" s="205"/>
    </row>
    <row r="6336" spans="1:6" ht="20.100000000000001" customHeight="1">
      <c r="A6336" s="18"/>
      <c r="B6336" s="18"/>
      <c r="C6336" s="21"/>
      <c r="D6336" s="10">
        <f>E6323</f>
        <v>253</v>
      </c>
      <c r="E6336" s="204" t="s">
        <v>186</v>
      </c>
      <c r="F6336" s="205"/>
    </row>
    <row r="6337" spans="1:6" ht="20.100000000000001" customHeight="1">
      <c r="A6337" s="18"/>
      <c r="B6337" s="18"/>
      <c r="C6337" s="21"/>
      <c r="D6337" s="10">
        <f>E6324+E6325+E6326</f>
        <v>759</v>
      </c>
      <c r="E6337" s="204" t="s">
        <v>168</v>
      </c>
      <c r="F6337" s="205"/>
    </row>
    <row r="6338" spans="1:6" ht="20.100000000000001" customHeight="1">
      <c r="A6338" s="18"/>
      <c r="B6338" s="18"/>
      <c r="C6338" s="21"/>
      <c r="D6338" s="10">
        <f>E6306+E6307+E6308+E6309+E6312+E6313+E6314+E6315+E6316+E6317+E6318+E6319+E6320+E6321+E6322+E6327+E6329+E6330</f>
        <v>4554</v>
      </c>
      <c r="E6338" s="204" t="s">
        <v>152</v>
      </c>
      <c r="F6338" s="205"/>
    </row>
    <row r="6339" spans="1:6" ht="20.100000000000001" customHeight="1">
      <c r="D6339" s="85">
        <f>SUM(D6335:D6338)</f>
        <v>6325</v>
      </c>
      <c r="E6339" s="204" t="s">
        <v>164</v>
      </c>
      <c r="F6339" s="205"/>
    </row>
    <row r="6341" spans="1:6" ht="20.100000000000001" customHeight="1">
      <c r="A6341" s="23">
        <v>207</v>
      </c>
      <c r="B6341" s="24" t="s">
        <v>0</v>
      </c>
      <c r="C6341" s="25"/>
      <c r="D6341" s="26"/>
      <c r="E6341" s="24"/>
      <c r="F6341" s="24"/>
    </row>
    <row r="6342" spans="1:6" ht="20.100000000000001" customHeight="1">
      <c r="A6342" s="27" t="s">
        <v>1</v>
      </c>
      <c r="B6342" s="27" t="s">
        <v>2</v>
      </c>
      <c r="C6342" s="28"/>
      <c r="D6342" s="29" t="s">
        <v>3</v>
      </c>
      <c r="E6342" s="27" t="s">
        <v>4</v>
      </c>
      <c r="F6342" s="27" t="s">
        <v>5</v>
      </c>
    </row>
    <row r="6343" spans="1:6" ht="20.100000000000001" customHeight="1">
      <c r="A6343" s="10">
        <v>1</v>
      </c>
      <c r="B6343" s="11">
        <v>75795</v>
      </c>
      <c r="C6343" s="38" t="s">
        <v>152</v>
      </c>
      <c r="D6343" s="13">
        <v>43158</v>
      </c>
      <c r="E6343" s="10">
        <v>253</v>
      </c>
      <c r="F6343" s="10" t="s">
        <v>6</v>
      </c>
    </row>
    <row r="6344" spans="1:6" ht="20.100000000000001" customHeight="1">
      <c r="A6344" s="10">
        <v>2</v>
      </c>
      <c r="B6344" s="11">
        <v>75786</v>
      </c>
      <c r="C6344" s="38" t="s">
        <v>152</v>
      </c>
      <c r="D6344" s="13">
        <v>43158</v>
      </c>
      <c r="E6344" s="10">
        <v>253</v>
      </c>
      <c r="F6344" s="10" t="s">
        <v>9</v>
      </c>
    </row>
    <row r="6345" spans="1:6" ht="20.100000000000001" customHeight="1">
      <c r="A6345" s="10">
        <v>3</v>
      </c>
      <c r="B6345" s="11">
        <v>75708</v>
      </c>
      <c r="C6345" s="38" t="s">
        <v>152</v>
      </c>
      <c r="D6345" s="13">
        <v>43158</v>
      </c>
      <c r="E6345" s="10">
        <v>253</v>
      </c>
      <c r="F6345" s="10" t="s">
        <v>6</v>
      </c>
    </row>
    <row r="6346" spans="1:6" ht="20.100000000000001" customHeight="1">
      <c r="A6346" s="10">
        <v>4</v>
      </c>
      <c r="B6346" s="11">
        <v>75638</v>
      </c>
      <c r="C6346" s="38" t="s">
        <v>152</v>
      </c>
      <c r="D6346" s="13">
        <v>43158</v>
      </c>
      <c r="E6346" s="10">
        <v>253</v>
      </c>
      <c r="F6346" s="10" t="s">
        <v>6</v>
      </c>
    </row>
    <row r="6347" spans="1:6" ht="20.100000000000001" customHeight="1">
      <c r="A6347" s="10">
        <v>5</v>
      </c>
      <c r="B6347" s="11">
        <v>75605</v>
      </c>
      <c r="C6347" s="38" t="s">
        <v>152</v>
      </c>
      <c r="D6347" s="13">
        <v>43158</v>
      </c>
      <c r="E6347" s="10">
        <v>253</v>
      </c>
      <c r="F6347" s="10" t="s">
        <v>6</v>
      </c>
    </row>
    <row r="6348" spans="1:6" ht="20.100000000000001" customHeight="1">
      <c r="A6348" s="10">
        <v>6</v>
      </c>
      <c r="B6348" s="89">
        <v>75195</v>
      </c>
      <c r="C6348" s="38" t="s">
        <v>152</v>
      </c>
      <c r="D6348" s="13">
        <v>43158</v>
      </c>
      <c r="E6348" s="10">
        <v>253</v>
      </c>
      <c r="F6348" s="10" t="s">
        <v>6</v>
      </c>
    </row>
    <row r="6349" spans="1:6" ht="20.100000000000001" customHeight="1">
      <c r="A6349" s="10">
        <v>7</v>
      </c>
      <c r="B6349" s="89">
        <v>75156</v>
      </c>
      <c r="C6349" s="38" t="s">
        <v>152</v>
      </c>
      <c r="D6349" s="13">
        <v>43158</v>
      </c>
      <c r="E6349" s="10">
        <v>253</v>
      </c>
      <c r="F6349" s="10" t="s">
        <v>6</v>
      </c>
    </row>
    <row r="6350" spans="1:6" ht="20.100000000000001" customHeight="1">
      <c r="A6350" s="10">
        <v>8</v>
      </c>
      <c r="B6350" s="11">
        <v>79704</v>
      </c>
      <c r="C6350" s="38" t="s">
        <v>152</v>
      </c>
      <c r="D6350" s="13">
        <v>43158</v>
      </c>
      <c r="E6350" s="10">
        <v>253</v>
      </c>
      <c r="F6350" s="10" t="s">
        <v>6</v>
      </c>
    </row>
    <row r="6351" spans="1:6" ht="20.100000000000001" customHeight="1">
      <c r="A6351" s="10">
        <v>9</v>
      </c>
      <c r="B6351" s="11">
        <v>79703</v>
      </c>
      <c r="C6351" s="38" t="s">
        <v>152</v>
      </c>
      <c r="D6351" s="13">
        <v>43158</v>
      </c>
      <c r="E6351" s="10">
        <v>253</v>
      </c>
      <c r="F6351" s="10" t="s">
        <v>6</v>
      </c>
    </row>
    <row r="6352" spans="1:6" ht="20.100000000000001" customHeight="1">
      <c r="A6352" s="10">
        <v>10</v>
      </c>
      <c r="B6352" s="11">
        <v>79700</v>
      </c>
      <c r="C6352" s="38" t="s">
        <v>152</v>
      </c>
      <c r="D6352" s="13">
        <v>43158</v>
      </c>
      <c r="E6352" s="10">
        <v>253</v>
      </c>
      <c r="F6352" s="10" t="s">
        <v>6</v>
      </c>
    </row>
    <row r="6353" spans="1:6" ht="20.100000000000001" customHeight="1">
      <c r="A6353" s="10">
        <v>11</v>
      </c>
      <c r="B6353" s="11">
        <v>79698</v>
      </c>
      <c r="C6353" s="38" t="s">
        <v>152</v>
      </c>
      <c r="D6353" s="13">
        <v>43158</v>
      </c>
      <c r="E6353" s="10">
        <v>253</v>
      </c>
      <c r="F6353" s="10" t="s">
        <v>6</v>
      </c>
    </row>
    <row r="6354" spans="1:6" ht="20.100000000000001" customHeight="1">
      <c r="A6354" s="10">
        <v>12</v>
      </c>
      <c r="B6354" s="11">
        <v>75964</v>
      </c>
      <c r="C6354" s="38" t="s">
        <v>152</v>
      </c>
      <c r="D6354" s="13">
        <v>43158</v>
      </c>
      <c r="E6354" s="10">
        <v>253</v>
      </c>
      <c r="F6354" s="10" t="s">
        <v>6</v>
      </c>
    </row>
    <row r="6355" spans="1:6" ht="20.100000000000001" customHeight="1">
      <c r="A6355" s="10">
        <v>13</v>
      </c>
      <c r="B6355" s="11">
        <v>75944</v>
      </c>
      <c r="C6355" s="38" t="s">
        <v>152</v>
      </c>
      <c r="D6355" s="13">
        <v>43158</v>
      </c>
      <c r="E6355" s="10">
        <v>253</v>
      </c>
      <c r="F6355" s="10" t="s">
        <v>6</v>
      </c>
    </row>
    <row r="6356" spans="1:6" ht="20.100000000000001" customHeight="1">
      <c r="A6356" s="10">
        <v>14</v>
      </c>
      <c r="B6356" s="11">
        <v>75856</v>
      </c>
      <c r="C6356" s="38" t="s">
        <v>152</v>
      </c>
      <c r="D6356" s="13">
        <v>43158</v>
      </c>
      <c r="E6356" s="10">
        <v>253</v>
      </c>
      <c r="F6356" s="10" t="s">
        <v>6</v>
      </c>
    </row>
    <row r="6357" spans="1:6" ht="20.100000000000001" customHeight="1">
      <c r="A6357" s="10">
        <v>15</v>
      </c>
      <c r="B6357" s="33">
        <v>92509</v>
      </c>
      <c r="C6357" s="38" t="s">
        <v>177</v>
      </c>
      <c r="D6357" s="13">
        <v>43158</v>
      </c>
      <c r="E6357" s="10">
        <v>515</v>
      </c>
      <c r="F6357" s="10" t="s">
        <v>6</v>
      </c>
    </row>
    <row r="6358" spans="1:6" ht="20.100000000000001" customHeight="1">
      <c r="A6358" s="10">
        <v>16</v>
      </c>
      <c r="B6358" s="11">
        <v>79699</v>
      </c>
      <c r="C6358" s="38" t="s">
        <v>152</v>
      </c>
      <c r="D6358" s="13">
        <v>43158</v>
      </c>
      <c r="E6358" s="10">
        <v>253</v>
      </c>
      <c r="F6358" s="10" t="s">
        <v>6</v>
      </c>
    </row>
    <row r="6359" spans="1:6" ht="20.100000000000001" customHeight="1">
      <c r="A6359" s="10">
        <v>17</v>
      </c>
      <c r="B6359" s="11">
        <v>75641</v>
      </c>
      <c r="C6359" s="38" t="s">
        <v>152</v>
      </c>
      <c r="D6359" s="13">
        <v>43158</v>
      </c>
      <c r="E6359" s="10">
        <v>253</v>
      </c>
      <c r="F6359" s="10" t="s">
        <v>6</v>
      </c>
    </row>
    <row r="6360" spans="1:6" ht="20.100000000000001" customHeight="1">
      <c r="A6360" s="10">
        <v>18</v>
      </c>
      <c r="B6360" s="11">
        <v>11721</v>
      </c>
      <c r="C6360" s="38" t="s">
        <v>165</v>
      </c>
      <c r="D6360" s="13">
        <v>43158</v>
      </c>
      <c r="E6360" s="10">
        <v>253</v>
      </c>
      <c r="F6360" s="10" t="s">
        <v>6</v>
      </c>
    </row>
    <row r="6361" spans="1:6" ht="20.100000000000001" customHeight="1">
      <c r="A6361" s="10">
        <v>19</v>
      </c>
      <c r="B6361" s="11">
        <v>11719</v>
      </c>
      <c r="C6361" s="38" t="s">
        <v>165</v>
      </c>
      <c r="D6361" s="13">
        <v>43158</v>
      </c>
      <c r="E6361" s="10">
        <v>253</v>
      </c>
      <c r="F6361" s="10" t="s">
        <v>6</v>
      </c>
    </row>
    <row r="6362" spans="1:6" ht="20.100000000000001" customHeight="1">
      <c r="A6362" s="10">
        <v>20</v>
      </c>
      <c r="B6362" s="11">
        <v>11718</v>
      </c>
      <c r="C6362" s="38" t="s">
        <v>165</v>
      </c>
      <c r="D6362" s="13">
        <v>43158</v>
      </c>
      <c r="E6362" s="10">
        <v>253</v>
      </c>
      <c r="F6362" s="10" t="s">
        <v>6</v>
      </c>
    </row>
    <row r="6363" spans="1:6" ht="20.100000000000001" customHeight="1">
      <c r="A6363" s="10">
        <v>21</v>
      </c>
      <c r="B6363" s="11">
        <v>11717</v>
      </c>
      <c r="C6363" s="38" t="s">
        <v>165</v>
      </c>
      <c r="D6363" s="13">
        <v>43158</v>
      </c>
      <c r="E6363" s="10">
        <v>253</v>
      </c>
      <c r="F6363" s="10" t="s">
        <v>6</v>
      </c>
    </row>
    <row r="6364" spans="1:6" ht="20.100000000000001" customHeight="1">
      <c r="A6364" s="10">
        <v>22</v>
      </c>
      <c r="B6364" s="11">
        <v>11716</v>
      </c>
      <c r="C6364" s="38" t="s">
        <v>165</v>
      </c>
      <c r="D6364" s="13">
        <v>43158</v>
      </c>
      <c r="E6364" s="10">
        <v>253</v>
      </c>
      <c r="F6364" s="10" t="s">
        <v>6</v>
      </c>
    </row>
    <row r="6365" spans="1:6" ht="20.100000000000001" customHeight="1">
      <c r="A6365" s="10">
        <v>23</v>
      </c>
      <c r="B6365" s="11">
        <v>75854</v>
      </c>
      <c r="C6365" s="38" t="s">
        <v>152</v>
      </c>
      <c r="D6365" s="13">
        <v>43158</v>
      </c>
      <c r="E6365" s="10">
        <v>253</v>
      </c>
      <c r="F6365" s="10" t="s">
        <v>6</v>
      </c>
    </row>
    <row r="6366" spans="1:6" ht="20.100000000000001" customHeight="1">
      <c r="A6366" s="10">
        <v>24</v>
      </c>
      <c r="B6366" s="11">
        <v>75829</v>
      </c>
      <c r="C6366" s="38" t="s">
        <v>152</v>
      </c>
      <c r="D6366" s="13">
        <v>43158</v>
      </c>
      <c r="E6366" s="10">
        <v>253</v>
      </c>
      <c r="F6366" s="10" t="s">
        <v>6</v>
      </c>
    </row>
    <row r="6367" spans="1:6" ht="20.100000000000001" customHeight="1">
      <c r="A6367" s="10">
        <v>25</v>
      </c>
      <c r="B6367" s="11">
        <v>75828</v>
      </c>
      <c r="C6367" s="38" t="s">
        <v>152</v>
      </c>
      <c r="D6367" s="13">
        <v>43158</v>
      </c>
      <c r="E6367" s="10">
        <v>253</v>
      </c>
      <c r="F6367" s="10" t="s">
        <v>6</v>
      </c>
    </row>
    <row r="6368" spans="1:6" ht="20.100000000000001" customHeight="1">
      <c r="A6368" s="206" t="s">
        <v>7</v>
      </c>
      <c r="B6368" s="207"/>
      <c r="C6368" s="207"/>
      <c r="D6368" s="208"/>
      <c r="E6368" s="10">
        <f>SUM(E6343:E6367)</f>
        <v>6587</v>
      </c>
      <c r="F6368" s="10"/>
    </row>
    <row r="6369" spans="1:6" ht="20.100000000000001" customHeight="1">
      <c r="A6369" s="18"/>
      <c r="B6369" s="95"/>
      <c r="C6369" s="21"/>
      <c r="D6369" s="18"/>
      <c r="E6369" s="18"/>
      <c r="F6369" s="18"/>
    </row>
    <row r="6370" spans="1:6" ht="20.100000000000001" customHeight="1">
      <c r="A6370" s="18"/>
      <c r="B6370" s="18"/>
      <c r="C6370" s="21"/>
      <c r="D6370" s="92"/>
      <c r="E6370" s="24"/>
      <c r="F6370" s="91" t="s">
        <v>161</v>
      </c>
    </row>
    <row r="6371" spans="1:6" ht="20.100000000000001" customHeight="1">
      <c r="A6371" s="18"/>
      <c r="B6371" s="18"/>
      <c r="C6371" s="21"/>
      <c r="D6371" s="87" t="s">
        <v>162</v>
      </c>
      <c r="E6371" s="201" t="s">
        <v>163</v>
      </c>
      <c r="F6371" s="202"/>
    </row>
    <row r="6372" spans="1:6" ht="20.100000000000001" customHeight="1">
      <c r="A6372" s="18"/>
      <c r="B6372" s="18"/>
      <c r="C6372" s="21"/>
      <c r="D6372" s="10">
        <f>E6360+E6361+E6362+E6363+E6364</f>
        <v>1265</v>
      </c>
      <c r="E6372" s="204" t="s">
        <v>165</v>
      </c>
      <c r="F6372" s="205"/>
    </row>
    <row r="6373" spans="1:6" ht="20.100000000000001" customHeight="1">
      <c r="A6373" s="18"/>
      <c r="B6373" s="18"/>
      <c r="C6373" s="21"/>
      <c r="D6373" s="10">
        <f>E6357</f>
        <v>515</v>
      </c>
      <c r="E6373" s="204" t="s">
        <v>177</v>
      </c>
      <c r="F6373" s="205"/>
    </row>
    <row r="6374" spans="1:6" ht="20.100000000000001" customHeight="1">
      <c r="A6374" s="18"/>
      <c r="B6374" s="18"/>
      <c r="C6374" s="21"/>
      <c r="D6374" s="10">
        <f>E6343+E6344+E6345+E6346+E6347+E6348+E6349+E6350+E6351+E6352+E6353+E6354+E6355+E6356+E6358+E6359+E6365+E6366+E6367</f>
        <v>4807</v>
      </c>
      <c r="E6374" s="204" t="s">
        <v>152</v>
      </c>
      <c r="F6374" s="205"/>
    </row>
    <row r="6375" spans="1:6" ht="20.100000000000001" customHeight="1">
      <c r="D6375" s="85">
        <f>SUM(D6372:D6374)</f>
        <v>6587</v>
      </c>
      <c r="E6375" s="204" t="s">
        <v>164</v>
      </c>
      <c r="F6375" s="205"/>
    </row>
    <row r="6378" spans="1:6" ht="20.100000000000001" customHeight="1">
      <c r="A6378" s="23">
        <v>208</v>
      </c>
      <c r="B6378" s="24" t="s">
        <v>0</v>
      </c>
      <c r="C6378" s="25"/>
      <c r="D6378" s="26"/>
      <c r="E6378" s="24"/>
      <c r="F6378" s="24"/>
    </row>
    <row r="6379" spans="1:6" ht="20.100000000000001" customHeight="1">
      <c r="A6379" s="27" t="s">
        <v>1</v>
      </c>
      <c r="B6379" s="27" t="s">
        <v>2</v>
      </c>
      <c r="C6379" s="28"/>
      <c r="D6379" s="29" t="s">
        <v>3</v>
      </c>
      <c r="E6379" s="27" t="s">
        <v>4</v>
      </c>
      <c r="F6379" s="27" t="s">
        <v>5</v>
      </c>
    </row>
    <row r="6380" spans="1:6" ht="20.100000000000001" customHeight="1">
      <c r="A6380" s="10">
        <v>1</v>
      </c>
      <c r="B6380" s="11">
        <v>75763</v>
      </c>
      <c r="C6380" s="38" t="s">
        <v>152</v>
      </c>
      <c r="D6380" s="13">
        <v>43158</v>
      </c>
      <c r="E6380" s="10">
        <v>253</v>
      </c>
      <c r="F6380" s="10" t="s">
        <v>6</v>
      </c>
    </row>
    <row r="6381" spans="1:6" ht="20.100000000000001" customHeight="1">
      <c r="A6381" s="10">
        <v>2</v>
      </c>
      <c r="B6381" s="11">
        <v>16251</v>
      </c>
      <c r="C6381" s="38" t="s">
        <v>165</v>
      </c>
      <c r="D6381" s="13">
        <v>43158</v>
      </c>
      <c r="E6381" s="10">
        <v>253</v>
      </c>
      <c r="F6381" s="10" t="s">
        <v>9</v>
      </c>
    </row>
    <row r="6382" spans="1:6" ht="20.100000000000001" customHeight="1">
      <c r="A6382" s="10">
        <v>3</v>
      </c>
      <c r="B6382" s="11">
        <v>79752</v>
      </c>
      <c r="C6382" s="38" t="s">
        <v>152</v>
      </c>
      <c r="D6382" s="13">
        <v>43158</v>
      </c>
      <c r="E6382" s="10">
        <v>253</v>
      </c>
      <c r="F6382" s="10" t="s">
        <v>6</v>
      </c>
    </row>
    <row r="6383" spans="1:6" ht="20.100000000000001" customHeight="1">
      <c r="A6383" s="10">
        <v>4</v>
      </c>
      <c r="B6383" s="11">
        <v>79748</v>
      </c>
      <c r="C6383" s="38" t="s">
        <v>152</v>
      </c>
      <c r="D6383" s="13">
        <v>43158</v>
      </c>
      <c r="E6383" s="10">
        <v>253</v>
      </c>
      <c r="F6383" s="10" t="s">
        <v>6</v>
      </c>
    </row>
    <row r="6384" spans="1:6" ht="20.100000000000001" customHeight="1">
      <c r="A6384" s="10">
        <v>5</v>
      </c>
      <c r="B6384" s="11">
        <v>75874</v>
      </c>
      <c r="C6384" s="38" t="s">
        <v>152</v>
      </c>
      <c r="D6384" s="13">
        <v>43158</v>
      </c>
      <c r="E6384" s="10">
        <v>253</v>
      </c>
      <c r="F6384" s="10" t="s">
        <v>6</v>
      </c>
    </row>
    <row r="6385" spans="1:7" ht="20.100000000000001" customHeight="1">
      <c r="A6385" s="10">
        <v>6</v>
      </c>
      <c r="B6385" s="11">
        <v>75865</v>
      </c>
      <c r="C6385" s="38" t="s">
        <v>152</v>
      </c>
      <c r="D6385" s="13">
        <v>43158</v>
      </c>
      <c r="E6385" s="10">
        <v>253</v>
      </c>
      <c r="F6385" s="10" t="s">
        <v>6</v>
      </c>
    </row>
    <row r="6386" spans="1:7" ht="20.100000000000001" customHeight="1">
      <c r="A6386" s="10">
        <v>7</v>
      </c>
      <c r="B6386" s="11">
        <v>75855</v>
      </c>
      <c r="C6386" s="38" t="s">
        <v>152</v>
      </c>
      <c r="D6386" s="13">
        <v>43158</v>
      </c>
      <c r="E6386" s="10">
        <v>253</v>
      </c>
      <c r="F6386" s="10" t="s">
        <v>6</v>
      </c>
    </row>
    <row r="6387" spans="1:7" ht="20.100000000000001" customHeight="1">
      <c r="A6387" s="10">
        <v>8</v>
      </c>
      <c r="B6387" s="11">
        <v>75372</v>
      </c>
      <c r="C6387" s="38" t="s">
        <v>152</v>
      </c>
      <c r="D6387" s="13">
        <v>43158</v>
      </c>
      <c r="E6387" s="10">
        <v>253</v>
      </c>
      <c r="F6387" s="10" t="s">
        <v>6</v>
      </c>
    </row>
    <row r="6388" spans="1:7" ht="20.100000000000001" customHeight="1">
      <c r="A6388" s="10">
        <v>9</v>
      </c>
      <c r="B6388" s="11">
        <v>75377</v>
      </c>
      <c r="C6388" s="38" t="s">
        <v>152</v>
      </c>
      <c r="D6388" s="13">
        <v>43158</v>
      </c>
      <c r="E6388" s="10">
        <v>253</v>
      </c>
      <c r="F6388" s="10" t="s">
        <v>6</v>
      </c>
    </row>
    <row r="6389" spans="1:7" ht="20.100000000000001" customHeight="1">
      <c r="A6389" s="10">
        <v>10</v>
      </c>
      <c r="B6389" s="11">
        <v>75636</v>
      </c>
      <c r="C6389" s="38" t="s">
        <v>152</v>
      </c>
      <c r="D6389" s="13">
        <v>43158</v>
      </c>
      <c r="E6389" s="10">
        <v>253</v>
      </c>
      <c r="F6389" s="10" t="s">
        <v>6</v>
      </c>
    </row>
    <row r="6390" spans="1:7" ht="20.100000000000001" customHeight="1">
      <c r="A6390" s="10">
        <v>11</v>
      </c>
      <c r="B6390" s="11">
        <v>75624</v>
      </c>
      <c r="C6390" s="38" t="s">
        <v>152</v>
      </c>
      <c r="D6390" s="13">
        <v>43158</v>
      </c>
      <c r="E6390" s="10">
        <v>253</v>
      </c>
      <c r="F6390" s="10" t="s">
        <v>6</v>
      </c>
    </row>
    <row r="6391" spans="1:7" ht="20.100000000000001" customHeight="1">
      <c r="A6391" s="10">
        <v>12</v>
      </c>
      <c r="B6391" s="11">
        <v>75606</v>
      </c>
      <c r="C6391" s="38" t="s">
        <v>152</v>
      </c>
      <c r="D6391" s="13">
        <v>43158</v>
      </c>
      <c r="E6391" s="10">
        <v>253</v>
      </c>
      <c r="F6391" s="10" t="s">
        <v>6</v>
      </c>
    </row>
    <row r="6392" spans="1:7" ht="20.100000000000001" customHeight="1">
      <c r="A6392" s="10">
        <v>13</v>
      </c>
      <c r="B6392" s="11">
        <v>75407</v>
      </c>
      <c r="C6392" s="38" t="s">
        <v>152</v>
      </c>
      <c r="D6392" s="13">
        <v>43158</v>
      </c>
      <c r="E6392" s="10">
        <v>253</v>
      </c>
      <c r="F6392" s="10" t="s">
        <v>6</v>
      </c>
    </row>
    <row r="6393" spans="1:7" ht="20.100000000000001" customHeight="1">
      <c r="A6393" s="10">
        <v>14</v>
      </c>
      <c r="B6393" s="11">
        <v>11727</v>
      </c>
      <c r="C6393" s="38" t="s">
        <v>165</v>
      </c>
      <c r="D6393" s="13">
        <v>43158</v>
      </c>
      <c r="E6393" s="10">
        <v>253</v>
      </c>
      <c r="F6393" s="10" t="s">
        <v>6</v>
      </c>
    </row>
    <row r="6394" spans="1:7" ht="20.100000000000001" customHeight="1">
      <c r="A6394" s="10">
        <v>15</v>
      </c>
      <c r="B6394" s="11">
        <v>11724</v>
      </c>
      <c r="C6394" s="38" t="s">
        <v>165</v>
      </c>
      <c r="D6394" s="13">
        <v>43158</v>
      </c>
      <c r="E6394" s="10">
        <v>253</v>
      </c>
      <c r="F6394" s="10" t="s">
        <v>6</v>
      </c>
    </row>
    <row r="6395" spans="1:7" ht="20.100000000000001" customHeight="1">
      <c r="A6395" s="10">
        <v>16</v>
      </c>
      <c r="B6395" s="11">
        <v>11720</v>
      </c>
      <c r="C6395" s="38" t="s">
        <v>165</v>
      </c>
      <c r="D6395" s="13">
        <v>43158</v>
      </c>
      <c r="E6395" s="10">
        <v>253</v>
      </c>
      <c r="F6395" s="10" t="s">
        <v>6</v>
      </c>
    </row>
    <row r="6396" spans="1:7" ht="20.100000000000001" customHeight="1">
      <c r="A6396" s="10">
        <v>17</v>
      </c>
      <c r="B6396" s="11">
        <v>11722</v>
      </c>
      <c r="C6396" s="38" t="s">
        <v>165</v>
      </c>
      <c r="D6396" s="13">
        <v>43158</v>
      </c>
      <c r="E6396" s="10">
        <v>253</v>
      </c>
      <c r="F6396" s="10" t="s">
        <v>6</v>
      </c>
      <c r="G6396" s="15" t="s">
        <v>17</v>
      </c>
    </row>
    <row r="6397" spans="1:7" ht="20.100000000000001" customHeight="1">
      <c r="A6397" s="10">
        <v>18</v>
      </c>
      <c r="B6397" s="11">
        <v>11723</v>
      </c>
      <c r="C6397" s="38" t="s">
        <v>165</v>
      </c>
      <c r="D6397" s="13">
        <v>43158</v>
      </c>
      <c r="E6397" s="10">
        <v>253</v>
      </c>
      <c r="F6397" s="10" t="s">
        <v>6</v>
      </c>
    </row>
    <row r="6398" spans="1:7" ht="20.100000000000001" customHeight="1">
      <c r="A6398" s="10">
        <v>19</v>
      </c>
      <c r="B6398" s="11">
        <v>11731</v>
      </c>
      <c r="C6398" s="38" t="s">
        <v>165</v>
      </c>
      <c r="D6398" s="13">
        <v>43158</v>
      </c>
      <c r="E6398" s="10">
        <v>253</v>
      </c>
      <c r="F6398" s="10" t="s">
        <v>6</v>
      </c>
    </row>
    <row r="6399" spans="1:7" ht="20.100000000000001" customHeight="1">
      <c r="A6399" s="10">
        <v>20</v>
      </c>
      <c r="B6399" s="11">
        <v>75127</v>
      </c>
      <c r="C6399" s="38" t="s">
        <v>152</v>
      </c>
      <c r="D6399" s="13">
        <v>43158</v>
      </c>
      <c r="E6399" s="10">
        <v>253</v>
      </c>
      <c r="F6399" s="10" t="s">
        <v>6</v>
      </c>
    </row>
    <row r="6400" spans="1:7" ht="20.100000000000001" customHeight="1">
      <c r="A6400" s="10">
        <v>21</v>
      </c>
      <c r="B6400" s="11">
        <v>75399</v>
      </c>
      <c r="C6400" s="38" t="s">
        <v>152</v>
      </c>
      <c r="D6400" s="13">
        <v>43158</v>
      </c>
      <c r="E6400" s="10">
        <v>253</v>
      </c>
      <c r="F6400" s="10" t="s">
        <v>6</v>
      </c>
    </row>
    <row r="6401" spans="1:6" ht="20.100000000000001" customHeight="1">
      <c r="A6401" s="10">
        <v>22</v>
      </c>
      <c r="B6401" s="11">
        <v>75902</v>
      </c>
      <c r="C6401" s="38" t="s">
        <v>152</v>
      </c>
      <c r="D6401" s="13">
        <v>43158</v>
      </c>
      <c r="E6401" s="10">
        <v>253</v>
      </c>
      <c r="F6401" s="10" t="s">
        <v>6</v>
      </c>
    </row>
    <row r="6402" spans="1:6" ht="20.100000000000001" customHeight="1">
      <c r="A6402" s="10">
        <v>23</v>
      </c>
      <c r="B6402" s="11">
        <v>75755</v>
      </c>
      <c r="C6402" s="38" t="s">
        <v>152</v>
      </c>
      <c r="D6402" s="13">
        <v>43158</v>
      </c>
      <c r="E6402" s="10">
        <v>253</v>
      </c>
      <c r="F6402" s="10" t="s">
        <v>6</v>
      </c>
    </row>
    <row r="6403" spans="1:6" ht="20.100000000000001" customHeight="1">
      <c r="A6403" s="10">
        <v>24</v>
      </c>
      <c r="B6403" s="11">
        <v>75802</v>
      </c>
      <c r="C6403" s="38" t="s">
        <v>152</v>
      </c>
      <c r="D6403" s="13">
        <v>43158</v>
      </c>
      <c r="E6403" s="10">
        <v>253</v>
      </c>
      <c r="F6403" s="10" t="s">
        <v>6</v>
      </c>
    </row>
    <row r="6404" spans="1:6" ht="20.100000000000001" customHeight="1">
      <c r="A6404" s="10">
        <v>25</v>
      </c>
      <c r="B6404" s="11">
        <v>75385</v>
      </c>
      <c r="C6404" s="38" t="s">
        <v>152</v>
      </c>
      <c r="D6404" s="13">
        <v>43158</v>
      </c>
      <c r="E6404" s="10">
        <v>253</v>
      </c>
      <c r="F6404" s="10" t="s">
        <v>6</v>
      </c>
    </row>
    <row r="6405" spans="1:6" ht="20.100000000000001" customHeight="1">
      <c r="A6405" s="206" t="s">
        <v>7</v>
      </c>
      <c r="B6405" s="207"/>
      <c r="C6405" s="207"/>
      <c r="D6405" s="208"/>
      <c r="E6405" s="10">
        <f>SUM(E6380:E6404)</f>
        <v>6325</v>
      </c>
      <c r="F6405" s="10"/>
    </row>
    <row r="6406" spans="1:6" ht="20.100000000000001" customHeight="1">
      <c r="A6406" s="18"/>
      <c r="B6406" s="95"/>
      <c r="C6406" s="21"/>
      <c r="D6406" s="18"/>
      <c r="E6406" s="18"/>
      <c r="F6406" s="18"/>
    </row>
    <row r="6407" spans="1:6" ht="20.100000000000001" customHeight="1">
      <c r="A6407" s="18"/>
      <c r="B6407" s="18"/>
      <c r="C6407" s="21"/>
      <c r="D6407" s="92"/>
      <c r="E6407" s="24"/>
      <c r="F6407" s="91" t="s">
        <v>161</v>
      </c>
    </row>
    <row r="6408" spans="1:6" ht="20.100000000000001" customHeight="1">
      <c r="A6408" s="18"/>
      <c r="B6408" s="18"/>
      <c r="C6408" s="21"/>
      <c r="D6408" s="87" t="s">
        <v>162</v>
      </c>
      <c r="E6408" s="201" t="s">
        <v>163</v>
      </c>
      <c r="F6408" s="202"/>
    </row>
    <row r="6409" spans="1:6" ht="20.100000000000001" customHeight="1">
      <c r="A6409" s="18"/>
      <c r="B6409" s="18"/>
      <c r="C6409" s="21"/>
      <c r="D6409" s="10">
        <f>E6381+E6393+E6394+E6395+E6396+E6397+E6398</f>
        <v>1771</v>
      </c>
      <c r="E6409" s="204" t="s">
        <v>165</v>
      </c>
      <c r="F6409" s="205"/>
    </row>
    <row r="6410" spans="1:6" ht="20.100000000000001" customHeight="1">
      <c r="A6410" s="18"/>
      <c r="B6410" s="18"/>
      <c r="C6410" s="21"/>
      <c r="D6410" s="10"/>
      <c r="E6410" s="204" t="s">
        <v>166</v>
      </c>
      <c r="F6410" s="205"/>
    </row>
    <row r="6411" spans="1:6" ht="20.100000000000001" customHeight="1">
      <c r="A6411" s="18"/>
      <c r="B6411" s="18"/>
      <c r="C6411" s="21"/>
      <c r="D6411" s="10">
        <f>E6380+E6382+E6383+E6384+E6385+E6386+E6387+E6388+E6389+E6390+E6391+E6392+E6399+E6400+E6401+E6403+E6402+E6404</f>
        <v>4554</v>
      </c>
      <c r="E6411" s="204" t="s">
        <v>152</v>
      </c>
      <c r="F6411" s="205"/>
    </row>
    <row r="6412" spans="1:6" ht="20.100000000000001" customHeight="1">
      <c r="D6412" s="85">
        <f>SUM(D6409:D6411)</f>
        <v>6325</v>
      </c>
      <c r="E6412" s="204" t="s">
        <v>164</v>
      </c>
      <c r="F6412" s="205"/>
    </row>
    <row r="6414" spans="1:6" ht="20.100000000000001" customHeight="1">
      <c r="A6414" s="23">
        <v>209</v>
      </c>
      <c r="B6414" s="24" t="s">
        <v>0</v>
      </c>
      <c r="C6414" s="25"/>
      <c r="D6414" s="26"/>
      <c r="E6414" s="24"/>
      <c r="F6414" s="24"/>
    </row>
    <row r="6415" spans="1:6" ht="20.100000000000001" customHeight="1">
      <c r="A6415" s="27" t="s">
        <v>1</v>
      </c>
      <c r="B6415" s="27" t="s">
        <v>2</v>
      </c>
      <c r="C6415" s="28"/>
      <c r="D6415" s="29" t="s">
        <v>3</v>
      </c>
      <c r="E6415" s="27" t="s">
        <v>4</v>
      </c>
      <c r="F6415" s="27" t="s">
        <v>5</v>
      </c>
    </row>
    <row r="6416" spans="1:6" ht="20.100000000000001" customHeight="1">
      <c r="A6416" s="10">
        <v>1</v>
      </c>
      <c r="B6416" s="11">
        <v>75782</v>
      </c>
      <c r="C6416" s="38" t="s">
        <v>152</v>
      </c>
      <c r="D6416" s="13">
        <v>43158</v>
      </c>
      <c r="E6416" s="10">
        <v>253</v>
      </c>
      <c r="F6416" s="10" t="s">
        <v>6</v>
      </c>
    </row>
    <row r="6417" spans="1:6" ht="20.100000000000001" customHeight="1">
      <c r="A6417" s="10">
        <v>2</v>
      </c>
      <c r="B6417" s="11">
        <v>75623</v>
      </c>
      <c r="C6417" s="38" t="s">
        <v>152</v>
      </c>
      <c r="D6417" s="13">
        <v>43158</v>
      </c>
      <c r="E6417" s="10">
        <v>253</v>
      </c>
      <c r="F6417" s="10" t="s">
        <v>9</v>
      </c>
    </row>
    <row r="6418" spans="1:6" ht="20.100000000000001" customHeight="1">
      <c r="A6418" s="10">
        <v>3</v>
      </c>
      <c r="B6418" s="11">
        <v>75545</v>
      </c>
      <c r="C6418" s="38" t="s">
        <v>152</v>
      </c>
      <c r="D6418" s="13">
        <v>43158</v>
      </c>
      <c r="E6418" s="10">
        <v>253</v>
      </c>
      <c r="F6418" s="10" t="s">
        <v>6</v>
      </c>
    </row>
    <row r="6419" spans="1:6" ht="20.100000000000001" customHeight="1">
      <c r="A6419" s="10">
        <v>4</v>
      </c>
      <c r="B6419" s="11">
        <v>75572</v>
      </c>
      <c r="C6419" s="38" t="s">
        <v>152</v>
      </c>
      <c r="D6419" s="13">
        <v>43158</v>
      </c>
      <c r="E6419" s="10">
        <v>253</v>
      </c>
      <c r="F6419" s="10" t="s">
        <v>6</v>
      </c>
    </row>
    <row r="6420" spans="1:6" ht="20.100000000000001" customHeight="1">
      <c r="A6420" s="10">
        <v>5</v>
      </c>
      <c r="B6420" s="11">
        <v>75756</v>
      </c>
      <c r="C6420" s="38" t="s">
        <v>152</v>
      </c>
      <c r="D6420" s="13">
        <v>43158</v>
      </c>
      <c r="E6420" s="10">
        <v>253</v>
      </c>
      <c r="F6420" s="10" t="s">
        <v>6</v>
      </c>
    </row>
    <row r="6421" spans="1:6" ht="20.100000000000001" customHeight="1">
      <c r="A6421" s="10">
        <v>6</v>
      </c>
      <c r="B6421" s="11">
        <v>75776</v>
      </c>
      <c r="C6421" s="38" t="s">
        <v>152</v>
      </c>
      <c r="D6421" s="13">
        <v>43158</v>
      </c>
      <c r="E6421" s="10">
        <v>253</v>
      </c>
      <c r="F6421" s="10" t="s">
        <v>6</v>
      </c>
    </row>
    <row r="6422" spans="1:6" ht="20.100000000000001" customHeight="1">
      <c r="A6422" s="10">
        <v>7</v>
      </c>
      <c r="B6422" s="11">
        <v>75783</v>
      </c>
      <c r="C6422" s="38" t="s">
        <v>152</v>
      </c>
      <c r="D6422" s="13">
        <v>43158</v>
      </c>
      <c r="E6422" s="10">
        <v>253</v>
      </c>
      <c r="F6422" s="10" t="s">
        <v>6</v>
      </c>
    </row>
    <row r="6423" spans="1:6" ht="20.100000000000001" customHeight="1">
      <c r="A6423" s="10">
        <v>8</v>
      </c>
      <c r="B6423" s="11">
        <v>75901</v>
      </c>
      <c r="C6423" s="38" t="s">
        <v>152</v>
      </c>
      <c r="D6423" s="13">
        <v>43158</v>
      </c>
      <c r="E6423" s="10">
        <v>253</v>
      </c>
      <c r="F6423" s="10" t="s">
        <v>6</v>
      </c>
    </row>
    <row r="6424" spans="1:6" ht="20.100000000000001" customHeight="1">
      <c r="A6424" s="10">
        <v>9</v>
      </c>
      <c r="B6424" s="11">
        <v>75840</v>
      </c>
      <c r="C6424" s="38" t="s">
        <v>152</v>
      </c>
      <c r="D6424" s="13">
        <v>43158</v>
      </c>
      <c r="E6424" s="10">
        <v>253</v>
      </c>
      <c r="F6424" s="10" t="s">
        <v>6</v>
      </c>
    </row>
    <row r="6425" spans="1:6" ht="20.100000000000001" customHeight="1">
      <c r="A6425" s="10">
        <v>10</v>
      </c>
      <c r="B6425" s="11">
        <v>76042</v>
      </c>
      <c r="C6425" s="38" t="s">
        <v>152</v>
      </c>
      <c r="D6425" s="13">
        <v>43158</v>
      </c>
      <c r="E6425" s="10">
        <v>253</v>
      </c>
      <c r="F6425" s="10" t="s">
        <v>6</v>
      </c>
    </row>
    <row r="6426" spans="1:6" ht="20.100000000000001" customHeight="1">
      <c r="A6426" s="10">
        <v>11</v>
      </c>
      <c r="B6426" s="11">
        <v>76889</v>
      </c>
      <c r="C6426" s="38" t="s">
        <v>152</v>
      </c>
      <c r="D6426" s="13">
        <v>43158</v>
      </c>
      <c r="E6426" s="10">
        <v>253</v>
      </c>
      <c r="F6426" s="10" t="s">
        <v>6</v>
      </c>
    </row>
    <row r="6427" spans="1:6" ht="20.100000000000001" customHeight="1">
      <c r="A6427" s="10">
        <v>12</v>
      </c>
      <c r="B6427" s="11">
        <v>90884</v>
      </c>
      <c r="C6427" s="38" t="s">
        <v>177</v>
      </c>
      <c r="D6427" s="13">
        <v>43158</v>
      </c>
      <c r="E6427" s="10">
        <v>253</v>
      </c>
      <c r="F6427" s="10" t="s">
        <v>6</v>
      </c>
    </row>
    <row r="6428" spans="1:6" ht="20.100000000000001" customHeight="1">
      <c r="A6428" s="10">
        <v>13</v>
      </c>
      <c r="B6428" s="11">
        <v>75390</v>
      </c>
      <c r="C6428" s="38" t="s">
        <v>152</v>
      </c>
      <c r="D6428" s="13">
        <v>43158</v>
      </c>
      <c r="E6428" s="10">
        <v>253</v>
      </c>
      <c r="F6428" s="10" t="s">
        <v>6</v>
      </c>
    </row>
    <row r="6429" spans="1:6" ht="20.100000000000001" customHeight="1">
      <c r="A6429" s="10">
        <v>14</v>
      </c>
      <c r="B6429" s="11">
        <v>75159</v>
      </c>
      <c r="C6429" s="38" t="s">
        <v>152</v>
      </c>
      <c r="D6429" s="13">
        <v>43158</v>
      </c>
      <c r="E6429" s="10">
        <v>253</v>
      </c>
      <c r="F6429" s="10" t="s">
        <v>6</v>
      </c>
    </row>
    <row r="6430" spans="1:6" ht="20.100000000000001" customHeight="1">
      <c r="A6430" s="10">
        <v>15</v>
      </c>
      <c r="B6430" s="11">
        <v>75860</v>
      </c>
      <c r="C6430" s="38" t="s">
        <v>152</v>
      </c>
      <c r="D6430" s="13">
        <v>43158</v>
      </c>
      <c r="E6430" s="10">
        <v>253</v>
      </c>
      <c r="F6430" s="10" t="s">
        <v>6</v>
      </c>
    </row>
    <row r="6431" spans="1:6" ht="20.100000000000001" customHeight="1">
      <c r="A6431" s="10">
        <v>16</v>
      </c>
      <c r="B6431" s="11">
        <v>75739</v>
      </c>
      <c r="C6431" s="38" t="s">
        <v>152</v>
      </c>
      <c r="D6431" s="13">
        <v>43158</v>
      </c>
      <c r="E6431" s="10">
        <v>253</v>
      </c>
      <c r="F6431" s="10" t="s">
        <v>6</v>
      </c>
    </row>
    <row r="6432" spans="1:6" ht="20.100000000000001" customHeight="1">
      <c r="A6432" s="10">
        <v>17</v>
      </c>
      <c r="B6432" s="11">
        <v>75850</v>
      </c>
      <c r="C6432" s="38" t="s">
        <v>152</v>
      </c>
      <c r="D6432" s="13">
        <v>43158</v>
      </c>
      <c r="E6432" s="10">
        <v>253</v>
      </c>
      <c r="F6432" s="10" t="s">
        <v>6</v>
      </c>
    </row>
    <row r="6433" spans="1:6" ht="20.100000000000001" customHeight="1">
      <c r="A6433" s="10">
        <v>18</v>
      </c>
      <c r="B6433" s="11">
        <v>75834</v>
      </c>
      <c r="C6433" s="38" t="s">
        <v>152</v>
      </c>
      <c r="D6433" s="13">
        <v>43158</v>
      </c>
      <c r="E6433" s="10">
        <v>253</v>
      </c>
      <c r="F6433" s="10" t="s">
        <v>6</v>
      </c>
    </row>
    <row r="6434" spans="1:6" ht="20.100000000000001" customHeight="1">
      <c r="A6434" s="10">
        <v>19</v>
      </c>
      <c r="B6434" s="11">
        <v>75790</v>
      </c>
      <c r="C6434" s="38" t="s">
        <v>152</v>
      </c>
      <c r="D6434" s="13">
        <v>43158</v>
      </c>
      <c r="E6434" s="10">
        <v>253</v>
      </c>
      <c r="F6434" s="10" t="s">
        <v>6</v>
      </c>
    </row>
    <row r="6435" spans="1:6" ht="20.100000000000001" customHeight="1">
      <c r="A6435" s="10">
        <v>20</v>
      </c>
      <c r="B6435" s="11">
        <v>75768</v>
      </c>
      <c r="C6435" s="38" t="s">
        <v>152</v>
      </c>
      <c r="D6435" s="13">
        <v>43158</v>
      </c>
      <c r="E6435" s="10">
        <v>253</v>
      </c>
      <c r="F6435" s="10" t="s">
        <v>6</v>
      </c>
    </row>
    <row r="6436" spans="1:6" ht="20.100000000000001" customHeight="1">
      <c r="A6436" s="10">
        <v>21</v>
      </c>
      <c r="B6436" s="11">
        <v>75651</v>
      </c>
      <c r="C6436" s="38" t="s">
        <v>152</v>
      </c>
      <c r="D6436" s="13">
        <v>43158</v>
      </c>
      <c r="E6436" s="10">
        <v>253</v>
      </c>
      <c r="F6436" s="10" t="s">
        <v>6</v>
      </c>
    </row>
    <row r="6437" spans="1:6" ht="20.100000000000001" customHeight="1">
      <c r="A6437" s="10">
        <v>22</v>
      </c>
      <c r="B6437" s="11">
        <v>75646</v>
      </c>
      <c r="C6437" s="38" t="s">
        <v>152</v>
      </c>
      <c r="D6437" s="13">
        <v>43158</v>
      </c>
      <c r="E6437" s="10">
        <v>253</v>
      </c>
      <c r="F6437" s="10" t="s">
        <v>6</v>
      </c>
    </row>
    <row r="6438" spans="1:6" ht="20.100000000000001" customHeight="1">
      <c r="A6438" s="10">
        <v>23</v>
      </c>
      <c r="B6438" s="11">
        <v>79768</v>
      </c>
      <c r="C6438" s="38" t="s">
        <v>152</v>
      </c>
      <c r="D6438" s="13">
        <v>43158</v>
      </c>
      <c r="E6438" s="10">
        <v>253</v>
      </c>
      <c r="F6438" s="10" t="s">
        <v>6</v>
      </c>
    </row>
    <row r="6439" spans="1:6" ht="20.100000000000001" customHeight="1">
      <c r="A6439" s="10">
        <v>24</v>
      </c>
      <c r="B6439" s="11">
        <v>79602</v>
      </c>
      <c r="C6439" s="38" t="s">
        <v>152</v>
      </c>
      <c r="D6439" s="13">
        <v>43158</v>
      </c>
      <c r="E6439" s="10">
        <v>253</v>
      </c>
      <c r="F6439" s="10" t="s">
        <v>6</v>
      </c>
    </row>
    <row r="6440" spans="1:6" ht="20.100000000000001" customHeight="1">
      <c r="A6440" s="10">
        <v>25</v>
      </c>
      <c r="B6440" s="11">
        <v>79721</v>
      </c>
      <c r="C6440" s="38" t="s">
        <v>152</v>
      </c>
      <c r="D6440" s="13">
        <v>43158</v>
      </c>
      <c r="E6440" s="10">
        <v>253</v>
      </c>
      <c r="F6440" s="10" t="s">
        <v>6</v>
      </c>
    </row>
    <row r="6441" spans="1:6" ht="20.100000000000001" customHeight="1">
      <c r="A6441" s="206" t="s">
        <v>7</v>
      </c>
      <c r="B6441" s="207"/>
      <c r="C6441" s="207"/>
      <c r="D6441" s="208"/>
      <c r="E6441" s="10">
        <f>SUM(E6416:E6440)</f>
        <v>6325</v>
      </c>
      <c r="F6441" s="10"/>
    </row>
    <row r="6442" spans="1:6" ht="20.100000000000001" customHeight="1">
      <c r="A6442" s="18"/>
      <c r="B6442" s="95"/>
      <c r="C6442" s="21"/>
      <c r="D6442" s="18"/>
      <c r="E6442" s="18"/>
      <c r="F6442" s="18"/>
    </row>
    <row r="6443" spans="1:6" ht="20.100000000000001" customHeight="1">
      <c r="A6443" s="18"/>
      <c r="B6443" s="18"/>
      <c r="C6443" s="21"/>
      <c r="D6443" s="92"/>
      <c r="E6443" s="24"/>
      <c r="F6443" s="91" t="s">
        <v>161</v>
      </c>
    </row>
    <row r="6444" spans="1:6" ht="20.100000000000001" customHeight="1">
      <c r="A6444" s="18"/>
      <c r="B6444" s="18"/>
      <c r="C6444" s="21"/>
      <c r="D6444" s="87" t="s">
        <v>162</v>
      </c>
      <c r="E6444" s="201" t="s">
        <v>163</v>
      </c>
      <c r="F6444" s="202"/>
    </row>
    <row r="6445" spans="1:6" ht="20.100000000000001" customHeight="1">
      <c r="A6445" s="18"/>
      <c r="B6445" s="18"/>
      <c r="C6445" s="21"/>
      <c r="D6445" s="10">
        <f>E6427</f>
        <v>253</v>
      </c>
      <c r="E6445" s="204" t="s">
        <v>177</v>
      </c>
      <c r="F6445" s="205"/>
    </row>
    <row r="6446" spans="1:6" ht="20.100000000000001" customHeight="1">
      <c r="A6446" s="18"/>
      <c r="B6446" s="18"/>
      <c r="C6446" s="21"/>
      <c r="D6446" s="10"/>
      <c r="E6446" s="204" t="s">
        <v>166</v>
      </c>
      <c r="F6446" s="205"/>
    </row>
    <row r="6447" spans="1:6" ht="20.100000000000001" customHeight="1">
      <c r="A6447" s="18"/>
      <c r="B6447" s="18"/>
      <c r="C6447" s="21"/>
      <c r="D6447" s="10">
        <f>E6416+E6417+E6418+E6419+E6420+E6421+E6422+E6423+E6424+E6425+E6426+E6428+E6429+E6430+E6431+E6432+E6433+E6434+E6435+E6436+E6437+E6438+E6439+E6440</f>
        <v>6072</v>
      </c>
      <c r="E6447" s="204" t="s">
        <v>152</v>
      </c>
      <c r="F6447" s="205"/>
    </row>
    <row r="6448" spans="1:6" ht="20.100000000000001" customHeight="1">
      <c r="D6448" s="85">
        <f>SUM(D6445:D6447)</f>
        <v>6325</v>
      </c>
      <c r="E6448" s="204" t="s">
        <v>164</v>
      </c>
      <c r="F6448" s="205"/>
    </row>
    <row r="6450" spans="1:6" ht="20.100000000000001" customHeight="1">
      <c r="A6450" s="23">
        <v>210</v>
      </c>
      <c r="B6450" s="24" t="s">
        <v>0</v>
      </c>
      <c r="C6450" s="25"/>
      <c r="D6450" s="26"/>
      <c r="E6450" s="24"/>
      <c r="F6450" s="24"/>
    </row>
    <row r="6451" spans="1:6" ht="20.100000000000001" customHeight="1">
      <c r="A6451" s="27" t="s">
        <v>1</v>
      </c>
      <c r="B6451" s="27" t="s">
        <v>2</v>
      </c>
      <c r="C6451" s="28"/>
      <c r="D6451" s="29" t="s">
        <v>3</v>
      </c>
      <c r="E6451" s="27" t="s">
        <v>4</v>
      </c>
      <c r="F6451" s="27" t="s">
        <v>5</v>
      </c>
    </row>
    <row r="6452" spans="1:6" ht="20.100000000000001" customHeight="1">
      <c r="A6452" s="10">
        <v>1</v>
      </c>
      <c r="B6452" s="11">
        <v>95122</v>
      </c>
      <c r="C6452" s="38" t="s">
        <v>180</v>
      </c>
      <c r="D6452" s="13">
        <v>43158</v>
      </c>
      <c r="E6452" s="10">
        <v>253</v>
      </c>
      <c r="F6452" s="10" t="s">
        <v>6</v>
      </c>
    </row>
    <row r="6453" spans="1:6" ht="20.100000000000001" customHeight="1">
      <c r="A6453" s="10">
        <v>2</v>
      </c>
      <c r="B6453" s="11">
        <v>95159</v>
      </c>
      <c r="C6453" s="38" t="s">
        <v>180</v>
      </c>
      <c r="D6453" s="13">
        <v>43158</v>
      </c>
      <c r="E6453" s="10">
        <v>253</v>
      </c>
      <c r="F6453" s="10" t="s">
        <v>9</v>
      </c>
    </row>
    <row r="6454" spans="1:6" ht="20.100000000000001" customHeight="1">
      <c r="A6454" s="10">
        <v>3</v>
      </c>
      <c r="B6454" s="11">
        <v>95115</v>
      </c>
      <c r="C6454" s="38" t="s">
        <v>180</v>
      </c>
      <c r="D6454" s="13">
        <v>43158</v>
      </c>
      <c r="E6454" s="10">
        <v>253</v>
      </c>
      <c r="F6454" s="10" t="s">
        <v>6</v>
      </c>
    </row>
    <row r="6455" spans="1:6" ht="20.100000000000001" customHeight="1">
      <c r="A6455" s="10">
        <v>4</v>
      </c>
      <c r="B6455" s="11">
        <v>95104</v>
      </c>
      <c r="C6455" s="38" t="s">
        <v>180</v>
      </c>
      <c r="D6455" s="13">
        <v>43158</v>
      </c>
      <c r="E6455" s="10">
        <v>253</v>
      </c>
      <c r="F6455" s="10" t="s">
        <v>6</v>
      </c>
    </row>
    <row r="6456" spans="1:6" ht="20.100000000000001" customHeight="1">
      <c r="A6456" s="10">
        <v>5</v>
      </c>
      <c r="B6456" s="11">
        <v>95124</v>
      </c>
      <c r="C6456" s="38" t="s">
        <v>180</v>
      </c>
      <c r="D6456" s="13">
        <v>43158</v>
      </c>
      <c r="E6456" s="10">
        <v>253</v>
      </c>
      <c r="F6456" s="10" t="s">
        <v>6</v>
      </c>
    </row>
    <row r="6457" spans="1:6" ht="20.100000000000001" customHeight="1">
      <c r="A6457" s="10">
        <v>6</v>
      </c>
      <c r="B6457" s="11">
        <v>95123</v>
      </c>
      <c r="C6457" s="38" t="s">
        <v>180</v>
      </c>
      <c r="D6457" s="13">
        <v>43158</v>
      </c>
      <c r="E6457" s="10">
        <v>253</v>
      </c>
      <c r="F6457" s="10" t="s">
        <v>6</v>
      </c>
    </row>
    <row r="6458" spans="1:6" ht="20.100000000000001" customHeight="1">
      <c r="A6458" s="10">
        <v>7</v>
      </c>
      <c r="B6458" s="11">
        <v>95119</v>
      </c>
      <c r="C6458" s="38" t="s">
        <v>180</v>
      </c>
      <c r="D6458" s="13">
        <v>43158</v>
      </c>
      <c r="E6458" s="10">
        <v>253</v>
      </c>
      <c r="F6458" s="10" t="s">
        <v>6</v>
      </c>
    </row>
    <row r="6459" spans="1:6" ht="20.100000000000001" customHeight="1">
      <c r="A6459" s="10">
        <v>8</v>
      </c>
      <c r="B6459" s="11">
        <v>51430</v>
      </c>
      <c r="C6459" s="38" t="s">
        <v>171</v>
      </c>
      <c r="D6459" s="13">
        <v>43158</v>
      </c>
      <c r="E6459" s="10">
        <v>253</v>
      </c>
      <c r="F6459" s="10" t="s">
        <v>6</v>
      </c>
    </row>
    <row r="6460" spans="1:6" ht="20.100000000000001" customHeight="1">
      <c r="A6460" s="10">
        <v>9</v>
      </c>
      <c r="B6460" s="11">
        <v>51482</v>
      </c>
      <c r="C6460" s="38" t="s">
        <v>171</v>
      </c>
      <c r="D6460" s="13">
        <v>43158</v>
      </c>
      <c r="E6460" s="10">
        <v>253</v>
      </c>
      <c r="F6460" s="10" t="s">
        <v>6</v>
      </c>
    </row>
    <row r="6461" spans="1:6" ht="20.100000000000001" customHeight="1">
      <c r="A6461" s="10">
        <v>10</v>
      </c>
      <c r="B6461" s="11">
        <v>51465</v>
      </c>
      <c r="C6461" s="38" t="s">
        <v>171</v>
      </c>
      <c r="D6461" s="13">
        <v>43158</v>
      </c>
      <c r="E6461" s="10">
        <v>253</v>
      </c>
      <c r="F6461" s="10" t="s">
        <v>6</v>
      </c>
    </row>
    <row r="6462" spans="1:6" ht="20.100000000000001" customHeight="1">
      <c r="A6462" s="10">
        <v>11</v>
      </c>
      <c r="B6462" s="11">
        <v>51487</v>
      </c>
      <c r="C6462" s="38" t="s">
        <v>171</v>
      </c>
      <c r="D6462" s="13">
        <v>43158</v>
      </c>
      <c r="E6462" s="10">
        <v>253</v>
      </c>
      <c r="F6462" s="10" t="s">
        <v>6</v>
      </c>
    </row>
    <row r="6463" spans="1:6" ht="20.100000000000001" customHeight="1">
      <c r="A6463" s="10">
        <v>12</v>
      </c>
      <c r="B6463" s="11">
        <v>79686</v>
      </c>
      <c r="C6463" s="38" t="s">
        <v>152</v>
      </c>
      <c r="D6463" s="13">
        <v>43158</v>
      </c>
      <c r="E6463" s="10">
        <v>253</v>
      </c>
      <c r="F6463" s="10" t="s">
        <v>6</v>
      </c>
    </row>
    <row r="6464" spans="1:6" ht="20.100000000000001" customHeight="1">
      <c r="A6464" s="10">
        <v>13</v>
      </c>
      <c r="B6464" s="11">
        <v>51491</v>
      </c>
      <c r="C6464" s="38" t="s">
        <v>171</v>
      </c>
      <c r="D6464" s="13">
        <v>43158</v>
      </c>
      <c r="E6464" s="10">
        <v>253</v>
      </c>
      <c r="F6464" s="10" t="s">
        <v>6</v>
      </c>
    </row>
    <row r="6465" spans="1:6" ht="20.100000000000001" customHeight="1">
      <c r="A6465" s="10">
        <v>14</v>
      </c>
      <c r="B6465" s="11">
        <v>10533</v>
      </c>
      <c r="C6465" s="38" t="s">
        <v>165</v>
      </c>
      <c r="D6465" s="13">
        <v>43158</v>
      </c>
      <c r="E6465" s="10">
        <v>253</v>
      </c>
      <c r="F6465" s="10" t="s">
        <v>6</v>
      </c>
    </row>
    <row r="6466" spans="1:6" ht="20.100000000000001" customHeight="1">
      <c r="A6466" s="10">
        <v>15</v>
      </c>
      <c r="B6466" s="11">
        <v>16154</v>
      </c>
      <c r="C6466" s="38" t="s">
        <v>165</v>
      </c>
      <c r="D6466" s="13">
        <v>43158</v>
      </c>
      <c r="E6466" s="10">
        <v>253</v>
      </c>
      <c r="F6466" s="10" t="s">
        <v>6</v>
      </c>
    </row>
    <row r="6467" spans="1:6" ht="20.100000000000001" customHeight="1">
      <c r="A6467" s="10">
        <v>16</v>
      </c>
      <c r="B6467" s="11">
        <v>16153</v>
      </c>
      <c r="C6467" s="38" t="s">
        <v>165</v>
      </c>
      <c r="D6467" s="13">
        <v>43158</v>
      </c>
      <c r="E6467" s="10">
        <v>253</v>
      </c>
      <c r="F6467" s="10" t="s">
        <v>6</v>
      </c>
    </row>
    <row r="6468" spans="1:6" ht="20.100000000000001" customHeight="1">
      <c r="A6468" s="10">
        <v>17</v>
      </c>
      <c r="B6468" s="11">
        <v>16151</v>
      </c>
      <c r="C6468" s="38" t="s">
        <v>165</v>
      </c>
      <c r="D6468" s="13">
        <v>43158</v>
      </c>
      <c r="E6468" s="10">
        <v>253</v>
      </c>
      <c r="F6468" s="10" t="s">
        <v>6</v>
      </c>
    </row>
    <row r="6469" spans="1:6" ht="20.100000000000001" customHeight="1">
      <c r="A6469" s="10">
        <v>18</v>
      </c>
      <c r="B6469" s="11">
        <v>16148</v>
      </c>
      <c r="C6469" s="38" t="s">
        <v>165</v>
      </c>
      <c r="D6469" s="13">
        <v>43158</v>
      </c>
      <c r="E6469" s="10">
        <v>253</v>
      </c>
      <c r="F6469" s="10" t="s">
        <v>6</v>
      </c>
    </row>
    <row r="6470" spans="1:6" ht="20.100000000000001" customHeight="1">
      <c r="A6470" s="10">
        <v>19</v>
      </c>
      <c r="B6470" s="11">
        <v>75694</v>
      </c>
      <c r="C6470" s="38" t="s">
        <v>152</v>
      </c>
      <c r="D6470" s="13">
        <v>43158</v>
      </c>
      <c r="E6470" s="10">
        <v>253</v>
      </c>
      <c r="F6470" s="10" t="s">
        <v>6</v>
      </c>
    </row>
    <row r="6471" spans="1:6" ht="20.100000000000001" customHeight="1">
      <c r="A6471" s="10">
        <v>20</v>
      </c>
      <c r="B6471" s="11">
        <v>51456</v>
      </c>
      <c r="C6471" s="38" t="s">
        <v>171</v>
      </c>
      <c r="D6471" s="13">
        <v>43158</v>
      </c>
      <c r="E6471" s="10">
        <v>253</v>
      </c>
      <c r="F6471" s="10" t="s">
        <v>6</v>
      </c>
    </row>
    <row r="6472" spans="1:6" ht="20.100000000000001" customHeight="1">
      <c r="A6472" s="10">
        <v>21</v>
      </c>
      <c r="B6472" s="11">
        <v>75711</v>
      </c>
      <c r="C6472" s="38" t="s">
        <v>152</v>
      </c>
      <c r="D6472" s="13">
        <v>43158</v>
      </c>
      <c r="E6472" s="10">
        <v>253</v>
      </c>
      <c r="F6472" s="10" t="s">
        <v>6</v>
      </c>
    </row>
    <row r="6473" spans="1:6" ht="20.100000000000001" customHeight="1">
      <c r="A6473" s="10">
        <v>22</v>
      </c>
      <c r="B6473" s="11">
        <v>75519</v>
      </c>
      <c r="C6473" s="38" t="s">
        <v>152</v>
      </c>
      <c r="D6473" s="13">
        <v>43158</v>
      </c>
      <c r="E6473" s="10">
        <v>253</v>
      </c>
      <c r="F6473" s="10" t="s">
        <v>6</v>
      </c>
    </row>
    <row r="6474" spans="1:6" ht="20.100000000000001" customHeight="1">
      <c r="A6474" s="10">
        <v>23</v>
      </c>
      <c r="B6474" s="11">
        <v>75558</v>
      </c>
      <c r="C6474" s="38" t="s">
        <v>152</v>
      </c>
      <c r="D6474" s="13">
        <v>43158</v>
      </c>
      <c r="E6474" s="10">
        <v>253</v>
      </c>
      <c r="F6474" s="10" t="s">
        <v>6</v>
      </c>
    </row>
    <row r="6475" spans="1:6" ht="20.100000000000001" customHeight="1">
      <c r="A6475" s="10">
        <v>24</v>
      </c>
      <c r="B6475" s="11">
        <v>76851</v>
      </c>
      <c r="C6475" s="38" t="s">
        <v>152</v>
      </c>
      <c r="D6475" s="13">
        <v>43158</v>
      </c>
      <c r="E6475" s="10">
        <v>253</v>
      </c>
      <c r="F6475" s="10" t="s">
        <v>6</v>
      </c>
    </row>
    <row r="6476" spans="1:6" ht="20.100000000000001" customHeight="1">
      <c r="A6476" s="10">
        <v>25</v>
      </c>
      <c r="B6476" s="11">
        <v>75971</v>
      </c>
      <c r="C6476" s="38" t="s">
        <v>152</v>
      </c>
      <c r="D6476" s="13">
        <v>43158</v>
      </c>
      <c r="E6476" s="10">
        <v>253</v>
      </c>
      <c r="F6476" s="10" t="s">
        <v>6</v>
      </c>
    </row>
    <row r="6477" spans="1:6" ht="20.100000000000001" customHeight="1">
      <c r="A6477" s="206" t="s">
        <v>7</v>
      </c>
      <c r="B6477" s="207"/>
      <c r="C6477" s="207"/>
      <c r="D6477" s="208"/>
      <c r="E6477" s="10">
        <f>SUM(E6452:E6476)</f>
        <v>6325</v>
      </c>
      <c r="F6477" s="10"/>
    </row>
    <row r="6478" spans="1:6" ht="20.100000000000001" customHeight="1">
      <c r="A6478" s="18"/>
      <c r="B6478" s="95"/>
      <c r="C6478" s="21"/>
      <c r="D6478" s="18"/>
      <c r="E6478" s="18"/>
      <c r="F6478" s="18"/>
    </row>
    <row r="6479" spans="1:6" ht="20.100000000000001" customHeight="1">
      <c r="A6479" s="18"/>
      <c r="B6479" s="18"/>
      <c r="C6479" s="21"/>
      <c r="D6479" s="92"/>
      <c r="E6479" s="24"/>
      <c r="F6479" s="91" t="s">
        <v>161</v>
      </c>
    </row>
    <row r="6480" spans="1:6" ht="20.100000000000001" customHeight="1">
      <c r="A6480" s="18"/>
      <c r="B6480" s="18"/>
      <c r="C6480" s="21"/>
      <c r="D6480" s="87" t="s">
        <v>162</v>
      </c>
      <c r="E6480" s="201" t="s">
        <v>163</v>
      </c>
      <c r="F6480" s="202"/>
    </row>
    <row r="6481" spans="1:6" ht="20.100000000000001" customHeight="1">
      <c r="A6481" s="18"/>
      <c r="B6481" s="18"/>
      <c r="C6481" s="21"/>
      <c r="D6481" s="10">
        <f>E6465+E6466+E6467+E6468+E6469</f>
        <v>1265</v>
      </c>
      <c r="E6481" s="204" t="s">
        <v>165</v>
      </c>
      <c r="F6481" s="205"/>
    </row>
    <row r="6482" spans="1:6" ht="20.100000000000001" customHeight="1">
      <c r="A6482" s="18"/>
      <c r="B6482" s="18"/>
      <c r="C6482" s="21"/>
      <c r="D6482" s="10">
        <f>E6459+E6460+E6461+E6462+E6464+E6471</f>
        <v>1518</v>
      </c>
      <c r="E6482" s="204" t="s">
        <v>168</v>
      </c>
      <c r="F6482" s="205"/>
    </row>
    <row r="6483" spans="1:6" ht="20.100000000000001" customHeight="1">
      <c r="A6483" s="18"/>
      <c r="B6483" s="18"/>
      <c r="C6483" s="21"/>
      <c r="D6483" s="10">
        <f>E6452+E6453+E6454+E6455+E6456+E6457+E6458</f>
        <v>1771</v>
      </c>
      <c r="E6483" s="204" t="s">
        <v>166</v>
      </c>
      <c r="F6483" s="205"/>
    </row>
    <row r="6484" spans="1:6" ht="20.100000000000001" customHeight="1">
      <c r="A6484" s="18"/>
      <c r="B6484" s="18"/>
      <c r="C6484" s="21"/>
      <c r="D6484" s="10">
        <f>E6463+E6470+E6472+E6473+E6474+E6475+E6476</f>
        <v>1771</v>
      </c>
      <c r="E6484" s="204" t="s">
        <v>152</v>
      </c>
      <c r="F6484" s="205"/>
    </row>
    <row r="6485" spans="1:6" ht="20.100000000000001" customHeight="1">
      <c r="D6485" s="85">
        <f>SUM(D6481:D6484)</f>
        <v>6325</v>
      </c>
      <c r="E6485" s="204" t="s">
        <v>164</v>
      </c>
      <c r="F6485" s="205"/>
    </row>
    <row r="6487" spans="1:6" ht="20.100000000000001" customHeight="1">
      <c r="A6487" s="23">
        <v>211</v>
      </c>
      <c r="B6487" s="24" t="s">
        <v>0</v>
      </c>
      <c r="C6487" s="25"/>
      <c r="D6487" s="26"/>
      <c r="E6487" s="24"/>
      <c r="F6487" s="24"/>
    </row>
    <row r="6488" spans="1:6" ht="20.100000000000001" customHeight="1">
      <c r="A6488" s="27" t="s">
        <v>1</v>
      </c>
      <c r="B6488" s="27" t="s">
        <v>2</v>
      </c>
      <c r="C6488" s="28"/>
      <c r="D6488" s="29" t="s">
        <v>3</v>
      </c>
      <c r="E6488" s="27" t="s">
        <v>4</v>
      </c>
      <c r="F6488" s="27" t="s">
        <v>5</v>
      </c>
    </row>
    <row r="6489" spans="1:6" ht="20.100000000000001" customHeight="1">
      <c r="A6489" s="10">
        <v>1</v>
      </c>
      <c r="B6489" s="11">
        <v>75940</v>
      </c>
      <c r="C6489" s="38" t="s">
        <v>152</v>
      </c>
      <c r="D6489" s="13">
        <v>43164</v>
      </c>
      <c r="E6489" s="10">
        <v>253</v>
      </c>
      <c r="F6489" s="10" t="s">
        <v>6</v>
      </c>
    </row>
    <row r="6490" spans="1:6" ht="20.100000000000001" customHeight="1">
      <c r="A6490" s="10">
        <v>2</v>
      </c>
      <c r="B6490" s="11">
        <v>16181</v>
      </c>
      <c r="C6490" s="38" t="s">
        <v>165</v>
      </c>
      <c r="D6490" s="13">
        <v>43164</v>
      </c>
      <c r="E6490" s="10">
        <v>253</v>
      </c>
      <c r="F6490" s="10" t="s">
        <v>6</v>
      </c>
    </row>
    <row r="6491" spans="1:6" ht="20.100000000000001" customHeight="1">
      <c r="A6491" s="10">
        <v>3</v>
      </c>
      <c r="B6491" s="11">
        <v>51492</v>
      </c>
      <c r="C6491" s="38" t="s">
        <v>171</v>
      </c>
      <c r="D6491" s="13">
        <v>43164</v>
      </c>
      <c r="E6491" s="10">
        <v>253</v>
      </c>
      <c r="F6491" s="10" t="s">
        <v>6</v>
      </c>
    </row>
    <row r="6492" spans="1:6" ht="20.100000000000001" customHeight="1">
      <c r="A6492" s="10">
        <v>4</v>
      </c>
      <c r="B6492" s="11">
        <v>11730</v>
      </c>
      <c r="C6492" s="38" t="s">
        <v>165</v>
      </c>
      <c r="D6492" s="13">
        <v>43164</v>
      </c>
      <c r="E6492" s="10">
        <v>253</v>
      </c>
      <c r="F6492" s="10" t="s">
        <v>6</v>
      </c>
    </row>
    <row r="6493" spans="1:6" ht="20.100000000000001" customHeight="1">
      <c r="A6493" s="10">
        <v>5</v>
      </c>
      <c r="B6493" s="11">
        <v>51493</v>
      </c>
      <c r="C6493" s="38" t="s">
        <v>171</v>
      </c>
      <c r="D6493" s="13">
        <v>43164</v>
      </c>
      <c r="E6493" s="10">
        <v>253</v>
      </c>
      <c r="F6493" s="10" t="s">
        <v>6</v>
      </c>
    </row>
    <row r="6494" spans="1:6" ht="20.100000000000001" customHeight="1">
      <c r="A6494" s="10">
        <v>6</v>
      </c>
      <c r="B6494" s="11">
        <v>95035</v>
      </c>
      <c r="C6494" s="38" t="s">
        <v>166</v>
      </c>
      <c r="D6494" s="13">
        <v>43164</v>
      </c>
      <c r="E6494" s="10">
        <v>253</v>
      </c>
      <c r="F6494" s="10" t="s">
        <v>6</v>
      </c>
    </row>
    <row r="6495" spans="1:6" ht="20.100000000000001" customHeight="1">
      <c r="A6495" s="10">
        <v>7</v>
      </c>
      <c r="B6495" s="11">
        <v>75430</v>
      </c>
      <c r="C6495" s="38" t="s">
        <v>152</v>
      </c>
      <c r="D6495" s="13">
        <v>43164</v>
      </c>
      <c r="E6495" s="10">
        <v>253</v>
      </c>
      <c r="F6495" s="10" t="s">
        <v>6</v>
      </c>
    </row>
    <row r="6496" spans="1:6" ht="20.100000000000001" customHeight="1">
      <c r="A6496" s="10">
        <v>8</v>
      </c>
      <c r="B6496" s="89">
        <v>75295</v>
      </c>
      <c r="C6496" s="38" t="s">
        <v>152</v>
      </c>
      <c r="D6496" s="13">
        <v>43164</v>
      </c>
      <c r="E6496" s="10">
        <v>253</v>
      </c>
      <c r="F6496" s="10" t="s">
        <v>6</v>
      </c>
    </row>
    <row r="6497" spans="1:6" ht="20.100000000000001" customHeight="1">
      <c r="A6497" s="10">
        <v>9</v>
      </c>
      <c r="B6497" s="11">
        <v>75958</v>
      </c>
      <c r="C6497" s="38" t="s">
        <v>152</v>
      </c>
      <c r="D6497" s="13">
        <v>43164</v>
      </c>
      <c r="E6497" s="10">
        <v>253</v>
      </c>
      <c r="F6497" s="10" t="s">
        <v>6</v>
      </c>
    </row>
    <row r="6498" spans="1:6" ht="20.100000000000001" customHeight="1">
      <c r="A6498" s="10">
        <v>10</v>
      </c>
      <c r="B6498" s="11">
        <v>75836</v>
      </c>
      <c r="C6498" s="38" t="s">
        <v>152</v>
      </c>
      <c r="D6498" s="13">
        <v>43164</v>
      </c>
      <c r="E6498" s="10">
        <v>253</v>
      </c>
      <c r="F6498" s="10" t="s">
        <v>6</v>
      </c>
    </row>
    <row r="6499" spans="1:6" ht="20.100000000000001" customHeight="1">
      <c r="A6499" s="10">
        <v>11</v>
      </c>
      <c r="B6499" s="11">
        <v>75816</v>
      </c>
      <c r="C6499" s="38" t="s">
        <v>152</v>
      </c>
      <c r="D6499" s="13">
        <v>43164</v>
      </c>
      <c r="E6499" s="10">
        <v>253</v>
      </c>
      <c r="F6499" s="10" t="s">
        <v>6</v>
      </c>
    </row>
    <row r="6500" spans="1:6" ht="20.100000000000001" customHeight="1">
      <c r="A6500" s="10">
        <v>12</v>
      </c>
      <c r="B6500" s="11">
        <v>75514</v>
      </c>
      <c r="C6500" s="38" t="s">
        <v>152</v>
      </c>
      <c r="D6500" s="13">
        <v>43164</v>
      </c>
      <c r="E6500" s="10">
        <v>253</v>
      </c>
      <c r="F6500" s="10" t="s">
        <v>6</v>
      </c>
    </row>
    <row r="6501" spans="1:6" ht="20.100000000000001" customHeight="1">
      <c r="A6501" s="10">
        <v>13</v>
      </c>
      <c r="B6501" s="11">
        <v>86106</v>
      </c>
      <c r="C6501" s="38" t="s">
        <v>187</v>
      </c>
      <c r="D6501" s="13">
        <v>43164</v>
      </c>
      <c r="E6501" s="10">
        <v>253</v>
      </c>
      <c r="F6501" s="10" t="s">
        <v>6</v>
      </c>
    </row>
    <row r="6502" spans="1:6" ht="20.100000000000001" customHeight="1">
      <c r="A6502" s="10">
        <v>14</v>
      </c>
      <c r="B6502" s="11">
        <v>86105</v>
      </c>
      <c r="C6502" s="38" t="s">
        <v>187</v>
      </c>
      <c r="D6502" s="13">
        <v>43164</v>
      </c>
      <c r="E6502" s="10">
        <v>253</v>
      </c>
      <c r="F6502" s="10" t="s">
        <v>6</v>
      </c>
    </row>
    <row r="6503" spans="1:6" ht="20.100000000000001" customHeight="1">
      <c r="A6503" s="10">
        <v>15</v>
      </c>
      <c r="B6503" s="11">
        <v>75904</v>
      </c>
      <c r="C6503" s="38" t="s">
        <v>152</v>
      </c>
      <c r="D6503" s="13">
        <v>43164</v>
      </c>
      <c r="E6503" s="10">
        <v>253</v>
      </c>
      <c r="F6503" s="10" t="s">
        <v>6</v>
      </c>
    </row>
    <row r="6504" spans="1:6" ht="20.100000000000001" customHeight="1">
      <c r="A6504" s="10">
        <v>16</v>
      </c>
      <c r="B6504" s="11">
        <v>75897</v>
      </c>
      <c r="C6504" s="38" t="s">
        <v>152</v>
      </c>
      <c r="D6504" s="13">
        <v>43164</v>
      </c>
      <c r="E6504" s="10">
        <v>253</v>
      </c>
      <c r="F6504" s="10" t="s">
        <v>6</v>
      </c>
    </row>
    <row r="6505" spans="1:6" ht="20.100000000000001" customHeight="1">
      <c r="A6505" s="10">
        <v>17</v>
      </c>
      <c r="B6505" s="11">
        <v>75876</v>
      </c>
      <c r="C6505" s="38" t="s">
        <v>152</v>
      </c>
      <c r="D6505" s="13">
        <v>43164</v>
      </c>
      <c r="E6505" s="10">
        <v>253</v>
      </c>
      <c r="F6505" s="10" t="s">
        <v>6</v>
      </c>
    </row>
    <row r="6506" spans="1:6" ht="20.100000000000001" customHeight="1">
      <c r="A6506" s="10">
        <v>18</v>
      </c>
      <c r="B6506" s="11">
        <v>75742</v>
      </c>
      <c r="C6506" s="38" t="s">
        <v>152</v>
      </c>
      <c r="D6506" s="13">
        <v>43164</v>
      </c>
      <c r="E6506" s="10">
        <v>253</v>
      </c>
      <c r="F6506" s="10" t="s">
        <v>6</v>
      </c>
    </row>
    <row r="6507" spans="1:6" ht="20.100000000000001" customHeight="1">
      <c r="A6507" s="10">
        <v>19</v>
      </c>
      <c r="B6507" s="11">
        <v>75696</v>
      </c>
      <c r="C6507" s="38" t="s">
        <v>152</v>
      </c>
      <c r="D6507" s="13">
        <v>43164</v>
      </c>
      <c r="E6507" s="10">
        <v>253</v>
      </c>
      <c r="F6507" s="10" t="s">
        <v>6</v>
      </c>
    </row>
    <row r="6508" spans="1:6" ht="20.100000000000001" customHeight="1">
      <c r="A6508" s="10">
        <v>20</v>
      </c>
      <c r="B6508" s="11">
        <v>8168</v>
      </c>
      <c r="C6508" s="38" t="s">
        <v>172</v>
      </c>
      <c r="D6508" s="13">
        <v>43164</v>
      </c>
      <c r="E6508" s="10">
        <v>253</v>
      </c>
      <c r="F6508" s="10" t="s">
        <v>6</v>
      </c>
    </row>
    <row r="6509" spans="1:6" ht="20.100000000000001" customHeight="1">
      <c r="A6509" s="10">
        <v>21</v>
      </c>
      <c r="B6509" s="11">
        <v>75900</v>
      </c>
      <c r="C6509" s="38" t="s">
        <v>152</v>
      </c>
      <c r="D6509" s="13">
        <v>43164</v>
      </c>
      <c r="E6509" s="10">
        <v>253</v>
      </c>
      <c r="F6509" s="10" t="s">
        <v>6</v>
      </c>
    </row>
    <row r="6510" spans="1:6" ht="20.100000000000001" customHeight="1">
      <c r="A6510" s="10">
        <v>22</v>
      </c>
      <c r="B6510" s="11">
        <v>75533</v>
      </c>
      <c r="C6510" s="38" t="s">
        <v>152</v>
      </c>
      <c r="D6510" s="13">
        <v>43164</v>
      </c>
      <c r="E6510" s="10">
        <v>253</v>
      </c>
      <c r="F6510" s="10" t="s">
        <v>6</v>
      </c>
    </row>
    <row r="6511" spans="1:6" ht="20.100000000000001" customHeight="1">
      <c r="A6511" s="10">
        <v>23</v>
      </c>
      <c r="B6511" s="11">
        <v>75629</v>
      </c>
      <c r="C6511" s="38" t="s">
        <v>152</v>
      </c>
      <c r="D6511" s="13">
        <v>43164</v>
      </c>
      <c r="E6511" s="10">
        <v>253</v>
      </c>
      <c r="F6511" s="10" t="s">
        <v>6</v>
      </c>
    </row>
    <row r="6512" spans="1:6" ht="20.100000000000001" customHeight="1">
      <c r="A6512" s="10">
        <v>24</v>
      </c>
      <c r="B6512" s="11">
        <v>75868</v>
      </c>
      <c r="C6512" s="38" t="s">
        <v>152</v>
      </c>
      <c r="D6512" s="13">
        <v>43164</v>
      </c>
      <c r="E6512" s="10">
        <v>253</v>
      </c>
      <c r="F6512" s="10" t="s">
        <v>6</v>
      </c>
    </row>
    <row r="6513" spans="1:6" ht="20.100000000000001" customHeight="1">
      <c r="A6513" s="10">
        <v>25</v>
      </c>
      <c r="B6513" s="11">
        <v>75862</v>
      </c>
      <c r="C6513" s="38" t="s">
        <v>152</v>
      </c>
      <c r="D6513" s="13">
        <v>43164</v>
      </c>
      <c r="E6513" s="10">
        <v>253</v>
      </c>
      <c r="F6513" s="10" t="s">
        <v>6</v>
      </c>
    </row>
    <row r="6514" spans="1:6" ht="20.100000000000001" customHeight="1">
      <c r="A6514" s="206" t="s">
        <v>7</v>
      </c>
      <c r="B6514" s="207"/>
      <c r="C6514" s="207"/>
      <c r="D6514" s="208"/>
      <c r="E6514" s="10">
        <f>SUM(E6489:E6513)</f>
        <v>6325</v>
      </c>
      <c r="F6514" s="10"/>
    </row>
    <row r="6515" spans="1:6" ht="20.100000000000001" customHeight="1">
      <c r="A6515" s="18"/>
      <c r="B6515" s="95"/>
      <c r="C6515" s="21"/>
      <c r="D6515" s="18"/>
      <c r="E6515" s="18"/>
      <c r="F6515" s="18"/>
    </row>
    <row r="6516" spans="1:6" ht="20.100000000000001" customHeight="1">
      <c r="A6516" s="18"/>
      <c r="B6516" s="18"/>
      <c r="C6516" s="21"/>
      <c r="D6516" s="92"/>
      <c r="E6516" s="24"/>
      <c r="F6516" s="91" t="s">
        <v>161</v>
      </c>
    </row>
    <row r="6517" spans="1:6" ht="20.100000000000001" customHeight="1">
      <c r="A6517" s="18"/>
      <c r="B6517" s="18"/>
      <c r="C6517" s="21"/>
      <c r="D6517" s="87" t="s">
        <v>162</v>
      </c>
      <c r="E6517" s="201" t="s">
        <v>163</v>
      </c>
      <c r="F6517" s="202"/>
    </row>
    <row r="6518" spans="1:6" ht="20.100000000000001" customHeight="1">
      <c r="A6518" s="18"/>
      <c r="B6518" s="18"/>
      <c r="C6518" s="21"/>
      <c r="D6518" s="10">
        <f>E6490+E6492</f>
        <v>506</v>
      </c>
      <c r="E6518" s="204" t="s">
        <v>165</v>
      </c>
      <c r="F6518" s="205"/>
    </row>
    <row r="6519" spans="1:6" ht="20.100000000000001" customHeight="1">
      <c r="A6519" s="18"/>
      <c r="B6519" s="18"/>
      <c r="C6519" s="21"/>
      <c r="D6519" s="10">
        <f>E6508</f>
        <v>253</v>
      </c>
      <c r="E6519" s="204" t="s">
        <v>174</v>
      </c>
      <c r="F6519" s="205"/>
    </row>
    <row r="6520" spans="1:6" ht="20.100000000000001" customHeight="1">
      <c r="A6520" s="18"/>
      <c r="B6520" s="18"/>
      <c r="C6520" s="21"/>
      <c r="D6520" s="10">
        <f>E6501+E6502</f>
        <v>506</v>
      </c>
      <c r="E6520" s="204" t="s">
        <v>187</v>
      </c>
      <c r="F6520" s="205"/>
    </row>
    <row r="6521" spans="1:6" ht="20.100000000000001" customHeight="1">
      <c r="A6521" s="18"/>
      <c r="B6521" s="18"/>
      <c r="C6521" s="21"/>
      <c r="D6521" s="10">
        <f>E6494</f>
        <v>253</v>
      </c>
      <c r="E6521" s="204" t="s">
        <v>166</v>
      </c>
      <c r="F6521" s="205"/>
    </row>
    <row r="6522" spans="1:6" ht="20.100000000000001" customHeight="1">
      <c r="A6522" s="18"/>
      <c r="B6522" s="18"/>
      <c r="C6522" s="21"/>
      <c r="D6522" s="10">
        <f>E6491+E6493</f>
        <v>506</v>
      </c>
      <c r="E6522" s="204" t="s">
        <v>171</v>
      </c>
      <c r="F6522" s="205"/>
    </row>
    <row r="6523" spans="1:6" ht="20.100000000000001" customHeight="1">
      <c r="A6523" s="18"/>
      <c r="B6523" s="18"/>
      <c r="C6523" s="21"/>
      <c r="D6523" s="10">
        <f>E6513+E6512+E6511+E6510+E6509+E6507+E6506+E6505+E6504+E6503+E6500+E6499+E6498+E6497+E6496+E6495+E6489</f>
        <v>4301</v>
      </c>
      <c r="E6523" s="204" t="s">
        <v>152</v>
      </c>
      <c r="F6523" s="205"/>
    </row>
    <row r="6524" spans="1:6" ht="20.100000000000001" customHeight="1">
      <c r="D6524" s="85">
        <f>SUM(D6518:D6523)</f>
        <v>6325</v>
      </c>
      <c r="E6524" s="204" t="s">
        <v>164</v>
      </c>
      <c r="F6524" s="205"/>
    </row>
    <row r="6527" spans="1:6" ht="20.100000000000001" customHeight="1">
      <c r="A6527" s="23">
        <v>212</v>
      </c>
      <c r="B6527" s="24" t="s">
        <v>0</v>
      </c>
      <c r="C6527" s="25"/>
      <c r="D6527" s="26"/>
      <c r="E6527" s="24"/>
      <c r="F6527" s="24"/>
    </row>
    <row r="6528" spans="1:6" ht="20.100000000000001" customHeight="1">
      <c r="A6528" s="27" t="s">
        <v>1</v>
      </c>
      <c r="B6528" s="27" t="s">
        <v>2</v>
      </c>
      <c r="C6528" s="28"/>
      <c r="D6528" s="29" t="s">
        <v>3</v>
      </c>
      <c r="E6528" s="27" t="s">
        <v>4</v>
      </c>
      <c r="F6528" s="27" t="s">
        <v>5</v>
      </c>
    </row>
    <row r="6529" spans="1:6" ht="20.100000000000001" customHeight="1">
      <c r="A6529" s="10">
        <v>1</v>
      </c>
      <c r="B6529" s="11">
        <v>75769</v>
      </c>
      <c r="C6529" s="38" t="s">
        <v>152</v>
      </c>
      <c r="D6529" s="13">
        <v>43164</v>
      </c>
      <c r="E6529" s="10">
        <v>253</v>
      </c>
      <c r="F6529" s="10" t="s">
        <v>6</v>
      </c>
    </row>
    <row r="6530" spans="1:6" ht="20.100000000000001" customHeight="1">
      <c r="A6530" s="10">
        <v>2</v>
      </c>
      <c r="B6530" s="11">
        <v>75604</v>
      </c>
      <c r="C6530" s="38" t="s">
        <v>152</v>
      </c>
      <c r="D6530" s="13">
        <v>43164</v>
      </c>
      <c r="E6530" s="10">
        <v>253</v>
      </c>
      <c r="F6530" s="10" t="s">
        <v>6</v>
      </c>
    </row>
    <row r="6531" spans="1:6" ht="20.100000000000001" customHeight="1">
      <c r="A6531" s="10">
        <v>3</v>
      </c>
      <c r="B6531" s="11">
        <v>75361</v>
      </c>
      <c r="C6531" s="38" t="s">
        <v>152</v>
      </c>
      <c r="D6531" s="13">
        <v>43164</v>
      </c>
      <c r="E6531" s="10">
        <v>253</v>
      </c>
      <c r="F6531" s="10" t="s">
        <v>6</v>
      </c>
    </row>
    <row r="6532" spans="1:6" ht="20.100000000000001" customHeight="1">
      <c r="A6532" s="10">
        <v>4</v>
      </c>
      <c r="B6532" s="11">
        <v>79676</v>
      </c>
      <c r="C6532" s="38" t="s">
        <v>152</v>
      </c>
      <c r="D6532" s="13">
        <v>43164</v>
      </c>
      <c r="E6532" s="10">
        <v>253</v>
      </c>
      <c r="F6532" s="10" t="s">
        <v>6</v>
      </c>
    </row>
    <row r="6533" spans="1:6" ht="20.100000000000001" customHeight="1">
      <c r="A6533" s="10">
        <v>5</v>
      </c>
      <c r="B6533" s="11">
        <v>79673</v>
      </c>
      <c r="C6533" s="38" t="s">
        <v>152</v>
      </c>
      <c r="D6533" s="13">
        <v>43164</v>
      </c>
      <c r="E6533" s="10">
        <v>253</v>
      </c>
      <c r="F6533" s="10" t="s">
        <v>6</v>
      </c>
    </row>
    <row r="6534" spans="1:6" ht="20.100000000000001" customHeight="1">
      <c r="A6534" s="10">
        <v>6</v>
      </c>
      <c r="B6534" s="11">
        <v>79671</v>
      </c>
      <c r="C6534" s="38" t="s">
        <v>152</v>
      </c>
      <c r="D6534" s="13">
        <v>43164</v>
      </c>
      <c r="E6534" s="10">
        <v>253</v>
      </c>
      <c r="F6534" s="10" t="s">
        <v>6</v>
      </c>
    </row>
    <row r="6535" spans="1:6" ht="20.100000000000001" customHeight="1">
      <c r="A6535" s="10">
        <v>7</v>
      </c>
      <c r="B6535" s="11">
        <v>75956</v>
      </c>
      <c r="C6535" s="38" t="s">
        <v>152</v>
      </c>
      <c r="D6535" s="13">
        <v>43164</v>
      </c>
      <c r="E6535" s="10">
        <v>253</v>
      </c>
      <c r="F6535" s="10" t="s">
        <v>6</v>
      </c>
    </row>
    <row r="6536" spans="1:6" ht="20.100000000000001" customHeight="1">
      <c r="A6536" s="10">
        <v>8</v>
      </c>
      <c r="B6536" s="11">
        <v>75521</v>
      </c>
      <c r="C6536" s="38" t="s">
        <v>152</v>
      </c>
      <c r="D6536" s="13">
        <v>43164</v>
      </c>
      <c r="E6536" s="10">
        <v>253</v>
      </c>
      <c r="F6536" s="10" t="s">
        <v>6</v>
      </c>
    </row>
    <row r="6537" spans="1:6" ht="20.100000000000001" customHeight="1">
      <c r="A6537" s="10">
        <v>9</v>
      </c>
      <c r="B6537" s="11">
        <v>70548</v>
      </c>
      <c r="C6537" s="38" t="s">
        <v>152</v>
      </c>
      <c r="D6537" s="13">
        <v>43164</v>
      </c>
      <c r="E6537" s="10">
        <v>253</v>
      </c>
      <c r="F6537" s="10" t="s">
        <v>6</v>
      </c>
    </row>
    <row r="6538" spans="1:6" ht="20.100000000000001" customHeight="1">
      <c r="A6538" s="10">
        <v>10</v>
      </c>
      <c r="B6538" s="11">
        <v>79586</v>
      </c>
      <c r="C6538" s="38" t="s">
        <v>152</v>
      </c>
      <c r="D6538" s="13">
        <v>43164</v>
      </c>
      <c r="E6538" s="10">
        <v>253</v>
      </c>
      <c r="F6538" s="10" t="s">
        <v>6</v>
      </c>
    </row>
    <row r="6539" spans="1:6" ht="20.100000000000001" customHeight="1">
      <c r="A6539" s="10">
        <v>11</v>
      </c>
      <c r="B6539" s="11">
        <v>51497</v>
      </c>
      <c r="C6539" s="38" t="s">
        <v>168</v>
      </c>
      <c r="D6539" s="13">
        <v>43164</v>
      </c>
      <c r="E6539" s="10">
        <v>253</v>
      </c>
      <c r="F6539" s="10" t="s">
        <v>6</v>
      </c>
    </row>
    <row r="6540" spans="1:6" ht="20.100000000000001" customHeight="1">
      <c r="A6540" s="10">
        <v>12</v>
      </c>
      <c r="B6540" s="11">
        <v>11733</v>
      </c>
      <c r="C6540" s="38" t="s">
        <v>165</v>
      </c>
      <c r="D6540" s="13">
        <v>43164</v>
      </c>
      <c r="E6540" s="10">
        <v>253</v>
      </c>
      <c r="F6540" s="10" t="s">
        <v>6</v>
      </c>
    </row>
    <row r="6541" spans="1:6" ht="20.100000000000001" customHeight="1">
      <c r="A6541" s="10">
        <v>13</v>
      </c>
      <c r="B6541" s="11">
        <v>11737</v>
      </c>
      <c r="C6541" s="38" t="s">
        <v>165</v>
      </c>
      <c r="D6541" s="13">
        <v>43164</v>
      </c>
      <c r="E6541" s="10">
        <v>253</v>
      </c>
      <c r="F6541" s="10" t="s">
        <v>6</v>
      </c>
    </row>
    <row r="6542" spans="1:6" ht="20.100000000000001" customHeight="1">
      <c r="A6542" s="10">
        <v>14</v>
      </c>
      <c r="B6542" s="11">
        <v>11736</v>
      </c>
      <c r="C6542" s="38" t="s">
        <v>165</v>
      </c>
      <c r="D6542" s="13">
        <v>43164</v>
      </c>
      <c r="E6542" s="10">
        <v>253</v>
      </c>
      <c r="F6542" s="10" t="s">
        <v>6</v>
      </c>
    </row>
    <row r="6543" spans="1:6" ht="20.100000000000001" customHeight="1">
      <c r="A6543" s="10">
        <v>15</v>
      </c>
      <c r="B6543" s="11">
        <v>11725</v>
      </c>
      <c r="C6543" s="38" t="s">
        <v>165</v>
      </c>
      <c r="D6543" s="13">
        <v>43164</v>
      </c>
      <c r="E6543" s="10">
        <v>253</v>
      </c>
      <c r="F6543" s="10" t="s">
        <v>6</v>
      </c>
    </row>
    <row r="6544" spans="1:6" ht="20.100000000000001" customHeight="1">
      <c r="A6544" s="10">
        <v>16</v>
      </c>
      <c r="B6544" s="11">
        <v>11735</v>
      </c>
      <c r="C6544" s="38" t="s">
        <v>165</v>
      </c>
      <c r="D6544" s="13">
        <v>43164</v>
      </c>
      <c r="E6544" s="10">
        <v>253</v>
      </c>
      <c r="F6544" s="10" t="s">
        <v>6</v>
      </c>
    </row>
    <row r="6545" spans="1:6" ht="20.100000000000001" customHeight="1">
      <c r="A6545" s="10">
        <v>17</v>
      </c>
      <c r="B6545" s="37">
        <v>11732</v>
      </c>
      <c r="C6545" s="38" t="s">
        <v>165</v>
      </c>
      <c r="D6545" s="13">
        <v>43164</v>
      </c>
      <c r="E6545" s="10">
        <v>253</v>
      </c>
      <c r="F6545" s="10" t="s">
        <v>6</v>
      </c>
    </row>
    <row r="6546" spans="1:6" ht="20.100000000000001" customHeight="1">
      <c r="A6546" s="10">
        <v>18</v>
      </c>
      <c r="B6546" s="11">
        <v>75500</v>
      </c>
      <c r="C6546" s="38" t="s">
        <v>152</v>
      </c>
      <c r="D6546" s="13">
        <v>43164</v>
      </c>
      <c r="E6546" s="10">
        <v>253</v>
      </c>
      <c r="F6546" s="10" t="s">
        <v>6</v>
      </c>
    </row>
    <row r="6547" spans="1:6" ht="20.100000000000001" customHeight="1">
      <c r="A6547" s="10">
        <v>19</v>
      </c>
      <c r="B6547" s="11">
        <v>11728</v>
      </c>
      <c r="C6547" s="38" t="s">
        <v>165</v>
      </c>
      <c r="D6547" s="13">
        <v>43164</v>
      </c>
      <c r="E6547" s="10">
        <v>253</v>
      </c>
      <c r="F6547" s="10" t="s">
        <v>6</v>
      </c>
    </row>
    <row r="6548" spans="1:6" ht="20.100000000000001" customHeight="1">
      <c r="A6548" s="10">
        <v>20</v>
      </c>
      <c r="B6548" s="11">
        <v>11726</v>
      </c>
      <c r="C6548" s="38" t="s">
        <v>165</v>
      </c>
      <c r="D6548" s="13">
        <v>43164</v>
      </c>
      <c r="E6548" s="10">
        <v>253</v>
      </c>
      <c r="F6548" s="10" t="s">
        <v>6</v>
      </c>
    </row>
    <row r="6549" spans="1:6" ht="20.100000000000001" customHeight="1">
      <c r="A6549" s="10">
        <v>21</v>
      </c>
      <c r="B6549" s="37">
        <v>11729</v>
      </c>
      <c r="C6549" s="38" t="s">
        <v>165</v>
      </c>
      <c r="D6549" s="13">
        <v>43164</v>
      </c>
      <c r="E6549" s="10">
        <v>253</v>
      </c>
      <c r="F6549" s="10" t="s">
        <v>6</v>
      </c>
    </row>
    <row r="6550" spans="1:6" ht="20.100000000000001" customHeight="1">
      <c r="A6550" s="10">
        <v>22</v>
      </c>
      <c r="B6550" s="11">
        <v>75523</v>
      </c>
      <c r="C6550" s="38" t="s">
        <v>152</v>
      </c>
      <c r="D6550" s="13">
        <v>43164</v>
      </c>
      <c r="E6550" s="10">
        <v>253</v>
      </c>
      <c r="F6550" s="10" t="s">
        <v>6</v>
      </c>
    </row>
    <row r="6551" spans="1:6" ht="20.100000000000001" customHeight="1">
      <c r="A6551" s="10">
        <v>23</v>
      </c>
      <c r="B6551" s="11">
        <v>79631</v>
      </c>
      <c r="C6551" s="38" t="s">
        <v>152</v>
      </c>
      <c r="D6551" s="13">
        <v>43164</v>
      </c>
      <c r="E6551" s="10">
        <v>253</v>
      </c>
      <c r="F6551" s="10" t="s">
        <v>6</v>
      </c>
    </row>
    <row r="6552" spans="1:6" ht="20.100000000000001" customHeight="1">
      <c r="A6552" s="10">
        <v>24</v>
      </c>
      <c r="B6552" s="11">
        <v>79682</v>
      </c>
      <c r="C6552" s="38" t="s">
        <v>152</v>
      </c>
      <c r="D6552" s="13">
        <v>43164</v>
      </c>
      <c r="E6552" s="10">
        <v>253</v>
      </c>
      <c r="F6552" s="10" t="s">
        <v>6</v>
      </c>
    </row>
    <row r="6553" spans="1:6" ht="20.100000000000001" customHeight="1">
      <c r="A6553" s="10">
        <v>25</v>
      </c>
      <c r="B6553" s="11">
        <v>76934</v>
      </c>
      <c r="C6553" s="38" t="s">
        <v>152</v>
      </c>
      <c r="D6553" s="13">
        <v>43164</v>
      </c>
      <c r="E6553" s="10">
        <v>253</v>
      </c>
      <c r="F6553" s="10" t="s">
        <v>6</v>
      </c>
    </row>
    <row r="6554" spans="1:6" ht="20.100000000000001" customHeight="1">
      <c r="A6554" s="206" t="s">
        <v>7</v>
      </c>
      <c r="B6554" s="207"/>
      <c r="C6554" s="207"/>
      <c r="D6554" s="208"/>
      <c r="E6554" s="10">
        <f>SUM(E6529:E6553)</f>
        <v>6325</v>
      </c>
      <c r="F6554" s="10"/>
    </row>
    <row r="6555" spans="1:6" ht="20.100000000000001" customHeight="1">
      <c r="A6555" s="18"/>
      <c r="B6555" s="95"/>
      <c r="C6555" s="21"/>
      <c r="D6555" s="18"/>
      <c r="E6555" s="18"/>
      <c r="F6555" s="18"/>
    </row>
    <row r="6556" spans="1:6" ht="20.100000000000001" customHeight="1">
      <c r="A6556" s="18"/>
      <c r="B6556" s="18"/>
      <c r="C6556" s="21"/>
      <c r="D6556" s="92"/>
      <c r="E6556" s="24"/>
      <c r="F6556" s="91" t="s">
        <v>161</v>
      </c>
    </row>
    <row r="6557" spans="1:6" ht="20.100000000000001" customHeight="1">
      <c r="A6557" s="18"/>
      <c r="B6557" s="18"/>
      <c r="C6557" s="21"/>
      <c r="D6557" s="87" t="s">
        <v>162</v>
      </c>
      <c r="E6557" s="201" t="s">
        <v>163</v>
      </c>
      <c r="F6557" s="202"/>
    </row>
    <row r="6558" spans="1:6" ht="20.100000000000001" customHeight="1">
      <c r="A6558" s="18"/>
      <c r="B6558" s="18"/>
      <c r="C6558" s="21"/>
      <c r="D6558" s="10">
        <f>E6540+E6541+E6542+E6543+E6544+E6545+E6547+E6548+E6549</f>
        <v>2277</v>
      </c>
      <c r="E6558" s="204" t="s">
        <v>165</v>
      </c>
      <c r="F6558" s="205"/>
    </row>
    <row r="6559" spans="1:6" ht="20.100000000000001" customHeight="1">
      <c r="A6559" s="18"/>
      <c r="B6559" s="18"/>
      <c r="C6559" s="21"/>
      <c r="D6559" s="10">
        <f>E6539</f>
        <v>253</v>
      </c>
      <c r="E6559" s="204" t="s">
        <v>168</v>
      </c>
      <c r="F6559" s="205"/>
    </row>
    <row r="6560" spans="1:6" ht="20.100000000000001" customHeight="1">
      <c r="A6560" s="18"/>
      <c r="B6560" s="18"/>
      <c r="C6560" s="21"/>
      <c r="D6560" s="10">
        <f>E6553+E6552+E6551+E6550+E6546+E6538+E6537+E6536+E6535+E6534+E6533+E6532+E6531+E6530+E6529</f>
        <v>3795</v>
      </c>
      <c r="E6560" s="204" t="s">
        <v>152</v>
      </c>
      <c r="F6560" s="205"/>
    </row>
    <row r="6561" spans="1:6" ht="20.100000000000001" customHeight="1">
      <c r="D6561" s="85">
        <f>SUM(D6558:D6560)</f>
        <v>6325</v>
      </c>
      <c r="E6561" s="204" t="s">
        <v>164</v>
      </c>
      <c r="F6561" s="205"/>
    </row>
    <row r="6563" spans="1:6" ht="20.100000000000001" customHeight="1">
      <c r="A6563" s="23">
        <v>213</v>
      </c>
      <c r="B6563" s="24" t="s">
        <v>0</v>
      </c>
      <c r="C6563" s="25"/>
      <c r="D6563" s="26"/>
      <c r="E6563" s="24"/>
      <c r="F6563" s="24"/>
    </row>
    <row r="6564" spans="1:6" ht="20.100000000000001" customHeight="1">
      <c r="A6564" s="27" t="s">
        <v>1</v>
      </c>
      <c r="B6564" s="27" t="s">
        <v>2</v>
      </c>
      <c r="C6564" s="28"/>
      <c r="D6564" s="29" t="s">
        <v>3</v>
      </c>
      <c r="E6564" s="27" t="s">
        <v>4</v>
      </c>
      <c r="F6564" s="27" t="s">
        <v>5</v>
      </c>
    </row>
    <row r="6565" spans="1:6" ht="20.100000000000001" customHeight="1">
      <c r="A6565" s="10">
        <v>1</v>
      </c>
      <c r="B6565" s="11">
        <v>79776</v>
      </c>
      <c r="C6565" s="38" t="s">
        <v>152</v>
      </c>
      <c r="D6565" s="13">
        <v>43164</v>
      </c>
      <c r="E6565" s="10">
        <v>253</v>
      </c>
      <c r="F6565" s="10" t="s">
        <v>6</v>
      </c>
    </row>
    <row r="6566" spans="1:6" ht="20.100000000000001" customHeight="1">
      <c r="A6566" s="10">
        <v>2</v>
      </c>
      <c r="B6566" s="11">
        <v>75779</v>
      </c>
      <c r="C6566" s="38" t="s">
        <v>152</v>
      </c>
      <c r="D6566" s="13">
        <v>43164</v>
      </c>
      <c r="E6566" s="10">
        <v>253</v>
      </c>
      <c r="F6566" s="10" t="s">
        <v>6</v>
      </c>
    </row>
    <row r="6567" spans="1:6" ht="20.100000000000001" customHeight="1">
      <c r="A6567" s="10">
        <v>3</v>
      </c>
      <c r="B6567" s="11">
        <v>75151</v>
      </c>
      <c r="C6567" s="38" t="s">
        <v>152</v>
      </c>
      <c r="D6567" s="13">
        <v>43164</v>
      </c>
      <c r="E6567" s="10">
        <v>253</v>
      </c>
      <c r="F6567" s="10" t="s">
        <v>6</v>
      </c>
    </row>
    <row r="6568" spans="1:6" ht="20.100000000000001" customHeight="1">
      <c r="A6568" s="10">
        <v>4</v>
      </c>
      <c r="B6568" s="11">
        <v>75699</v>
      </c>
      <c r="C6568" s="38" t="s">
        <v>152</v>
      </c>
      <c r="D6568" s="13">
        <v>43164</v>
      </c>
      <c r="E6568" s="10">
        <v>253</v>
      </c>
      <c r="F6568" s="10" t="s">
        <v>6</v>
      </c>
    </row>
    <row r="6569" spans="1:6" ht="20.100000000000001" customHeight="1">
      <c r="A6569" s="10">
        <v>5</v>
      </c>
      <c r="B6569" s="11">
        <v>75845</v>
      </c>
      <c r="C6569" s="38" t="s">
        <v>152</v>
      </c>
      <c r="D6569" s="13">
        <v>43164</v>
      </c>
      <c r="E6569" s="10">
        <v>253</v>
      </c>
      <c r="F6569" s="10" t="s">
        <v>6</v>
      </c>
    </row>
    <row r="6570" spans="1:6" ht="20.100000000000001" customHeight="1">
      <c r="A6570" s="10">
        <v>6</v>
      </c>
      <c r="B6570" s="11">
        <v>75734</v>
      </c>
      <c r="C6570" s="38" t="s">
        <v>152</v>
      </c>
      <c r="D6570" s="13">
        <v>43164</v>
      </c>
      <c r="E6570" s="10">
        <v>253</v>
      </c>
      <c r="F6570" s="10" t="s">
        <v>6</v>
      </c>
    </row>
    <row r="6571" spans="1:6" ht="20.100000000000001" customHeight="1">
      <c r="A6571" s="10">
        <v>7</v>
      </c>
      <c r="B6571" s="11">
        <v>16194</v>
      </c>
      <c r="C6571" s="38" t="s">
        <v>165</v>
      </c>
      <c r="D6571" s="13">
        <v>43164</v>
      </c>
      <c r="E6571" s="10">
        <v>253</v>
      </c>
      <c r="F6571" s="10" t="s">
        <v>6</v>
      </c>
    </row>
    <row r="6572" spans="1:6" ht="20.100000000000001" customHeight="1">
      <c r="A6572" s="10">
        <v>8</v>
      </c>
      <c r="B6572" s="11">
        <v>8222</v>
      </c>
      <c r="C6572" s="38" t="s">
        <v>172</v>
      </c>
      <c r="D6572" s="13">
        <v>43164</v>
      </c>
      <c r="E6572" s="10">
        <v>253</v>
      </c>
      <c r="F6572" s="10" t="s">
        <v>6</v>
      </c>
    </row>
    <row r="6573" spans="1:6" ht="20.100000000000001" customHeight="1">
      <c r="A6573" s="10">
        <v>9</v>
      </c>
      <c r="B6573" s="11">
        <v>51447</v>
      </c>
      <c r="C6573" s="38" t="s">
        <v>168</v>
      </c>
      <c r="D6573" s="13">
        <v>43164</v>
      </c>
      <c r="E6573" s="10">
        <v>253</v>
      </c>
      <c r="F6573" s="10" t="s">
        <v>6</v>
      </c>
    </row>
    <row r="6574" spans="1:6" ht="20.100000000000001" customHeight="1">
      <c r="A6574" s="10">
        <v>10</v>
      </c>
      <c r="B6574" s="11">
        <v>51451</v>
      </c>
      <c r="C6574" s="38" t="s">
        <v>168</v>
      </c>
      <c r="D6574" s="13">
        <v>43164</v>
      </c>
      <c r="E6574" s="10">
        <v>253</v>
      </c>
      <c r="F6574" s="10" t="s">
        <v>6</v>
      </c>
    </row>
    <row r="6575" spans="1:6" ht="20.100000000000001" customHeight="1">
      <c r="A6575" s="10">
        <v>11</v>
      </c>
      <c r="B6575" s="11">
        <v>75947</v>
      </c>
      <c r="C6575" s="38" t="s">
        <v>152</v>
      </c>
      <c r="D6575" s="13">
        <v>43164</v>
      </c>
      <c r="E6575" s="10">
        <v>253</v>
      </c>
      <c r="F6575" s="10" t="s">
        <v>6</v>
      </c>
    </row>
    <row r="6576" spans="1:6" ht="20.100000000000001" customHeight="1">
      <c r="A6576" s="10">
        <v>12</v>
      </c>
      <c r="B6576" s="11">
        <v>75871</v>
      </c>
      <c r="C6576" s="38" t="s">
        <v>152</v>
      </c>
      <c r="D6576" s="13">
        <v>43164</v>
      </c>
      <c r="E6576" s="10">
        <v>253</v>
      </c>
      <c r="F6576" s="10" t="s">
        <v>6</v>
      </c>
    </row>
    <row r="6577" spans="1:6" ht="20.100000000000001" customHeight="1">
      <c r="A6577" s="10">
        <v>13</v>
      </c>
      <c r="B6577" s="11">
        <v>75867</v>
      </c>
      <c r="C6577" s="38" t="s">
        <v>152</v>
      </c>
      <c r="D6577" s="13">
        <v>43164</v>
      </c>
      <c r="E6577" s="10">
        <v>253</v>
      </c>
      <c r="F6577" s="10" t="s">
        <v>6</v>
      </c>
    </row>
    <row r="6578" spans="1:6" ht="20.100000000000001" customHeight="1">
      <c r="A6578" s="10">
        <v>14</v>
      </c>
      <c r="B6578" s="11">
        <v>75849</v>
      </c>
      <c r="C6578" s="38" t="s">
        <v>152</v>
      </c>
      <c r="D6578" s="13">
        <v>43164</v>
      </c>
      <c r="E6578" s="10">
        <v>253</v>
      </c>
      <c r="F6578" s="10" t="s">
        <v>6</v>
      </c>
    </row>
    <row r="6579" spans="1:6" ht="20.100000000000001" customHeight="1">
      <c r="A6579" s="10">
        <v>15</v>
      </c>
      <c r="B6579" s="11">
        <v>51466</v>
      </c>
      <c r="C6579" s="38" t="s">
        <v>168</v>
      </c>
      <c r="D6579" s="13">
        <v>43164</v>
      </c>
      <c r="E6579" s="10">
        <v>253</v>
      </c>
      <c r="F6579" s="10" t="s">
        <v>6</v>
      </c>
    </row>
    <row r="6580" spans="1:6" ht="20.100000000000001" customHeight="1">
      <c r="A6580" s="10">
        <v>16</v>
      </c>
      <c r="B6580" s="11">
        <v>79756</v>
      </c>
      <c r="C6580" s="38" t="s">
        <v>152</v>
      </c>
      <c r="D6580" s="13">
        <v>43164</v>
      </c>
      <c r="E6580" s="10">
        <v>253</v>
      </c>
      <c r="F6580" s="10" t="s">
        <v>6</v>
      </c>
    </row>
    <row r="6581" spans="1:6" ht="20.100000000000001" customHeight="1">
      <c r="A6581" s="10">
        <v>17</v>
      </c>
      <c r="B6581" s="11">
        <v>79717</v>
      </c>
      <c r="C6581" s="38" t="s">
        <v>152</v>
      </c>
      <c r="D6581" s="13">
        <v>43164</v>
      </c>
      <c r="E6581" s="10">
        <v>253</v>
      </c>
      <c r="F6581" s="10" t="s">
        <v>6</v>
      </c>
    </row>
    <row r="6582" spans="1:6" ht="20.100000000000001" customHeight="1">
      <c r="A6582" s="10">
        <v>18</v>
      </c>
      <c r="B6582" s="11">
        <v>79707</v>
      </c>
      <c r="C6582" s="38" t="s">
        <v>152</v>
      </c>
      <c r="D6582" s="13">
        <v>43164</v>
      </c>
      <c r="E6582" s="10">
        <v>253</v>
      </c>
      <c r="F6582" s="10" t="s">
        <v>6</v>
      </c>
    </row>
    <row r="6583" spans="1:6" ht="20.100000000000001" customHeight="1">
      <c r="A6583" s="10">
        <v>19</v>
      </c>
      <c r="B6583" s="11">
        <v>79701</v>
      </c>
      <c r="C6583" s="38" t="s">
        <v>152</v>
      </c>
      <c r="D6583" s="13">
        <v>43164</v>
      </c>
      <c r="E6583" s="10">
        <v>253</v>
      </c>
      <c r="F6583" s="10" t="s">
        <v>6</v>
      </c>
    </row>
    <row r="6584" spans="1:6" ht="20.100000000000001" customHeight="1">
      <c r="A6584" s="10">
        <v>20</v>
      </c>
      <c r="B6584" s="11">
        <v>79696</v>
      </c>
      <c r="C6584" s="38" t="s">
        <v>152</v>
      </c>
      <c r="D6584" s="13">
        <v>43164</v>
      </c>
      <c r="E6584" s="10">
        <v>253</v>
      </c>
      <c r="F6584" s="10" t="s">
        <v>6</v>
      </c>
    </row>
    <row r="6585" spans="1:6" ht="20.100000000000001" customHeight="1">
      <c r="A6585" s="10">
        <v>21</v>
      </c>
      <c r="B6585" s="11">
        <v>79695</v>
      </c>
      <c r="C6585" s="38" t="s">
        <v>152</v>
      </c>
      <c r="D6585" s="13">
        <v>43164</v>
      </c>
      <c r="E6585" s="10">
        <v>253</v>
      </c>
      <c r="F6585" s="10" t="s">
        <v>6</v>
      </c>
    </row>
    <row r="6586" spans="1:6" ht="20.100000000000001" customHeight="1">
      <c r="A6586" s="10">
        <v>22</v>
      </c>
      <c r="B6586" s="11">
        <v>79694</v>
      </c>
      <c r="C6586" s="38" t="s">
        <v>152</v>
      </c>
      <c r="D6586" s="13">
        <v>43164</v>
      </c>
      <c r="E6586" s="10">
        <v>253</v>
      </c>
      <c r="F6586" s="10" t="s">
        <v>6</v>
      </c>
    </row>
    <row r="6587" spans="1:6" ht="20.100000000000001" customHeight="1">
      <c r="A6587" s="10">
        <v>23</v>
      </c>
      <c r="B6587" s="11">
        <v>75831</v>
      </c>
      <c r="C6587" s="38" t="s">
        <v>152</v>
      </c>
      <c r="D6587" s="13">
        <v>43164</v>
      </c>
      <c r="E6587" s="10">
        <v>253</v>
      </c>
      <c r="F6587" s="10" t="s">
        <v>6</v>
      </c>
    </row>
    <row r="6588" spans="1:6" ht="20.100000000000001" customHeight="1">
      <c r="A6588" s="10">
        <v>24</v>
      </c>
      <c r="B6588" s="11">
        <v>75826</v>
      </c>
      <c r="C6588" s="38" t="s">
        <v>152</v>
      </c>
      <c r="D6588" s="13">
        <v>43164</v>
      </c>
      <c r="E6588" s="10">
        <v>253</v>
      </c>
      <c r="F6588" s="10" t="s">
        <v>6</v>
      </c>
    </row>
    <row r="6589" spans="1:6" ht="20.100000000000001" customHeight="1">
      <c r="A6589" s="10">
        <v>25</v>
      </c>
      <c r="B6589" s="11">
        <v>75695</v>
      </c>
      <c r="C6589" s="38" t="s">
        <v>152</v>
      </c>
      <c r="D6589" s="13">
        <v>43164</v>
      </c>
      <c r="E6589" s="10">
        <v>253</v>
      </c>
      <c r="F6589" s="10" t="s">
        <v>6</v>
      </c>
    </row>
    <row r="6590" spans="1:6" ht="20.100000000000001" customHeight="1">
      <c r="A6590" s="206" t="s">
        <v>7</v>
      </c>
      <c r="B6590" s="207"/>
      <c r="C6590" s="207"/>
      <c r="D6590" s="208"/>
      <c r="E6590" s="10">
        <f>SUM(E6565:E6589)</f>
        <v>6325</v>
      </c>
      <c r="F6590" s="10"/>
    </row>
    <row r="6591" spans="1:6" ht="20.100000000000001" customHeight="1">
      <c r="A6591" s="18"/>
      <c r="B6591" s="95"/>
      <c r="C6591" s="21"/>
      <c r="D6591" s="18"/>
      <c r="E6591" s="18"/>
      <c r="F6591" s="18"/>
    </row>
    <row r="6592" spans="1:6" ht="20.100000000000001" customHeight="1">
      <c r="A6592" s="18"/>
      <c r="B6592" s="18"/>
      <c r="C6592" s="21"/>
      <c r="D6592" s="92"/>
      <c r="E6592" s="24"/>
      <c r="F6592" s="91" t="s">
        <v>161</v>
      </c>
    </row>
    <row r="6593" spans="1:6" ht="20.100000000000001" customHeight="1">
      <c r="A6593" s="18"/>
      <c r="B6593" s="18"/>
      <c r="C6593" s="21"/>
      <c r="D6593" s="87" t="s">
        <v>162</v>
      </c>
      <c r="E6593" s="201" t="s">
        <v>163</v>
      </c>
      <c r="F6593" s="202"/>
    </row>
    <row r="6594" spans="1:6" ht="20.100000000000001" customHeight="1">
      <c r="A6594" s="18"/>
      <c r="B6594" s="18"/>
      <c r="C6594" s="21"/>
      <c r="D6594" s="10">
        <f>E6571</f>
        <v>253</v>
      </c>
      <c r="E6594" s="204" t="s">
        <v>165</v>
      </c>
      <c r="F6594" s="205"/>
    </row>
    <row r="6595" spans="1:6" ht="20.100000000000001" customHeight="1">
      <c r="A6595" s="18"/>
      <c r="B6595" s="18"/>
      <c r="C6595" s="21"/>
      <c r="D6595" s="10">
        <f>E6579+E6574+E6573</f>
        <v>759</v>
      </c>
      <c r="E6595" s="204" t="s">
        <v>168</v>
      </c>
      <c r="F6595" s="205"/>
    </row>
    <row r="6596" spans="1:6" ht="20.100000000000001" customHeight="1">
      <c r="A6596" s="18"/>
      <c r="B6596" s="18"/>
      <c r="C6596" s="21"/>
      <c r="D6596" s="10">
        <f>E6572</f>
        <v>253</v>
      </c>
      <c r="E6596" s="204" t="s">
        <v>174</v>
      </c>
      <c r="F6596" s="205"/>
    </row>
    <row r="6597" spans="1:6" ht="20.100000000000001" customHeight="1">
      <c r="A6597" s="18"/>
      <c r="B6597" s="18"/>
      <c r="C6597" s="21"/>
      <c r="D6597" s="10">
        <f>E6589+E6588+E6587+E6586+E6585+E6584+E6583+E6582+E6581+E6580+E6578+E6577+E6576+E6575+E6570+E6569+E6568+E6567+E6566+E6565</f>
        <v>5060</v>
      </c>
      <c r="E6597" s="204" t="s">
        <v>152</v>
      </c>
      <c r="F6597" s="205"/>
    </row>
    <row r="6598" spans="1:6" ht="20.100000000000001" customHeight="1">
      <c r="D6598" s="85">
        <f>SUM(D6594:D6597)</f>
        <v>6325</v>
      </c>
      <c r="E6598" s="204" t="s">
        <v>164</v>
      </c>
      <c r="F6598" s="205"/>
    </row>
    <row r="6600" spans="1:6" ht="20.100000000000001" customHeight="1">
      <c r="A6600" s="23">
        <v>214</v>
      </c>
      <c r="B6600" s="24" t="s">
        <v>0</v>
      </c>
      <c r="C6600" s="25"/>
      <c r="D6600" s="26"/>
      <c r="E6600" s="24"/>
      <c r="F6600" s="24"/>
    </row>
    <row r="6601" spans="1:6" ht="20.100000000000001" customHeight="1">
      <c r="A6601" s="27" t="s">
        <v>1</v>
      </c>
      <c r="B6601" s="27" t="s">
        <v>2</v>
      </c>
      <c r="C6601" s="28"/>
      <c r="D6601" s="29" t="s">
        <v>3</v>
      </c>
      <c r="E6601" s="27" t="s">
        <v>4</v>
      </c>
      <c r="F6601" s="27" t="s">
        <v>5</v>
      </c>
    </row>
    <row r="6602" spans="1:6" ht="20.100000000000001" customHeight="1">
      <c r="A6602" s="10">
        <v>1</v>
      </c>
      <c r="B6602" s="11">
        <v>75542</v>
      </c>
      <c r="C6602" s="38" t="s">
        <v>152</v>
      </c>
      <c r="D6602" s="13">
        <v>43164</v>
      </c>
      <c r="E6602" s="10">
        <v>253</v>
      </c>
      <c r="F6602" s="10" t="s">
        <v>6</v>
      </c>
    </row>
    <row r="6603" spans="1:6" ht="20.100000000000001" customHeight="1">
      <c r="A6603" s="10">
        <v>2</v>
      </c>
      <c r="B6603" s="11">
        <v>75724</v>
      </c>
      <c r="C6603" s="38" t="s">
        <v>152</v>
      </c>
      <c r="D6603" s="13">
        <v>43164</v>
      </c>
      <c r="E6603" s="10">
        <v>253</v>
      </c>
      <c r="F6603" s="10" t="s">
        <v>9</v>
      </c>
    </row>
    <row r="6604" spans="1:6" ht="20.100000000000001" customHeight="1">
      <c r="A6604" s="10">
        <v>3</v>
      </c>
      <c r="B6604" s="11">
        <v>10544</v>
      </c>
      <c r="C6604" s="38" t="s">
        <v>165</v>
      </c>
      <c r="D6604" s="13">
        <v>43164</v>
      </c>
      <c r="E6604" s="10">
        <v>253</v>
      </c>
      <c r="F6604" s="10" t="s">
        <v>6</v>
      </c>
    </row>
    <row r="6605" spans="1:6" ht="20.100000000000001" customHeight="1">
      <c r="A6605" s="10">
        <v>4</v>
      </c>
      <c r="B6605" s="11">
        <v>11012</v>
      </c>
      <c r="C6605" s="38" t="s">
        <v>165</v>
      </c>
      <c r="D6605" s="13">
        <v>43164</v>
      </c>
      <c r="E6605" s="10">
        <v>253</v>
      </c>
      <c r="F6605" s="10" t="s">
        <v>6</v>
      </c>
    </row>
    <row r="6606" spans="1:6" ht="20.100000000000001" customHeight="1">
      <c r="A6606" s="10">
        <v>5</v>
      </c>
      <c r="B6606" s="11">
        <v>51501</v>
      </c>
      <c r="C6606" s="38" t="s">
        <v>168</v>
      </c>
      <c r="D6606" s="13">
        <v>43164</v>
      </c>
      <c r="E6606" s="10">
        <v>253</v>
      </c>
      <c r="F6606" s="10" t="s">
        <v>6</v>
      </c>
    </row>
    <row r="6607" spans="1:6" ht="20.100000000000001" customHeight="1">
      <c r="A6607" s="10">
        <v>6</v>
      </c>
      <c r="B6607" s="11">
        <v>51499</v>
      </c>
      <c r="C6607" s="38" t="s">
        <v>168</v>
      </c>
      <c r="D6607" s="13">
        <v>43164</v>
      </c>
      <c r="E6607" s="10">
        <v>253</v>
      </c>
      <c r="F6607" s="10" t="s">
        <v>6</v>
      </c>
    </row>
    <row r="6608" spans="1:6" ht="20.100000000000001" customHeight="1">
      <c r="A6608" s="10">
        <v>7</v>
      </c>
      <c r="B6608" s="11">
        <v>75962</v>
      </c>
      <c r="C6608" s="38" t="s">
        <v>152</v>
      </c>
      <c r="D6608" s="13">
        <v>43164</v>
      </c>
      <c r="E6608" s="10">
        <v>253</v>
      </c>
      <c r="F6608" s="10" t="s">
        <v>6</v>
      </c>
    </row>
    <row r="6609" spans="1:6" ht="20.100000000000001" customHeight="1">
      <c r="A6609" s="10">
        <v>8</v>
      </c>
      <c r="B6609" s="11">
        <v>75903</v>
      </c>
      <c r="C6609" s="38" t="s">
        <v>152</v>
      </c>
      <c r="D6609" s="13">
        <v>43164</v>
      </c>
      <c r="E6609" s="10">
        <v>253</v>
      </c>
      <c r="F6609" s="10" t="s">
        <v>6</v>
      </c>
    </row>
    <row r="6610" spans="1:6" ht="20.100000000000001" customHeight="1">
      <c r="A6610" s="10">
        <v>9</v>
      </c>
      <c r="B6610" s="11">
        <v>75797</v>
      </c>
      <c r="C6610" s="38" t="s">
        <v>152</v>
      </c>
      <c r="D6610" s="13">
        <v>43164</v>
      </c>
      <c r="E6610" s="10">
        <v>253</v>
      </c>
      <c r="F6610" s="10" t="s">
        <v>6</v>
      </c>
    </row>
    <row r="6611" spans="1:6" ht="20.100000000000001" customHeight="1">
      <c r="A6611" s="10">
        <v>10</v>
      </c>
      <c r="B6611" s="11">
        <v>75777</v>
      </c>
      <c r="C6611" s="38" t="s">
        <v>152</v>
      </c>
      <c r="D6611" s="13">
        <v>43164</v>
      </c>
      <c r="E6611" s="10">
        <v>253</v>
      </c>
      <c r="F6611" s="10" t="s">
        <v>6</v>
      </c>
    </row>
    <row r="6612" spans="1:6" ht="20.100000000000001" customHeight="1">
      <c r="A6612" s="10">
        <v>11</v>
      </c>
      <c r="B6612" s="11">
        <v>75775</v>
      </c>
      <c r="C6612" s="38" t="s">
        <v>152</v>
      </c>
      <c r="D6612" s="13">
        <v>43164</v>
      </c>
      <c r="E6612" s="10">
        <v>253</v>
      </c>
      <c r="F6612" s="10" t="s">
        <v>6</v>
      </c>
    </row>
    <row r="6613" spans="1:6" ht="20.100000000000001" customHeight="1">
      <c r="A6613" s="10">
        <v>12</v>
      </c>
      <c r="B6613" s="11">
        <v>75744</v>
      </c>
      <c r="C6613" s="38" t="s">
        <v>152</v>
      </c>
      <c r="D6613" s="13">
        <v>43164</v>
      </c>
      <c r="E6613" s="10">
        <v>253</v>
      </c>
      <c r="F6613" s="10" t="s">
        <v>6</v>
      </c>
    </row>
    <row r="6614" spans="1:6" ht="20.100000000000001" customHeight="1">
      <c r="A6614" s="10">
        <v>13</v>
      </c>
      <c r="B6614" s="11">
        <v>75870</v>
      </c>
      <c r="C6614" s="38" t="s">
        <v>152</v>
      </c>
      <c r="D6614" s="13">
        <v>43164</v>
      </c>
      <c r="E6614" s="10">
        <v>253</v>
      </c>
      <c r="F6614" s="10" t="s">
        <v>6</v>
      </c>
    </row>
    <row r="6615" spans="1:6" ht="20.100000000000001" customHeight="1">
      <c r="A6615" s="10">
        <v>14</v>
      </c>
      <c r="B6615" s="11">
        <v>75798</v>
      </c>
      <c r="C6615" s="38" t="s">
        <v>152</v>
      </c>
      <c r="D6615" s="13">
        <v>43164</v>
      </c>
      <c r="E6615" s="10">
        <v>253</v>
      </c>
      <c r="F6615" s="10" t="s">
        <v>6</v>
      </c>
    </row>
    <row r="6616" spans="1:6" ht="20.100000000000001" customHeight="1">
      <c r="A6616" s="10">
        <v>15</v>
      </c>
      <c r="B6616" s="11">
        <v>75794</v>
      </c>
      <c r="C6616" s="38" t="s">
        <v>152</v>
      </c>
      <c r="D6616" s="13">
        <v>43164</v>
      </c>
      <c r="E6616" s="10">
        <v>253</v>
      </c>
      <c r="F6616" s="10" t="s">
        <v>6</v>
      </c>
    </row>
    <row r="6617" spans="1:6" ht="20.100000000000001" customHeight="1">
      <c r="A6617" s="10">
        <v>16</v>
      </c>
      <c r="B6617" s="11">
        <v>75420</v>
      </c>
      <c r="C6617" s="38" t="s">
        <v>152</v>
      </c>
      <c r="D6617" s="13">
        <v>43164</v>
      </c>
      <c r="E6617" s="10">
        <v>253</v>
      </c>
      <c r="F6617" s="10" t="s">
        <v>6</v>
      </c>
    </row>
    <row r="6618" spans="1:6" ht="20.100000000000001" customHeight="1">
      <c r="A6618" s="10">
        <v>17</v>
      </c>
      <c r="B6618" s="11">
        <v>11019</v>
      </c>
      <c r="C6618" s="38" t="s">
        <v>165</v>
      </c>
      <c r="D6618" s="13">
        <v>43164</v>
      </c>
      <c r="E6618" s="10">
        <v>253</v>
      </c>
      <c r="F6618" s="10" t="s">
        <v>6</v>
      </c>
    </row>
    <row r="6619" spans="1:6" ht="20.100000000000001" customHeight="1">
      <c r="A6619" s="10">
        <v>18</v>
      </c>
      <c r="B6619" s="11">
        <v>76933</v>
      </c>
      <c r="C6619" s="38" t="s">
        <v>152</v>
      </c>
      <c r="D6619" s="13">
        <v>43164</v>
      </c>
      <c r="E6619" s="10">
        <v>253</v>
      </c>
      <c r="F6619" s="10" t="s">
        <v>6</v>
      </c>
    </row>
    <row r="6620" spans="1:6" ht="20.100000000000001" customHeight="1">
      <c r="A6620" s="10">
        <v>19</v>
      </c>
      <c r="B6620" s="11">
        <v>10558</v>
      </c>
      <c r="C6620" s="38" t="s">
        <v>165</v>
      </c>
      <c r="D6620" s="13">
        <v>43164</v>
      </c>
      <c r="E6620" s="10">
        <v>253</v>
      </c>
      <c r="F6620" s="10" t="s">
        <v>6</v>
      </c>
    </row>
    <row r="6621" spans="1:6" ht="20.100000000000001" customHeight="1">
      <c r="A6621" s="10">
        <v>20</v>
      </c>
      <c r="B6621" s="11">
        <v>79769</v>
      </c>
      <c r="C6621" s="38" t="s">
        <v>152</v>
      </c>
      <c r="D6621" s="13">
        <v>43164</v>
      </c>
      <c r="E6621" s="10">
        <v>253</v>
      </c>
      <c r="F6621" s="10" t="s">
        <v>6</v>
      </c>
    </row>
    <row r="6622" spans="1:6" ht="20.100000000000001" customHeight="1">
      <c r="A6622" s="10">
        <v>21</v>
      </c>
      <c r="B6622" s="11">
        <v>79767</v>
      </c>
      <c r="C6622" s="38" t="s">
        <v>152</v>
      </c>
      <c r="D6622" s="13">
        <v>43164</v>
      </c>
      <c r="E6622" s="10">
        <v>253</v>
      </c>
      <c r="F6622" s="10" t="s">
        <v>6</v>
      </c>
    </row>
    <row r="6623" spans="1:6" ht="20.100000000000001" customHeight="1">
      <c r="A6623" s="10">
        <v>22</v>
      </c>
      <c r="B6623" s="11">
        <v>76868</v>
      </c>
      <c r="C6623" s="38" t="s">
        <v>152</v>
      </c>
      <c r="D6623" s="13">
        <v>43164</v>
      </c>
      <c r="E6623" s="10">
        <v>253</v>
      </c>
      <c r="F6623" s="10" t="s">
        <v>6</v>
      </c>
    </row>
    <row r="6624" spans="1:6" ht="20.100000000000001" customHeight="1">
      <c r="A6624" s="10">
        <v>23</v>
      </c>
      <c r="B6624" s="11">
        <v>79651</v>
      </c>
      <c r="C6624" s="38" t="s">
        <v>152</v>
      </c>
      <c r="D6624" s="13">
        <v>43164</v>
      </c>
      <c r="E6624" s="10">
        <v>253</v>
      </c>
      <c r="F6624" s="10" t="s">
        <v>6</v>
      </c>
    </row>
    <row r="6625" spans="1:6" ht="20.100000000000001" customHeight="1">
      <c r="A6625" s="10">
        <v>24</v>
      </c>
      <c r="B6625" s="11">
        <v>79641</v>
      </c>
      <c r="C6625" s="38" t="s">
        <v>152</v>
      </c>
      <c r="D6625" s="13">
        <v>43164</v>
      </c>
      <c r="E6625" s="10">
        <v>253</v>
      </c>
      <c r="F6625" s="10" t="s">
        <v>6</v>
      </c>
    </row>
    <row r="6626" spans="1:6" ht="20.100000000000001" customHeight="1">
      <c r="A6626" s="10">
        <v>25</v>
      </c>
      <c r="B6626" s="11">
        <v>4036</v>
      </c>
      <c r="C6626" s="38" t="s">
        <v>172</v>
      </c>
      <c r="D6626" s="13">
        <v>43164</v>
      </c>
      <c r="E6626" s="10">
        <v>253</v>
      </c>
      <c r="F6626" s="10" t="s">
        <v>6</v>
      </c>
    </row>
    <row r="6627" spans="1:6" ht="20.100000000000001" customHeight="1">
      <c r="A6627" s="206" t="s">
        <v>7</v>
      </c>
      <c r="B6627" s="207"/>
      <c r="C6627" s="207"/>
      <c r="D6627" s="208"/>
      <c r="E6627" s="10">
        <f>SUM(E6602:E6626)</f>
        <v>6325</v>
      </c>
      <c r="F6627" s="10"/>
    </row>
    <row r="6628" spans="1:6" ht="20.100000000000001" customHeight="1">
      <c r="A6628" s="18"/>
      <c r="B6628" s="95"/>
      <c r="C6628" s="21"/>
      <c r="D6628" s="18"/>
      <c r="E6628" s="18"/>
      <c r="F6628" s="18"/>
    </row>
    <row r="6629" spans="1:6" ht="20.100000000000001" customHeight="1">
      <c r="A6629" s="18"/>
      <c r="B6629" s="18"/>
      <c r="C6629" s="21"/>
      <c r="D6629" s="92"/>
      <c r="E6629" s="24"/>
      <c r="F6629" s="91" t="s">
        <v>161</v>
      </c>
    </row>
    <row r="6630" spans="1:6" ht="20.100000000000001" customHeight="1">
      <c r="A6630" s="18"/>
      <c r="B6630" s="18"/>
      <c r="C6630" s="21"/>
      <c r="D6630" s="87" t="s">
        <v>162</v>
      </c>
      <c r="E6630" s="201" t="s">
        <v>163</v>
      </c>
      <c r="F6630" s="202"/>
    </row>
    <row r="6631" spans="1:6" ht="20.100000000000001" customHeight="1">
      <c r="A6631" s="18"/>
      <c r="B6631" s="18"/>
      <c r="C6631" s="21"/>
      <c r="D6631" s="10">
        <f>E6604+E6605+E6618+E6620</f>
        <v>1012</v>
      </c>
      <c r="E6631" s="204" t="s">
        <v>165</v>
      </c>
      <c r="F6631" s="205"/>
    </row>
    <row r="6632" spans="1:6" ht="20.100000000000001" customHeight="1">
      <c r="A6632" s="18"/>
      <c r="B6632" s="18"/>
      <c r="C6632" s="21"/>
      <c r="D6632" s="10">
        <f>E6626</f>
        <v>253</v>
      </c>
      <c r="E6632" s="204" t="s">
        <v>174</v>
      </c>
      <c r="F6632" s="205"/>
    </row>
    <row r="6633" spans="1:6" ht="20.100000000000001" customHeight="1">
      <c r="A6633" s="18"/>
      <c r="B6633" s="18"/>
      <c r="C6633" s="21"/>
      <c r="D6633" s="10">
        <f>E6607+E6606</f>
        <v>506</v>
      </c>
      <c r="E6633" s="204" t="s">
        <v>168</v>
      </c>
      <c r="F6633" s="205"/>
    </row>
    <row r="6634" spans="1:6" ht="20.100000000000001" customHeight="1">
      <c r="A6634" s="18"/>
      <c r="B6634" s="18"/>
      <c r="C6634" s="21"/>
      <c r="D6634" s="10">
        <f>E6602+E6603+E6608+E6609+E6610+E6611+E6612+E6613+E6614+E6615+E6616+E6617+E6619+E6621+E6622+E6623+E6624+E6625</f>
        <v>4554</v>
      </c>
      <c r="E6634" s="204" t="s">
        <v>152</v>
      </c>
      <c r="F6634" s="205"/>
    </row>
    <row r="6635" spans="1:6" ht="20.100000000000001" customHeight="1">
      <c r="D6635" s="85">
        <f>SUM(D6631:D6634)</f>
        <v>6325</v>
      </c>
      <c r="E6635" s="204" t="s">
        <v>164</v>
      </c>
      <c r="F6635" s="205"/>
    </row>
    <row r="6637" spans="1:6" ht="20.100000000000001" customHeight="1">
      <c r="A6637" s="23">
        <v>215</v>
      </c>
      <c r="B6637" s="24" t="s">
        <v>0</v>
      </c>
      <c r="C6637" s="25"/>
      <c r="D6637" s="26"/>
      <c r="E6637" s="24"/>
      <c r="F6637" s="24"/>
    </row>
    <row r="6638" spans="1:6" ht="20.100000000000001" customHeight="1">
      <c r="A6638" s="27" t="s">
        <v>1</v>
      </c>
      <c r="B6638" s="27" t="s">
        <v>2</v>
      </c>
      <c r="C6638" s="28"/>
      <c r="D6638" s="29" t="s">
        <v>3</v>
      </c>
      <c r="E6638" s="27" t="s">
        <v>4</v>
      </c>
      <c r="F6638" s="27" t="s">
        <v>5</v>
      </c>
    </row>
    <row r="6639" spans="1:6" ht="20.100000000000001" customHeight="1">
      <c r="A6639" s="10">
        <v>1</v>
      </c>
      <c r="B6639" s="11">
        <v>51435</v>
      </c>
      <c r="C6639" s="38" t="s">
        <v>168</v>
      </c>
      <c r="D6639" s="13">
        <v>43164</v>
      </c>
      <c r="E6639" s="10">
        <v>253</v>
      </c>
      <c r="F6639" s="10" t="s">
        <v>6</v>
      </c>
    </row>
    <row r="6640" spans="1:6" ht="20.100000000000001" customHeight="1">
      <c r="A6640" s="10">
        <v>2</v>
      </c>
      <c r="B6640" s="11">
        <v>11738</v>
      </c>
      <c r="C6640" s="38" t="s">
        <v>165</v>
      </c>
      <c r="D6640" s="13">
        <v>43164</v>
      </c>
      <c r="E6640" s="10">
        <v>253</v>
      </c>
      <c r="F6640" s="10" t="s">
        <v>6</v>
      </c>
    </row>
    <row r="6641" spans="1:6" ht="20.100000000000001" customHeight="1">
      <c r="A6641" s="10">
        <v>3</v>
      </c>
      <c r="B6641" s="11">
        <v>11734</v>
      </c>
      <c r="C6641" s="38" t="s">
        <v>165</v>
      </c>
      <c r="D6641" s="13">
        <v>43164</v>
      </c>
      <c r="E6641" s="10">
        <v>253</v>
      </c>
      <c r="F6641" s="10" t="s">
        <v>6</v>
      </c>
    </row>
    <row r="6642" spans="1:6" ht="20.100000000000001" customHeight="1">
      <c r="A6642" s="10">
        <v>4</v>
      </c>
      <c r="B6642" s="11">
        <v>51490</v>
      </c>
      <c r="C6642" s="38" t="s">
        <v>168</v>
      </c>
      <c r="D6642" s="13">
        <v>43164</v>
      </c>
      <c r="E6642" s="10">
        <v>253</v>
      </c>
      <c r="F6642" s="10" t="s">
        <v>6</v>
      </c>
    </row>
    <row r="6643" spans="1:6" ht="20.100000000000001" customHeight="1">
      <c r="A6643" s="10">
        <v>5</v>
      </c>
      <c r="B6643" s="11">
        <v>11016</v>
      </c>
      <c r="C6643" s="38" t="s">
        <v>165</v>
      </c>
      <c r="D6643" s="13">
        <v>43164</v>
      </c>
      <c r="E6643" s="10">
        <v>253</v>
      </c>
      <c r="F6643" s="10" t="s">
        <v>6</v>
      </c>
    </row>
    <row r="6644" spans="1:6" ht="20.100000000000001" customHeight="1">
      <c r="A6644" s="10">
        <v>6</v>
      </c>
      <c r="B6644" s="11">
        <v>51463</v>
      </c>
      <c r="C6644" s="38" t="s">
        <v>168</v>
      </c>
      <c r="D6644" s="13">
        <v>43164</v>
      </c>
      <c r="E6644" s="10">
        <v>253</v>
      </c>
      <c r="F6644" s="10" t="s">
        <v>6</v>
      </c>
    </row>
    <row r="6645" spans="1:6" ht="20.100000000000001" customHeight="1">
      <c r="A6645" s="10">
        <v>7</v>
      </c>
      <c r="B6645" s="11">
        <v>51450</v>
      </c>
      <c r="C6645" s="38" t="s">
        <v>168</v>
      </c>
      <c r="D6645" s="13">
        <v>43164</v>
      </c>
      <c r="E6645" s="10">
        <v>253</v>
      </c>
      <c r="F6645" s="10" t="s">
        <v>6</v>
      </c>
    </row>
    <row r="6646" spans="1:6" ht="20.100000000000001" customHeight="1">
      <c r="A6646" s="10">
        <v>8</v>
      </c>
      <c r="B6646" s="11">
        <v>75916</v>
      </c>
      <c r="C6646" s="38" t="s">
        <v>152</v>
      </c>
      <c r="D6646" s="13">
        <v>43164</v>
      </c>
      <c r="E6646" s="10">
        <v>253</v>
      </c>
      <c r="F6646" s="10" t="s">
        <v>6</v>
      </c>
    </row>
    <row r="6647" spans="1:6" ht="20.100000000000001" customHeight="1">
      <c r="A6647" s="10">
        <v>9</v>
      </c>
      <c r="B6647" s="11">
        <v>75818</v>
      </c>
      <c r="C6647" s="38" t="s">
        <v>152</v>
      </c>
      <c r="D6647" s="13">
        <v>43164</v>
      </c>
      <c r="E6647" s="10">
        <v>253</v>
      </c>
      <c r="F6647" s="10" t="s">
        <v>6</v>
      </c>
    </row>
    <row r="6648" spans="1:6" ht="20.100000000000001" customHeight="1">
      <c r="A6648" s="10">
        <v>10</v>
      </c>
      <c r="B6648" s="11">
        <v>75667</v>
      </c>
      <c r="C6648" s="38" t="s">
        <v>152</v>
      </c>
      <c r="D6648" s="13">
        <v>43164</v>
      </c>
      <c r="E6648" s="10">
        <v>253</v>
      </c>
      <c r="F6648" s="10" t="s">
        <v>6</v>
      </c>
    </row>
    <row r="6649" spans="1:6" ht="20.100000000000001" customHeight="1">
      <c r="A6649" s="10">
        <v>11</v>
      </c>
      <c r="B6649" s="11">
        <v>75367</v>
      </c>
      <c r="C6649" s="38" t="s">
        <v>152</v>
      </c>
      <c r="D6649" s="13">
        <v>43164</v>
      </c>
      <c r="E6649" s="10">
        <v>253</v>
      </c>
      <c r="F6649" s="10" t="s">
        <v>6</v>
      </c>
    </row>
    <row r="6650" spans="1:6" ht="20.100000000000001" customHeight="1">
      <c r="A6650" s="10">
        <v>12</v>
      </c>
      <c r="B6650" s="11" t="s">
        <v>188</v>
      </c>
      <c r="C6650" s="38" t="s">
        <v>183</v>
      </c>
      <c r="D6650" s="13">
        <v>43164</v>
      </c>
      <c r="E6650" s="10">
        <v>253</v>
      </c>
      <c r="F6650" s="10" t="s">
        <v>6</v>
      </c>
    </row>
    <row r="6651" spans="1:6" ht="20.100000000000001" customHeight="1">
      <c r="A6651" s="10">
        <v>13</v>
      </c>
      <c r="B6651" s="11">
        <v>75752</v>
      </c>
      <c r="C6651" s="38" t="s">
        <v>152</v>
      </c>
      <c r="D6651" s="13">
        <v>43164</v>
      </c>
      <c r="E6651" s="10">
        <v>253</v>
      </c>
      <c r="F6651" s="10" t="s">
        <v>6</v>
      </c>
    </row>
    <row r="6652" spans="1:6" ht="20.100000000000001" customHeight="1">
      <c r="A6652" s="10">
        <v>14</v>
      </c>
      <c r="B6652" s="11">
        <v>75781</v>
      </c>
      <c r="C6652" s="38" t="s">
        <v>152</v>
      </c>
      <c r="D6652" s="13">
        <v>43164</v>
      </c>
      <c r="E6652" s="10">
        <v>253</v>
      </c>
      <c r="F6652" s="10" t="s">
        <v>6</v>
      </c>
    </row>
    <row r="6653" spans="1:6" ht="20.100000000000001" customHeight="1">
      <c r="A6653" s="10">
        <v>15</v>
      </c>
      <c r="B6653" s="11">
        <v>75710</v>
      </c>
      <c r="C6653" s="38" t="s">
        <v>152</v>
      </c>
      <c r="D6653" s="13">
        <v>43164</v>
      </c>
      <c r="E6653" s="10">
        <v>253</v>
      </c>
      <c r="F6653" s="10" t="s">
        <v>6</v>
      </c>
    </row>
    <row r="6654" spans="1:6" ht="20.100000000000001" customHeight="1">
      <c r="A6654" s="10">
        <v>16</v>
      </c>
      <c r="B6654" s="11">
        <v>79754</v>
      </c>
      <c r="C6654" s="38" t="s">
        <v>152</v>
      </c>
      <c r="D6654" s="13">
        <v>43164</v>
      </c>
      <c r="E6654" s="10">
        <v>253</v>
      </c>
      <c r="F6654" s="10" t="s">
        <v>6</v>
      </c>
    </row>
    <row r="6655" spans="1:6" ht="20.100000000000001" customHeight="1">
      <c r="A6655" s="10">
        <v>17</v>
      </c>
      <c r="B6655" s="11">
        <v>76839</v>
      </c>
      <c r="C6655" s="38" t="s">
        <v>152</v>
      </c>
      <c r="D6655" s="13">
        <v>43164</v>
      </c>
      <c r="E6655" s="10">
        <v>253</v>
      </c>
      <c r="F6655" s="10" t="s">
        <v>6</v>
      </c>
    </row>
    <row r="6656" spans="1:6" ht="20.100000000000001" customHeight="1">
      <c r="A6656" s="10">
        <v>18</v>
      </c>
      <c r="B6656" s="11">
        <v>75670</v>
      </c>
      <c r="C6656" s="38" t="s">
        <v>152</v>
      </c>
      <c r="D6656" s="13">
        <v>43164</v>
      </c>
      <c r="E6656" s="10">
        <v>253</v>
      </c>
      <c r="F6656" s="10" t="s">
        <v>6</v>
      </c>
    </row>
    <row r="6657" spans="1:6" ht="20.100000000000001" customHeight="1">
      <c r="A6657" s="10">
        <v>19</v>
      </c>
      <c r="B6657" s="11">
        <v>75671</v>
      </c>
      <c r="C6657" s="38" t="s">
        <v>152</v>
      </c>
      <c r="D6657" s="13">
        <v>43164</v>
      </c>
      <c r="E6657" s="10">
        <v>253</v>
      </c>
      <c r="F6657" s="10" t="s">
        <v>6</v>
      </c>
    </row>
    <row r="6658" spans="1:6" ht="20.100000000000001" customHeight="1">
      <c r="A6658" s="10">
        <v>20</v>
      </c>
      <c r="B6658" s="11">
        <v>75878</v>
      </c>
      <c r="C6658" s="38" t="s">
        <v>152</v>
      </c>
      <c r="D6658" s="13">
        <v>43164</v>
      </c>
      <c r="E6658" s="10">
        <v>253</v>
      </c>
      <c r="F6658" s="10" t="s">
        <v>6</v>
      </c>
    </row>
    <row r="6659" spans="1:6" ht="20.100000000000001" customHeight="1">
      <c r="A6659" s="10">
        <v>21</v>
      </c>
      <c r="B6659" s="11">
        <v>75923</v>
      </c>
      <c r="C6659" s="38" t="s">
        <v>152</v>
      </c>
      <c r="D6659" s="13">
        <v>43164</v>
      </c>
      <c r="E6659" s="10">
        <v>253</v>
      </c>
      <c r="F6659" s="10" t="s">
        <v>6</v>
      </c>
    </row>
    <row r="6660" spans="1:6" ht="20.100000000000001" customHeight="1">
      <c r="A6660" s="10">
        <v>22</v>
      </c>
      <c r="B6660" s="11">
        <v>76896</v>
      </c>
      <c r="C6660" s="38" t="s">
        <v>152</v>
      </c>
      <c r="D6660" s="13">
        <v>43164</v>
      </c>
      <c r="E6660" s="10">
        <v>253</v>
      </c>
      <c r="F6660" s="10" t="s">
        <v>6</v>
      </c>
    </row>
    <row r="6661" spans="1:6" ht="20.100000000000001" customHeight="1">
      <c r="A6661" s="10">
        <v>23</v>
      </c>
      <c r="B6661" s="11">
        <v>4099</v>
      </c>
      <c r="C6661" s="38" t="s">
        <v>174</v>
      </c>
      <c r="D6661" s="13">
        <v>43164</v>
      </c>
      <c r="E6661" s="10">
        <v>253</v>
      </c>
      <c r="F6661" s="10" t="s">
        <v>6</v>
      </c>
    </row>
    <row r="6662" spans="1:6" ht="20.100000000000001" customHeight="1">
      <c r="A6662" s="10">
        <v>24</v>
      </c>
      <c r="B6662" s="11">
        <v>79735</v>
      </c>
      <c r="C6662" s="38" t="s">
        <v>152</v>
      </c>
      <c r="D6662" s="13">
        <v>43164</v>
      </c>
      <c r="E6662" s="10">
        <v>253</v>
      </c>
      <c r="F6662" s="10" t="s">
        <v>6</v>
      </c>
    </row>
    <row r="6663" spans="1:6" ht="20.100000000000001" customHeight="1">
      <c r="A6663" s="10">
        <v>25</v>
      </c>
      <c r="B6663" s="11">
        <v>75943</v>
      </c>
      <c r="C6663" s="38" t="s">
        <v>152</v>
      </c>
      <c r="D6663" s="13">
        <v>43164</v>
      </c>
      <c r="E6663" s="10">
        <v>253</v>
      </c>
      <c r="F6663" s="10" t="s">
        <v>6</v>
      </c>
    </row>
    <row r="6664" spans="1:6" ht="20.100000000000001" customHeight="1">
      <c r="A6664" s="206" t="s">
        <v>7</v>
      </c>
      <c r="B6664" s="207"/>
      <c r="C6664" s="207"/>
      <c r="D6664" s="208"/>
      <c r="E6664" s="10">
        <f>SUM(E6639:E6663)</f>
        <v>6325</v>
      </c>
      <c r="F6664" s="10"/>
    </row>
    <row r="6665" spans="1:6" ht="20.100000000000001" customHeight="1">
      <c r="A6665" s="18"/>
      <c r="B6665" s="95"/>
      <c r="C6665" s="21"/>
      <c r="D6665" s="18"/>
      <c r="E6665" s="18"/>
      <c r="F6665" s="18"/>
    </row>
    <row r="6666" spans="1:6" ht="20.100000000000001" customHeight="1">
      <c r="A6666" s="18"/>
      <c r="B6666" s="18"/>
      <c r="C6666" s="21"/>
      <c r="D6666" s="92"/>
      <c r="E6666" s="24"/>
      <c r="F6666" s="91" t="s">
        <v>161</v>
      </c>
    </row>
    <row r="6667" spans="1:6" ht="20.100000000000001" customHeight="1">
      <c r="A6667" s="18"/>
      <c r="B6667" s="18"/>
      <c r="C6667" s="21"/>
      <c r="D6667" s="87" t="s">
        <v>162</v>
      </c>
      <c r="E6667" s="201" t="s">
        <v>163</v>
      </c>
      <c r="F6667" s="202"/>
    </row>
    <row r="6668" spans="1:6" ht="20.100000000000001" customHeight="1">
      <c r="A6668" s="18"/>
      <c r="B6668" s="18"/>
      <c r="C6668" s="21"/>
      <c r="D6668" s="10">
        <f>E6640+E6641+E6643</f>
        <v>759</v>
      </c>
      <c r="E6668" s="204" t="s">
        <v>165</v>
      </c>
      <c r="F6668" s="205"/>
    </row>
    <row r="6669" spans="1:6" ht="20.100000000000001" customHeight="1">
      <c r="A6669" s="18"/>
      <c r="B6669" s="18"/>
      <c r="C6669" s="21"/>
      <c r="D6669" s="10">
        <f>E6661</f>
        <v>253</v>
      </c>
      <c r="E6669" s="204" t="s">
        <v>174</v>
      </c>
      <c r="F6669" s="205"/>
    </row>
    <row r="6670" spans="1:6" ht="20.100000000000001" customHeight="1">
      <c r="A6670" s="18"/>
      <c r="B6670" s="18"/>
      <c r="C6670" s="21"/>
      <c r="D6670" s="10">
        <f>E6650</f>
        <v>253</v>
      </c>
      <c r="E6670" s="204" t="s">
        <v>183</v>
      </c>
      <c r="F6670" s="205"/>
    </row>
    <row r="6671" spans="1:6" ht="20.100000000000001" customHeight="1">
      <c r="A6671" s="18"/>
      <c r="B6671" s="18"/>
      <c r="C6671" s="21"/>
      <c r="D6671" s="10">
        <f>E6639+E6642+E6644+E6645</f>
        <v>1012</v>
      </c>
      <c r="E6671" s="204" t="s">
        <v>168</v>
      </c>
      <c r="F6671" s="205"/>
    </row>
    <row r="6672" spans="1:6" ht="20.100000000000001" customHeight="1">
      <c r="A6672" s="18"/>
      <c r="B6672" s="18"/>
      <c r="C6672" s="21"/>
      <c r="D6672" s="10">
        <f>E6663+E6662+E6660+E6659+E6658+E6657+E6656+E6655+E6654+E6653+E6652+E6651+E6649+E6648+E6647+E6646</f>
        <v>4048</v>
      </c>
      <c r="E6672" s="204" t="s">
        <v>152</v>
      </c>
      <c r="F6672" s="205"/>
    </row>
    <row r="6673" spans="1:6" ht="20.100000000000001" customHeight="1">
      <c r="D6673" s="85">
        <f>SUM(D6668:D6672)</f>
        <v>6325</v>
      </c>
      <c r="E6673" s="204" t="s">
        <v>164</v>
      </c>
      <c r="F6673" s="205"/>
    </row>
    <row r="6675" spans="1:6" ht="20.100000000000001" customHeight="1">
      <c r="A6675" s="23">
        <v>216</v>
      </c>
      <c r="B6675" s="24" t="s">
        <v>0</v>
      </c>
      <c r="C6675" s="25"/>
      <c r="D6675" s="26"/>
      <c r="E6675" s="24"/>
      <c r="F6675" s="24"/>
    </row>
    <row r="6676" spans="1:6" ht="20.100000000000001" customHeight="1">
      <c r="A6676" s="27" t="s">
        <v>1</v>
      </c>
      <c r="B6676" s="27" t="s">
        <v>2</v>
      </c>
      <c r="C6676" s="28"/>
      <c r="D6676" s="29" t="s">
        <v>3</v>
      </c>
      <c r="E6676" s="27" t="s">
        <v>4</v>
      </c>
      <c r="F6676" s="27" t="s">
        <v>5</v>
      </c>
    </row>
    <row r="6677" spans="1:6" ht="20.100000000000001" customHeight="1">
      <c r="A6677" s="10">
        <v>1</v>
      </c>
      <c r="B6677" s="11">
        <v>11741</v>
      </c>
      <c r="C6677" s="38" t="s">
        <v>165</v>
      </c>
      <c r="D6677" s="13">
        <v>43176</v>
      </c>
      <c r="E6677" s="10">
        <v>253</v>
      </c>
      <c r="F6677" s="10" t="s">
        <v>6</v>
      </c>
    </row>
    <row r="6678" spans="1:6" ht="20.100000000000001" customHeight="1">
      <c r="A6678" s="10">
        <v>2</v>
      </c>
      <c r="B6678" s="11">
        <v>11742</v>
      </c>
      <c r="C6678" s="38" t="s">
        <v>165</v>
      </c>
      <c r="D6678" s="13">
        <v>43176</v>
      </c>
      <c r="E6678" s="10">
        <v>253</v>
      </c>
      <c r="F6678" s="10" t="s">
        <v>9</v>
      </c>
    </row>
    <row r="6679" spans="1:6" ht="20.100000000000001" customHeight="1">
      <c r="A6679" s="10">
        <v>3</v>
      </c>
      <c r="B6679" s="37">
        <v>11739</v>
      </c>
      <c r="C6679" s="38" t="s">
        <v>165</v>
      </c>
      <c r="D6679" s="13">
        <v>43176</v>
      </c>
      <c r="E6679" s="10">
        <v>253</v>
      </c>
      <c r="F6679" s="10" t="s">
        <v>6</v>
      </c>
    </row>
    <row r="6680" spans="1:6" ht="20.100000000000001" customHeight="1">
      <c r="A6680" s="10">
        <v>4</v>
      </c>
      <c r="B6680" s="11">
        <v>11743</v>
      </c>
      <c r="C6680" s="38" t="s">
        <v>165</v>
      </c>
      <c r="D6680" s="13">
        <v>43176</v>
      </c>
      <c r="E6680" s="10">
        <v>253</v>
      </c>
      <c r="F6680" s="10" t="s">
        <v>6</v>
      </c>
    </row>
    <row r="6681" spans="1:6" ht="20.100000000000001" customHeight="1">
      <c r="A6681" s="10">
        <v>5</v>
      </c>
      <c r="B6681" s="11">
        <v>75936</v>
      </c>
      <c r="C6681" s="38" t="s">
        <v>152</v>
      </c>
      <c r="D6681" s="13">
        <v>43176</v>
      </c>
      <c r="E6681" s="10">
        <v>253</v>
      </c>
      <c r="F6681" s="10" t="s">
        <v>6</v>
      </c>
    </row>
    <row r="6682" spans="1:6" ht="20.100000000000001" customHeight="1">
      <c r="A6682" s="10">
        <v>6</v>
      </c>
      <c r="B6682" s="11">
        <v>75863</v>
      </c>
      <c r="C6682" s="38" t="s">
        <v>152</v>
      </c>
      <c r="D6682" s="13">
        <v>43176</v>
      </c>
      <c r="E6682" s="10">
        <v>253</v>
      </c>
      <c r="F6682" s="10" t="s">
        <v>6</v>
      </c>
    </row>
    <row r="6683" spans="1:6" ht="20.100000000000001" customHeight="1">
      <c r="A6683" s="10">
        <v>7</v>
      </c>
      <c r="B6683" s="11">
        <v>75935</v>
      </c>
      <c r="C6683" s="38" t="s">
        <v>152</v>
      </c>
      <c r="D6683" s="13">
        <v>43176</v>
      </c>
      <c r="E6683" s="10">
        <v>253</v>
      </c>
      <c r="F6683" s="10" t="s">
        <v>6</v>
      </c>
    </row>
    <row r="6684" spans="1:6" ht="20.100000000000001" customHeight="1">
      <c r="A6684" s="10">
        <v>8</v>
      </c>
      <c r="B6684" s="11">
        <v>75934</v>
      </c>
      <c r="C6684" s="38" t="s">
        <v>152</v>
      </c>
      <c r="D6684" s="13">
        <v>43176</v>
      </c>
      <c r="E6684" s="10">
        <v>253</v>
      </c>
      <c r="F6684" s="10" t="s">
        <v>6</v>
      </c>
    </row>
    <row r="6685" spans="1:6" ht="20.100000000000001" customHeight="1">
      <c r="A6685" s="10">
        <v>9</v>
      </c>
      <c r="B6685" s="11">
        <v>75701</v>
      </c>
      <c r="C6685" s="38" t="s">
        <v>152</v>
      </c>
      <c r="D6685" s="13">
        <v>43176</v>
      </c>
      <c r="E6685" s="10">
        <v>253</v>
      </c>
      <c r="F6685" s="10" t="s">
        <v>6</v>
      </c>
    </row>
    <row r="6686" spans="1:6" ht="20.100000000000001" customHeight="1">
      <c r="A6686" s="10">
        <v>10</v>
      </c>
      <c r="B6686" s="11">
        <v>51467</v>
      </c>
      <c r="C6686" s="38" t="s">
        <v>168</v>
      </c>
      <c r="D6686" s="13">
        <v>43176</v>
      </c>
      <c r="E6686" s="10">
        <v>253</v>
      </c>
      <c r="F6686" s="10" t="s">
        <v>6</v>
      </c>
    </row>
    <row r="6687" spans="1:6" ht="20.100000000000001" customHeight="1">
      <c r="A6687" s="10">
        <v>11</v>
      </c>
      <c r="B6687" s="11">
        <v>51461</v>
      </c>
      <c r="C6687" s="38" t="s">
        <v>168</v>
      </c>
      <c r="D6687" s="13">
        <v>43176</v>
      </c>
      <c r="E6687" s="10">
        <v>253</v>
      </c>
      <c r="F6687" s="10" t="s">
        <v>6</v>
      </c>
    </row>
    <row r="6688" spans="1:6" ht="20.100000000000001" customHeight="1">
      <c r="A6688" s="10">
        <v>12</v>
      </c>
      <c r="B6688" s="11">
        <v>11740</v>
      </c>
      <c r="C6688" s="38" t="s">
        <v>165</v>
      </c>
      <c r="D6688" s="13">
        <v>43176</v>
      </c>
      <c r="E6688" s="10">
        <v>253</v>
      </c>
      <c r="F6688" s="10" t="s">
        <v>6</v>
      </c>
    </row>
    <row r="6689" spans="1:7" ht="20.100000000000001" customHeight="1">
      <c r="A6689" s="10">
        <v>13</v>
      </c>
      <c r="B6689" s="11">
        <v>20003</v>
      </c>
      <c r="C6689" s="38" t="s">
        <v>189</v>
      </c>
      <c r="D6689" s="13">
        <v>43176</v>
      </c>
      <c r="E6689" s="10">
        <v>253</v>
      </c>
      <c r="F6689" s="10" t="s">
        <v>6</v>
      </c>
    </row>
    <row r="6690" spans="1:7" ht="20.100000000000001" customHeight="1">
      <c r="A6690" s="10">
        <v>14</v>
      </c>
      <c r="B6690" s="11">
        <v>95176</v>
      </c>
      <c r="C6690" s="38" t="s">
        <v>166</v>
      </c>
      <c r="D6690" s="13">
        <v>43176</v>
      </c>
      <c r="E6690" s="10">
        <v>253</v>
      </c>
      <c r="F6690" s="10" t="s">
        <v>6</v>
      </c>
    </row>
    <row r="6691" spans="1:7" ht="20.100000000000001" customHeight="1">
      <c r="A6691" s="10">
        <v>15</v>
      </c>
      <c r="B6691" s="11">
        <v>51483</v>
      </c>
      <c r="C6691" s="38" t="s">
        <v>168</v>
      </c>
      <c r="D6691" s="13">
        <v>43176</v>
      </c>
      <c r="E6691" s="10">
        <v>253</v>
      </c>
      <c r="F6691" s="10" t="s">
        <v>6</v>
      </c>
    </row>
    <row r="6692" spans="1:7" ht="20.100000000000001" customHeight="1">
      <c r="A6692" s="10">
        <v>16</v>
      </c>
      <c r="B6692" s="11">
        <v>51481</v>
      </c>
      <c r="C6692" s="38" t="s">
        <v>168</v>
      </c>
      <c r="D6692" s="13">
        <v>43176</v>
      </c>
      <c r="E6692" s="10">
        <v>253</v>
      </c>
      <c r="F6692" s="10" t="s">
        <v>6</v>
      </c>
    </row>
    <row r="6693" spans="1:7" ht="20.100000000000001" customHeight="1">
      <c r="A6693" s="10">
        <v>17</v>
      </c>
      <c r="B6693" s="11">
        <v>11010</v>
      </c>
      <c r="C6693" s="38" t="s">
        <v>165</v>
      </c>
      <c r="D6693" s="13">
        <v>43176</v>
      </c>
      <c r="E6693" s="10">
        <v>253</v>
      </c>
      <c r="F6693" s="10" t="s">
        <v>6</v>
      </c>
    </row>
    <row r="6694" spans="1:7" ht="20.100000000000001" customHeight="1">
      <c r="A6694" s="10">
        <v>18</v>
      </c>
      <c r="B6694" s="11">
        <v>11017</v>
      </c>
      <c r="C6694" s="38" t="s">
        <v>165</v>
      </c>
      <c r="D6694" s="13">
        <v>43176</v>
      </c>
      <c r="E6694" s="10">
        <v>253</v>
      </c>
      <c r="F6694" s="10" t="s">
        <v>6</v>
      </c>
    </row>
    <row r="6695" spans="1:7" ht="20.100000000000001" customHeight="1">
      <c r="A6695" s="10">
        <v>19</v>
      </c>
      <c r="B6695" s="11">
        <v>11011</v>
      </c>
      <c r="C6695" s="38" t="s">
        <v>165</v>
      </c>
      <c r="D6695" s="13">
        <v>43176</v>
      </c>
      <c r="E6695" s="10">
        <v>253</v>
      </c>
      <c r="F6695" s="10" t="s">
        <v>6</v>
      </c>
    </row>
    <row r="6696" spans="1:7" ht="20.100000000000001" customHeight="1">
      <c r="A6696" s="10">
        <v>20</v>
      </c>
      <c r="B6696" s="11">
        <v>79829</v>
      </c>
      <c r="C6696" s="38" t="s">
        <v>152</v>
      </c>
      <c r="D6696" s="13">
        <v>43176</v>
      </c>
      <c r="E6696" s="10">
        <v>253</v>
      </c>
      <c r="F6696" s="10" t="s">
        <v>6</v>
      </c>
    </row>
    <row r="6697" spans="1:7" ht="20.100000000000001" customHeight="1">
      <c r="A6697" s="10">
        <v>21</v>
      </c>
      <c r="B6697" s="11">
        <v>79839</v>
      </c>
      <c r="C6697" s="38" t="s">
        <v>152</v>
      </c>
      <c r="D6697" s="13">
        <v>43176</v>
      </c>
      <c r="E6697" s="10">
        <v>253</v>
      </c>
      <c r="F6697" s="10" t="s">
        <v>6</v>
      </c>
    </row>
    <row r="6698" spans="1:7" ht="20.100000000000001" customHeight="1">
      <c r="A6698" s="10">
        <v>22</v>
      </c>
      <c r="B6698" s="11" t="s">
        <v>190</v>
      </c>
      <c r="C6698" s="38" t="s">
        <v>154</v>
      </c>
      <c r="D6698" s="13">
        <v>43176</v>
      </c>
      <c r="E6698" s="10">
        <v>253</v>
      </c>
      <c r="F6698" s="10" t="s">
        <v>6</v>
      </c>
      <c r="G6698" s="15" t="s">
        <v>191</v>
      </c>
    </row>
    <row r="6699" spans="1:7" ht="20.100000000000001" customHeight="1">
      <c r="A6699" s="10">
        <v>23</v>
      </c>
      <c r="B6699" s="11" t="s">
        <v>192</v>
      </c>
      <c r="C6699" s="38" t="s">
        <v>154</v>
      </c>
      <c r="D6699" s="13">
        <v>43176</v>
      </c>
      <c r="E6699" s="10">
        <v>253</v>
      </c>
      <c r="F6699" s="10" t="s">
        <v>6</v>
      </c>
    </row>
    <row r="6700" spans="1:7" ht="20.100000000000001" customHeight="1">
      <c r="A6700" s="10">
        <v>24</v>
      </c>
      <c r="B6700" s="11" t="s">
        <v>193</v>
      </c>
      <c r="C6700" s="38" t="s">
        <v>154</v>
      </c>
      <c r="D6700" s="13">
        <v>43176</v>
      </c>
      <c r="E6700" s="10">
        <v>253</v>
      </c>
      <c r="F6700" s="10" t="s">
        <v>6</v>
      </c>
    </row>
    <row r="6701" spans="1:7" ht="20.100000000000001" customHeight="1">
      <c r="A6701" s="10">
        <v>25</v>
      </c>
      <c r="B6701" s="11">
        <v>75948</v>
      </c>
      <c r="C6701" s="38" t="s">
        <v>152</v>
      </c>
      <c r="D6701" s="13">
        <v>43176</v>
      </c>
      <c r="E6701" s="10">
        <v>253</v>
      </c>
      <c r="F6701" s="10" t="s">
        <v>6</v>
      </c>
    </row>
    <row r="6702" spans="1:7" ht="20.100000000000001" customHeight="1">
      <c r="A6702" s="206" t="s">
        <v>7</v>
      </c>
      <c r="B6702" s="207"/>
      <c r="C6702" s="207"/>
      <c r="D6702" s="208"/>
      <c r="E6702" s="10">
        <f>SUM(E6677:E6701)</f>
        <v>6325</v>
      </c>
      <c r="F6702" s="10"/>
    </row>
    <row r="6703" spans="1:7" ht="20.100000000000001" customHeight="1">
      <c r="A6703" s="18"/>
      <c r="B6703" s="95"/>
      <c r="C6703" s="21"/>
      <c r="D6703" s="18"/>
      <c r="E6703" s="18"/>
      <c r="F6703" s="18"/>
    </row>
    <row r="6704" spans="1:7" ht="20.100000000000001" customHeight="1">
      <c r="A6704" s="18"/>
      <c r="B6704" s="18"/>
      <c r="C6704" s="21"/>
      <c r="D6704" s="92"/>
      <c r="E6704" s="24"/>
      <c r="F6704" s="91" t="s">
        <v>161</v>
      </c>
    </row>
    <row r="6705" spans="1:6" ht="20.100000000000001" customHeight="1">
      <c r="A6705" s="18"/>
      <c r="B6705" s="18"/>
      <c r="C6705" s="21"/>
      <c r="D6705" s="87" t="s">
        <v>162</v>
      </c>
      <c r="E6705" s="201" t="s">
        <v>163</v>
      </c>
      <c r="F6705" s="202"/>
    </row>
    <row r="6706" spans="1:6" ht="20.100000000000001" customHeight="1">
      <c r="A6706" s="18"/>
      <c r="B6706" s="18"/>
      <c r="C6706" s="21"/>
      <c r="D6706" s="10">
        <f>E6677+E6678+E6679+E6680+E6688+E6693+E6694+E6695</f>
        <v>2024</v>
      </c>
      <c r="E6706" s="204" t="s">
        <v>165</v>
      </c>
      <c r="F6706" s="205"/>
    </row>
    <row r="6707" spans="1:6" ht="20.100000000000001" customHeight="1">
      <c r="A6707" s="18"/>
      <c r="B6707" s="18"/>
      <c r="C6707" s="21"/>
      <c r="D6707" s="10">
        <f>E6686+E6687+E6691+E6692</f>
        <v>1012</v>
      </c>
      <c r="E6707" s="204" t="s">
        <v>168</v>
      </c>
      <c r="F6707" s="205"/>
    </row>
    <row r="6708" spans="1:6" ht="20.100000000000001" customHeight="1">
      <c r="A6708" s="18"/>
      <c r="B6708" s="18"/>
      <c r="C6708" s="21"/>
      <c r="D6708" s="10">
        <f>E6689</f>
        <v>253</v>
      </c>
      <c r="E6708" s="204" t="s">
        <v>176</v>
      </c>
      <c r="F6708" s="205"/>
    </row>
    <row r="6709" spans="1:6" ht="20.100000000000001" customHeight="1">
      <c r="A6709" s="18"/>
      <c r="B6709" s="18"/>
      <c r="C6709" s="21"/>
      <c r="D6709" s="10">
        <f>E6690</f>
        <v>253</v>
      </c>
      <c r="E6709" s="204" t="s">
        <v>166</v>
      </c>
      <c r="F6709" s="205"/>
    </row>
    <row r="6710" spans="1:6" ht="20.100000000000001" customHeight="1">
      <c r="A6710" s="18"/>
      <c r="B6710" s="18"/>
      <c r="C6710" s="21"/>
      <c r="D6710" s="10">
        <f>E6700+E6699+E6698</f>
        <v>759</v>
      </c>
      <c r="E6710" s="204" t="s">
        <v>154</v>
      </c>
      <c r="F6710" s="205"/>
    </row>
    <row r="6711" spans="1:6" ht="20.100000000000001" customHeight="1">
      <c r="A6711" s="18"/>
      <c r="B6711" s="18"/>
      <c r="C6711" s="21"/>
      <c r="D6711" s="10">
        <f>E6681+E6682+E6683+E6684+E6685+E6696+E6697+E6701</f>
        <v>2024</v>
      </c>
      <c r="E6711" s="204" t="s">
        <v>152</v>
      </c>
      <c r="F6711" s="205"/>
    </row>
    <row r="6712" spans="1:6" ht="20.100000000000001" customHeight="1">
      <c r="D6712" s="85">
        <f>SUM(D6706:D6711)</f>
        <v>6325</v>
      </c>
      <c r="E6712" s="204" t="s">
        <v>164</v>
      </c>
      <c r="F6712" s="205"/>
    </row>
    <row r="6714" spans="1:6" ht="20.100000000000001" customHeight="1">
      <c r="A6714" s="23">
        <v>217</v>
      </c>
      <c r="B6714" s="24" t="s">
        <v>0</v>
      </c>
      <c r="C6714" s="25"/>
      <c r="D6714" s="26"/>
      <c r="E6714" s="24"/>
      <c r="F6714" s="24"/>
    </row>
    <row r="6715" spans="1:6" ht="20.100000000000001" customHeight="1">
      <c r="A6715" s="27" t="s">
        <v>1</v>
      </c>
      <c r="B6715" s="27" t="s">
        <v>2</v>
      </c>
      <c r="C6715" s="28"/>
      <c r="D6715" s="29" t="s">
        <v>3</v>
      </c>
      <c r="E6715" s="27" t="s">
        <v>4</v>
      </c>
      <c r="F6715" s="27" t="s">
        <v>5</v>
      </c>
    </row>
    <row r="6716" spans="1:6" ht="20.100000000000001" customHeight="1">
      <c r="A6716" s="10">
        <v>1</v>
      </c>
      <c r="B6716" s="11">
        <v>75753</v>
      </c>
      <c r="C6716" s="38" t="s">
        <v>152</v>
      </c>
      <c r="D6716" s="13">
        <v>43176</v>
      </c>
      <c r="E6716" s="10">
        <v>253</v>
      </c>
      <c r="F6716" s="10" t="s">
        <v>6</v>
      </c>
    </row>
    <row r="6717" spans="1:6" ht="20.100000000000001" customHeight="1">
      <c r="A6717" s="10">
        <v>2</v>
      </c>
      <c r="B6717" s="11">
        <v>75540</v>
      </c>
      <c r="C6717" s="38" t="s">
        <v>152</v>
      </c>
      <c r="D6717" s="13">
        <v>43176</v>
      </c>
      <c r="E6717" s="10">
        <v>253</v>
      </c>
      <c r="F6717" s="10" t="s">
        <v>9</v>
      </c>
    </row>
    <row r="6718" spans="1:6" ht="20.100000000000001" customHeight="1">
      <c r="A6718" s="10">
        <v>3</v>
      </c>
      <c r="B6718" s="11">
        <v>75632</v>
      </c>
      <c r="C6718" s="38" t="s">
        <v>152</v>
      </c>
      <c r="D6718" s="13">
        <v>43176</v>
      </c>
      <c r="E6718" s="10">
        <v>253</v>
      </c>
      <c r="F6718" s="10" t="s">
        <v>6</v>
      </c>
    </row>
    <row r="6719" spans="1:6" ht="20.100000000000001" customHeight="1">
      <c r="A6719" s="10">
        <v>4</v>
      </c>
      <c r="B6719" s="11">
        <v>79601</v>
      </c>
      <c r="C6719" s="38" t="s">
        <v>152</v>
      </c>
      <c r="D6719" s="13">
        <v>43176</v>
      </c>
      <c r="E6719" s="10">
        <v>253</v>
      </c>
      <c r="F6719" s="10" t="s">
        <v>6</v>
      </c>
    </row>
    <row r="6720" spans="1:6" ht="20.100000000000001" customHeight="1">
      <c r="A6720" s="10">
        <v>5</v>
      </c>
      <c r="B6720" s="11">
        <v>79680</v>
      </c>
      <c r="C6720" s="38" t="s">
        <v>152</v>
      </c>
      <c r="D6720" s="13">
        <v>43176</v>
      </c>
      <c r="E6720" s="10">
        <v>253</v>
      </c>
      <c r="F6720" s="10" t="s">
        <v>6</v>
      </c>
    </row>
    <row r="6721" spans="1:6" ht="20.100000000000001" customHeight="1">
      <c r="A6721" s="10">
        <v>6</v>
      </c>
      <c r="B6721" s="11">
        <v>79732</v>
      </c>
      <c r="C6721" s="38" t="s">
        <v>152</v>
      </c>
      <c r="D6721" s="13">
        <v>43176</v>
      </c>
      <c r="E6721" s="10">
        <v>253</v>
      </c>
      <c r="F6721" s="10" t="s">
        <v>6</v>
      </c>
    </row>
    <row r="6722" spans="1:6" ht="20.100000000000001" customHeight="1">
      <c r="A6722" s="10">
        <v>7</v>
      </c>
      <c r="B6722" s="11">
        <v>79654</v>
      </c>
      <c r="C6722" s="38" t="s">
        <v>152</v>
      </c>
      <c r="D6722" s="13">
        <v>43176</v>
      </c>
      <c r="E6722" s="10">
        <v>253</v>
      </c>
      <c r="F6722" s="10" t="s">
        <v>6</v>
      </c>
    </row>
    <row r="6723" spans="1:6" ht="20.100000000000001" customHeight="1">
      <c r="A6723" s="10">
        <v>8</v>
      </c>
      <c r="B6723" s="11">
        <v>79712</v>
      </c>
      <c r="C6723" s="38" t="s">
        <v>152</v>
      </c>
      <c r="D6723" s="13">
        <v>43176</v>
      </c>
      <c r="E6723" s="10">
        <v>253</v>
      </c>
      <c r="F6723" s="10" t="s">
        <v>6</v>
      </c>
    </row>
    <row r="6724" spans="1:6" ht="20.100000000000001" customHeight="1">
      <c r="A6724" s="10">
        <v>9</v>
      </c>
      <c r="B6724" s="11">
        <v>79687</v>
      </c>
      <c r="C6724" s="38" t="s">
        <v>152</v>
      </c>
      <c r="D6724" s="13">
        <v>43176</v>
      </c>
      <c r="E6724" s="10">
        <v>253</v>
      </c>
      <c r="F6724" s="10" t="s">
        <v>6</v>
      </c>
    </row>
    <row r="6725" spans="1:6" ht="20.100000000000001" customHeight="1">
      <c r="A6725" s="10">
        <v>10</v>
      </c>
      <c r="B6725" s="11">
        <v>79635</v>
      </c>
      <c r="C6725" s="38" t="s">
        <v>152</v>
      </c>
      <c r="D6725" s="13">
        <v>43176</v>
      </c>
      <c r="E6725" s="10">
        <v>253</v>
      </c>
      <c r="F6725" s="10" t="s">
        <v>6</v>
      </c>
    </row>
    <row r="6726" spans="1:6" ht="20.100000000000001" customHeight="1">
      <c r="A6726" s="10">
        <v>11</v>
      </c>
      <c r="B6726" s="11">
        <v>79615</v>
      </c>
      <c r="C6726" s="38" t="s">
        <v>152</v>
      </c>
      <c r="D6726" s="13">
        <v>43176</v>
      </c>
      <c r="E6726" s="10">
        <v>253</v>
      </c>
      <c r="F6726" s="10" t="s">
        <v>6</v>
      </c>
    </row>
    <row r="6727" spans="1:6" ht="20.100000000000001" customHeight="1">
      <c r="A6727" s="10">
        <v>12</v>
      </c>
      <c r="B6727" s="11">
        <v>79616</v>
      </c>
      <c r="C6727" s="38" t="s">
        <v>152</v>
      </c>
      <c r="D6727" s="13">
        <v>43176</v>
      </c>
      <c r="E6727" s="10">
        <v>253</v>
      </c>
      <c r="F6727" s="10" t="s">
        <v>6</v>
      </c>
    </row>
    <row r="6728" spans="1:6" ht="20.100000000000001" customHeight="1">
      <c r="A6728" s="10">
        <v>13</v>
      </c>
      <c r="B6728" s="11">
        <v>75830</v>
      </c>
      <c r="C6728" s="38" t="s">
        <v>152</v>
      </c>
      <c r="D6728" s="13">
        <v>43176</v>
      </c>
      <c r="E6728" s="10">
        <v>253</v>
      </c>
      <c r="F6728" s="10" t="s">
        <v>6</v>
      </c>
    </row>
    <row r="6729" spans="1:6" ht="20.100000000000001" customHeight="1">
      <c r="A6729" s="10">
        <v>14</v>
      </c>
      <c r="B6729" s="11">
        <v>79681</v>
      </c>
      <c r="C6729" s="38" t="s">
        <v>152</v>
      </c>
      <c r="D6729" s="13">
        <v>43176</v>
      </c>
      <c r="E6729" s="10">
        <v>253</v>
      </c>
      <c r="F6729" s="10" t="s">
        <v>6</v>
      </c>
    </row>
    <row r="6730" spans="1:6" ht="20.100000000000001" customHeight="1">
      <c r="A6730" s="10">
        <v>15</v>
      </c>
      <c r="B6730" s="11">
        <v>75465</v>
      </c>
      <c r="C6730" s="38" t="s">
        <v>152</v>
      </c>
      <c r="D6730" s="13">
        <v>43176</v>
      </c>
      <c r="E6730" s="10">
        <v>253</v>
      </c>
      <c r="F6730" s="10" t="s">
        <v>6</v>
      </c>
    </row>
    <row r="6731" spans="1:6" ht="20.100000000000001" customHeight="1">
      <c r="A6731" s="10">
        <v>16</v>
      </c>
      <c r="B6731" s="33">
        <v>78325</v>
      </c>
      <c r="C6731" s="38" t="s">
        <v>152</v>
      </c>
      <c r="D6731" s="13">
        <v>43176</v>
      </c>
      <c r="E6731" s="10">
        <v>105</v>
      </c>
      <c r="F6731" s="10" t="s">
        <v>6</v>
      </c>
    </row>
    <row r="6732" spans="1:6" ht="20.100000000000001" customHeight="1">
      <c r="A6732" s="10">
        <v>17</v>
      </c>
      <c r="B6732" s="11">
        <v>95107</v>
      </c>
      <c r="C6732" s="38" t="s">
        <v>166</v>
      </c>
      <c r="D6732" s="13">
        <v>43176</v>
      </c>
      <c r="E6732" s="10">
        <v>253</v>
      </c>
      <c r="F6732" s="10" t="s">
        <v>6</v>
      </c>
    </row>
    <row r="6733" spans="1:6" ht="20.100000000000001" customHeight="1">
      <c r="A6733" s="10">
        <v>18</v>
      </c>
      <c r="B6733" s="11">
        <v>89292</v>
      </c>
      <c r="C6733" s="38" t="s">
        <v>166</v>
      </c>
      <c r="D6733" s="13">
        <v>43176</v>
      </c>
      <c r="E6733" s="10">
        <v>253</v>
      </c>
      <c r="F6733" s="10" t="s">
        <v>6</v>
      </c>
    </row>
    <row r="6734" spans="1:6" ht="20.100000000000001" customHeight="1">
      <c r="A6734" s="10">
        <v>19</v>
      </c>
      <c r="B6734" s="11">
        <v>95137</v>
      </c>
      <c r="C6734" s="38" t="s">
        <v>166</v>
      </c>
      <c r="D6734" s="13">
        <v>43176</v>
      </c>
      <c r="E6734" s="10">
        <v>253</v>
      </c>
      <c r="F6734" s="10" t="s">
        <v>6</v>
      </c>
    </row>
    <row r="6735" spans="1:6" ht="20.100000000000001" customHeight="1">
      <c r="A6735" s="10">
        <v>20</v>
      </c>
      <c r="B6735" s="11">
        <v>95157</v>
      </c>
      <c r="C6735" s="38" t="s">
        <v>166</v>
      </c>
      <c r="D6735" s="13">
        <v>43176</v>
      </c>
      <c r="E6735" s="10">
        <v>253</v>
      </c>
      <c r="F6735" s="10" t="s">
        <v>6</v>
      </c>
    </row>
    <row r="6736" spans="1:6" ht="20.100000000000001" customHeight="1">
      <c r="A6736" s="10">
        <v>21</v>
      </c>
      <c r="B6736" s="11">
        <v>95148</v>
      </c>
      <c r="C6736" s="38" t="s">
        <v>166</v>
      </c>
      <c r="D6736" s="13">
        <v>43176</v>
      </c>
      <c r="E6736" s="10">
        <v>253</v>
      </c>
      <c r="F6736" s="10" t="s">
        <v>6</v>
      </c>
    </row>
    <row r="6737" spans="1:6" ht="20.100000000000001" customHeight="1">
      <c r="A6737" s="10">
        <v>22</v>
      </c>
      <c r="B6737" s="11">
        <v>89291</v>
      </c>
      <c r="C6737" s="38" t="s">
        <v>166</v>
      </c>
      <c r="D6737" s="13">
        <v>43176</v>
      </c>
      <c r="E6737" s="10">
        <v>253</v>
      </c>
      <c r="F6737" s="10" t="s">
        <v>6</v>
      </c>
    </row>
    <row r="6738" spans="1:6" ht="20.100000000000001" customHeight="1">
      <c r="A6738" s="10">
        <v>23</v>
      </c>
      <c r="B6738" s="11">
        <v>95105</v>
      </c>
      <c r="C6738" s="38" t="s">
        <v>166</v>
      </c>
      <c r="D6738" s="13">
        <v>43176</v>
      </c>
      <c r="E6738" s="10">
        <v>253</v>
      </c>
      <c r="F6738" s="10" t="s">
        <v>6</v>
      </c>
    </row>
    <row r="6739" spans="1:6" ht="20.100000000000001" customHeight="1">
      <c r="A6739" s="10">
        <v>24</v>
      </c>
      <c r="B6739" s="11">
        <v>95116</v>
      </c>
      <c r="C6739" s="38" t="s">
        <v>166</v>
      </c>
      <c r="D6739" s="13">
        <v>43176</v>
      </c>
      <c r="E6739" s="10">
        <v>253</v>
      </c>
      <c r="F6739" s="10" t="s">
        <v>6</v>
      </c>
    </row>
    <row r="6740" spans="1:6" ht="20.100000000000001" customHeight="1">
      <c r="A6740" s="10">
        <v>25</v>
      </c>
      <c r="B6740" s="11">
        <v>95161</v>
      </c>
      <c r="C6740" s="38" t="s">
        <v>166</v>
      </c>
      <c r="D6740" s="13">
        <v>43176</v>
      </c>
      <c r="E6740" s="10">
        <v>253</v>
      </c>
      <c r="F6740" s="10" t="s">
        <v>6</v>
      </c>
    </row>
    <row r="6741" spans="1:6" ht="20.100000000000001" customHeight="1">
      <c r="A6741" s="206" t="s">
        <v>7</v>
      </c>
      <c r="B6741" s="207"/>
      <c r="C6741" s="207"/>
      <c r="D6741" s="208"/>
      <c r="E6741" s="10">
        <f>SUM(E6716:E6740)</f>
        <v>6177</v>
      </c>
      <c r="F6741" s="10"/>
    </row>
    <row r="6742" spans="1:6" ht="20.100000000000001" customHeight="1">
      <c r="A6742" s="18"/>
      <c r="B6742" s="95"/>
      <c r="C6742" s="21"/>
      <c r="D6742" s="18"/>
      <c r="E6742" s="18"/>
      <c r="F6742" s="18"/>
    </row>
    <row r="6743" spans="1:6" ht="20.100000000000001" customHeight="1">
      <c r="A6743" s="18"/>
      <c r="B6743" s="18"/>
      <c r="C6743" s="21"/>
      <c r="D6743" s="92"/>
      <c r="E6743" s="24"/>
      <c r="F6743" s="91" t="s">
        <v>161</v>
      </c>
    </row>
    <row r="6744" spans="1:6" ht="20.100000000000001" customHeight="1">
      <c r="A6744" s="18"/>
      <c r="B6744" s="18"/>
      <c r="C6744" s="21"/>
      <c r="D6744" s="87" t="s">
        <v>162</v>
      </c>
      <c r="E6744" s="201" t="s">
        <v>163</v>
      </c>
      <c r="F6744" s="202"/>
    </row>
    <row r="6745" spans="1:6" ht="20.100000000000001" customHeight="1">
      <c r="A6745" s="18"/>
      <c r="B6745" s="18"/>
      <c r="C6745" s="21"/>
      <c r="D6745" s="10"/>
      <c r="E6745" s="204" t="s">
        <v>165</v>
      </c>
      <c r="F6745" s="205"/>
    </row>
    <row r="6746" spans="1:6" ht="20.100000000000001" customHeight="1">
      <c r="A6746" s="18"/>
      <c r="B6746" s="18"/>
      <c r="C6746" s="21"/>
      <c r="D6746" s="10">
        <f>E6740+E6739+E6738+E6737+E6736+E6735+E6734+E6733+E6732</f>
        <v>2277</v>
      </c>
      <c r="E6746" s="204" t="s">
        <v>166</v>
      </c>
      <c r="F6746" s="205"/>
    </row>
    <row r="6747" spans="1:6" ht="20.100000000000001" customHeight="1">
      <c r="A6747" s="18"/>
      <c r="B6747" s="18"/>
      <c r="C6747" s="21"/>
      <c r="D6747" s="10">
        <f>E6716+E6717+E6718+E6719+E6720+E6721+E6722+E6723+E6724+E6725+E6726+E6727+E6728+E6729+E6730+E6731</f>
        <v>3900</v>
      </c>
      <c r="E6747" s="204" t="s">
        <v>152</v>
      </c>
      <c r="F6747" s="205"/>
    </row>
    <row r="6748" spans="1:6" ht="20.100000000000001" customHeight="1">
      <c r="D6748" s="85">
        <f>SUM(D6745:D6747)</f>
        <v>6177</v>
      </c>
      <c r="E6748" s="204" t="s">
        <v>164</v>
      </c>
      <c r="F6748" s="205"/>
    </row>
    <row r="6750" spans="1:6" ht="20.100000000000001" customHeight="1">
      <c r="A6750" s="23">
        <v>218</v>
      </c>
      <c r="B6750" s="24" t="s">
        <v>0</v>
      </c>
      <c r="C6750" s="25"/>
      <c r="D6750" s="26"/>
      <c r="E6750" s="24"/>
      <c r="F6750" s="24"/>
    </row>
    <row r="6751" spans="1:6" ht="20.100000000000001" customHeight="1">
      <c r="A6751" s="27" t="s">
        <v>1</v>
      </c>
      <c r="B6751" s="27" t="s">
        <v>2</v>
      </c>
      <c r="C6751" s="28"/>
      <c r="D6751" s="29" t="s">
        <v>3</v>
      </c>
      <c r="E6751" s="27" t="s">
        <v>4</v>
      </c>
      <c r="F6751" s="27" t="s">
        <v>5</v>
      </c>
    </row>
    <row r="6752" spans="1:6" ht="20.100000000000001" customHeight="1">
      <c r="A6752" s="10">
        <v>1</v>
      </c>
      <c r="B6752" s="11">
        <v>95182</v>
      </c>
      <c r="C6752" s="38" t="s">
        <v>166</v>
      </c>
      <c r="D6752" s="13">
        <v>43176</v>
      </c>
      <c r="E6752" s="10">
        <v>253</v>
      </c>
      <c r="F6752" s="10" t="s">
        <v>6</v>
      </c>
    </row>
    <row r="6753" spans="1:6" ht="20.100000000000001" customHeight="1">
      <c r="A6753" s="10">
        <v>2</v>
      </c>
      <c r="B6753" s="11">
        <v>95145</v>
      </c>
      <c r="C6753" s="38" t="s">
        <v>166</v>
      </c>
      <c r="D6753" s="13">
        <v>43176</v>
      </c>
      <c r="E6753" s="10">
        <v>253</v>
      </c>
      <c r="F6753" s="10" t="s">
        <v>6</v>
      </c>
    </row>
    <row r="6754" spans="1:6" ht="20.100000000000001" customHeight="1">
      <c r="A6754" s="10">
        <v>3</v>
      </c>
      <c r="B6754" s="11">
        <v>51460</v>
      </c>
      <c r="C6754" s="38" t="s">
        <v>168</v>
      </c>
      <c r="D6754" s="13">
        <v>43176</v>
      </c>
      <c r="E6754" s="10">
        <v>253</v>
      </c>
      <c r="F6754" s="10" t="s">
        <v>6</v>
      </c>
    </row>
    <row r="6755" spans="1:6" ht="20.100000000000001" customHeight="1">
      <c r="A6755" s="10">
        <v>4</v>
      </c>
      <c r="B6755" s="11">
        <v>10540</v>
      </c>
      <c r="C6755" s="38" t="s">
        <v>152</v>
      </c>
      <c r="D6755" s="13">
        <v>43176</v>
      </c>
      <c r="E6755" s="10">
        <v>253</v>
      </c>
      <c r="F6755" s="10" t="s">
        <v>6</v>
      </c>
    </row>
    <row r="6756" spans="1:6" ht="20.100000000000001" customHeight="1">
      <c r="A6756" s="10">
        <v>5</v>
      </c>
      <c r="B6756" s="11">
        <v>11745</v>
      </c>
      <c r="C6756" s="38" t="s">
        <v>165</v>
      </c>
      <c r="D6756" s="13">
        <v>43176</v>
      </c>
      <c r="E6756" s="10">
        <v>253</v>
      </c>
      <c r="F6756" s="10" t="s">
        <v>6</v>
      </c>
    </row>
    <row r="6757" spans="1:6" ht="20.100000000000001" customHeight="1">
      <c r="A6757" s="10">
        <v>6</v>
      </c>
      <c r="B6757" s="11">
        <v>11746</v>
      </c>
      <c r="C6757" s="38" t="s">
        <v>165</v>
      </c>
      <c r="D6757" s="13">
        <v>43176</v>
      </c>
      <c r="E6757" s="10">
        <v>253</v>
      </c>
      <c r="F6757" s="10" t="s">
        <v>6</v>
      </c>
    </row>
    <row r="6758" spans="1:6" ht="20.100000000000001" customHeight="1">
      <c r="A6758" s="10">
        <v>7</v>
      </c>
      <c r="B6758" s="11">
        <v>11744</v>
      </c>
      <c r="C6758" s="38" t="s">
        <v>165</v>
      </c>
      <c r="D6758" s="13">
        <v>43176</v>
      </c>
      <c r="E6758" s="10">
        <v>253</v>
      </c>
      <c r="F6758" s="10" t="s">
        <v>6</v>
      </c>
    </row>
    <row r="6759" spans="1:6" ht="20.100000000000001" customHeight="1">
      <c r="A6759" s="10">
        <v>8</v>
      </c>
      <c r="B6759" s="11">
        <v>4109</v>
      </c>
      <c r="C6759" s="38" t="s">
        <v>174</v>
      </c>
      <c r="D6759" s="13">
        <v>43176</v>
      </c>
      <c r="E6759" s="10">
        <v>253</v>
      </c>
      <c r="F6759" s="10" t="s">
        <v>6</v>
      </c>
    </row>
    <row r="6760" spans="1:6" ht="20.100000000000001" customHeight="1">
      <c r="A6760" s="10">
        <v>9</v>
      </c>
      <c r="B6760" s="11">
        <v>79758</v>
      </c>
      <c r="C6760" s="38" t="s">
        <v>152</v>
      </c>
      <c r="D6760" s="13">
        <v>43176</v>
      </c>
      <c r="E6760" s="10">
        <v>253</v>
      </c>
      <c r="F6760" s="10" t="s">
        <v>6</v>
      </c>
    </row>
    <row r="6761" spans="1:6" ht="20.100000000000001" customHeight="1">
      <c r="A6761" s="10">
        <v>10</v>
      </c>
      <c r="B6761" s="11">
        <v>76004</v>
      </c>
      <c r="C6761" s="38" t="s">
        <v>152</v>
      </c>
      <c r="D6761" s="13">
        <v>43176</v>
      </c>
      <c r="E6761" s="10">
        <v>253</v>
      </c>
      <c r="F6761" s="10" t="s">
        <v>6</v>
      </c>
    </row>
    <row r="6762" spans="1:6" ht="20.100000000000001" customHeight="1">
      <c r="A6762" s="10">
        <v>11</v>
      </c>
      <c r="B6762" s="11">
        <v>75792</v>
      </c>
      <c r="C6762" s="38" t="s">
        <v>152</v>
      </c>
      <c r="D6762" s="13">
        <v>43176</v>
      </c>
      <c r="E6762" s="10">
        <v>253</v>
      </c>
      <c r="F6762" s="10" t="s">
        <v>6</v>
      </c>
    </row>
    <row r="6763" spans="1:6" ht="20.100000000000001" customHeight="1">
      <c r="A6763" s="10">
        <v>12</v>
      </c>
      <c r="B6763" s="11">
        <v>75706</v>
      </c>
      <c r="C6763" s="38" t="s">
        <v>152</v>
      </c>
      <c r="D6763" s="13">
        <v>43176</v>
      </c>
      <c r="E6763" s="10">
        <v>253</v>
      </c>
      <c r="F6763" s="10" t="s">
        <v>6</v>
      </c>
    </row>
    <row r="6764" spans="1:6" ht="20.100000000000001" customHeight="1">
      <c r="A6764" s="10">
        <v>13</v>
      </c>
      <c r="B6764" s="11">
        <v>79737</v>
      </c>
      <c r="C6764" s="38" t="s">
        <v>152</v>
      </c>
      <c r="D6764" s="13">
        <v>43176</v>
      </c>
      <c r="E6764" s="10">
        <v>253</v>
      </c>
      <c r="F6764" s="10" t="s">
        <v>6</v>
      </c>
    </row>
    <row r="6765" spans="1:6" ht="20.100000000000001" customHeight="1">
      <c r="A6765" s="10">
        <v>14</v>
      </c>
      <c r="B6765" s="11" t="s">
        <v>194</v>
      </c>
      <c r="C6765" s="38" t="s">
        <v>183</v>
      </c>
      <c r="D6765" s="13">
        <v>43176</v>
      </c>
      <c r="E6765" s="10">
        <v>253</v>
      </c>
      <c r="F6765" s="10" t="s">
        <v>6</v>
      </c>
    </row>
    <row r="6766" spans="1:6" ht="20.100000000000001" customHeight="1">
      <c r="A6766" s="10">
        <v>15</v>
      </c>
      <c r="B6766" s="89">
        <v>75483</v>
      </c>
      <c r="C6766" s="38" t="s">
        <v>152</v>
      </c>
      <c r="D6766" s="13">
        <v>43176</v>
      </c>
      <c r="E6766" s="10">
        <v>253</v>
      </c>
      <c r="F6766" s="10" t="s">
        <v>6</v>
      </c>
    </row>
    <row r="6767" spans="1:6" ht="20.100000000000001" customHeight="1">
      <c r="A6767" s="10">
        <v>16</v>
      </c>
      <c r="B6767" s="11">
        <v>4362</v>
      </c>
      <c r="C6767" s="38" t="s">
        <v>174</v>
      </c>
      <c r="D6767" s="13">
        <v>43176</v>
      </c>
      <c r="E6767" s="10">
        <v>253</v>
      </c>
      <c r="F6767" s="10" t="s">
        <v>6</v>
      </c>
    </row>
    <row r="6768" spans="1:6" ht="20.100000000000001" customHeight="1">
      <c r="A6768" s="10">
        <v>17</v>
      </c>
      <c r="B6768" s="11">
        <v>75529</v>
      </c>
      <c r="C6768" s="38" t="s">
        <v>152</v>
      </c>
      <c r="D6768" s="13">
        <v>43176</v>
      </c>
      <c r="E6768" s="10">
        <v>253</v>
      </c>
      <c r="F6768" s="10" t="s">
        <v>6</v>
      </c>
    </row>
    <row r="6769" spans="1:6" ht="20.100000000000001" customHeight="1">
      <c r="A6769" s="10">
        <v>18</v>
      </c>
      <c r="B6769" s="11">
        <v>75648</v>
      </c>
      <c r="C6769" s="38" t="s">
        <v>152</v>
      </c>
      <c r="D6769" s="13">
        <v>43176</v>
      </c>
      <c r="E6769" s="10">
        <v>253</v>
      </c>
      <c r="F6769" s="10" t="s">
        <v>6</v>
      </c>
    </row>
    <row r="6770" spans="1:6" ht="20.100000000000001" customHeight="1">
      <c r="A6770" s="10">
        <v>19</v>
      </c>
      <c r="B6770" s="11">
        <v>75844</v>
      </c>
      <c r="C6770" s="38" t="s">
        <v>152</v>
      </c>
      <c r="D6770" s="13">
        <v>43176</v>
      </c>
      <c r="E6770" s="10">
        <v>253</v>
      </c>
      <c r="F6770" s="10" t="s">
        <v>6</v>
      </c>
    </row>
    <row r="6771" spans="1:6" ht="20.100000000000001" customHeight="1">
      <c r="A6771" s="10">
        <v>20</v>
      </c>
      <c r="B6771" s="11">
        <v>75853</v>
      </c>
      <c r="C6771" s="38" t="s">
        <v>152</v>
      </c>
      <c r="D6771" s="13">
        <v>43176</v>
      </c>
      <c r="E6771" s="10">
        <v>253</v>
      </c>
      <c r="F6771" s="10" t="s">
        <v>6</v>
      </c>
    </row>
    <row r="6772" spans="1:6" ht="20.100000000000001" customHeight="1">
      <c r="A6772" s="10">
        <v>21</v>
      </c>
      <c r="B6772" s="11">
        <v>75966</v>
      </c>
      <c r="C6772" s="38" t="s">
        <v>152</v>
      </c>
      <c r="D6772" s="13">
        <v>43176</v>
      </c>
      <c r="E6772" s="10">
        <v>253</v>
      </c>
      <c r="F6772" s="10" t="s">
        <v>6</v>
      </c>
    </row>
    <row r="6773" spans="1:6" ht="20.100000000000001" customHeight="1">
      <c r="A6773" s="10">
        <v>22</v>
      </c>
      <c r="B6773" s="11">
        <v>75485</v>
      </c>
      <c r="C6773" s="38" t="s">
        <v>152</v>
      </c>
      <c r="D6773" s="13">
        <v>43176</v>
      </c>
      <c r="E6773" s="10">
        <v>253</v>
      </c>
      <c r="F6773" s="10" t="s">
        <v>6</v>
      </c>
    </row>
    <row r="6774" spans="1:6" ht="20.100000000000001" customHeight="1">
      <c r="A6774" s="10">
        <v>23</v>
      </c>
      <c r="B6774" s="11">
        <v>76033</v>
      </c>
      <c r="C6774" s="38" t="s">
        <v>152</v>
      </c>
      <c r="D6774" s="13">
        <v>43176</v>
      </c>
      <c r="E6774" s="10">
        <v>253</v>
      </c>
      <c r="F6774" s="10" t="s">
        <v>6</v>
      </c>
    </row>
    <row r="6775" spans="1:6" ht="20.100000000000001" customHeight="1">
      <c r="A6775" s="10">
        <v>24</v>
      </c>
      <c r="B6775" s="11">
        <v>79801</v>
      </c>
      <c r="C6775" s="38" t="s">
        <v>152</v>
      </c>
      <c r="D6775" s="13">
        <v>43176</v>
      </c>
      <c r="E6775" s="10">
        <v>253</v>
      </c>
      <c r="F6775" s="10" t="s">
        <v>6</v>
      </c>
    </row>
    <row r="6776" spans="1:6" ht="20.100000000000001" customHeight="1">
      <c r="A6776" s="10">
        <v>25</v>
      </c>
      <c r="B6776" s="11">
        <v>79817</v>
      </c>
      <c r="C6776" s="38" t="s">
        <v>152</v>
      </c>
      <c r="D6776" s="13">
        <v>43176</v>
      </c>
      <c r="E6776" s="10">
        <v>253</v>
      </c>
      <c r="F6776" s="10" t="s">
        <v>6</v>
      </c>
    </row>
    <row r="6777" spans="1:6" ht="20.100000000000001" customHeight="1">
      <c r="A6777" s="206" t="s">
        <v>7</v>
      </c>
      <c r="B6777" s="207"/>
      <c r="C6777" s="207"/>
      <c r="D6777" s="208"/>
      <c r="E6777" s="10">
        <f>SUM(E6752:E6776)</f>
        <v>6325</v>
      </c>
      <c r="F6777" s="10"/>
    </row>
    <row r="6778" spans="1:6" ht="20.100000000000001" customHeight="1">
      <c r="A6778" s="18"/>
      <c r="B6778" s="18"/>
      <c r="C6778" s="21"/>
      <c r="D6778" s="18"/>
      <c r="E6778" s="18"/>
      <c r="F6778" s="18"/>
    </row>
    <row r="6779" spans="1:6" ht="20.100000000000001" customHeight="1">
      <c r="A6779" s="18"/>
      <c r="B6779" s="95"/>
      <c r="C6779" s="21"/>
      <c r="D6779" s="92"/>
      <c r="E6779" s="24"/>
      <c r="F6779" s="91" t="s">
        <v>161</v>
      </c>
    </row>
    <row r="6780" spans="1:6" ht="20.100000000000001" customHeight="1">
      <c r="A6780" s="18"/>
      <c r="B6780" s="18"/>
      <c r="C6780" s="21"/>
      <c r="D6780" s="87" t="s">
        <v>162</v>
      </c>
      <c r="E6780" s="201" t="s">
        <v>163</v>
      </c>
      <c r="F6780" s="202"/>
    </row>
    <row r="6781" spans="1:6" ht="20.100000000000001" customHeight="1">
      <c r="A6781" s="18"/>
      <c r="B6781" s="18"/>
      <c r="C6781" s="21"/>
      <c r="D6781" s="10">
        <f>E6756+E6757+E6758</f>
        <v>759</v>
      </c>
      <c r="E6781" s="204" t="s">
        <v>165</v>
      </c>
      <c r="F6781" s="205"/>
    </row>
    <row r="6782" spans="1:6" ht="20.100000000000001" customHeight="1">
      <c r="A6782" s="18"/>
      <c r="B6782" s="18"/>
      <c r="C6782" s="21"/>
      <c r="D6782" s="10">
        <f>E6754</f>
        <v>253</v>
      </c>
      <c r="E6782" s="204" t="s">
        <v>168</v>
      </c>
      <c r="F6782" s="205"/>
    </row>
    <row r="6783" spans="1:6" ht="20.100000000000001" customHeight="1">
      <c r="A6783" s="18"/>
      <c r="B6783" s="18"/>
      <c r="C6783" s="21"/>
      <c r="D6783" s="10">
        <f>E6765</f>
        <v>253</v>
      </c>
      <c r="E6783" s="204" t="s">
        <v>183</v>
      </c>
      <c r="F6783" s="205"/>
    </row>
    <row r="6784" spans="1:6" ht="20.100000000000001" customHeight="1">
      <c r="A6784" s="18"/>
      <c r="B6784" s="18"/>
      <c r="C6784" s="21"/>
      <c r="D6784" s="10">
        <f>E6752+E6753</f>
        <v>506</v>
      </c>
      <c r="E6784" s="204" t="s">
        <v>166</v>
      </c>
      <c r="F6784" s="205"/>
    </row>
    <row r="6785" spans="1:6" ht="20.100000000000001" customHeight="1">
      <c r="A6785" s="18"/>
      <c r="B6785" s="18"/>
      <c r="C6785" s="21"/>
      <c r="D6785" s="10">
        <f>E6759+E6767</f>
        <v>506</v>
      </c>
      <c r="E6785" s="204" t="s">
        <v>174</v>
      </c>
      <c r="F6785" s="205"/>
    </row>
    <row r="6786" spans="1:6" ht="20.100000000000001" customHeight="1">
      <c r="A6786" s="18"/>
      <c r="B6786" s="18"/>
      <c r="C6786" s="21"/>
      <c r="D6786" s="10">
        <f>E6776+E6775+E6774+E6773+E6772+E6771+E6770+E6769+E6768+E6766+E6764+E6763+E6762+E6761+E6760+E6755</f>
        <v>4048</v>
      </c>
      <c r="E6786" s="204" t="s">
        <v>152</v>
      </c>
      <c r="F6786" s="205"/>
    </row>
    <row r="6787" spans="1:6" ht="20.100000000000001" customHeight="1">
      <c r="D6787" s="85">
        <f>SUM(D6781:D6786)</f>
        <v>6325</v>
      </c>
      <c r="E6787" s="204" t="s">
        <v>164</v>
      </c>
      <c r="F6787" s="205"/>
    </row>
    <row r="6789" spans="1:6" ht="20.100000000000001" customHeight="1">
      <c r="A6789" s="23">
        <v>219</v>
      </c>
      <c r="B6789" s="24" t="s">
        <v>0</v>
      </c>
      <c r="C6789" s="25"/>
      <c r="D6789" s="26"/>
      <c r="E6789" s="24"/>
      <c r="F6789" s="24"/>
    </row>
    <row r="6790" spans="1:6" ht="20.100000000000001" customHeight="1">
      <c r="A6790" s="27" t="s">
        <v>1</v>
      </c>
      <c r="B6790" s="27" t="s">
        <v>2</v>
      </c>
      <c r="C6790" s="28"/>
      <c r="D6790" s="29" t="s">
        <v>3</v>
      </c>
      <c r="E6790" s="27" t="s">
        <v>4</v>
      </c>
      <c r="F6790" s="27" t="s">
        <v>5</v>
      </c>
    </row>
    <row r="6791" spans="1:6" ht="20.100000000000001" customHeight="1">
      <c r="A6791" s="10">
        <v>1</v>
      </c>
      <c r="B6791" s="11">
        <v>79845</v>
      </c>
      <c r="C6791" s="38" t="s">
        <v>152</v>
      </c>
      <c r="D6791" s="13">
        <v>43176</v>
      </c>
      <c r="E6791" s="10">
        <v>253</v>
      </c>
      <c r="F6791" s="10" t="s">
        <v>6</v>
      </c>
    </row>
    <row r="6792" spans="1:6" ht="20.100000000000001" customHeight="1">
      <c r="A6792" s="10">
        <v>2</v>
      </c>
      <c r="B6792" s="11">
        <v>75852</v>
      </c>
      <c r="C6792" s="38" t="s">
        <v>152</v>
      </c>
      <c r="D6792" s="13">
        <v>43176</v>
      </c>
      <c r="E6792" s="10">
        <v>253</v>
      </c>
      <c r="F6792" s="10" t="s">
        <v>9</v>
      </c>
    </row>
    <row r="6793" spans="1:6" ht="20.100000000000001" customHeight="1">
      <c r="A6793" s="10">
        <v>3</v>
      </c>
      <c r="B6793" s="11">
        <v>51512</v>
      </c>
      <c r="C6793" s="38" t="s">
        <v>168</v>
      </c>
      <c r="D6793" s="13">
        <v>43176</v>
      </c>
      <c r="E6793" s="10">
        <v>253</v>
      </c>
      <c r="F6793" s="10" t="s">
        <v>6</v>
      </c>
    </row>
    <row r="6794" spans="1:6" ht="20.100000000000001" customHeight="1">
      <c r="A6794" s="10">
        <v>4</v>
      </c>
      <c r="B6794" s="11">
        <v>11750</v>
      </c>
      <c r="C6794" s="38" t="s">
        <v>165</v>
      </c>
      <c r="D6794" s="13">
        <v>43176</v>
      </c>
      <c r="E6794" s="10">
        <v>253</v>
      </c>
      <c r="F6794" s="10" t="s">
        <v>6</v>
      </c>
    </row>
    <row r="6795" spans="1:6" ht="20.100000000000001" customHeight="1">
      <c r="A6795" s="10">
        <v>5</v>
      </c>
      <c r="B6795" s="11">
        <v>11749</v>
      </c>
      <c r="C6795" s="38" t="s">
        <v>165</v>
      </c>
      <c r="D6795" s="13">
        <v>43176</v>
      </c>
      <c r="E6795" s="10">
        <v>253</v>
      </c>
      <c r="F6795" s="10" t="s">
        <v>6</v>
      </c>
    </row>
    <row r="6796" spans="1:6" ht="20.100000000000001" customHeight="1">
      <c r="A6796" s="10">
        <v>6</v>
      </c>
      <c r="B6796" s="11">
        <v>11748</v>
      </c>
      <c r="C6796" s="38" t="s">
        <v>165</v>
      </c>
      <c r="D6796" s="13">
        <v>43176</v>
      </c>
      <c r="E6796" s="10">
        <v>253</v>
      </c>
      <c r="F6796" s="10" t="s">
        <v>6</v>
      </c>
    </row>
    <row r="6797" spans="1:6" ht="20.100000000000001" customHeight="1">
      <c r="A6797" s="10">
        <v>7</v>
      </c>
      <c r="B6797" s="11">
        <v>11747</v>
      </c>
      <c r="C6797" s="38" t="s">
        <v>165</v>
      </c>
      <c r="D6797" s="13">
        <v>43176</v>
      </c>
      <c r="E6797" s="10">
        <v>253</v>
      </c>
      <c r="F6797" s="10" t="s">
        <v>6</v>
      </c>
    </row>
    <row r="6798" spans="1:6" ht="20.100000000000001" customHeight="1">
      <c r="A6798" s="10">
        <v>8</v>
      </c>
      <c r="B6798" s="11">
        <v>75946</v>
      </c>
      <c r="C6798" s="38" t="s">
        <v>152</v>
      </c>
      <c r="D6798" s="13">
        <v>43176</v>
      </c>
      <c r="E6798" s="10">
        <v>253</v>
      </c>
      <c r="F6798" s="10" t="s">
        <v>6</v>
      </c>
    </row>
    <row r="6799" spans="1:6" ht="20.100000000000001" customHeight="1">
      <c r="A6799" s="10">
        <v>9</v>
      </c>
      <c r="B6799" s="11">
        <v>75841</v>
      </c>
      <c r="C6799" s="38" t="s">
        <v>152</v>
      </c>
      <c r="D6799" s="13">
        <v>43176</v>
      </c>
      <c r="E6799" s="10">
        <v>253</v>
      </c>
      <c r="F6799" s="10" t="s">
        <v>6</v>
      </c>
    </row>
    <row r="6800" spans="1:6" ht="20.100000000000001" customHeight="1">
      <c r="A6800" s="10">
        <v>10</v>
      </c>
      <c r="B6800" s="11">
        <v>75750</v>
      </c>
      <c r="C6800" s="38" t="s">
        <v>152</v>
      </c>
      <c r="D6800" s="13">
        <v>43176</v>
      </c>
      <c r="E6800" s="10">
        <v>253</v>
      </c>
      <c r="F6800" s="10" t="s">
        <v>6</v>
      </c>
    </row>
    <row r="6801" spans="1:9" ht="20.100000000000001" customHeight="1">
      <c r="A6801" s="10">
        <v>11</v>
      </c>
      <c r="B6801" s="11">
        <v>79836</v>
      </c>
      <c r="C6801" s="38" t="s">
        <v>152</v>
      </c>
      <c r="D6801" s="13">
        <v>43176</v>
      </c>
      <c r="E6801" s="10">
        <v>253</v>
      </c>
      <c r="F6801" s="10" t="s">
        <v>6</v>
      </c>
    </row>
    <row r="6802" spans="1:9" ht="20.100000000000001" customHeight="1">
      <c r="A6802" s="10">
        <v>12</v>
      </c>
      <c r="B6802" s="11">
        <v>75920</v>
      </c>
      <c r="C6802" s="38" t="s">
        <v>152</v>
      </c>
      <c r="D6802" s="13">
        <v>43176</v>
      </c>
      <c r="E6802" s="10">
        <v>253</v>
      </c>
      <c r="F6802" s="10" t="s">
        <v>6</v>
      </c>
    </row>
    <row r="6803" spans="1:9" ht="20.100000000000001" customHeight="1">
      <c r="A6803" s="10">
        <v>13</v>
      </c>
      <c r="B6803" s="11">
        <v>79653</v>
      </c>
      <c r="C6803" s="38" t="s">
        <v>152</v>
      </c>
      <c r="D6803" s="13">
        <v>43176</v>
      </c>
      <c r="E6803" s="10">
        <v>253</v>
      </c>
      <c r="F6803" s="10" t="s">
        <v>6</v>
      </c>
    </row>
    <row r="6804" spans="1:9" ht="20.100000000000001" customHeight="1">
      <c r="A6804" s="10">
        <v>14</v>
      </c>
      <c r="B6804" s="11" t="s">
        <v>195</v>
      </c>
      <c r="C6804" s="38" t="s">
        <v>183</v>
      </c>
      <c r="D6804" s="13">
        <v>43176</v>
      </c>
      <c r="E6804" s="10">
        <v>253</v>
      </c>
      <c r="F6804" s="10" t="s">
        <v>6</v>
      </c>
    </row>
    <row r="6805" spans="1:9" ht="20.100000000000001" customHeight="1">
      <c r="A6805" s="10">
        <v>15</v>
      </c>
      <c r="B6805" s="11">
        <v>75664</v>
      </c>
      <c r="C6805" s="38" t="s">
        <v>152</v>
      </c>
      <c r="D6805" s="13">
        <v>43176</v>
      </c>
      <c r="E6805" s="10">
        <v>253</v>
      </c>
      <c r="F6805" s="10" t="s">
        <v>6</v>
      </c>
    </row>
    <row r="6806" spans="1:9" ht="20.100000000000001" customHeight="1">
      <c r="A6806" s="10">
        <v>16</v>
      </c>
      <c r="B6806" s="11">
        <v>52265</v>
      </c>
      <c r="C6806" s="38" t="s">
        <v>168</v>
      </c>
      <c r="D6806" s="13">
        <v>43176</v>
      </c>
      <c r="E6806" s="10">
        <v>253</v>
      </c>
      <c r="F6806" s="10" t="s">
        <v>6</v>
      </c>
    </row>
    <row r="6807" spans="1:9" ht="20.100000000000001" customHeight="1">
      <c r="A6807" s="10">
        <v>17</v>
      </c>
      <c r="B6807" s="11">
        <v>52266</v>
      </c>
      <c r="C6807" s="38" t="s">
        <v>168</v>
      </c>
      <c r="D6807" s="13">
        <v>43176</v>
      </c>
      <c r="E6807" s="10">
        <v>253</v>
      </c>
      <c r="F6807" s="10" t="s">
        <v>6</v>
      </c>
    </row>
    <row r="6808" spans="1:9" ht="20.100000000000001" customHeight="1">
      <c r="A6808" s="10">
        <v>18</v>
      </c>
      <c r="B6808" s="11">
        <v>52267</v>
      </c>
      <c r="C6808" s="38" t="s">
        <v>168</v>
      </c>
      <c r="D6808" s="13">
        <v>43176</v>
      </c>
      <c r="E6808" s="10">
        <v>253</v>
      </c>
      <c r="F6808" s="10" t="s">
        <v>6</v>
      </c>
    </row>
    <row r="6809" spans="1:9" ht="20.100000000000001" customHeight="1">
      <c r="A6809" s="10">
        <v>19</v>
      </c>
      <c r="B6809" s="11">
        <v>52268</v>
      </c>
      <c r="C6809" s="38" t="s">
        <v>168</v>
      </c>
      <c r="D6809" s="13">
        <v>43176</v>
      </c>
      <c r="E6809" s="10">
        <v>253</v>
      </c>
      <c r="F6809" s="10" t="s">
        <v>6</v>
      </c>
    </row>
    <row r="6810" spans="1:9" ht="20.100000000000001" customHeight="1">
      <c r="A6810" s="10">
        <v>20</v>
      </c>
      <c r="B6810" s="11">
        <v>52269</v>
      </c>
      <c r="C6810" s="38" t="s">
        <v>168</v>
      </c>
      <c r="D6810" s="13">
        <v>43176</v>
      </c>
      <c r="E6810" s="10">
        <v>253</v>
      </c>
      <c r="F6810" s="10" t="s">
        <v>6</v>
      </c>
    </row>
    <row r="6811" spans="1:9" ht="20.100000000000001" customHeight="1">
      <c r="A6811" s="10">
        <v>21</v>
      </c>
      <c r="B6811" s="11">
        <v>52270</v>
      </c>
      <c r="C6811" s="38" t="s">
        <v>168</v>
      </c>
      <c r="D6811" s="13">
        <v>43176</v>
      </c>
      <c r="E6811" s="10">
        <v>253</v>
      </c>
      <c r="F6811" s="10" t="s">
        <v>6</v>
      </c>
    </row>
    <row r="6812" spans="1:9" ht="20.100000000000001" customHeight="1">
      <c r="A6812" s="10">
        <v>22</v>
      </c>
      <c r="B6812" s="11">
        <v>79844</v>
      </c>
      <c r="C6812" s="38" t="s">
        <v>152</v>
      </c>
      <c r="D6812" s="13">
        <v>43176</v>
      </c>
      <c r="E6812" s="10">
        <v>253</v>
      </c>
      <c r="F6812" s="10" t="s">
        <v>6</v>
      </c>
      <c r="G6812" s="97">
        <v>95064</v>
      </c>
      <c r="I6812" s="48" t="s">
        <v>196</v>
      </c>
    </row>
    <row r="6813" spans="1:9" ht="20.100000000000001" customHeight="1">
      <c r="A6813" s="10">
        <v>23</v>
      </c>
      <c r="B6813" s="11">
        <v>51521</v>
      </c>
      <c r="C6813" s="38" t="s">
        <v>168</v>
      </c>
      <c r="D6813" s="13">
        <v>43176</v>
      </c>
      <c r="E6813" s="10">
        <v>253</v>
      </c>
      <c r="F6813" s="10" t="s">
        <v>6</v>
      </c>
    </row>
    <row r="6814" spans="1:9" ht="20.100000000000001" customHeight="1">
      <c r="A6814" s="10">
        <v>24</v>
      </c>
      <c r="B6814" s="11">
        <v>51528</v>
      </c>
      <c r="C6814" s="38" t="s">
        <v>168</v>
      </c>
      <c r="D6814" s="13">
        <v>43176</v>
      </c>
      <c r="E6814" s="10">
        <v>253</v>
      </c>
      <c r="F6814" s="10" t="s">
        <v>6</v>
      </c>
    </row>
    <row r="6815" spans="1:9" ht="20.100000000000001" customHeight="1">
      <c r="A6815" s="10">
        <v>25</v>
      </c>
      <c r="B6815" s="11">
        <v>51496</v>
      </c>
      <c r="C6815" s="38" t="s">
        <v>168</v>
      </c>
      <c r="D6815" s="13">
        <v>43176</v>
      </c>
      <c r="E6815" s="10">
        <v>253</v>
      </c>
      <c r="F6815" s="10" t="s">
        <v>6</v>
      </c>
    </row>
    <row r="6816" spans="1:9" ht="20.100000000000001" customHeight="1">
      <c r="A6816" s="206" t="s">
        <v>7</v>
      </c>
      <c r="B6816" s="207"/>
      <c r="C6816" s="207"/>
      <c r="D6816" s="208"/>
      <c r="E6816" s="10">
        <f>SUM(E6791:E6815)</f>
        <v>6325</v>
      </c>
      <c r="F6816" s="10"/>
    </row>
    <row r="6817" spans="1:6" ht="20.100000000000001" customHeight="1">
      <c r="A6817" s="18"/>
      <c r="B6817" s="95"/>
      <c r="C6817" s="21"/>
      <c r="D6817" s="18"/>
      <c r="E6817" s="18"/>
      <c r="F6817" s="18"/>
    </row>
    <row r="6818" spans="1:6" ht="20.100000000000001" customHeight="1">
      <c r="A6818" s="18"/>
      <c r="B6818" s="18"/>
      <c r="C6818" s="21"/>
      <c r="D6818" s="92"/>
      <c r="E6818" s="24"/>
      <c r="F6818" s="91" t="s">
        <v>161</v>
      </c>
    </row>
    <row r="6819" spans="1:6" ht="20.100000000000001" customHeight="1">
      <c r="A6819" s="18"/>
      <c r="B6819" s="18"/>
      <c r="C6819" s="21"/>
      <c r="D6819" s="87" t="s">
        <v>162</v>
      </c>
      <c r="E6819" s="201" t="s">
        <v>163</v>
      </c>
      <c r="F6819" s="202"/>
    </row>
    <row r="6820" spans="1:6" ht="20.100000000000001" customHeight="1">
      <c r="A6820" s="18"/>
      <c r="B6820" s="18"/>
      <c r="C6820" s="21"/>
      <c r="D6820" s="10">
        <f>E6794+E6795+E6796+E6797</f>
        <v>1012</v>
      </c>
      <c r="E6820" s="204" t="s">
        <v>165</v>
      </c>
      <c r="F6820" s="205"/>
    </row>
    <row r="6821" spans="1:6" ht="20.100000000000001" customHeight="1">
      <c r="A6821" s="18"/>
      <c r="B6821" s="18"/>
      <c r="C6821" s="21"/>
      <c r="D6821" s="10">
        <f>E6804</f>
        <v>253</v>
      </c>
      <c r="E6821" s="204" t="s">
        <v>183</v>
      </c>
      <c r="F6821" s="205"/>
    </row>
    <row r="6822" spans="1:6" ht="20.100000000000001" customHeight="1">
      <c r="A6822" s="18"/>
      <c r="B6822" s="18"/>
      <c r="C6822" s="21"/>
      <c r="D6822" s="10">
        <f>E6793+E6806+E6807+E6808+E6809+E6810+E6811+E6813+E6814+E6815</f>
        <v>2530</v>
      </c>
      <c r="E6822" s="204" t="s">
        <v>168</v>
      </c>
      <c r="F6822" s="205"/>
    </row>
    <row r="6823" spans="1:6" ht="20.100000000000001" customHeight="1">
      <c r="A6823" s="18"/>
      <c r="B6823" s="18"/>
      <c r="C6823" s="21"/>
      <c r="D6823" s="10">
        <f>E6812</f>
        <v>253</v>
      </c>
      <c r="E6823" s="204" t="s">
        <v>166</v>
      </c>
      <c r="F6823" s="205"/>
    </row>
    <row r="6824" spans="1:6" ht="20.100000000000001" customHeight="1">
      <c r="A6824" s="18"/>
      <c r="B6824" s="18"/>
      <c r="C6824" s="21"/>
      <c r="D6824" s="10">
        <f>E6791+E6792+E6798+E6799+E6800+E6801+E6802+E6803+E6805</f>
        <v>2277</v>
      </c>
      <c r="E6824" s="204" t="s">
        <v>152</v>
      </c>
      <c r="F6824" s="205"/>
    </row>
    <row r="6825" spans="1:6" ht="20.100000000000001" customHeight="1">
      <c r="D6825" s="85">
        <f>SUM(D6820:D6824)</f>
        <v>6325</v>
      </c>
      <c r="E6825" s="204" t="s">
        <v>164</v>
      </c>
      <c r="F6825" s="205"/>
    </row>
    <row r="6827" spans="1:6" ht="20.100000000000001" customHeight="1">
      <c r="A6827" s="23">
        <v>220</v>
      </c>
      <c r="B6827" s="24" t="s">
        <v>0</v>
      </c>
      <c r="C6827" s="25"/>
      <c r="D6827" s="26"/>
      <c r="E6827" s="24"/>
      <c r="F6827" s="24"/>
    </row>
    <row r="6828" spans="1:6" ht="20.100000000000001" customHeight="1">
      <c r="A6828" s="27" t="s">
        <v>1</v>
      </c>
      <c r="B6828" s="27" t="s">
        <v>2</v>
      </c>
      <c r="C6828" s="28"/>
      <c r="D6828" s="29" t="s">
        <v>3</v>
      </c>
      <c r="E6828" s="27" t="s">
        <v>4</v>
      </c>
      <c r="F6828" s="27" t="s">
        <v>5</v>
      </c>
    </row>
    <row r="6829" spans="1:6" ht="20.100000000000001" customHeight="1">
      <c r="A6829" s="10">
        <v>1</v>
      </c>
      <c r="B6829" s="11">
        <v>51504</v>
      </c>
      <c r="C6829" s="38" t="s">
        <v>168</v>
      </c>
      <c r="D6829" s="13">
        <v>43176</v>
      </c>
      <c r="E6829" s="10">
        <v>253</v>
      </c>
      <c r="F6829" s="10" t="s">
        <v>6</v>
      </c>
    </row>
    <row r="6830" spans="1:6" ht="20.100000000000001" customHeight="1">
      <c r="A6830" s="10">
        <v>2</v>
      </c>
      <c r="B6830" s="11">
        <v>17117</v>
      </c>
      <c r="C6830" s="38" t="s">
        <v>165</v>
      </c>
      <c r="D6830" s="13">
        <v>43176</v>
      </c>
      <c r="E6830" s="10">
        <v>253</v>
      </c>
      <c r="F6830" s="10" t="s">
        <v>6</v>
      </c>
    </row>
    <row r="6831" spans="1:6" ht="20.100000000000001" customHeight="1">
      <c r="A6831" s="10">
        <v>3</v>
      </c>
      <c r="B6831" s="11">
        <v>95141</v>
      </c>
      <c r="C6831" s="38" t="s">
        <v>166</v>
      </c>
      <c r="D6831" s="13">
        <v>43176</v>
      </c>
      <c r="E6831" s="10">
        <v>253</v>
      </c>
      <c r="F6831" s="10" t="s">
        <v>6</v>
      </c>
    </row>
    <row r="6832" spans="1:6" ht="20.100000000000001" customHeight="1">
      <c r="A6832" s="10">
        <v>4</v>
      </c>
      <c r="B6832" s="11">
        <v>95162</v>
      </c>
      <c r="C6832" s="38" t="s">
        <v>166</v>
      </c>
      <c r="D6832" s="13">
        <v>43176</v>
      </c>
      <c r="E6832" s="10">
        <v>253</v>
      </c>
      <c r="F6832" s="10" t="s">
        <v>6</v>
      </c>
    </row>
    <row r="6833" spans="1:6" ht="20.100000000000001" customHeight="1">
      <c r="A6833" s="10">
        <v>5</v>
      </c>
      <c r="B6833" s="11">
        <v>75595</v>
      </c>
      <c r="C6833" s="38" t="s">
        <v>152</v>
      </c>
      <c r="D6833" s="13">
        <v>43176</v>
      </c>
      <c r="E6833" s="10">
        <v>253</v>
      </c>
      <c r="F6833" s="10" t="s">
        <v>6</v>
      </c>
    </row>
    <row r="6834" spans="1:6" ht="20.100000000000001" customHeight="1">
      <c r="A6834" s="10">
        <v>6</v>
      </c>
      <c r="B6834" s="11">
        <v>76894</v>
      </c>
      <c r="C6834" s="38" t="s">
        <v>152</v>
      </c>
      <c r="D6834" s="13">
        <v>43176</v>
      </c>
      <c r="E6834" s="10">
        <v>253</v>
      </c>
      <c r="F6834" s="10" t="s">
        <v>6</v>
      </c>
    </row>
    <row r="6835" spans="1:6" ht="20.100000000000001" customHeight="1">
      <c r="A6835" s="10">
        <v>7</v>
      </c>
      <c r="B6835" s="11">
        <v>79785</v>
      </c>
      <c r="C6835" s="38" t="s">
        <v>152</v>
      </c>
      <c r="D6835" s="13">
        <v>43176</v>
      </c>
      <c r="E6835" s="10">
        <v>253</v>
      </c>
      <c r="F6835" s="10" t="s">
        <v>6</v>
      </c>
    </row>
    <row r="6836" spans="1:6" ht="20.100000000000001" customHeight="1">
      <c r="A6836" s="10">
        <v>8</v>
      </c>
      <c r="B6836" s="11">
        <v>75772</v>
      </c>
      <c r="C6836" s="38" t="s">
        <v>152</v>
      </c>
      <c r="D6836" s="13">
        <v>43176</v>
      </c>
      <c r="E6836" s="10">
        <v>253</v>
      </c>
      <c r="F6836" s="10" t="s">
        <v>6</v>
      </c>
    </row>
    <row r="6837" spans="1:6" ht="20.100000000000001" customHeight="1">
      <c r="A6837" s="10">
        <v>9</v>
      </c>
      <c r="B6837" s="11">
        <v>16205</v>
      </c>
      <c r="C6837" s="38" t="s">
        <v>174</v>
      </c>
      <c r="D6837" s="13">
        <v>43176</v>
      </c>
      <c r="E6837" s="10">
        <v>253</v>
      </c>
      <c r="F6837" s="10" t="s">
        <v>6</v>
      </c>
    </row>
    <row r="6838" spans="1:6" ht="20.100000000000001" customHeight="1">
      <c r="A6838" s="10">
        <v>10</v>
      </c>
      <c r="B6838" s="11">
        <v>75745</v>
      </c>
      <c r="C6838" s="38" t="s">
        <v>152</v>
      </c>
      <c r="D6838" s="13">
        <v>43176</v>
      </c>
      <c r="E6838" s="10">
        <v>253</v>
      </c>
      <c r="F6838" s="10" t="s">
        <v>6</v>
      </c>
    </row>
    <row r="6839" spans="1:6" ht="20.100000000000001" customHeight="1">
      <c r="A6839" s="10">
        <v>11</v>
      </c>
      <c r="B6839" s="11">
        <v>75391</v>
      </c>
      <c r="C6839" s="38" t="s">
        <v>152</v>
      </c>
      <c r="D6839" s="13">
        <v>43176</v>
      </c>
      <c r="E6839" s="10">
        <v>253</v>
      </c>
      <c r="F6839" s="10" t="s">
        <v>6</v>
      </c>
    </row>
    <row r="6840" spans="1:6" ht="20.100000000000001" customHeight="1">
      <c r="A6840" s="10">
        <v>12</v>
      </c>
      <c r="B6840" s="11">
        <v>79743</v>
      </c>
      <c r="C6840" s="38" t="s">
        <v>152</v>
      </c>
      <c r="D6840" s="13">
        <v>43176</v>
      </c>
      <c r="E6840" s="10">
        <v>253</v>
      </c>
      <c r="F6840" s="10" t="s">
        <v>6</v>
      </c>
    </row>
    <row r="6841" spans="1:6" ht="20.100000000000001" customHeight="1">
      <c r="A6841" s="10">
        <v>13</v>
      </c>
      <c r="B6841" s="11">
        <v>75825</v>
      </c>
      <c r="C6841" s="38" t="s">
        <v>152</v>
      </c>
      <c r="D6841" s="13">
        <v>43176</v>
      </c>
      <c r="E6841" s="10">
        <v>253</v>
      </c>
      <c r="F6841" s="10" t="s">
        <v>6</v>
      </c>
    </row>
    <row r="6842" spans="1:6" ht="20.100000000000001" customHeight="1">
      <c r="A6842" s="10">
        <v>14</v>
      </c>
      <c r="B6842" s="11">
        <v>16198</v>
      </c>
      <c r="C6842" s="38" t="s">
        <v>174</v>
      </c>
      <c r="D6842" s="13">
        <v>43176</v>
      </c>
      <c r="E6842" s="10">
        <v>253</v>
      </c>
      <c r="F6842" s="10" t="s">
        <v>6</v>
      </c>
    </row>
    <row r="6843" spans="1:6" ht="20.100000000000001" customHeight="1">
      <c r="A6843" s="10">
        <v>15</v>
      </c>
      <c r="B6843" s="11">
        <v>16200</v>
      </c>
      <c r="C6843" s="38" t="s">
        <v>174</v>
      </c>
      <c r="D6843" s="13">
        <v>43176</v>
      </c>
      <c r="E6843" s="10">
        <v>253</v>
      </c>
      <c r="F6843" s="10" t="s">
        <v>6</v>
      </c>
    </row>
    <row r="6844" spans="1:6" ht="20.100000000000001" customHeight="1">
      <c r="A6844" s="10">
        <v>16</v>
      </c>
      <c r="B6844" s="11">
        <v>16295</v>
      </c>
      <c r="C6844" s="38" t="s">
        <v>174</v>
      </c>
      <c r="D6844" s="13">
        <v>43176</v>
      </c>
      <c r="E6844" s="10">
        <v>253</v>
      </c>
      <c r="F6844" s="10" t="s">
        <v>6</v>
      </c>
    </row>
    <row r="6845" spans="1:6" ht="20.100000000000001" customHeight="1">
      <c r="A6845" s="10">
        <v>17</v>
      </c>
      <c r="B6845" s="11">
        <v>75374</v>
      </c>
      <c r="C6845" s="38" t="s">
        <v>152</v>
      </c>
      <c r="D6845" s="13">
        <v>43176</v>
      </c>
      <c r="E6845" s="10">
        <v>253</v>
      </c>
      <c r="F6845" s="10" t="s">
        <v>6</v>
      </c>
    </row>
    <row r="6846" spans="1:6" ht="20.100000000000001" customHeight="1">
      <c r="A6846" s="10">
        <v>18</v>
      </c>
      <c r="B6846" s="11">
        <v>52272</v>
      </c>
      <c r="C6846" s="38" t="s">
        <v>171</v>
      </c>
      <c r="D6846" s="13">
        <v>43176</v>
      </c>
      <c r="E6846" s="10">
        <v>253</v>
      </c>
      <c r="F6846" s="10" t="s">
        <v>6</v>
      </c>
    </row>
    <row r="6847" spans="1:6" ht="20.100000000000001" customHeight="1">
      <c r="A6847" s="10">
        <v>19</v>
      </c>
      <c r="B6847" s="11">
        <v>79804</v>
      </c>
      <c r="C6847" s="38" t="s">
        <v>152</v>
      </c>
      <c r="D6847" s="13">
        <v>43176</v>
      </c>
      <c r="E6847" s="10">
        <v>253</v>
      </c>
      <c r="F6847" s="10" t="s">
        <v>6</v>
      </c>
    </row>
    <row r="6848" spans="1:6" ht="20.100000000000001" customHeight="1">
      <c r="A6848" s="10">
        <v>20</v>
      </c>
      <c r="B6848" s="11" t="s">
        <v>197</v>
      </c>
      <c r="C6848" s="38" t="s">
        <v>154</v>
      </c>
      <c r="D6848" s="13">
        <v>43176</v>
      </c>
      <c r="E6848" s="10">
        <v>253</v>
      </c>
      <c r="F6848" s="10" t="s">
        <v>6</v>
      </c>
    </row>
    <row r="6849" spans="1:6" ht="20.100000000000001" customHeight="1">
      <c r="A6849" s="10">
        <v>21</v>
      </c>
      <c r="B6849" s="11">
        <v>52271</v>
      </c>
      <c r="C6849" s="38" t="s">
        <v>171</v>
      </c>
      <c r="D6849" s="13">
        <v>43176</v>
      </c>
      <c r="E6849" s="10">
        <v>253</v>
      </c>
      <c r="F6849" s="10" t="s">
        <v>6</v>
      </c>
    </row>
    <row r="6850" spans="1:6" ht="20.100000000000001" customHeight="1">
      <c r="A6850" s="10">
        <v>22</v>
      </c>
      <c r="B6850" s="11" t="s">
        <v>198</v>
      </c>
      <c r="C6850" s="38" t="s">
        <v>154</v>
      </c>
      <c r="D6850" s="13">
        <v>43176</v>
      </c>
      <c r="E6850" s="10">
        <v>253</v>
      </c>
      <c r="F6850" s="10" t="s">
        <v>6</v>
      </c>
    </row>
    <row r="6851" spans="1:6" ht="20.100000000000001" customHeight="1">
      <c r="A6851" s="10">
        <v>23</v>
      </c>
      <c r="B6851" s="11">
        <v>79656</v>
      </c>
      <c r="C6851" s="38" t="s">
        <v>152</v>
      </c>
      <c r="D6851" s="13">
        <v>43176</v>
      </c>
      <c r="E6851" s="10">
        <v>253</v>
      </c>
      <c r="F6851" s="10" t="s">
        <v>6</v>
      </c>
    </row>
    <row r="6852" spans="1:6" ht="20.100000000000001" customHeight="1">
      <c r="A6852" s="10">
        <v>24</v>
      </c>
      <c r="B6852" s="11">
        <v>75921</v>
      </c>
      <c r="C6852" s="38" t="s">
        <v>152</v>
      </c>
      <c r="D6852" s="13">
        <v>43176</v>
      </c>
      <c r="E6852" s="10">
        <v>253</v>
      </c>
      <c r="F6852" s="10" t="s">
        <v>6</v>
      </c>
    </row>
    <row r="6853" spans="1:6" ht="20.100000000000001" customHeight="1">
      <c r="A6853" s="10">
        <v>25</v>
      </c>
      <c r="B6853" s="11">
        <v>79828</v>
      </c>
      <c r="C6853" s="38" t="s">
        <v>152</v>
      </c>
      <c r="D6853" s="13">
        <v>43176</v>
      </c>
      <c r="E6853" s="10">
        <v>253</v>
      </c>
      <c r="F6853" s="10" t="s">
        <v>6</v>
      </c>
    </row>
    <row r="6854" spans="1:6" ht="20.100000000000001" customHeight="1">
      <c r="A6854" s="206" t="s">
        <v>7</v>
      </c>
      <c r="B6854" s="207"/>
      <c r="C6854" s="207"/>
      <c r="D6854" s="208"/>
      <c r="E6854" s="10">
        <f>SUM(E6829:E6853)</f>
        <v>6325</v>
      </c>
      <c r="F6854" s="10"/>
    </row>
    <row r="6855" spans="1:6" ht="20.100000000000001" customHeight="1">
      <c r="A6855" s="95"/>
      <c r="B6855" s="18"/>
      <c r="C6855" s="21"/>
      <c r="D6855" s="18"/>
      <c r="E6855" s="18"/>
      <c r="F6855" s="18"/>
    </row>
    <row r="6856" spans="1:6" ht="20.100000000000001" customHeight="1">
      <c r="A6856" s="18"/>
      <c r="B6856" s="18"/>
      <c r="C6856" s="21"/>
      <c r="D6856" s="92"/>
      <c r="E6856" s="24"/>
      <c r="F6856" s="91" t="s">
        <v>161</v>
      </c>
    </row>
    <row r="6857" spans="1:6" ht="20.100000000000001" customHeight="1">
      <c r="A6857" s="18"/>
      <c r="B6857" s="18"/>
      <c r="C6857" s="21"/>
      <c r="D6857" s="87" t="s">
        <v>162</v>
      </c>
      <c r="E6857" s="201" t="s">
        <v>163</v>
      </c>
      <c r="F6857" s="202"/>
    </row>
    <row r="6858" spans="1:6" ht="20.100000000000001" customHeight="1">
      <c r="A6858" s="18"/>
      <c r="B6858" s="18"/>
      <c r="C6858" s="21"/>
      <c r="D6858" s="10">
        <v>3289</v>
      </c>
      <c r="E6858" s="204" t="s">
        <v>199</v>
      </c>
      <c r="F6858" s="205"/>
    </row>
    <row r="6859" spans="1:6" ht="20.100000000000001" customHeight="1">
      <c r="A6859" s="18"/>
      <c r="B6859" s="18"/>
      <c r="C6859" s="21"/>
      <c r="D6859" s="10">
        <v>506</v>
      </c>
      <c r="E6859" s="204" t="s">
        <v>200</v>
      </c>
      <c r="F6859" s="205"/>
    </row>
    <row r="6860" spans="1:6" ht="20.100000000000001" customHeight="1">
      <c r="A6860" s="18"/>
      <c r="B6860" s="18"/>
      <c r="C6860" s="21"/>
      <c r="D6860" s="10">
        <v>1265</v>
      </c>
      <c r="E6860" s="204" t="s">
        <v>172</v>
      </c>
      <c r="F6860" s="205"/>
    </row>
    <row r="6861" spans="1:6" ht="20.100000000000001" customHeight="1">
      <c r="A6861" s="18"/>
      <c r="B6861" s="18"/>
      <c r="C6861" s="21"/>
      <c r="D6861" s="10">
        <v>759</v>
      </c>
      <c r="E6861" s="204" t="s">
        <v>171</v>
      </c>
      <c r="F6861" s="205"/>
    </row>
    <row r="6862" spans="1:6" ht="20.100000000000001" customHeight="1">
      <c r="A6862" s="18"/>
      <c r="B6862" s="18"/>
      <c r="C6862" s="21"/>
      <c r="D6862" s="10">
        <v>506</v>
      </c>
      <c r="E6862" s="204" t="s">
        <v>154</v>
      </c>
      <c r="F6862" s="205"/>
    </row>
    <row r="6863" spans="1:6" ht="20.100000000000001" customHeight="1">
      <c r="D6863" s="85">
        <f>SUM(D6858:D6862)</f>
        <v>6325</v>
      </c>
      <c r="E6863" s="204" t="s">
        <v>164</v>
      </c>
      <c r="F6863" s="205"/>
    </row>
    <row r="6865" spans="1:6" ht="20.100000000000001" customHeight="1">
      <c r="A6865" s="23">
        <v>221</v>
      </c>
      <c r="B6865" s="24" t="s">
        <v>0</v>
      </c>
      <c r="C6865" s="25"/>
      <c r="D6865" s="26"/>
      <c r="E6865" s="24"/>
      <c r="F6865" s="24"/>
    </row>
    <row r="6866" spans="1:6" ht="20.100000000000001" customHeight="1">
      <c r="A6866" s="27" t="s">
        <v>1</v>
      </c>
      <c r="B6866" s="27" t="s">
        <v>2</v>
      </c>
      <c r="C6866" s="28"/>
      <c r="D6866" s="29" t="s">
        <v>3</v>
      </c>
      <c r="E6866" s="27" t="s">
        <v>4</v>
      </c>
      <c r="F6866" s="27" t="s">
        <v>5</v>
      </c>
    </row>
    <row r="6867" spans="1:6" ht="20.100000000000001" customHeight="1">
      <c r="A6867" s="10">
        <v>1</v>
      </c>
      <c r="B6867" s="11">
        <v>75839</v>
      </c>
      <c r="C6867" s="38" t="s">
        <v>152</v>
      </c>
      <c r="D6867" s="13">
        <v>43184</v>
      </c>
      <c r="E6867" s="10">
        <v>253</v>
      </c>
      <c r="F6867" s="10" t="s">
        <v>6</v>
      </c>
    </row>
    <row r="6868" spans="1:6" ht="20.100000000000001" customHeight="1">
      <c r="A6868" s="10">
        <v>2</v>
      </c>
      <c r="B6868" s="11">
        <v>75489</v>
      </c>
      <c r="C6868" s="38" t="s">
        <v>152</v>
      </c>
      <c r="D6868" s="13">
        <v>43184</v>
      </c>
      <c r="E6868" s="10">
        <v>253</v>
      </c>
      <c r="F6868" s="10" t="s">
        <v>6</v>
      </c>
    </row>
    <row r="6869" spans="1:6" ht="20.100000000000001" customHeight="1">
      <c r="A6869" s="10">
        <v>3</v>
      </c>
      <c r="B6869" s="11">
        <v>79713</v>
      </c>
      <c r="C6869" s="38" t="s">
        <v>152</v>
      </c>
      <c r="D6869" s="13">
        <v>43184</v>
      </c>
      <c r="E6869" s="10">
        <v>253</v>
      </c>
      <c r="F6869" s="10" t="s">
        <v>6</v>
      </c>
    </row>
    <row r="6870" spans="1:6" ht="20.100000000000001" customHeight="1">
      <c r="A6870" s="10">
        <v>4</v>
      </c>
      <c r="B6870" s="11">
        <v>75990</v>
      </c>
      <c r="C6870" s="38" t="s">
        <v>152</v>
      </c>
      <c r="D6870" s="13">
        <v>43184</v>
      </c>
      <c r="E6870" s="10">
        <v>253</v>
      </c>
      <c r="F6870" s="10" t="s">
        <v>6</v>
      </c>
    </row>
    <row r="6871" spans="1:6" ht="20.100000000000001" customHeight="1">
      <c r="A6871" s="10">
        <v>5</v>
      </c>
      <c r="B6871" s="11">
        <v>76039</v>
      </c>
      <c r="C6871" s="38" t="s">
        <v>152</v>
      </c>
      <c r="D6871" s="13">
        <v>43184</v>
      </c>
      <c r="E6871" s="10">
        <v>253</v>
      </c>
      <c r="F6871" s="10" t="s">
        <v>6</v>
      </c>
    </row>
    <row r="6872" spans="1:6" ht="20.100000000000001" customHeight="1">
      <c r="A6872" s="10">
        <v>6</v>
      </c>
      <c r="B6872" s="11">
        <v>79727</v>
      </c>
      <c r="C6872" s="38" t="s">
        <v>152</v>
      </c>
      <c r="D6872" s="13">
        <v>43184</v>
      </c>
      <c r="E6872" s="10">
        <v>253</v>
      </c>
      <c r="F6872" s="10" t="s">
        <v>6</v>
      </c>
    </row>
    <row r="6873" spans="1:6" ht="20.100000000000001" customHeight="1">
      <c r="A6873" s="10">
        <v>7</v>
      </c>
      <c r="B6873" s="11">
        <v>79760</v>
      </c>
      <c r="C6873" s="38" t="s">
        <v>152</v>
      </c>
      <c r="D6873" s="13">
        <v>43184</v>
      </c>
      <c r="E6873" s="10">
        <v>253</v>
      </c>
      <c r="F6873" s="10" t="s">
        <v>6</v>
      </c>
    </row>
    <row r="6874" spans="1:6" ht="20.100000000000001" customHeight="1">
      <c r="A6874" s="10">
        <v>8</v>
      </c>
      <c r="B6874" s="11">
        <v>79793</v>
      </c>
      <c r="C6874" s="38" t="s">
        <v>152</v>
      </c>
      <c r="D6874" s="13">
        <v>43184</v>
      </c>
      <c r="E6874" s="10">
        <v>253</v>
      </c>
      <c r="F6874" s="10" t="s">
        <v>6</v>
      </c>
    </row>
    <row r="6875" spans="1:6" ht="20.100000000000001" customHeight="1">
      <c r="A6875" s="10">
        <v>9</v>
      </c>
      <c r="B6875" s="11">
        <v>79794</v>
      </c>
      <c r="C6875" s="38" t="s">
        <v>152</v>
      </c>
      <c r="D6875" s="13">
        <v>43184</v>
      </c>
      <c r="E6875" s="10">
        <v>253</v>
      </c>
      <c r="F6875" s="10" t="s">
        <v>6</v>
      </c>
    </row>
    <row r="6876" spans="1:6" ht="20.100000000000001" customHeight="1">
      <c r="A6876" s="10">
        <v>10</v>
      </c>
      <c r="B6876" s="11">
        <v>79796</v>
      </c>
      <c r="C6876" s="38" t="s">
        <v>152</v>
      </c>
      <c r="D6876" s="13">
        <v>43184</v>
      </c>
      <c r="E6876" s="10">
        <v>253</v>
      </c>
      <c r="F6876" s="10" t="s">
        <v>6</v>
      </c>
    </row>
    <row r="6877" spans="1:6" ht="20.100000000000001" customHeight="1">
      <c r="A6877" s="10">
        <v>11</v>
      </c>
      <c r="B6877" s="11">
        <v>79797</v>
      </c>
      <c r="C6877" s="38" t="s">
        <v>152</v>
      </c>
      <c r="D6877" s="13">
        <v>43184</v>
      </c>
      <c r="E6877" s="10">
        <v>253</v>
      </c>
      <c r="F6877" s="10" t="s">
        <v>6</v>
      </c>
    </row>
    <row r="6878" spans="1:6" ht="20.100000000000001" customHeight="1">
      <c r="A6878" s="10">
        <v>12</v>
      </c>
      <c r="B6878" s="11">
        <v>79800</v>
      </c>
      <c r="C6878" s="38" t="s">
        <v>152</v>
      </c>
      <c r="D6878" s="13">
        <v>43184</v>
      </c>
      <c r="E6878" s="10">
        <v>253</v>
      </c>
      <c r="F6878" s="10" t="s">
        <v>6</v>
      </c>
    </row>
    <row r="6879" spans="1:6" ht="20.100000000000001" customHeight="1">
      <c r="A6879" s="10">
        <v>13</v>
      </c>
      <c r="B6879" s="11">
        <v>95033</v>
      </c>
      <c r="C6879" s="38" t="s">
        <v>200</v>
      </c>
      <c r="D6879" s="13">
        <v>43184</v>
      </c>
      <c r="E6879" s="10">
        <v>253</v>
      </c>
      <c r="F6879" s="10" t="s">
        <v>6</v>
      </c>
    </row>
    <row r="6880" spans="1:6" ht="20.100000000000001" customHeight="1">
      <c r="A6880" s="10">
        <v>14</v>
      </c>
      <c r="B6880" s="11">
        <v>79816</v>
      </c>
      <c r="C6880" s="38" t="s">
        <v>152</v>
      </c>
      <c r="D6880" s="13">
        <v>43184</v>
      </c>
      <c r="E6880" s="10">
        <v>253</v>
      </c>
      <c r="F6880" s="10" t="s">
        <v>6</v>
      </c>
    </row>
    <row r="6881" spans="1:6" ht="20.100000000000001" customHeight="1">
      <c r="A6881" s="10">
        <v>15</v>
      </c>
      <c r="B6881" s="11">
        <v>95163</v>
      </c>
      <c r="C6881" s="38" t="s">
        <v>200</v>
      </c>
      <c r="D6881" s="13">
        <v>43184</v>
      </c>
      <c r="E6881" s="10">
        <v>253</v>
      </c>
      <c r="F6881" s="10" t="s">
        <v>6</v>
      </c>
    </row>
    <row r="6882" spans="1:6" ht="20.100000000000001" customHeight="1">
      <c r="A6882" s="10">
        <v>16</v>
      </c>
      <c r="B6882" s="11">
        <v>6078</v>
      </c>
      <c r="C6882" s="38" t="s">
        <v>171</v>
      </c>
      <c r="D6882" s="13">
        <v>43184</v>
      </c>
      <c r="E6882" s="10">
        <v>253</v>
      </c>
      <c r="F6882" s="10" t="s">
        <v>6</v>
      </c>
    </row>
    <row r="6883" spans="1:6" ht="20.100000000000001" customHeight="1">
      <c r="A6883" s="10">
        <v>17</v>
      </c>
      <c r="B6883" s="11">
        <v>51468</v>
      </c>
      <c r="C6883" s="38" t="s">
        <v>171</v>
      </c>
      <c r="D6883" s="13">
        <v>43184</v>
      </c>
      <c r="E6883" s="10">
        <v>253</v>
      </c>
      <c r="F6883" s="10" t="s">
        <v>6</v>
      </c>
    </row>
    <row r="6884" spans="1:6" ht="20.100000000000001" customHeight="1">
      <c r="A6884" s="10">
        <v>18</v>
      </c>
      <c r="B6884" s="11">
        <v>51448</v>
      </c>
      <c r="C6884" s="38" t="s">
        <v>171</v>
      </c>
      <c r="D6884" s="13">
        <v>43184</v>
      </c>
      <c r="E6884" s="10">
        <v>253</v>
      </c>
      <c r="F6884" s="10" t="s">
        <v>6</v>
      </c>
    </row>
    <row r="6885" spans="1:6" ht="20.100000000000001" customHeight="1">
      <c r="A6885" s="10">
        <v>19</v>
      </c>
      <c r="B6885" s="11">
        <v>10546</v>
      </c>
      <c r="C6885" s="38" t="s">
        <v>175</v>
      </c>
      <c r="D6885" s="13">
        <v>43184</v>
      </c>
      <c r="E6885" s="10">
        <v>253</v>
      </c>
      <c r="F6885" s="10" t="s">
        <v>6</v>
      </c>
    </row>
    <row r="6886" spans="1:6" ht="20.100000000000001" customHeight="1">
      <c r="A6886" s="10">
        <v>20</v>
      </c>
      <c r="B6886" s="11">
        <v>95152</v>
      </c>
      <c r="C6886" s="38" t="s">
        <v>200</v>
      </c>
      <c r="D6886" s="13">
        <v>43184</v>
      </c>
      <c r="E6886" s="10">
        <v>253</v>
      </c>
      <c r="F6886" s="10" t="s">
        <v>6</v>
      </c>
    </row>
    <row r="6887" spans="1:6" ht="20.100000000000001" customHeight="1">
      <c r="A6887" s="10">
        <v>21</v>
      </c>
      <c r="B6887" s="11">
        <v>52273</v>
      </c>
      <c r="C6887" s="38" t="s">
        <v>171</v>
      </c>
      <c r="D6887" s="13">
        <v>43184</v>
      </c>
      <c r="E6887" s="10">
        <v>253</v>
      </c>
      <c r="F6887" s="10" t="s">
        <v>6</v>
      </c>
    </row>
    <row r="6888" spans="1:6" ht="20.100000000000001" customHeight="1">
      <c r="A6888" s="10">
        <v>22</v>
      </c>
      <c r="B6888" s="11">
        <v>51516</v>
      </c>
      <c r="C6888" s="38" t="s">
        <v>171</v>
      </c>
      <c r="D6888" s="13">
        <v>43184</v>
      </c>
      <c r="E6888" s="10">
        <v>253</v>
      </c>
      <c r="F6888" s="10" t="s">
        <v>6</v>
      </c>
    </row>
    <row r="6889" spans="1:6" ht="20.100000000000001" customHeight="1">
      <c r="A6889" s="10">
        <v>23</v>
      </c>
      <c r="B6889" s="11">
        <v>51515</v>
      </c>
      <c r="C6889" s="38" t="s">
        <v>171</v>
      </c>
      <c r="D6889" s="13">
        <v>43184</v>
      </c>
      <c r="E6889" s="10">
        <v>253</v>
      </c>
      <c r="F6889" s="10" t="s">
        <v>6</v>
      </c>
    </row>
    <row r="6890" spans="1:6" ht="20.100000000000001" customHeight="1">
      <c r="A6890" s="10">
        <v>24</v>
      </c>
      <c r="B6890" s="11">
        <v>51517</v>
      </c>
      <c r="C6890" s="38" t="s">
        <v>171</v>
      </c>
      <c r="D6890" s="13">
        <v>43184</v>
      </c>
      <c r="E6890" s="10">
        <v>253</v>
      </c>
      <c r="F6890" s="10" t="s">
        <v>6</v>
      </c>
    </row>
    <row r="6891" spans="1:6" ht="20.100000000000001" customHeight="1">
      <c r="A6891" s="10">
        <v>25</v>
      </c>
      <c r="B6891" s="11">
        <v>51498</v>
      </c>
      <c r="C6891" s="38" t="s">
        <v>171</v>
      </c>
      <c r="D6891" s="13">
        <v>43184</v>
      </c>
      <c r="E6891" s="10">
        <v>253</v>
      </c>
      <c r="F6891" s="10" t="s">
        <v>6</v>
      </c>
    </row>
    <row r="6892" spans="1:6" ht="20.100000000000001" customHeight="1">
      <c r="A6892" s="206" t="s">
        <v>7</v>
      </c>
      <c r="B6892" s="207"/>
      <c r="C6892" s="207"/>
      <c r="D6892" s="208"/>
      <c r="E6892" s="10">
        <f>SUM(E6867:E6891)</f>
        <v>6325</v>
      </c>
      <c r="F6892" s="10"/>
    </row>
    <row r="6893" spans="1:6" ht="20.100000000000001" customHeight="1">
      <c r="A6893" s="95"/>
      <c r="B6893" s="18"/>
      <c r="C6893" s="21"/>
      <c r="D6893" s="18"/>
      <c r="E6893" s="18"/>
      <c r="F6893" s="18"/>
    </row>
    <row r="6894" spans="1:6" ht="20.100000000000001" customHeight="1">
      <c r="A6894" s="18"/>
      <c r="B6894" s="18"/>
      <c r="C6894" s="21"/>
      <c r="D6894" s="92"/>
      <c r="E6894" s="24"/>
      <c r="F6894" s="91" t="s">
        <v>161</v>
      </c>
    </row>
    <row r="6895" spans="1:6" ht="20.100000000000001" customHeight="1">
      <c r="A6895" s="18"/>
      <c r="B6895" s="18"/>
      <c r="C6895" s="21"/>
      <c r="D6895" s="87" t="s">
        <v>162</v>
      </c>
      <c r="E6895" s="201" t="s">
        <v>163</v>
      </c>
      <c r="F6895" s="202"/>
    </row>
    <row r="6896" spans="1:6" ht="20.100000000000001" customHeight="1">
      <c r="A6896" s="18"/>
      <c r="B6896" s="18"/>
      <c r="C6896" s="21"/>
      <c r="D6896" s="10">
        <v>3289</v>
      </c>
      <c r="E6896" s="204" t="s">
        <v>201</v>
      </c>
      <c r="F6896" s="205"/>
    </row>
    <row r="6897" spans="1:6" ht="20.100000000000001" customHeight="1">
      <c r="A6897" s="18"/>
      <c r="B6897" s="18"/>
      <c r="C6897" s="21"/>
      <c r="D6897" s="10">
        <v>253</v>
      </c>
      <c r="E6897" s="204" t="s">
        <v>175</v>
      </c>
      <c r="F6897" s="205"/>
    </row>
    <row r="6898" spans="1:6" ht="20.100000000000001" customHeight="1">
      <c r="A6898" s="18"/>
      <c r="B6898" s="18"/>
      <c r="C6898" s="21"/>
      <c r="D6898" s="10">
        <v>759</v>
      </c>
      <c r="E6898" s="204" t="s">
        <v>200</v>
      </c>
      <c r="F6898" s="205"/>
    </row>
    <row r="6899" spans="1:6" ht="20.100000000000001" customHeight="1">
      <c r="A6899" s="18"/>
      <c r="B6899" s="18"/>
      <c r="C6899" s="21"/>
      <c r="D6899" s="10">
        <v>2024</v>
      </c>
      <c r="E6899" s="204" t="s">
        <v>202</v>
      </c>
      <c r="F6899" s="205"/>
    </row>
    <row r="6900" spans="1:6" ht="20.100000000000001" customHeight="1">
      <c r="D6900" s="85">
        <f>SUM(D6896:D6899)</f>
        <v>6325</v>
      </c>
      <c r="E6900" s="204" t="s">
        <v>164</v>
      </c>
      <c r="F6900" s="205"/>
    </row>
    <row r="6902" spans="1:6" ht="20.100000000000001" customHeight="1">
      <c r="A6902" s="23">
        <v>222</v>
      </c>
      <c r="B6902" s="24" t="s">
        <v>0</v>
      </c>
      <c r="C6902" s="25"/>
      <c r="D6902" s="26"/>
      <c r="E6902" s="24"/>
      <c r="F6902" s="24"/>
    </row>
    <row r="6903" spans="1:6" ht="20.100000000000001" customHeight="1">
      <c r="A6903" s="27" t="s">
        <v>1</v>
      </c>
      <c r="B6903" s="27" t="s">
        <v>2</v>
      </c>
      <c r="C6903" s="28"/>
      <c r="D6903" s="29" t="s">
        <v>3</v>
      </c>
      <c r="E6903" s="27" t="s">
        <v>4</v>
      </c>
      <c r="F6903" s="27" t="s">
        <v>5</v>
      </c>
    </row>
    <row r="6904" spans="1:6" ht="20.100000000000001" customHeight="1">
      <c r="A6904" s="10">
        <v>1</v>
      </c>
      <c r="B6904" s="11">
        <v>51513</v>
      </c>
      <c r="C6904" s="38" t="s">
        <v>171</v>
      </c>
      <c r="D6904" s="13">
        <v>43184</v>
      </c>
      <c r="E6904" s="10">
        <v>253</v>
      </c>
      <c r="F6904" s="10" t="s">
        <v>6</v>
      </c>
    </row>
    <row r="6905" spans="1:6" ht="20.100000000000001" customHeight="1">
      <c r="A6905" s="10">
        <v>2</v>
      </c>
      <c r="B6905" s="11">
        <v>51511</v>
      </c>
      <c r="C6905" s="38" t="s">
        <v>171</v>
      </c>
      <c r="D6905" s="13">
        <v>43184</v>
      </c>
      <c r="E6905" s="10">
        <v>253</v>
      </c>
      <c r="F6905" s="10" t="s">
        <v>6</v>
      </c>
    </row>
    <row r="6906" spans="1:6" ht="20.100000000000001" customHeight="1">
      <c r="A6906" s="10">
        <v>3</v>
      </c>
      <c r="B6906" s="11">
        <v>4106</v>
      </c>
      <c r="C6906" s="38" t="s">
        <v>172</v>
      </c>
      <c r="D6906" s="13">
        <v>43184</v>
      </c>
      <c r="E6906" s="10">
        <v>253</v>
      </c>
      <c r="F6906" s="10" t="s">
        <v>6</v>
      </c>
    </row>
    <row r="6907" spans="1:6" ht="20.100000000000001" customHeight="1">
      <c r="A6907" s="10">
        <v>4</v>
      </c>
      <c r="B6907" s="11">
        <v>75972</v>
      </c>
      <c r="C6907" s="38" t="s">
        <v>152</v>
      </c>
      <c r="D6907" s="13">
        <v>43184</v>
      </c>
      <c r="E6907" s="10">
        <v>253</v>
      </c>
      <c r="F6907" s="10" t="s">
        <v>6</v>
      </c>
    </row>
    <row r="6908" spans="1:6" ht="20.100000000000001" customHeight="1">
      <c r="A6908" s="10">
        <v>5</v>
      </c>
      <c r="B6908" s="11">
        <v>76895</v>
      </c>
      <c r="C6908" s="38" t="s">
        <v>152</v>
      </c>
      <c r="D6908" s="13">
        <v>43184</v>
      </c>
      <c r="E6908" s="10">
        <v>253</v>
      </c>
      <c r="F6908" s="10" t="s">
        <v>6</v>
      </c>
    </row>
    <row r="6909" spans="1:6" ht="20.100000000000001" customHeight="1">
      <c r="A6909" s="10">
        <v>6</v>
      </c>
      <c r="B6909" s="11">
        <v>76893</v>
      </c>
      <c r="C6909" s="38" t="s">
        <v>152</v>
      </c>
      <c r="D6909" s="13">
        <v>43184</v>
      </c>
      <c r="E6909" s="10">
        <v>253</v>
      </c>
      <c r="F6909" s="10" t="s">
        <v>6</v>
      </c>
    </row>
    <row r="6910" spans="1:6" ht="20.100000000000001" customHeight="1">
      <c r="A6910" s="10">
        <v>7</v>
      </c>
      <c r="B6910" s="11">
        <v>75698</v>
      </c>
      <c r="C6910" s="38" t="s">
        <v>152</v>
      </c>
      <c r="D6910" s="13">
        <v>43184</v>
      </c>
      <c r="E6910" s="10">
        <v>253</v>
      </c>
      <c r="F6910" s="10" t="s">
        <v>6</v>
      </c>
    </row>
    <row r="6911" spans="1:6" ht="20.100000000000001" customHeight="1">
      <c r="A6911" s="10">
        <v>8</v>
      </c>
      <c r="B6911" s="11">
        <v>79632</v>
      </c>
      <c r="C6911" s="38" t="s">
        <v>152</v>
      </c>
      <c r="D6911" s="13">
        <v>43184</v>
      </c>
      <c r="E6911" s="10">
        <v>253</v>
      </c>
      <c r="F6911" s="10" t="s">
        <v>6</v>
      </c>
    </row>
    <row r="6912" spans="1:6" ht="20.100000000000001" customHeight="1">
      <c r="A6912" s="10">
        <v>9</v>
      </c>
      <c r="B6912" s="11">
        <v>79613</v>
      </c>
      <c r="C6912" s="38" t="s">
        <v>152</v>
      </c>
      <c r="D6912" s="13">
        <v>43184</v>
      </c>
      <c r="E6912" s="10">
        <v>253</v>
      </c>
      <c r="F6912" s="10" t="s">
        <v>6</v>
      </c>
    </row>
    <row r="6913" spans="1:6" ht="20.100000000000001" customHeight="1">
      <c r="A6913" s="10">
        <v>10</v>
      </c>
      <c r="B6913" s="11" t="s">
        <v>203</v>
      </c>
      <c r="C6913" s="38" t="s">
        <v>154</v>
      </c>
      <c r="D6913" s="13">
        <v>43184</v>
      </c>
      <c r="E6913" s="10">
        <v>253</v>
      </c>
      <c r="F6913" s="10" t="s">
        <v>6</v>
      </c>
    </row>
    <row r="6914" spans="1:6" ht="20.100000000000001" customHeight="1">
      <c r="A6914" s="10">
        <v>11</v>
      </c>
      <c r="B6914" s="11">
        <v>75785</v>
      </c>
      <c r="C6914" s="38" t="s">
        <v>152</v>
      </c>
      <c r="D6914" s="13">
        <v>43184</v>
      </c>
      <c r="E6914" s="10">
        <v>253</v>
      </c>
      <c r="F6914" s="10" t="s">
        <v>6</v>
      </c>
    </row>
    <row r="6915" spans="1:6" ht="20.100000000000001" customHeight="1">
      <c r="A6915" s="10">
        <v>12</v>
      </c>
      <c r="B6915" s="11">
        <v>79803</v>
      </c>
      <c r="C6915" s="38" t="s">
        <v>152</v>
      </c>
      <c r="D6915" s="13">
        <v>43184</v>
      </c>
      <c r="E6915" s="10">
        <v>253</v>
      </c>
      <c r="F6915" s="10" t="s">
        <v>6</v>
      </c>
    </row>
    <row r="6916" spans="1:6" ht="20.100000000000001" customHeight="1">
      <c r="A6916" s="10">
        <v>13</v>
      </c>
      <c r="B6916" s="11">
        <v>75872</v>
      </c>
      <c r="C6916" s="38" t="s">
        <v>152</v>
      </c>
      <c r="D6916" s="13">
        <v>43184</v>
      </c>
      <c r="E6916" s="10">
        <v>253</v>
      </c>
      <c r="F6916" s="10" t="s">
        <v>6</v>
      </c>
    </row>
    <row r="6917" spans="1:6" ht="20.100000000000001" customHeight="1">
      <c r="A6917" s="10">
        <v>14</v>
      </c>
      <c r="B6917" s="11">
        <v>79630</v>
      </c>
      <c r="C6917" s="38" t="s">
        <v>152</v>
      </c>
      <c r="D6917" s="13">
        <v>43184</v>
      </c>
      <c r="E6917" s="10">
        <v>253</v>
      </c>
      <c r="F6917" s="10" t="s">
        <v>6</v>
      </c>
    </row>
    <row r="6918" spans="1:6" ht="20.100000000000001" customHeight="1">
      <c r="A6918" s="10">
        <v>15</v>
      </c>
      <c r="B6918" s="11">
        <v>75838</v>
      </c>
      <c r="C6918" s="38" t="s">
        <v>152</v>
      </c>
      <c r="D6918" s="13">
        <v>43184</v>
      </c>
      <c r="E6918" s="10">
        <v>253</v>
      </c>
      <c r="F6918" s="10" t="s">
        <v>6</v>
      </c>
    </row>
    <row r="6919" spans="1:6" ht="20.100000000000001" customHeight="1">
      <c r="A6919" s="10">
        <v>16</v>
      </c>
      <c r="B6919" s="11">
        <v>16197</v>
      </c>
      <c r="C6919" s="38" t="s">
        <v>175</v>
      </c>
      <c r="D6919" s="13">
        <v>43184</v>
      </c>
      <c r="E6919" s="10">
        <v>253</v>
      </c>
      <c r="F6919" s="10" t="s">
        <v>6</v>
      </c>
    </row>
    <row r="6920" spans="1:6" ht="20.100000000000001" customHeight="1">
      <c r="A6920" s="10">
        <v>17</v>
      </c>
      <c r="B6920" s="11">
        <v>75764</v>
      </c>
      <c r="C6920" s="38" t="s">
        <v>152</v>
      </c>
      <c r="D6920" s="13">
        <v>43184</v>
      </c>
      <c r="E6920" s="10">
        <v>253</v>
      </c>
      <c r="F6920" s="10" t="s">
        <v>6</v>
      </c>
    </row>
    <row r="6921" spans="1:6" ht="20.100000000000001" customHeight="1">
      <c r="A6921" s="10">
        <v>18</v>
      </c>
      <c r="B6921" s="11">
        <v>89308</v>
      </c>
      <c r="C6921" s="38" t="s">
        <v>200</v>
      </c>
      <c r="D6921" s="13">
        <v>43184</v>
      </c>
      <c r="E6921" s="10">
        <v>253</v>
      </c>
      <c r="F6921" s="10" t="s">
        <v>6</v>
      </c>
    </row>
    <row r="6922" spans="1:6" ht="20.100000000000001" customHeight="1">
      <c r="A6922" s="10">
        <v>19</v>
      </c>
      <c r="B6922" s="11">
        <v>89311</v>
      </c>
      <c r="C6922" s="38" t="s">
        <v>200</v>
      </c>
      <c r="D6922" s="13">
        <v>43184</v>
      </c>
      <c r="E6922" s="10">
        <v>253</v>
      </c>
      <c r="F6922" s="10" t="s">
        <v>6</v>
      </c>
    </row>
    <row r="6923" spans="1:6" ht="20.100000000000001" customHeight="1">
      <c r="A6923" s="10">
        <v>20</v>
      </c>
      <c r="B6923" s="11">
        <v>89314</v>
      </c>
      <c r="C6923" s="38" t="s">
        <v>200</v>
      </c>
      <c r="D6923" s="13">
        <v>43184</v>
      </c>
      <c r="E6923" s="10">
        <v>253</v>
      </c>
      <c r="F6923" s="10" t="s">
        <v>6</v>
      </c>
    </row>
    <row r="6924" spans="1:6" ht="20.100000000000001" customHeight="1">
      <c r="A6924" s="10">
        <v>21</v>
      </c>
      <c r="B6924" s="11">
        <v>89312</v>
      </c>
      <c r="C6924" s="38" t="s">
        <v>200</v>
      </c>
      <c r="D6924" s="13">
        <v>43184</v>
      </c>
      <c r="E6924" s="10">
        <v>253</v>
      </c>
      <c r="F6924" s="10" t="s">
        <v>6</v>
      </c>
    </row>
    <row r="6925" spans="1:6" ht="20.100000000000001" customHeight="1">
      <c r="A6925" s="10">
        <v>22</v>
      </c>
      <c r="B6925" s="11">
        <v>89334</v>
      </c>
      <c r="C6925" s="38" t="s">
        <v>200</v>
      </c>
      <c r="D6925" s="13">
        <v>43184</v>
      </c>
      <c r="E6925" s="10">
        <v>253</v>
      </c>
      <c r="F6925" s="10" t="s">
        <v>6</v>
      </c>
    </row>
    <row r="6926" spans="1:6" ht="20.100000000000001" customHeight="1">
      <c r="A6926" s="10">
        <v>23</v>
      </c>
      <c r="B6926" s="11">
        <v>95196</v>
      </c>
      <c r="C6926" s="38" t="s">
        <v>200</v>
      </c>
      <c r="D6926" s="13">
        <v>43184</v>
      </c>
      <c r="E6926" s="10">
        <v>253</v>
      </c>
      <c r="F6926" s="10" t="s">
        <v>6</v>
      </c>
    </row>
    <row r="6927" spans="1:6" ht="20.100000000000001" customHeight="1">
      <c r="A6927" s="10">
        <v>24</v>
      </c>
      <c r="B6927" s="11">
        <v>89347</v>
      </c>
      <c r="C6927" s="38" t="s">
        <v>200</v>
      </c>
      <c r="D6927" s="13">
        <v>43184</v>
      </c>
      <c r="E6927" s="10">
        <v>253</v>
      </c>
      <c r="F6927" s="10" t="s">
        <v>6</v>
      </c>
    </row>
    <row r="6928" spans="1:6" ht="20.100000000000001" customHeight="1">
      <c r="A6928" s="10">
        <v>25</v>
      </c>
      <c r="B6928" s="11">
        <v>79805</v>
      </c>
      <c r="C6928" s="38" t="s">
        <v>152</v>
      </c>
      <c r="D6928" s="13">
        <v>43184</v>
      </c>
      <c r="E6928" s="10">
        <v>253</v>
      </c>
      <c r="F6928" s="10" t="s">
        <v>6</v>
      </c>
    </row>
    <row r="6929" spans="1:6" ht="20.100000000000001" customHeight="1">
      <c r="A6929" s="206" t="s">
        <v>7</v>
      </c>
      <c r="B6929" s="207"/>
      <c r="C6929" s="207"/>
      <c r="D6929" s="208"/>
      <c r="E6929" s="10">
        <f>SUM(E6904:E6928)</f>
        <v>6325</v>
      </c>
      <c r="F6929" s="10"/>
    </row>
    <row r="6930" spans="1:6" ht="20.100000000000001" customHeight="1">
      <c r="A6930" s="95"/>
      <c r="B6930" s="18"/>
      <c r="C6930" s="21"/>
      <c r="D6930" s="18"/>
      <c r="E6930" s="18"/>
      <c r="F6930" s="18"/>
    </row>
    <row r="6931" spans="1:6" ht="20.100000000000001" customHeight="1">
      <c r="A6931" s="18"/>
      <c r="B6931" s="18"/>
      <c r="C6931" s="21"/>
      <c r="D6931" s="92"/>
      <c r="E6931" s="24"/>
      <c r="F6931" s="91" t="s">
        <v>161</v>
      </c>
    </row>
    <row r="6932" spans="1:6" ht="20.100000000000001" customHeight="1">
      <c r="A6932" s="18"/>
      <c r="B6932" s="18"/>
      <c r="C6932" s="21"/>
      <c r="D6932" s="87" t="s">
        <v>162</v>
      </c>
      <c r="E6932" s="201" t="s">
        <v>163</v>
      </c>
      <c r="F6932" s="202"/>
    </row>
    <row r="6933" spans="1:6" ht="20.100000000000001" customHeight="1">
      <c r="A6933" s="18"/>
      <c r="B6933" s="18"/>
      <c r="C6933" s="21"/>
      <c r="D6933" s="10">
        <v>253</v>
      </c>
      <c r="E6933" s="204" t="s">
        <v>154</v>
      </c>
      <c r="F6933" s="205"/>
    </row>
    <row r="6934" spans="1:6" ht="20.100000000000001" customHeight="1">
      <c r="A6934" s="18"/>
      <c r="B6934" s="18"/>
      <c r="C6934" s="21"/>
      <c r="D6934" s="10">
        <v>506</v>
      </c>
      <c r="E6934" s="204" t="s">
        <v>172</v>
      </c>
      <c r="F6934" s="205"/>
    </row>
    <row r="6935" spans="1:6" ht="20.100000000000001" customHeight="1">
      <c r="A6935" s="18"/>
      <c r="B6935" s="18"/>
      <c r="C6935" s="21"/>
      <c r="D6935" s="10">
        <v>506</v>
      </c>
      <c r="E6935" s="204" t="s">
        <v>202</v>
      </c>
      <c r="F6935" s="205"/>
    </row>
    <row r="6936" spans="1:6" ht="20.100000000000001" customHeight="1">
      <c r="A6936" s="18"/>
      <c r="B6936" s="18"/>
      <c r="C6936" s="21"/>
      <c r="D6936" s="10">
        <v>1771</v>
      </c>
      <c r="E6936" s="204" t="s">
        <v>157</v>
      </c>
      <c r="F6936" s="205"/>
    </row>
    <row r="6937" spans="1:6" ht="20.100000000000001" customHeight="1">
      <c r="A6937" s="18"/>
      <c r="B6937" s="18"/>
      <c r="C6937" s="21"/>
      <c r="D6937" s="10">
        <v>3289</v>
      </c>
      <c r="E6937" s="204" t="s">
        <v>152</v>
      </c>
      <c r="F6937" s="205"/>
    </row>
    <row r="6938" spans="1:6" ht="20.100000000000001" customHeight="1">
      <c r="D6938" s="85">
        <f>SUM(D6933:D6937)</f>
        <v>6325</v>
      </c>
      <c r="E6938" s="204" t="s">
        <v>164</v>
      </c>
      <c r="F6938" s="205"/>
    </row>
    <row r="6940" spans="1:6" ht="20.100000000000001" customHeight="1">
      <c r="A6940" s="23">
        <v>223</v>
      </c>
      <c r="B6940" s="24" t="s">
        <v>0</v>
      </c>
      <c r="C6940" s="25"/>
      <c r="D6940" s="26"/>
      <c r="E6940" s="24"/>
      <c r="F6940" s="24"/>
    </row>
    <row r="6941" spans="1:6" ht="20.100000000000001" customHeight="1">
      <c r="A6941" s="27" t="s">
        <v>1</v>
      </c>
      <c r="B6941" s="27" t="s">
        <v>2</v>
      </c>
      <c r="C6941" s="28"/>
      <c r="D6941" s="29" t="s">
        <v>3</v>
      </c>
      <c r="E6941" s="27" t="s">
        <v>4</v>
      </c>
      <c r="F6941" s="27" t="s">
        <v>5</v>
      </c>
    </row>
    <row r="6942" spans="1:6" ht="20.100000000000001" customHeight="1">
      <c r="A6942" s="10">
        <v>1</v>
      </c>
      <c r="B6942" s="11">
        <v>79780</v>
      </c>
      <c r="C6942" s="38" t="s">
        <v>152</v>
      </c>
      <c r="D6942" s="13">
        <v>43184</v>
      </c>
      <c r="E6942" s="10">
        <v>253</v>
      </c>
      <c r="F6942" s="10" t="s">
        <v>6</v>
      </c>
    </row>
    <row r="6943" spans="1:6" ht="20.100000000000001" customHeight="1">
      <c r="A6943" s="10">
        <v>2</v>
      </c>
      <c r="B6943" s="11">
        <v>79778</v>
      </c>
      <c r="C6943" s="38" t="s">
        <v>152</v>
      </c>
      <c r="D6943" s="13">
        <v>43184</v>
      </c>
      <c r="E6943" s="10">
        <v>253</v>
      </c>
      <c r="F6943" s="10" t="s">
        <v>6</v>
      </c>
    </row>
    <row r="6944" spans="1:6" ht="20.100000000000001" customHeight="1">
      <c r="A6944" s="10">
        <v>3</v>
      </c>
      <c r="B6944" s="11">
        <v>79741</v>
      </c>
      <c r="C6944" s="38" t="s">
        <v>152</v>
      </c>
      <c r="D6944" s="13">
        <v>43184</v>
      </c>
      <c r="E6944" s="10">
        <v>253</v>
      </c>
      <c r="F6944" s="10" t="s">
        <v>6</v>
      </c>
    </row>
    <row r="6945" spans="1:6" ht="20.100000000000001" customHeight="1">
      <c r="A6945" s="10">
        <v>4</v>
      </c>
      <c r="B6945" s="11">
        <v>76028</v>
      </c>
      <c r="C6945" s="38" t="s">
        <v>152</v>
      </c>
      <c r="D6945" s="13">
        <v>43184</v>
      </c>
      <c r="E6945" s="10">
        <v>253</v>
      </c>
      <c r="F6945" s="10" t="s">
        <v>6</v>
      </c>
    </row>
    <row r="6946" spans="1:6" ht="20.100000000000001" customHeight="1">
      <c r="A6946" s="10">
        <v>5</v>
      </c>
      <c r="B6946" s="11">
        <v>75999</v>
      </c>
      <c r="C6946" s="38" t="s">
        <v>152</v>
      </c>
      <c r="D6946" s="13">
        <v>43184</v>
      </c>
      <c r="E6946" s="10">
        <v>253</v>
      </c>
      <c r="F6946" s="10" t="s">
        <v>6</v>
      </c>
    </row>
    <row r="6947" spans="1:6" ht="20.100000000000001" customHeight="1">
      <c r="A6947" s="10">
        <v>6</v>
      </c>
      <c r="B6947" s="11">
        <v>8019</v>
      </c>
      <c r="C6947" s="38" t="s">
        <v>172</v>
      </c>
      <c r="D6947" s="36">
        <v>43184</v>
      </c>
      <c r="E6947" s="10">
        <v>735</v>
      </c>
      <c r="F6947" s="10" t="s">
        <v>6</v>
      </c>
    </row>
    <row r="6948" spans="1:6" ht="20.100000000000001" customHeight="1">
      <c r="A6948" s="10">
        <v>7</v>
      </c>
      <c r="B6948" s="11">
        <v>75982</v>
      </c>
      <c r="C6948" s="38" t="s">
        <v>152</v>
      </c>
      <c r="D6948" s="13">
        <v>43184</v>
      </c>
      <c r="E6948" s="10">
        <v>253</v>
      </c>
      <c r="F6948" s="10" t="s">
        <v>6</v>
      </c>
    </row>
    <row r="6949" spans="1:6" ht="20.100000000000001" customHeight="1">
      <c r="A6949" s="10">
        <v>8</v>
      </c>
      <c r="B6949" s="11">
        <v>75977</v>
      </c>
      <c r="C6949" s="38" t="s">
        <v>152</v>
      </c>
      <c r="D6949" s="13">
        <v>43184</v>
      </c>
      <c r="E6949" s="10">
        <v>253</v>
      </c>
      <c r="F6949" s="10" t="s">
        <v>6</v>
      </c>
    </row>
    <row r="6950" spans="1:6" ht="20.100000000000001" customHeight="1">
      <c r="A6950" s="10">
        <v>9</v>
      </c>
      <c r="B6950" s="11">
        <v>75973</v>
      </c>
      <c r="C6950" s="38" t="s">
        <v>152</v>
      </c>
      <c r="D6950" s="13">
        <v>43184</v>
      </c>
      <c r="E6950" s="10">
        <v>253</v>
      </c>
      <c r="F6950" s="10" t="s">
        <v>6</v>
      </c>
    </row>
    <row r="6951" spans="1:6" ht="20.100000000000001" customHeight="1">
      <c r="A6951" s="10">
        <v>10</v>
      </c>
      <c r="B6951" s="11">
        <v>75969</v>
      </c>
      <c r="C6951" s="38" t="s">
        <v>152</v>
      </c>
      <c r="D6951" s="13">
        <v>43184</v>
      </c>
      <c r="E6951" s="10">
        <v>253</v>
      </c>
      <c r="F6951" s="10" t="s">
        <v>6</v>
      </c>
    </row>
    <row r="6952" spans="1:6" ht="20.100000000000001" customHeight="1">
      <c r="A6952" s="10">
        <v>11</v>
      </c>
      <c r="B6952" s="11">
        <v>75952</v>
      </c>
      <c r="C6952" s="38" t="s">
        <v>152</v>
      </c>
      <c r="D6952" s="13">
        <v>43184</v>
      </c>
      <c r="E6952" s="10">
        <v>253</v>
      </c>
      <c r="F6952" s="10" t="s">
        <v>6</v>
      </c>
    </row>
    <row r="6953" spans="1:6" ht="20.100000000000001" customHeight="1">
      <c r="A6953" s="10">
        <v>12</v>
      </c>
      <c r="B6953" s="11">
        <v>10566</v>
      </c>
      <c r="C6953" s="38" t="s">
        <v>152</v>
      </c>
      <c r="D6953" s="13">
        <v>43184</v>
      </c>
      <c r="E6953" s="10">
        <v>253</v>
      </c>
      <c r="F6953" s="10" t="s">
        <v>6</v>
      </c>
    </row>
    <row r="6954" spans="1:6" ht="20.100000000000001" customHeight="1">
      <c r="A6954" s="10">
        <v>13</v>
      </c>
      <c r="B6954" s="11">
        <v>79802</v>
      </c>
      <c r="C6954" s="38" t="s">
        <v>152</v>
      </c>
      <c r="D6954" s="13">
        <v>43184</v>
      </c>
      <c r="E6954" s="10">
        <v>253</v>
      </c>
      <c r="F6954" s="10" t="s">
        <v>6</v>
      </c>
    </row>
    <row r="6955" spans="1:6" ht="20.100000000000001" customHeight="1">
      <c r="A6955" s="10">
        <v>14</v>
      </c>
      <c r="B6955" s="11">
        <v>79859</v>
      </c>
      <c r="C6955" s="38" t="s">
        <v>152</v>
      </c>
      <c r="D6955" s="13">
        <v>43184</v>
      </c>
      <c r="E6955" s="10">
        <v>253</v>
      </c>
      <c r="F6955" s="10" t="s">
        <v>6</v>
      </c>
    </row>
    <row r="6956" spans="1:6" ht="20.100000000000001" customHeight="1">
      <c r="A6956" s="10">
        <v>15</v>
      </c>
      <c r="B6956" s="11">
        <v>76903</v>
      </c>
      <c r="C6956" s="38" t="s">
        <v>152</v>
      </c>
      <c r="D6956" s="13">
        <v>43184</v>
      </c>
      <c r="E6956" s="10">
        <v>253</v>
      </c>
      <c r="F6956" s="10" t="s">
        <v>6</v>
      </c>
    </row>
    <row r="6957" spans="1:6" ht="20.100000000000001" customHeight="1">
      <c r="A6957" s="10">
        <v>16</v>
      </c>
      <c r="B6957" s="11">
        <v>89320</v>
      </c>
      <c r="C6957" s="38" t="s">
        <v>200</v>
      </c>
      <c r="D6957" s="13">
        <v>43184</v>
      </c>
      <c r="E6957" s="10">
        <v>253</v>
      </c>
      <c r="F6957" s="10" t="s">
        <v>6</v>
      </c>
    </row>
    <row r="6958" spans="1:6" ht="20.100000000000001" customHeight="1">
      <c r="A6958" s="10">
        <v>17</v>
      </c>
      <c r="B6958" s="11">
        <v>89354</v>
      </c>
      <c r="C6958" s="38" t="s">
        <v>200</v>
      </c>
      <c r="D6958" s="13">
        <v>43184</v>
      </c>
      <c r="E6958" s="10">
        <v>253</v>
      </c>
      <c r="F6958" s="10" t="s">
        <v>6</v>
      </c>
    </row>
    <row r="6959" spans="1:6" ht="20.100000000000001" customHeight="1">
      <c r="A6959" s="10">
        <v>18</v>
      </c>
      <c r="B6959" s="11">
        <v>4297</v>
      </c>
      <c r="C6959" s="38" t="s">
        <v>172</v>
      </c>
      <c r="D6959" s="13">
        <v>43184</v>
      </c>
      <c r="E6959" s="10">
        <v>253</v>
      </c>
      <c r="F6959" s="10" t="s">
        <v>6</v>
      </c>
    </row>
    <row r="6960" spans="1:6" ht="20.100000000000001" customHeight="1">
      <c r="A6960" s="10">
        <v>19</v>
      </c>
      <c r="B6960" s="11">
        <v>11766</v>
      </c>
      <c r="C6960" s="38" t="s">
        <v>175</v>
      </c>
      <c r="D6960" s="13">
        <v>43184</v>
      </c>
      <c r="E6960" s="10">
        <v>253</v>
      </c>
      <c r="F6960" s="10" t="s">
        <v>6</v>
      </c>
    </row>
    <row r="6961" spans="1:6" ht="20.100000000000001" customHeight="1">
      <c r="A6961" s="10">
        <v>20</v>
      </c>
      <c r="B6961" s="11">
        <v>11765</v>
      </c>
      <c r="C6961" s="38" t="s">
        <v>175</v>
      </c>
      <c r="D6961" s="13">
        <v>43184</v>
      </c>
      <c r="E6961" s="10">
        <v>253</v>
      </c>
      <c r="F6961" s="10" t="s">
        <v>6</v>
      </c>
    </row>
    <row r="6962" spans="1:6" ht="20.100000000000001" customHeight="1">
      <c r="A6962" s="10">
        <v>21</v>
      </c>
      <c r="B6962" s="11">
        <v>11767</v>
      </c>
      <c r="C6962" s="38" t="s">
        <v>175</v>
      </c>
      <c r="D6962" s="13">
        <v>43184</v>
      </c>
      <c r="E6962" s="10">
        <v>253</v>
      </c>
      <c r="F6962" s="10" t="s">
        <v>6</v>
      </c>
    </row>
    <row r="6963" spans="1:6" ht="20.100000000000001" customHeight="1">
      <c r="A6963" s="10">
        <v>22</v>
      </c>
      <c r="B6963" s="11">
        <v>11764</v>
      </c>
      <c r="C6963" s="38" t="s">
        <v>175</v>
      </c>
      <c r="D6963" s="13">
        <v>43184</v>
      </c>
      <c r="E6963" s="10">
        <v>253</v>
      </c>
      <c r="F6963" s="10" t="s">
        <v>6</v>
      </c>
    </row>
    <row r="6964" spans="1:6" ht="20.100000000000001" customHeight="1">
      <c r="A6964" s="10">
        <v>23</v>
      </c>
      <c r="B6964" s="11">
        <v>11757</v>
      </c>
      <c r="C6964" s="38" t="s">
        <v>175</v>
      </c>
      <c r="D6964" s="13">
        <v>43184</v>
      </c>
      <c r="E6964" s="10">
        <v>253</v>
      </c>
      <c r="F6964" s="10" t="s">
        <v>6</v>
      </c>
    </row>
    <row r="6965" spans="1:6" ht="20.100000000000001" customHeight="1">
      <c r="A6965" s="10">
        <v>24</v>
      </c>
      <c r="B6965" s="11">
        <v>11758</v>
      </c>
      <c r="C6965" s="38" t="s">
        <v>175</v>
      </c>
      <c r="D6965" s="13">
        <v>43184</v>
      </c>
      <c r="E6965" s="10">
        <v>253</v>
      </c>
      <c r="F6965" s="10" t="s">
        <v>6</v>
      </c>
    </row>
    <row r="6966" spans="1:6" ht="20.100000000000001" customHeight="1">
      <c r="A6966" s="10">
        <v>25</v>
      </c>
      <c r="B6966" s="11">
        <v>11759</v>
      </c>
      <c r="C6966" s="38" t="s">
        <v>175</v>
      </c>
      <c r="D6966" s="13">
        <v>43184</v>
      </c>
      <c r="E6966" s="10">
        <v>253</v>
      </c>
      <c r="F6966" s="10" t="s">
        <v>6</v>
      </c>
    </row>
    <row r="6967" spans="1:6" ht="20.100000000000001" customHeight="1">
      <c r="A6967" s="206" t="s">
        <v>7</v>
      </c>
      <c r="B6967" s="207"/>
      <c r="C6967" s="207"/>
      <c r="D6967" s="208"/>
      <c r="E6967" s="10">
        <f>SUM(E6942:E6966)</f>
        <v>6807</v>
      </c>
      <c r="F6967" s="10"/>
    </row>
    <row r="6968" spans="1:6" ht="20.100000000000001" customHeight="1">
      <c r="A6968" s="95"/>
      <c r="B6968" s="18"/>
      <c r="C6968" s="21"/>
      <c r="D6968" s="18"/>
      <c r="E6968" s="18"/>
      <c r="F6968" s="18"/>
    </row>
    <row r="6969" spans="1:6" ht="20.100000000000001" customHeight="1">
      <c r="A6969" s="18"/>
      <c r="B6969" s="18"/>
      <c r="C6969" s="21"/>
      <c r="D6969" s="92"/>
      <c r="E6969" s="24"/>
      <c r="F6969" s="91" t="s">
        <v>161</v>
      </c>
    </row>
    <row r="6970" spans="1:6" ht="20.100000000000001" customHeight="1">
      <c r="A6970" s="18"/>
      <c r="B6970" s="18"/>
      <c r="C6970" s="21"/>
      <c r="D6970" s="87" t="s">
        <v>162</v>
      </c>
      <c r="E6970" s="201" t="s">
        <v>163</v>
      </c>
      <c r="F6970" s="202"/>
    </row>
    <row r="6971" spans="1:6" ht="20.100000000000001" customHeight="1">
      <c r="A6971" s="18"/>
      <c r="B6971" s="18"/>
      <c r="C6971" s="21"/>
      <c r="D6971" s="10">
        <v>3289</v>
      </c>
      <c r="E6971" s="214" t="s">
        <v>199</v>
      </c>
      <c r="F6971" s="215"/>
    </row>
    <row r="6972" spans="1:6" ht="20.100000000000001" customHeight="1">
      <c r="A6972" s="18"/>
      <c r="B6972" s="18"/>
      <c r="C6972" s="21"/>
      <c r="D6972" s="10">
        <v>2024</v>
      </c>
      <c r="E6972" s="204" t="s">
        <v>175</v>
      </c>
      <c r="F6972" s="205"/>
    </row>
    <row r="6973" spans="1:6" ht="20.100000000000001" customHeight="1">
      <c r="A6973" s="18"/>
      <c r="B6973" s="18"/>
      <c r="C6973" s="21"/>
      <c r="D6973" s="10">
        <v>988</v>
      </c>
      <c r="E6973" s="204" t="s">
        <v>181</v>
      </c>
      <c r="F6973" s="205"/>
    </row>
    <row r="6974" spans="1:6" ht="20.100000000000001" customHeight="1">
      <c r="A6974" s="18"/>
      <c r="B6974" s="18"/>
      <c r="C6974" s="21"/>
      <c r="D6974" s="10">
        <v>506</v>
      </c>
      <c r="E6974" s="204" t="s">
        <v>200</v>
      </c>
      <c r="F6974" s="205"/>
    </row>
    <row r="6975" spans="1:6" ht="20.100000000000001" customHeight="1">
      <c r="D6975" s="85">
        <f>SUM(D6971:D6974)</f>
        <v>6807</v>
      </c>
      <c r="E6975" s="204" t="s">
        <v>164</v>
      </c>
      <c r="F6975" s="205"/>
    </row>
    <row r="6977" spans="1:6" ht="20.100000000000001" customHeight="1">
      <c r="A6977" s="23">
        <v>224</v>
      </c>
      <c r="B6977" s="24" t="s">
        <v>0</v>
      </c>
      <c r="C6977" s="25"/>
      <c r="D6977" s="26"/>
      <c r="E6977" s="24"/>
      <c r="F6977" s="24"/>
    </row>
    <row r="6978" spans="1:6" ht="20.100000000000001" customHeight="1">
      <c r="A6978" s="27" t="s">
        <v>1</v>
      </c>
      <c r="B6978" s="27" t="s">
        <v>2</v>
      </c>
      <c r="C6978" s="28"/>
      <c r="D6978" s="29" t="s">
        <v>3</v>
      </c>
      <c r="E6978" s="27" t="s">
        <v>4</v>
      </c>
      <c r="F6978" s="27" t="s">
        <v>5</v>
      </c>
    </row>
    <row r="6979" spans="1:6" ht="20.100000000000001" customHeight="1">
      <c r="A6979" s="10">
        <v>1</v>
      </c>
      <c r="B6979" s="11">
        <v>11760</v>
      </c>
      <c r="C6979" s="38" t="s">
        <v>175</v>
      </c>
      <c r="D6979" s="13">
        <v>43184</v>
      </c>
      <c r="E6979" s="10">
        <v>253</v>
      </c>
      <c r="F6979" s="10" t="s">
        <v>6</v>
      </c>
    </row>
    <row r="6980" spans="1:6" ht="20.100000000000001" customHeight="1">
      <c r="A6980" s="10">
        <v>2</v>
      </c>
      <c r="B6980" s="11">
        <v>11761</v>
      </c>
      <c r="C6980" s="38" t="s">
        <v>175</v>
      </c>
      <c r="D6980" s="13">
        <v>43184</v>
      </c>
      <c r="E6980" s="10">
        <v>253</v>
      </c>
      <c r="F6980" s="10" t="s">
        <v>6</v>
      </c>
    </row>
    <row r="6981" spans="1:6" ht="20.100000000000001" customHeight="1">
      <c r="A6981" s="10">
        <v>3</v>
      </c>
      <c r="B6981" s="11">
        <v>11762</v>
      </c>
      <c r="C6981" s="38" t="s">
        <v>175</v>
      </c>
      <c r="D6981" s="13">
        <v>43184</v>
      </c>
      <c r="E6981" s="10">
        <v>253</v>
      </c>
      <c r="F6981" s="10" t="s">
        <v>6</v>
      </c>
    </row>
    <row r="6982" spans="1:6" ht="20.100000000000001" customHeight="1">
      <c r="A6982" s="10">
        <v>4</v>
      </c>
      <c r="B6982" s="11">
        <v>11763</v>
      </c>
      <c r="C6982" s="38" t="s">
        <v>175</v>
      </c>
      <c r="D6982" s="13">
        <v>43184</v>
      </c>
      <c r="E6982" s="10">
        <v>253</v>
      </c>
      <c r="F6982" s="10" t="s">
        <v>6</v>
      </c>
    </row>
    <row r="6983" spans="1:6" ht="20.100000000000001" customHeight="1">
      <c r="A6983" s="10">
        <v>5</v>
      </c>
      <c r="B6983" s="11">
        <v>79697</v>
      </c>
      <c r="C6983" s="38" t="s">
        <v>152</v>
      </c>
      <c r="D6983" s="13">
        <v>43184</v>
      </c>
      <c r="E6983" s="10">
        <v>253</v>
      </c>
      <c r="F6983" s="10" t="s">
        <v>6</v>
      </c>
    </row>
    <row r="6984" spans="1:6" ht="20.100000000000001" customHeight="1">
      <c r="A6984" s="10">
        <v>6</v>
      </c>
      <c r="B6984" s="11">
        <v>79822</v>
      </c>
      <c r="C6984" s="38" t="s">
        <v>152</v>
      </c>
      <c r="D6984" s="13">
        <v>43184</v>
      </c>
      <c r="E6984" s="10">
        <v>253</v>
      </c>
      <c r="F6984" s="10" t="s">
        <v>6</v>
      </c>
    </row>
    <row r="6985" spans="1:6" ht="20.100000000000001" customHeight="1">
      <c r="A6985" s="10">
        <v>7</v>
      </c>
      <c r="B6985" s="11">
        <v>89355</v>
      </c>
      <c r="C6985" s="38" t="s">
        <v>200</v>
      </c>
      <c r="D6985" s="13">
        <v>43184</v>
      </c>
      <c r="E6985" s="10">
        <v>253</v>
      </c>
      <c r="F6985" s="10" t="s">
        <v>6</v>
      </c>
    </row>
    <row r="6986" spans="1:6" ht="20.100000000000001" customHeight="1">
      <c r="A6986" s="10">
        <v>8</v>
      </c>
      <c r="B6986" s="11">
        <v>79818</v>
      </c>
      <c r="C6986" s="38" t="s">
        <v>152</v>
      </c>
      <c r="D6986" s="13">
        <v>43184</v>
      </c>
      <c r="E6986" s="10">
        <v>253</v>
      </c>
      <c r="F6986" s="10" t="s">
        <v>6</v>
      </c>
    </row>
    <row r="6987" spans="1:6" ht="20.100000000000001" customHeight="1">
      <c r="A6987" s="10">
        <v>9</v>
      </c>
      <c r="B6987" s="11">
        <v>11769</v>
      </c>
      <c r="C6987" s="38" t="s">
        <v>175</v>
      </c>
      <c r="D6987" s="13">
        <v>43184</v>
      </c>
      <c r="E6987" s="10">
        <v>253</v>
      </c>
      <c r="F6987" s="10" t="s">
        <v>6</v>
      </c>
    </row>
    <row r="6988" spans="1:6" ht="20.100000000000001" customHeight="1">
      <c r="A6988" s="10">
        <v>10</v>
      </c>
      <c r="B6988" s="33">
        <v>11768</v>
      </c>
      <c r="C6988" s="38" t="s">
        <v>175</v>
      </c>
      <c r="D6988" s="13">
        <v>43184</v>
      </c>
      <c r="E6988" s="10">
        <v>253</v>
      </c>
      <c r="F6988" s="10" t="s">
        <v>6</v>
      </c>
    </row>
    <row r="6989" spans="1:6" ht="20.100000000000001" customHeight="1">
      <c r="A6989" s="10">
        <v>11</v>
      </c>
      <c r="B6989" s="33">
        <v>11751</v>
      </c>
      <c r="C6989" s="38" t="s">
        <v>175</v>
      </c>
      <c r="D6989" s="13">
        <v>43184</v>
      </c>
      <c r="E6989" s="10">
        <v>253</v>
      </c>
      <c r="F6989" s="10" t="s">
        <v>6</v>
      </c>
    </row>
    <row r="6990" spans="1:6" ht="20.100000000000001" customHeight="1">
      <c r="A6990" s="10">
        <v>12</v>
      </c>
      <c r="B6990" s="33">
        <v>11754</v>
      </c>
      <c r="C6990" s="38" t="s">
        <v>175</v>
      </c>
      <c r="D6990" s="13">
        <v>43184</v>
      </c>
      <c r="E6990" s="10">
        <v>253</v>
      </c>
      <c r="F6990" s="10" t="s">
        <v>6</v>
      </c>
    </row>
    <row r="6991" spans="1:6" ht="20.100000000000001" customHeight="1">
      <c r="A6991" s="10">
        <v>13</v>
      </c>
      <c r="B6991" s="33">
        <v>11753</v>
      </c>
      <c r="C6991" s="38" t="s">
        <v>175</v>
      </c>
      <c r="D6991" s="13">
        <v>43184</v>
      </c>
      <c r="E6991" s="10">
        <v>253</v>
      </c>
      <c r="F6991" s="10" t="s">
        <v>6</v>
      </c>
    </row>
    <row r="6992" spans="1:6" ht="20.100000000000001" customHeight="1">
      <c r="A6992" s="10">
        <v>14</v>
      </c>
      <c r="B6992" s="33">
        <v>11752</v>
      </c>
      <c r="C6992" s="38" t="s">
        <v>175</v>
      </c>
      <c r="D6992" s="13">
        <v>43184</v>
      </c>
      <c r="E6992" s="10">
        <v>253</v>
      </c>
      <c r="F6992" s="10" t="s">
        <v>6</v>
      </c>
    </row>
    <row r="6993" spans="1:6" ht="20.100000000000001" customHeight="1">
      <c r="A6993" s="10">
        <v>15</v>
      </c>
      <c r="B6993" s="33">
        <v>11756</v>
      </c>
      <c r="C6993" s="38" t="s">
        <v>175</v>
      </c>
      <c r="D6993" s="13">
        <v>43184</v>
      </c>
      <c r="E6993" s="10">
        <v>253</v>
      </c>
      <c r="F6993" s="10" t="s">
        <v>6</v>
      </c>
    </row>
    <row r="6994" spans="1:6" ht="20.100000000000001" customHeight="1">
      <c r="A6994" s="10">
        <v>16</v>
      </c>
      <c r="B6994" s="33">
        <v>11755</v>
      </c>
      <c r="C6994" s="38" t="s">
        <v>175</v>
      </c>
      <c r="D6994" s="13">
        <v>43184</v>
      </c>
      <c r="E6994" s="10">
        <v>253</v>
      </c>
      <c r="F6994" s="10" t="s">
        <v>6</v>
      </c>
    </row>
    <row r="6995" spans="1:6" ht="20.100000000000001" customHeight="1">
      <c r="A6995" s="10">
        <v>17</v>
      </c>
      <c r="B6995" s="33">
        <v>79835</v>
      </c>
      <c r="C6995" s="38" t="s">
        <v>152</v>
      </c>
      <c r="D6995" s="13">
        <v>43184</v>
      </c>
      <c r="E6995" s="10">
        <v>253</v>
      </c>
      <c r="F6995" s="10" t="s">
        <v>6</v>
      </c>
    </row>
    <row r="6996" spans="1:6" ht="20.100000000000001" customHeight="1">
      <c r="A6996" s="10">
        <v>18</v>
      </c>
      <c r="B6996" s="33">
        <v>79853</v>
      </c>
      <c r="C6996" s="38" t="s">
        <v>152</v>
      </c>
      <c r="D6996" s="13">
        <v>43184</v>
      </c>
      <c r="E6996" s="10">
        <v>253</v>
      </c>
      <c r="F6996" s="10" t="s">
        <v>6</v>
      </c>
    </row>
    <row r="6997" spans="1:6" ht="20.100000000000001" customHeight="1">
      <c r="A6997" s="10">
        <v>19</v>
      </c>
      <c r="B6997" s="11">
        <v>51534</v>
      </c>
      <c r="C6997" s="38"/>
      <c r="D6997" s="13">
        <v>43184</v>
      </c>
      <c r="E6997" s="10">
        <v>253</v>
      </c>
      <c r="F6997" s="10" t="s">
        <v>6</v>
      </c>
    </row>
    <row r="6998" spans="1:6" ht="20.100000000000001" customHeight="1">
      <c r="A6998" s="10">
        <v>20</v>
      </c>
      <c r="B6998" s="33">
        <v>16209</v>
      </c>
      <c r="C6998" s="38" t="s">
        <v>175</v>
      </c>
      <c r="D6998" s="13">
        <v>43184</v>
      </c>
      <c r="E6998" s="10">
        <v>253</v>
      </c>
      <c r="F6998" s="10" t="s">
        <v>6</v>
      </c>
    </row>
    <row r="6999" spans="1:6" ht="20.100000000000001" customHeight="1">
      <c r="A6999" s="10">
        <v>21</v>
      </c>
      <c r="B6999" s="11">
        <v>16206</v>
      </c>
      <c r="C6999" s="38" t="s">
        <v>175</v>
      </c>
      <c r="D6999" s="13">
        <v>43184</v>
      </c>
      <c r="E6999" s="10">
        <v>253</v>
      </c>
      <c r="F6999" s="10" t="s">
        <v>6</v>
      </c>
    </row>
    <row r="7000" spans="1:6" ht="20.100000000000001" customHeight="1">
      <c r="A7000" s="10">
        <v>22</v>
      </c>
      <c r="B7000" s="11">
        <v>14884</v>
      </c>
      <c r="C7000" s="38" t="s">
        <v>175</v>
      </c>
      <c r="D7000" s="13">
        <v>43184</v>
      </c>
      <c r="E7000" s="10">
        <v>253</v>
      </c>
      <c r="F7000" s="10" t="s">
        <v>6</v>
      </c>
    </row>
    <row r="7001" spans="1:6" ht="20.100000000000001" customHeight="1">
      <c r="A7001" s="10">
        <v>23</v>
      </c>
      <c r="B7001" s="33">
        <v>8297</v>
      </c>
      <c r="C7001" s="38" t="s">
        <v>172</v>
      </c>
      <c r="D7001" s="13">
        <v>43184</v>
      </c>
      <c r="E7001" s="10">
        <v>253</v>
      </c>
      <c r="F7001" s="10" t="s">
        <v>6</v>
      </c>
    </row>
    <row r="7002" spans="1:6" ht="20.100000000000001" customHeight="1">
      <c r="A7002" s="10">
        <v>24</v>
      </c>
      <c r="B7002" s="11">
        <v>4287</v>
      </c>
      <c r="C7002" s="38" t="s">
        <v>172</v>
      </c>
      <c r="D7002" s="13">
        <v>43184</v>
      </c>
      <c r="E7002" s="10">
        <v>253</v>
      </c>
      <c r="F7002" s="10" t="s">
        <v>6</v>
      </c>
    </row>
    <row r="7003" spans="1:6" ht="20.100000000000001" customHeight="1">
      <c r="A7003" s="10">
        <v>25</v>
      </c>
      <c r="B7003" s="11">
        <v>4281</v>
      </c>
      <c r="C7003" s="38" t="s">
        <v>172</v>
      </c>
      <c r="D7003" s="13">
        <v>43184</v>
      </c>
      <c r="E7003" s="10">
        <v>253</v>
      </c>
      <c r="F7003" s="10" t="s">
        <v>6</v>
      </c>
    </row>
    <row r="7004" spans="1:6" ht="20.100000000000001" customHeight="1">
      <c r="A7004" s="206" t="s">
        <v>7</v>
      </c>
      <c r="B7004" s="207"/>
      <c r="C7004" s="207"/>
      <c r="D7004" s="208"/>
      <c r="E7004" s="10">
        <f>SUM(E6979:E7003)</f>
        <v>6325</v>
      </c>
      <c r="F7004" s="10"/>
    </row>
    <row r="7005" spans="1:6" ht="20.100000000000001" customHeight="1">
      <c r="A7005" s="95"/>
      <c r="B7005" s="18"/>
      <c r="C7005" s="21"/>
      <c r="D7005" s="18"/>
      <c r="E7005" s="18"/>
      <c r="F7005" s="18"/>
    </row>
    <row r="7006" spans="1:6" ht="20.100000000000001" customHeight="1">
      <c r="A7006" s="18"/>
      <c r="B7006" s="18"/>
      <c r="C7006" s="21"/>
      <c r="D7006" s="92"/>
      <c r="E7006" s="24"/>
      <c r="F7006" s="91" t="s">
        <v>161</v>
      </c>
    </row>
    <row r="7007" spans="1:6" ht="20.100000000000001" customHeight="1">
      <c r="A7007" s="18"/>
      <c r="B7007" s="18"/>
      <c r="C7007" s="21"/>
      <c r="D7007" s="87" t="s">
        <v>162</v>
      </c>
      <c r="E7007" s="201" t="s">
        <v>163</v>
      </c>
      <c r="F7007" s="202"/>
    </row>
    <row r="7008" spans="1:6" ht="20.100000000000001" customHeight="1">
      <c r="A7008" s="18"/>
      <c r="B7008" s="18"/>
      <c r="C7008" s="21"/>
      <c r="D7008" s="10">
        <v>3036</v>
      </c>
      <c r="E7008" s="214" t="s">
        <v>199</v>
      </c>
      <c r="F7008" s="215"/>
    </row>
    <row r="7009" spans="1:6" ht="20.100000000000001" customHeight="1">
      <c r="A7009" s="18"/>
      <c r="B7009" s="18"/>
      <c r="C7009" s="21"/>
      <c r="D7009" s="10">
        <v>1265</v>
      </c>
      <c r="E7009" s="204" t="s">
        <v>175</v>
      </c>
      <c r="F7009" s="205"/>
    </row>
    <row r="7010" spans="1:6" ht="20.100000000000001" customHeight="1">
      <c r="A7010" s="18"/>
      <c r="B7010" s="18"/>
      <c r="C7010" s="21"/>
      <c r="D7010" s="10">
        <v>1518</v>
      </c>
      <c r="E7010" s="204" t="s">
        <v>181</v>
      </c>
      <c r="F7010" s="205"/>
    </row>
    <row r="7011" spans="1:6" ht="20.100000000000001" customHeight="1">
      <c r="A7011" s="18"/>
      <c r="B7011" s="18"/>
      <c r="C7011" s="21"/>
      <c r="D7011" s="10">
        <v>253</v>
      </c>
      <c r="E7011" s="204" t="s">
        <v>200</v>
      </c>
      <c r="F7011" s="205"/>
    </row>
    <row r="7012" spans="1:6" ht="20.100000000000001" customHeight="1">
      <c r="A7012" s="18"/>
      <c r="B7012" s="18"/>
      <c r="C7012" s="21"/>
      <c r="D7012" s="10">
        <v>253</v>
      </c>
      <c r="E7012" s="204" t="s">
        <v>171</v>
      </c>
      <c r="F7012" s="205"/>
    </row>
    <row r="7013" spans="1:6" ht="20.100000000000001" customHeight="1">
      <c r="D7013" s="85">
        <f>SUM(D7008:D7012)</f>
        <v>6325</v>
      </c>
      <c r="E7013" s="204" t="s">
        <v>164</v>
      </c>
      <c r="F7013" s="205"/>
    </row>
    <row r="7015" spans="1:6" ht="20.100000000000001" customHeight="1">
      <c r="A7015" s="23">
        <v>225</v>
      </c>
      <c r="B7015" s="24" t="s">
        <v>0</v>
      </c>
      <c r="C7015" s="25"/>
      <c r="D7015" s="26"/>
      <c r="E7015" s="24"/>
      <c r="F7015" s="24"/>
    </row>
    <row r="7016" spans="1:6" ht="20.100000000000001" customHeight="1">
      <c r="A7016" s="27" t="s">
        <v>1</v>
      </c>
      <c r="B7016" s="27" t="s">
        <v>2</v>
      </c>
      <c r="C7016" s="28"/>
      <c r="D7016" s="29" t="s">
        <v>3</v>
      </c>
      <c r="E7016" s="27" t="s">
        <v>4</v>
      </c>
      <c r="F7016" s="27" t="s">
        <v>5</v>
      </c>
    </row>
    <row r="7017" spans="1:6" ht="20.100000000000001" customHeight="1">
      <c r="A7017" s="10">
        <v>1</v>
      </c>
      <c r="B7017" s="11">
        <v>4277</v>
      </c>
      <c r="C7017" s="38"/>
      <c r="D7017" s="13">
        <v>43184</v>
      </c>
      <c r="E7017" s="10">
        <v>253</v>
      </c>
      <c r="F7017" s="10" t="s">
        <v>6</v>
      </c>
    </row>
    <row r="7018" spans="1:6" ht="20.100000000000001" customHeight="1">
      <c r="A7018" s="10">
        <v>2</v>
      </c>
      <c r="B7018" s="11">
        <v>4271</v>
      </c>
      <c r="C7018" s="38"/>
      <c r="D7018" s="13">
        <v>43184</v>
      </c>
      <c r="E7018" s="10">
        <v>253</v>
      </c>
      <c r="F7018" s="10" t="s">
        <v>6</v>
      </c>
    </row>
    <row r="7019" spans="1:6" ht="20.100000000000001" customHeight="1">
      <c r="A7019" s="10">
        <v>3</v>
      </c>
      <c r="B7019" s="33">
        <v>79865</v>
      </c>
      <c r="C7019" s="38"/>
      <c r="D7019" s="13">
        <v>43184</v>
      </c>
      <c r="E7019" s="10">
        <v>253</v>
      </c>
      <c r="F7019" s="10" t="s">
        <v>6</v>
      </c>
    </row>
    <row r="7020" spans="1:6" ht="20.100000000000001" customHeight="1">
      <c r="A7020" s="10">
        <v>4</v>
      </c>
      <c r="B7020" s="33">
        <v>76908</v>
      </c>
      <c r="C7020" s="38"/>
      <c r="D7020" s="13">
        <v>43184</v>
      </c>
      <c r="E7020" s="10">
        <v>253</v>
      </c>
      <c r="F7020" s="10" t="s">
        <v>6</v>
      </c>
    </row>
    <row r="7021" spans="1:6" ht="20.100000000000001" customHeight="1">
      <c r="A7021" s="10">
        <v>5</v>
      </c>
      <c r="B7021" s="33">
        <v>79620</v>
      </c>
      <c r="C7021" s="38"/>
      <c r="D7021" s="13">
        <v>43184</v>
      </c>
      <c r="E7021" s="10">
        <v>253</v>
      </c>
      <c r="F7021" s="10" t="s">
        <v>6</v>
      </c>
    </row>
    <row r="7022" spans="1:6" ht="20.100000000000001" customHeight="1">
      <c r="A7022" s="10">
        <v>6</v>
      </c>
      <c r="B7022" s="33">
        <v>79626</v>
      </c>
      <c r="C7022" s="38"/>
      <c r="D7022" s="13">
        <v>43184</v>
      </c>
      <c r="E7022" s="10">
        <v>253</v>
      </c>
      <c r="F7022" s="10" t="s">
        <v>6</v>
      </c>
    </row>
    <row r="7023" spans="1:6" ht="20.100000000000001" customHeight="1">
      <c r="A7023" s="10">
        <v>7</v>
      </c>
      <c r="B7023" s="33">
        <v>75726</v>
      </c>
      <c r="C7023" s="38"/>
      <c r="D7023" s="13">
        <v>43184</v>
      </c>
      <c r="E7023" s="10">
        <v>253</v>
      </c>
      <c r="F7023" s="10" t="s">
        <v>6</v>
      </c>
    </row>
    <row r="7024" spans="1:6" ht="20.100000000000001" customHeight="1">
      <c r="A7024" s="10">
        <v>8</v>
      </c>
      <c r="B7024" s="33">
        <v>75735</v>
      </c>
      <c r="C7024" s="38"/>
      <c r="D7024" s="13">
        <v>43184</v>
      </c>
      <c r="E7024" s="10">
        <v>253</v>
      </c>
      <c r="F7024" s="10" t="s">
        <v>6</v>
      </c>
    </row>
    <row r="7025" spans="1:6" ht="20.100000000000001" customHeight="1">
      <c r="A7025" s="10">
        <v>9</v>
      </c>
      <c r="B7025" s="33">
        <v>79813</v>
      </c>
      <c r="C7025" s="38"/>
      <c r="D7025" s="13">
        <v>43184</v>
      </c>
      <c r="E7025" s="10">
        <v>253</v>
      </c>
      <c r="F7025" s="10" t="s">
        <v>6</v>
      </c>
    </row>
    <row r="7026" spans="1:6" ht="20.100000000000001" customHeight="1">
      <c r="A7026" s="10">
        <v>10</v>
      </c>
      <c r="B7026" s="33">
        <v>79812</v>
      </c>
      <c r="C7026" s="38"/>
      <c r="D7026" s="13">
        <v>43184</v>
      </c>
      <c r="E7026" s="10">
        <v>253</v>
      </c>
      <c r="F7026" s="10" t="s">
        <v>6</v>
      </c>
    </row>
    <row r="7027" spans="1:6" ht="20.100000000000001" customHeight="1">
      <c r="A7027" s="10">
        <v>11</v>
      </c>
      <c r="B7027" s="33">
        <v>79811</v>
      </c>
      <c r="C7027" s="38"/>
      <c r="D7027" s="13">
        <v>43184</v>
      </c>
      <c r="E7027" s="10">
        <v>253</v>
      </c>
      <c r="F7027" s="10" t="s">
        <v>6</v>
      </c>
    </row>
    <row r="7028" spans="1:6" ht="20.100000000000001" customHeight="1">
      <c r="A7028" s="10">
        <v>12</v>
      </c>
      <c r="B7028" s="33">
        <v>75925</v>
      </c>
      <c r="C7028" s="38"/>
      <c r="D7028" s="13">
        <v>43184</v>
      </c>
      <c r="E7028" s="10">
        <v>253</v>
      </c>
      <c r="F7028" s="10" t="s">
        <v>6</v>
      </c>
    </row>
    <row r="7029" spans="1:6" ht="20.100000000000001" customHeight="1">
      <c r="A7029" s="10">
        <v>13</v>
      </c>
      <c r="B7029" s="11">
        <v>52274</v>
      </c>
      <c r="C7029" s="38"/>
      <c r="D7029" s="13">
        <v>43184</v>
      </c>
      <c r="E7029" s="10">
        <v>253</v>
      </c>
      <c r="F7029" s="10" t="s">
        <v>6</v>
      </c>
    </row>
    <row r="7030" spans="1:6" ht="20.100000000000001" customHeight="1">
      <c r="A7030" s="10">
        <v>14</v>
      </c>
      <c r="B7030" s="11">
        <v>52275</v>
      </c>
      <c r="C7030" s="38"/>
      <c r="D7030" s="13">
        <v>43184</v>
      </c>
      <c r="E7030" s="10">
        <v>253</v>
      </c>
      <c r="F7030" s="10" t="s">
        <v>6</v>
      </c>
    </row>
    <row r="7031" spans="1:6" ht="20.100000000000001" customHeight="1">
      <c r="A7031" s="10">
        <v>15</v>
      </c>
      <c r="B7031" s="11">
        <v>52276</v>
      </c>
      <c r="C7031" s="38"/>
      <c r="D7031" s="13">
        <v>43184</v>
      </c>
      <c r="E7031" s="10">
        <v>253</v>
      </c>
      <c r="F7031" s="10" t="s">
        <v>6</v>
      </c>
    </row>
    <row r="7032" spans="1:6" ht="20.100000000000001" customHeight="1">
      <c r="A7032" s="10">
        <v>16</v>
      </c>
      <c r="B7032" s="11">
        <v>52277</v>
      </c>
      <c r="C7032" s="38"/>
      <c r="D7032" s="13">
        <v>43184</v>
      </c>
      <c r="E7032" s="10">
        <v>253</v>
      </c>
      <c r="F7032" s="10" t="s">
        <v>6</v>
      </c>
    </row>
    <row r="7033" spans="1:6" ht="20.100000000000001" customHeight="1">
      <c r="A7033" s="10">
        <v>17</v>
      </c>
      <c r="B7033" s="11">
        <v>52278</v>
      </c>
      <c r="C7033" s="38"/>
      <c r="D7033" s="13">
        <v>43184</v>
      </c>
      <c r="E7033" s="10">
        <v>253</v>
      </c>
      <c r="F7033" s="10" t="s">
        <v>6</v>
      </c>
    </row>
    <row r="7034" spans="1:6" ht="20.100000000000001" customHeight="1">
      <c r="A7034" s="10">
        <v>18</v>
      </c>
      <c r="B7034" s="33">
        <v>79924</v>
      </c>
      <c r="C7034" s="38"/>
      <c r="D7034" s="13">
        <v>43184</v>
      </c>
      <c r="E7034" s="10">
        <v>253</v>
      </c>
      <c r="F7034" s="10" t="s">
        <v>6</v>
      </c>
    </row>
    <row r="7035" spans="1:6" ht="20.100000000000001" customHeight="1">
      <c r="A7035" s="10">
        <v>19</v>
      </c>
      <c r="B7035" s="33">
        <v>86104</v>
      </c>
      <c r="C7035" s="38"/>
      <c r="D7035" s="13">
        <v>43184</v>
      </c>
      <c r="E7035" s="10">
        <v>253</v>
      </c>
      <c r="F7035" s="10" t="s">
        <v>6</v>
      </c>
    </row>
    <row r="7036" spans="1:6" ht="20.100000000000001" customHeight="1">
      <c r="A7036" s="10">
        <v>20</v>
      </c>
      <c r="B7036" s="11">
        <v>4390</v>
      </c>
      <c r="C7036" s="38"/>
      <c r="D7036" s="13">
        <v>43184</v>
      </c>
      <c r="E7036" s="10">
        <v>253</v>
      </c>
      <c r="F7036" s="10" t="s">
        <v>6</v>
      </c>
    </row>
    <row r="7037" spans="1:6" ht="20.100000000000001" customHeight="1">
      <c r="A7037" s="10">
        <v>21</v>
      </c>
      <c r="B7037" s="11">
        <v>448</v>
      </c>
      <c r="C7037" s="38"/>
      <c r="D7037" s="13">
        <v>43184</v>
      </c>
      <c r="E7037" s="10">
        <v>253</v>
      </c>
      <c r="F7037" s="10" t="s">
        <v>6</v>
      </c>
    </row>
    <row r="7038" spans="1:6" ht="20.100000000000001" customHeight="1">
      <c r="A7038" s="10">
        <v>22</v>
      </c>
      <c r="B7038" s="33">
        <v>79852</v>
      </c>
      <c r="C7038" s="38"/>
      <c r="D7038" s="13">
        <v>43184</v>
      </c>
      <c r="E7038" s="10">
        <v>253</v>
      </c>
      <c r="F7038" s="10" t="s">
        <v>6</v>
      </c>
    </row>
    <row r="7039" spans="1:6" ht="20.100000000000001" customHeight="1">
      <c r="A7039" s="10">
        <v>23</v>
      </c>
      <c r="B7039" s="33">
        <v>79819</v>
      </c>
      <c r="C7039" s="38"/>
      <c r="D7039" s="13">
        <v>43184</v>
      </c>
      <c r="E7039" s="10">
        <v>253</v>
      </c>
      <c r="F7039" s="10" t="s">
        <v>6</v>
      </c>
    </row>
    <row r="7040" spans="1:6" ht="20.100000000000001" customHeight="1">
      <c r="A7040" s="10">
        <v>24</v>
      </c>
      <c r="B7040" s="33">
        <v>79761</v>
      </c>
      <c r="C7040" s="38"/>
      <c r="D7040" s="13">
        <v>43184</v>
      </c>
      <c r="E7040" s="10">
        <v>253</v>
      </c>
      <c r="F7040" s="10" t="s">
        <v>6</v>
      </c>
    </row>
    <row r="7041" spans="1:6" ht="20.100000000000001" customHeight="1">
      <c r="A7041" s="10">
        <v>25</v>
      </c>
      <c r="B7041" s="33">
        <v>76038</v>
      </c>
      <c r="C7041" s="38"/>
      <c r="D7041" s="13">
        <v>43184</v>
      </c>
      <c r="E7041" s="10">
        <v>253</v>
      </c>
      <c r="F7041" s="10" t="s">
        <v>6</v>
      </c>
    </row>
    <row r="7042" spans="1:6" ht="20.100000000000001" customHeight="1">
      <c r="A7042" s="206" t="s">
        <v>7</v>
      </c>
      <c r="B7042" s="207"/>
      <c r="C7042" s="207"/>
      <c r="D7042" s="208"/>
      <c r="E7042" s="10">
        <f>SUM(E7017:E7041)</f>
        <v>6325</v>
      </c>
      <c r="F7042" s="10"/>
    </row>
    <row r="7043" spans="1:6" ht="20.100000000000001" customHeight="1">
      <c r="A7043" s="18"/>
      <c r="B7043" s="18"/>
      <c r="C7043" s="21"/>
      <c r="D7043" s="18"/>
      <c r="E7043" s="18"/>
      <c r="F7043" s="18"/>
    </row>
    <row r="7044" spans="1:6" ht="20.100000000000001" customHeight="1">
      <c r="A7044" s="18"/>
      <c r="B7044" s="18"/>
      <c r="C7044" s="21"/>
      <c r="D7044" s="92"/>
      <c r="E7044" s="24"/>
      <c r="F7044" s="91" t="s">
        <v>161</v>
      </c>
    </row>
    <row r="7045" spans="1:6" ht="20.100000000000001" customHeight="1">
      <c r="A7045" s="18"/>
      <c r="B7045" s="18"/>
      <c r="C7045" s="21"/>
      <c r="D7045" s="87" t="s">
        <v>162</v>
      </c>
      <c r="E7045" s="201" t="s">
        <v>163</v>
      </c>
      <c r="F7045" s="202"/>
    </row>
    <row r="7046" spans="1:6" ht="20.100000000000001" customHeight="1">
      <c r="A7046" s="18"/>
      <c r="B7046" s="18"/>
      <c r="C7046" s="21"/>
      <c r="D7046" s="10">
        <v>1012</v>
      </c>
      <c r="E7046" s="204" t="s">
        <v>175</v>
      </c>
      <c r="F7046" s="205"/>
    </row>
    <row r="7047" spans="1:6" ht="20.100000000000001" customHeight="1">
      <c r="A7047" s="18"/>
      <c r="B7047" s="18"/>
      <c r="C7047" s="21"/>
      <c r="D7047" s="10">
        <v>1265</v>
      </c>
      <c r="E7047" s="204" t="s">
        <v>171</v>
      </c>
      <c r="F7047" s="205"/>
    </row>
    <row r="7048" spans="1:6" ht="20.100000000000001" customHeight="1">
      <c r="A7048" s="18"/>
      <c r="B7048" s="18"/>
      <c r="C7048" s="21"/>
      <c r="D7048" s="10">
        <v>253</v>
      </c>
      <c r="E7048" s="204" t="s">
        <v>204</v>
      </c>
      <c r="F7048" s="205"/>
    </row>
    <row r="7049" spans="1:6" ht="20.100000000000001" customHeight="1">
      <c r="A7049" s="18"/>
      <c r="B7049" s="18"/>
      <c r="C7049" s="21"/>
      <c r="D7049" s="10">
        <v>3795</v>
      </c>
      <c r="E7049" s="204" t="s">
        <v>152</v>
      </c>
      <c r="F7049" s="205"/>
    </row>
    <row r="7050" spans="1:6" ht="20.100000000000001" customHeight="1">
      <c r="D7050" s="85">
        <f>SUM(D7046:D7049)</f>
        <v>6325</v>
      </c>
      <c r="E7050" s="204" t="s">
        <v>164</v>
      </c>
      <c r="F7050" s="205"/>
    </row>
    <row r="7052" spans="1:6" ht="20.100000000000001" customHeight="1">
      <c r="A7052" s="23">
        <v>226</v>
      </c>
      <c r="B7052" s="24" t="s">
        <v>0</v>
      </c>
      <c r="C7052" s="25"/>
      <c r="D7052" s="26"/>
      <c r="E7052" s="24"/>
      <c r="F7052" s="24"/>
    </row>
    <row r="7053" spans="1:6" ht="20.100000000000001" customHeight="1">
      <c r="A7053" s="27" t="s">
        <v>1</v>
      </c>
      <c r="B7053" s="27" t="s">
        <v>2</v>
      </c>
      <c r="C7053" s="28"/>
      <c r="D7053" s="29" t="s">
        <v>3</v>
      </c>
      <c r="E7053" s="27" t="s">
        <v>4</v>
      </c>
      <c r="F7053" s="27" t="s">
        <v>5</v>
      </c>
    </row>
    <row r="7054" spans="1:6" ht="20.100000000000001" customHeight="1">
      <c r="A7054" s="10">
        <v>1</v>
      </c>
      <c r="B7054" s="33">
        <v>75917</v>
      </c>
      <c r="C7054" s="38"/>
      <c r="D7054" s="13">
        <v>43197</v>
      </c>
      <c r="E7054" s="10">
        <v>253</v>
      </c>
      <c r="F7054" s="10" t="s">
        <v>6</v>
      </c>
    </row>
    <row r="7055" spans="1:6" ht="20.100000000000001" customHeight="1">
      <c r="A7055" s="10">
        <v>2</v>
      </c>
      <c r="B7055" s="11">
        <v>16376</v>
      </c>
      <c r="C7055" s="38"/>
      <c r="D7055" s="13">
        <v>43197</v>
      </c>
      <c r="E7055" s="10">
        <v>253</v>
      </c>
      <c r="F7055" s="10" t="s">
        <v>6</v>
      </c>
    </row>
    <row r="7056" spans="1:6" ht="20.100000000000001" customHeight="1">
      <c r="A7056" s="10">
        <v>3</v>
      </c>
      <c r="B7056" s="11">
        <v>16337</v>
      </c>
      <c r="C7056" s="38"/>
      <c r="D7056" s="13">
        <v>43197</v>
      </c>
      <c r="E7056" s="10">
        <v>253</v>
      </c>
      <c r="F7056" s="10" t="s">
        <v>6</v>
      </c>
    </row>
    <row r="7057" spans="1:6" ht="20.100000000000001" customHeight="1">
      <c r="A7057" s="10">
        <v>4</v>
      </c>
      <c r="B7057" s="11">
        <v>16333</v>
      </c>
      <c r="C7057" s="38"/>
      <c r="D7057" s="13">
        <v>43197</v>
      </c>
      <c r="E7057" s="10">
        <v>253</v>
      </c>
      <c r="F7057" s="10" t="s">
        <v>6</v>
      </c>
    </row>
    <row r="7058" spans="1:6" ht="20.100000000000001" customHeight="1">
      <c r="A7058" s="10">
        <v>5</v>
      </c>
      <c r="B7058" s="33">
        <v>16299</v>
      </c>
      <c r="C7058" s="38"/>
      <c r="D7058" s="13">
        <v>43197</v>
      </c>
      <c r="E7058" s="10">
        <v>253</v>
      </c>
      <c r="F7058" s="10" t="s">
        <v>6</v>
      </c>
    </row>
    <row r="7059" spans="1:6" ht="20.100000000000001" customHeight="1">
      <c r="A7059" s="10">
        <v>6</v>
      </c>
      <c r="B7059" s="33">
        <v>10576</v>
      </c>
      <c r="C7059" s="38"/>
      <c r="D7059" s="13">
        <v>43197</v>
      </c>
      <c r="E7059" s="10">
        <v>253</v>
      </c>
      <c r="F7059" s="10" t="s">
        <v>6</v>
      </c>
    </row>
    <row r="7060" spans="1:6" ht="20.100000000000001" customHeight="1">
      <c r="A7060" s="10">
        <v>7</v>
      </c>
      <c r="B7060" s="33">
        <v>16293</v>
      </c>
      <c r="C7060" s="38"/>
      <c r="D7060" s="13">
        <v>43197</v>
      </c>
      <c r="E7060" s="10">
        <v>253</v>
      </c>
      <c r="F7060" s="10" t="s">
        <v>6</v>
      </c>
    </row>
    <row r="7061" spans="1:6" ht="20.100000000000001" customHeight="1">
      <c r="A7061" s="10">
        <v>8</v>
      </c>
      <c r="B7061" s="11">
        <v>16208</v>
      </c>
      <c r="C7061" s="38"/>
      <c r="D7061" s="13">
        <v>43197</v>
      </c>
      <c r="E7061" s="10">
        <v>253</v>
      </c>
      <c r="F7061" s="10" t="s">
        <v>6</v>
      </c>
    </row>
    <row r="7062" spans="1:6" ht="20.100000000000001" customHeight="1">
      <c r="A7062" s="10">
        <v>9</v>
      </c>
      <c r="B7062" s="33">
        <v>75773</v>
      </c>
      <c r="C7062" s="38"/>
      <c r="D7062" s="13">
        <v>43197</v>
      </c>
      <c r="E7062" s="10">
        <v>253</v>
      </c>
      <c r="F7062" s="10" t="s">
        <v>6</v>
      </c>
    </row>
    <row r="7063" spans="1:6" ht="20.100000000000001" customHeight="1">
      <c r="A7063" s="10">
        <v>10</v>
      </c>
      <c r="B7063" s="33">
        <v>75908</v>
      </c>
      <c r="C7063" s="38"/>
      <c r="D7063" s="13">
        <v>43197</v>
      </c>
      <c r="E7063" s="10">
        <v>253</v>
      </c>
      <c r="F7063" s="10" t="s">
        <v>6</v>
      </c>
    </row>
    <row r="7064" spans="1:6" ht="20.100000000000001" customHeight="1">
      <c r="A7064" s="10">
        <v>11</v>
      </c>
      <c r="B7064" s="33">
        <v>434</v>
      </c>
      <c r="C7064" s="38"/>
      <c r="D7064" s="13">
        <v>43197</v>
      </c>
      <c r="E7064" s="10">
        <v>253</v>
      </c>
      <c r="F7064" s="10" t="s">
        <v>6</v>
      </c>
    </row>
    <row r="7065" spans="1:6" ht="20.100000000000001" customHeight="1">
      <c r="A7065" s="10">
        <v>12</v>
      </c>
      <c r="B7065" s="33">
        <v>52282</v>
      </c>
      <c r="C7065" s="38"/>
      <c r="D7065" s="13">
        <v>43197</v>
      </c>
      <c r="E7065" s="10">
        <v>253</v>
      </c>
      <c r="F7065" s="10" t="s">
        <v>6</v>
      </c>
    </row>
    <row r="7066" spans="1:6" ht="20.100000000000001" customHeight="1">
      <c r="A7066" s="10">
        <v>13</v>
      </c>
      <c r="B7066" s="33">
        <v>52281</v>
      </c>
      <c r="C7066" s="38"/>
      <c r="D7066" s="13">
        <v>43197</v>
      </c>
      <c r="E7066" s="10">
        <v>253</v>
      </c>
      <c r="F7066" s="10" t="s">
        <v>6</v>
      </c>
    </row>
    <row r="7067" spans="1:6" ht="20.100000000000001" customHeight="1">
      <c r="A7067" s="10">
        <v>14</v>
      </c>
      <c r="B7067" s="33">
        <v>52280</v>
      </c>
      <c r="C7067" s="38"/>
      <c r="D7067" s="13">
        <v>43197</v>
      </c>
      <c r="E7067" s="10">
        <v>253</v>
      </c>
      <c r="F7067" s="10" t="s">
        <v>6</v>
      </c>
    </row>
    <row r="7068" spans="1:6" ht="20.100000000000001" customHeight="1">
      <c r="A7068" s="10">
        <v>15</v>
      </c>
      <c r="B7068" s="33">
        <v>52279</v>
      </c>
      <c r="C7068" s="38"/>
      <c r="D7068" s="13">
        <v>43197</v>
      </c>
      <c r="E7068" s="10">
        <v>253</v>
      </c>
      <c r="F7068" s="10" t="s">
        <v>6</v>
      </c>
    </row>
    <row r="7069" spans="1:6" ht="20.100000000000001" customHeight="1">
      <c r="A7069" s="10">
        <v>16</v>
      </c>
      <c r="B7069" s="33">
        <v>52294</v>
      </c>
      <c r="C7069" s="38"/>
      <c r="D7069" s="13">
        <v>43197</v>
      </c>
      <c r="E7069" s="10">
        <v>253</v>
      </c>
      <c r="F7069" s="10" t="s">
        <v>6</v>
      </c>
    </row>
    <row r="7070" spans="1:6" ht="20.100000000000001" customHeight="1">
      <c r="A7070" s="10">
        <v>17</v>
      </c>
      <c r="B7070" s="33">
        <v>79830</v>
      </c>
      <c r="C7070" s="38"/>
      <c r="D7070" s="13">
        <v>43197</v>
      </c>
      <c r="E7070" s="10">
        <v>253</v>
      </c>
      <c r="F7070" s="10" t="s">
        <v>6</v>
      </c>
    </row>
    <row r="7071" spans="1:6" ht="20.100000000000001" customHeight="1">
      <c r="A7071" s="10">
        <v>18</v>
      </c>
      <c r="B7071" s="33">
        <v>79847</v>
      </c>
      <c r="C7071" s="38"/>
      <c r="D7071" s="13">
        <v>43197</v>
      </c>
      <c r="E7071" s="10">
        <v>253</v>
      </c>
      <c r="F7071" s="10" t="s">
        <v>6</v>
      </c>
    </row>
    <row r="7072" spans="1:6" ht="20.100000000000001" customHeight="1">
      <c r="A7072" s="10">
        <v>19</v>
      </c>
      <c r="B7072" s="33">
        <v>79744</v>
      </c>
      <c r="C7072" s="38"/>
      <c r="D7072" s="13">
        <v>43197</v>
      </c>
      <c r="E7072" s="10">
        <v>253</v>
      </c>
      <c r="F7072" s="10" t="s">
        <v>6</v>
      </c>
    </row>
    <row r="7073" spans="1:6" ht="20.100000000000001" customHeight="1">
      <c r="A7073" s="10">
        <v>20</v>
      </c>
      <c r="B7073" s="33">
        <v>79711</v>
      </c>
      <c r="C7073" s="38"/>
      <c r="D7073" s="13">
        <v>43197</v>
      </c>
      <c r="E7073" s="10">
        <v>253</v>
      </c>
      <c r="F7073" s="10" t="s">
        <v>6</v>
      </c>
    </row>
    <row r="7074" spans="1:6" ht="20.100000000000001" customHeight="1">
      <c r="A7074" s="10">
        <v>21</v>
      </c>
      <c r="B7074" s="33">
        <v>79618</v>
      </c>
      <c r="C7074" s="38"/>
      <c r="D7074" s="13">
        <v>43197</v>
      </c>
      <c r="E7074" s="10">
        <v>253</v>
      </c>
      <c r="F7074" s="10" t="s">
        <v>6</v>
      </c>
    </row>
    <row r="7075" spans="1:6" ht="20.100000000000001" customHeight="1">
      <c r="A7075" s="10">
        <v>22</v>
      </c>
      <c r="B7075" s="33">
        <v>76018</v>
      </c>
      <c r="C7075" s="38"/>
      <c r="D7075" s="13">
        <v>43197</v>
      </c>
      <c r="E7075" s="10">
        <v>253</v>
      </c>
      <c r="F7075" s="10" t="s">
        <v>6</v>
      </c>
    </row>
    <row r="7076" spans="1:6" ht="20.100000000000001" customHeight="1">
      <c r="A7076" s="10">
        <v>23</v>
      </c>
      <c r="B7076" s="11">
        <v>1691</v>
      </c>
      <c r="C7076" s="38"/>
      <c r="D7076" s="13">
        <v>43197</v>
      </c>
      <c r="E7076" s="10">
        <v>253</v>
      </c>
      <c r="F7076" s="10" t="s">
        <v>6</v>
      </c>
    </row>
    <row r="7077" spans="1:6" ht="20.100000000000001" customHeight="1">
      <c r="A7077" s="10">
        <v>24</v>
      </c>
      <c r="B7077" s="33">
        <v>79665</v>
      </c>
      <c r="C7077" s="38"/>
      <c r="D7077" s="13">
        <v>43197</v>
      </c>
      <c r="E7077" s="10">
        <v>253</v>
      </c>
      <c r="F7077" s="10" t="s">
        <v>6</v>
      </c>
    </row>
    <row r="7078" spans="1:6" ht="20.100000000000001" customHeight="1">
      <c r="A7078" s="10">
        <v>25</v>
      </c>
      <c r="B7078" s="33">
        <v>79834</v>
      </c>
      <c r="C7078" s="38"/>
      <c r="D7078" s="13">
        <v>43197</v>
      </c>
      <c r="E7078" s="10">
        <v>253</v>
      </c>
      <c r="F7078" s="10" t="s">
        <v>6</v>
      </c>
    </row>
    <row r="7079" spans="1:6" ht="20.100000000000001" customHeight="1">
      <c r="A7079" s="206" t="s">
        <v>7</v>
      </c>
      <c r="B7079" s="207"/>
      <c r="C7079" s="207"/>
      <c r="D7079" s="208"/>
      <c r="E7079" s="10">
        <f>SUM(E7054:E7078)</f>
        <v>6325</v>
      </c>
      <c r="F7079" s="10"/>
    </row>
    <row r="7080" spans="1:6" ht="20.100000000000001" customHeight="1">
      <c r="A7080" s="95"/>
      <c r="B7080" s="18"/>
      <c r="C7080" s="21"/>
      <c r="D7080" s="18"/>
      <c r="E7080" s="18"/>
      <c r="F7080" s="18"/>
    </row>
    <row r="7081" spans="1:6" ht="20.100000000000001" customHeight="1">
      <c r="A7081" s="18"/>
      <c r="B7081" s="18"/>
      <c r="C7081" s="21"/>
      <c r="D7081" s="92"/>
      <c r="E7081" s="24"/>
      <c r="F7081" s="91" t="s">
        <v>161</v>
      </c>
    </row>
    <row r="7082" spans="1:6" ht="20.100000000000001" customHeight="1">
      <c r="A7082" s="18"/>
      <c r="B7082" s="18"/>
      <c r="C7082" s="21"/>
      <c r="D7082" s="87" t="s">
        <v>162</v>
      </c>
      <c r="E7082" s="201" t="s">
        <v>163</v>
      </c>
      <c r="F7082" s="202"/>
    </row>
    <row r="7083" spans="1:6" ht="20.100000000000001" customHeight="1">
      <c r="A7083" s="18"/>
      <c r="B7083" s="18"/>
      <c r="C7083" s="21"/>
      <c r="D7083" s="10">
        <v>253</v>
      </c>
      <c r="E7083" s="204" t="s">
        <v>165</v>
      </c>
      <c r="F7083" s="205"/>
    </row>
    <row r="7084" spans="1:6" ht="20.100000000000001" customHeight="1">
      <c r="A7084" s="18"/>
      <c r="B7084" s="18"/>
      <c r="C7084" s="21"/>
      <c r="D7084" s="10">
        <v>1265</v>
      </c>
      <c r="E7084" s="204" t="s">
        <v>171</v>
      </c>
      <c r="F7084" s="205"/>
    </row>
    <row r="7085" spans="1:6" ht="20.100000000000001" customHeight="1">
      <c r="A7085" s="18"/>
      <c r="B7085" s="18"/>
      <c r="C7085" s="21"/>
      <c r="D7085" s="10">
        <v>2024</v>
      </c>
      <c r="E7085" s="204" t="s">
        <v>172</v>
      </c>
      <c r="F7085" s="205"/>
    </row>
    <row r="7086" spans="1:6" ht="20.100000000000001" customHeight="1">
      <c r="A7086" s="18"/>
      <c r="B7086" s="18"/>
      <c r="C7086" s="21"/>
      <c r="D7086" s="10">
        <v>2783</v>
      </c>
      <c r="E7086" s="204" t="s">
        <v>152</v>
      </c>
      <c r="F7086" s="205"/>
    </row>
    <row r="7087" spans="1:6" ht="20.100000000000001" customHeight="1">
      <c r="D7087" s="85">
        <f>SUM(D7083:D7086)</f>
        <v>6325</v>
      </c>
      <c r="E7087" s="204" t="s">
        <v>164</v>
      </c>
      <c r="F7087" s="205"/>
    </row>
    <row r="7090" spans="1:6" ht="20.100000000000001" customHeight="1">
      <c r="A7090" s="23">
        <v>227</v>
      </c>
      <c r="B7090" s="24" t="s">
        <v>0</v>
      </c>
      <c r="C7090" s="25"/>
      <c r="D7090" s="26"/>
      <c r="E7090" s="24"/>
      <c r="F7090" s="24"/>
    </row>
    <row r="7091" spans="1:6" ht="20.100000000000001" customHeight="1">
      <c r="A7091" s="27" t="s">
        <v>1</v>
      </c>
      <c r="B7091" s="27" t="s">
        <v>2</v>
      </c>
      <c r="C7091" s="28"/>
      <c r="D7091" s="29" t="s">
        <v>3</v>
      </c>
      <c r="E7091" s="27" t="s">
        <v>4</v>
      </c>
      <c r="F7091" s="27" t="s">
        <v>5</v>
      </c>
    </row>
    <row r="7092" spans="1:6" ht="20.100000000000001" customHeight="1">
      <c r="A7092" s="10">
        <v>1</v>
      </c>
      <c r="B7092" s="33">
        <v>79728</v>
      </c>
      <c r="C7092" s="38"/>
      <c r="D7092" s="13">
        <v>43197</v>
      </c>
      <c r="E7092" s="10">
        <v>253</v>
      </c>
      <c r="F7092" s="10" t="s">
        <v>6</v>
      </c>
    </row>
    <row r="7093" spans="1:6" ht="20.100000000000001" customHeight="1">
      <c r="A7093" s="10">
        <v>2</v>
      </c>
      <c r="B7093" s="33">
        <v>79724</v>
      </c>
      <c r="C7093" s="38"/>
      <c r="D7093" s="13">
        <v>43197</v>
      </c>
      <c r="E7093" s="10">
        <v>253</v>
      </c>
      <c r="F7093" s="10" t="s">
        <v>6</v>
      </c>
    </row>
    <row r="7094" spans="1:6" ht="20.100000000000001" customHeight="1">
      <c r="A7094" s="10">
        <v>3</v>
      </c>
      <c r="B7094" s="33">
        <v>75980</v>
      </c>
      <c r="C7094" s="38"/>
      <c r="D7094" s="13">
        <v>43197</v>
      </c>
      <c r="E7094" s="10">
        <v>253</v>
      </c>
      <c r="F7094" s="10" t="s">
        <v>6</v>
      </c>
    </row>
    <row r="7095" spans="1:6" ht="20.100000000000001" customHeight="1">
      <c r="A7095" s="10">
        <v>4</v>
      </c>
      <c r="B7095" s="11">
        <v>16419</v>
      </c>
      <c r="C7095" s="38"/>
      <c r="D7095" s="13">
        <v>43197</v>
      </c>
      <c r="E7095" s="10">
        <v>253</v>
      </c>
      <c r="F7095" s="10" t="s">
        <v>6</v>
      </c>
    </row>
    <row r="7096" spans="1:6" ht="20.100000000000001" customHeight="1">
      <c r="A7096" s="10">
        <v>5</v>
      </c>
      <c r="B7096" s="11">
        <v>16412</v>
      </c>
      <c r="C7096" s="38"/>
      <c r="D7096" s="13">
        <v>43197</v>
      </c>
      <c r="E7096" s="10">
        <v>253</v>
      </c>
      <c r="F7096" s="10" t="s">
        <v>6</v>
      </c>
    </row>
    <row r="7097" spans="1:6" ht="20.100000000000001" customHeight="1">
      <c r="A7097" s="10">
        <v>6</v>
      </c>
      <c r="B7097" s="33">
        <v>16247</v>
      </c>
      <c r="C7097" s="38"/>
      <c r="D7097" s="13">
        <v>43197</v>
      </c>
      <c r="E7097" s="10">
        <v>253</v>
      </c>
      <c r="F7097" s="10" t="s">
        <v>6</v>
      </c>
    </row>
    <row r="7098" spans="1:6" ht="20.100000000000001" customHeight="1">
      <c r="A7098" s="10">
        <v>7</v>
      </c>
      <c r="B7098" s="33">
        <v>52283</v>
      </c>
      <c r="C7098" s="38"/>
      <c r="D7098" s="13">
        <v>43197</v>
      </c>
      <c r="E7098" s="10">
        <v>253</v>
      </c>
      <c r="F7098" s="10" t="s">
        <v>6</v>
      </c>
    </row>
    <row r="7099" spans="1:6" ht="20.100000000000001" customHeight="1">
      <c r="A7099" s="10">
        <v>8</v>
      </c>
      <c r="B7099" s="33">
        <v>52284</v>
      </c>
      <c r="C7099" s="38"/>
      <c r="D7099" s="13">
        <v>43197</v>
      </c>
      <c r="E7099" s="10">
        <v>253</v>
      </c>
      <c r="F7099" s="10" t="s">
        <v>6</v>
      </c>
    </row>
    <row r="7100" spans="1:6" ht="20.100000000000001" customHeight="1">
      <c r="A7100" s="10">
        <v>9</v>
      </c>
      <c r="B7100" s="33">
        <v>52285</v>
      </c>
      <c r="C7100" s="38"/>
      <c r="D7100" s="13">
        <v>43197</v>
      </c>
      <c r="E7100" s="10">
        <v>253</v>
      </c>
      <c r="F7100" s="10" t="s">
        <v>6</v>
      </c>
    </row>
    <row r="7101" spans="1:6" ht="20.100000000000001" customHeight="1">
      <c r="A7101" s="10">
        <v>10</v>
      </c>
      <c r="B7101" s="33">
        <v>52286</v>
      </c>
      <c r="C7101" s="38"/>
      <c r="D7101" s="13">
        <v>43197</v>
      </c>
      <c r="E7101" s="10">
        <v>253</v>
      </c>
      <c r="F7101" s="10" t="s">
        <v>6</v>
      </c>
    </row>
    <row r="7102" spans="1:6" ht="20.100000000000001" customHeight="1">
      <c r="A7102" s="10">
        <v>11</v>
      </c>
      <c r="B7102" s="33">
        <v>52287</v>
      </c>
      <c r="C7102" s="38"/>
      <c r="D7102" s="13">
        <v>43197</v>
      </c>
      <c r="E7102" s="10">
        <v>253</v>
      </c>
      <c r="F7102" s="10" t="s">
        <v>6</v>
      </c>
    </row>
    <row r="7103" spans="1:6" ht="20.100000000000001" customHeight="1">
      <c r="A7103" s="10">
        <v>12</v>
      </c>
      <c r="B7103" s="33">
        <v>52288</v>
      </c>
      <c r="C7103" s="38"/>
      <c r="D7103" s="13">
        <v>43197</v>
      </c>
      <c r="E7103" s="10">
        <v>253</v>
      </c>
      <c r="F7103" s="10" t="s">
        <v>6</v>
      </c>
    </row>
    <row r="7104" spans="1:6" ht="20.100000000000001" customHeight="1">
      <c r="A7104" s="10">
        <v>13</v>
      </c>
      <c r="B7104" s="33">
        <v>52289</v>
      </c>
      <c r="C7104" s="38"/>
      <c r="D7104" s="13">
        <v>43197</v>
      </c>
      <c r="E7104" s="10">
        <v>253</v>
      </c>
      <c r="F7104" s="10" t="s">
        <v>6</v>
      </c>
    </row>
    <row r="7105" spans="1:6" ht="20.100000000000001" customHeight="1">
      <c r="A7105" s="10">
        <v>14</v>
      </c>
      <c r="B7105" s="33">
        <v>52290</v>
      </c>
      <c r="C7105" s="38"/>
      <c r="D7105" s="13">
        <v>43197</v>
      </c>
      <c r="E7105" s="10">
        <v>253</v>
      </c>
      <c r="F7105" s="10" t="s">
        <v>6</v>
      </c>
    </row>
    <row r="7106" spans="1:6" ht="20.100000000000001" customHeight="1">
      <c r="A7106" s="10">
        <v>15</v>
      </c>
      <c r="B7106" s="33">
        <v>52291</v>
      </c>
      <c r="C7106" s="38"/>
      <c r="D7106" s="13">
        <v>43197</v>
      </c>
      <c r="E7106" s="10">
        <v>253</v>
      </c>
      <c r="F7106" s="10" t="s">
        <v>6</v>
      </c>
    </row>
    <row r="7107" spans="1:6" ht="20.100000000000001" customHeight="1">
      <c r="A7107" s="10">
        <v>16</v>
      </c>
      <c r="B7107" s="33">
        <v>52292</v>
      </c>
      <c r="C7107" s="38"/>
      <c r="D7107" s="13">
        <v>43197</v>
      </c>
      <c r="E7107" s="10">
        <v>253</v>
      </c>
      <c r="F7107" s="10" t="s">
        <v>6</v>
      </c>
    </row>
    <row r="7108" spans="1:6" ht="20.100000000000001" customHeight="1">
      <c r="A7108" s="10">
        <v>17</v>
      </c>
      <c r="B7108" s="33">
        <v>11032</v>
      </c>
      <c r="C7108" s="38"/>
      <c r="D7108" s="13">
        <v>43197</v>
      </c>
      <c r="E7108" s="10">
        <v>253</v>
      </c>
      <c r="F7108" s="10" t="s">
        <v>6</v>
      </c>
    </row>
    <row r="7109" spans="1:6" ht="20.100000000000001" customHeight="1">
      <c r="A7109" s="10">
        <v>18</v>
      </c>
      <c r="B7109" s="33">
        <v>11775</v>
      </c>
      <c r="C7109" s="38"/>
      <c r="D7109" s="13">
        <v>43197</v>
      </c>
      <c r="E7109" s="10">
        <v>253</v>
      </c>
      <c r="F7109" s="10" t="s">
        <v>6</v>
      </c>
    </row>
    <row r="7110" spans="1:6" ht="20.100000000000001" customHeight="1">
      <c r="A7110" s="10">
        <v>19</v>
      </c>
      <c r="B7110" s="33">
        <v>11776</v>
      </c>
      <c r="C7110" s="38"/>
      <c r="D7110" s="13">
        <v>43197</v>
      </c>
      <c r="E7110" s="10">
        <v>253</v>
      </c>
      <c r="F7110" s="10" t="s">
        <v>6</v>
      </c>
    </row>
    <row r="7111" spans="1:6" ht="20.100000000000001" customHeight="1">
      <c r="A7111" s="10">
        <v>20</v>
      </c>
      <c r="B7111" s="33">
        <v>11780</v>
      </c>
      <c r="C7111" s="38"/>
      <c r="D7111" s="13">
        <v>43197</v>
      </c>
      <c r="E7111" s="10">
        <v>253</v>
      </c>
      <c r="F7111" s="10" t="s">
        <v>6</v>
      </c>
    </row>
    <row r="7112" spans="1:6" ht="20.100000000000001" customHeight="1">
      <c r="A7112" s="10">
        <v>21</v>
      </c>
      <c r="B7112" s="33">
        <v>52295</v>
      </c>
      <c r="C7112" s="38"/>
      <c r="D7112" s="13">
        <v>43197</v>
      </c>
      <c r="E7112" s="10">
        <v>253</v>
      </c>
      <c r="F7112" s="10" t="s">
        <v>6</v>
      </c>
    </row>
    <row r="7113" spans="1:6" ht="20.100000000000001" customHeight="1">
      <c r="A7113" s="10">
        <v>22</v>
      </c>
      <c r="B7113" s="33">
        <v>11781</v>
      </c>
      <c r="C7113" s="38"/>
      <c r="D7113" s="13">
        <v>43197</v>
      </c>
      <c r="E7113" s="10">
        <v>253</v>
      </c>
      <c r="F7113" s="10" t="s">
        <v>6</v>
      </c>
    </row>
    <row r="7114" spans="1:6" ht="20.100000000000001" customHeight="1">
      <c r="A7114" s="10">
        <v>23</v>
      </c>
      <c r="B7114" s="33">
        <v>11773</v>
      </c>
      <c r="C7114" s="38"/>
      <c r="D7114" s="13">
        <v>43197</v>
      </c>
      <c r="E7114" s="10">
        <v>253</v>
      </c>
      <c r="F7114" s="10" t="s">
        <v>6</v>
      </c>
    </row>
    <row r="7115" spans="1:6" ht="20.100000000000001" customHeight="1">
      <c r="A7115" s="10">
        <v>24</v>
      </c>
      <c r="B7115" s="33">
        <v>11772</v>
      </c>
      <c r="C7115" s="38"/>
      <c r="D7115" s="13">
        <v>43197</v>
      </c>
      <c r="E7115" s="10">
        <v>253</v>
      </c>
      <c r="F7115" s="10" t="s">
        <v>6</v>
      </c>
    </row>
    <row r="7116" spans="1:6" ht="20.100000000000001" customHeight="1">
      <c r="A7116" s="10">
        <v>25</v>
      </c>
      <c r="B7116" s="33">
        <v>11774</v>
      </c>
      <c r="C7116" s="38"/>
      <c r="D7116" s="13">
        <v>43197</v>
      </c>
      <c r="E7116" s="10">
        <v>253</v>
      </c>
      <c r="F7116" s="10" t="s">
        <v>6</v>
      </c>
    </row>
    <row r="7117" spans="1:6" ht="20.100000000000001" customHeight="1">
      <c r="A7117" s="206" t="s">
        <v>7</v>
      </c>
      <c r="B7117" s="207"/>
      <c r="C7117" s="207"/>
      <c r="D7117" s="208"/>
      <c r="E7117" s="10">
        <f>SUM(E7092:E7116)</f>
        <v>6325</v>
      </c>
      <c r="F7117" s="10"/>
    </row>
    <row r="7118" spans="1:6" ht="20.100000000000001" customHeight="1">
      <c r="A7118" s="95"/>
      <c r="B7118" s="18"/>
      <c r="C7118" s="21"/>
      <c r="D7118" s="18"/>
      <c r="E7118" s="18"/>
      <c r="F7118" s="18"/>
    </row>
    <row r="7119" spans="1:6" ht="20.100000000000001" customHeight="1">
      <c r="A7119" s="18"/>
      <c r="B7119" s="18"/>
      <c r="C7119" s="21"/>
      <c r="D7119" s="92"/>
      <c r="E7119" s="24"/>
      <c r="F7119" s="91" t="s">
        <v>161</v>
      </c>
    </row>
    <row r="7120" spans="1:6" ht="20.100000000000001" customHeight="1">
      <c r="A7120" s="18"/>
      <c r="B7120" s="18"/>
      <c r="C7120" s="21"/>
      <c r="D7120" s="87" t="s">
        <v>162</v>
      </c>
      <c r="E7120" s="201" t="s">
        <v>163</v>
      </c>
      <c r="F7120" s="202"/>
    </row>
    <row r="7121" spans="1:6" ht="20.100000000000001" customHeight="1">
      <c r="A7121" s="18"/>
      <c r="B7121" s="18"/>
      <c r="C7121" s="21"/>
      <c r="D7121" s="10">
        <v>2024</v>
      </c>
      <c r="E7121" s="204" t="s">
        <v>165</v>
      </c>
      <c r="F7121" s="205"/>
    </row>
    <row r="7122" spans="1:6" ht="20.100000000000001" customHeight="1">
      <c r="A7122" s="18"/>
      <c r="B7122" s="18"/>
      <c r="C7122" s="21"/>
      <c r="D7122" s="10">
        <v>759</v>
      </c>
      <c r="E7122" s="204" t="s">
        <v>172</v>
      </c>
      <c r="F7122" s="205"/>
    </row>
    <row r="7123" spans="1:6" ht="20.100000000000001" customHeight="1">
      <c r="A7123" s="18"/>
      <c r="B7123" s="18"/>
      <c r="C7123" s="21"/>
      <c r="D7123" s="10">
        <v>2783</v>
      </c>
      <c r="E7123" s="204" t="s">
        <v>171</v>
      </c>
      <c r="F7123" s="205"/>
    </row>
    <row r="7124" spans="1:6" ht="20.100000000000001" customHeight="1">
      <c r="A7124" s="18"/>
      <c r="B7124" s="18"/>
      <c r="C7124" s="21"/>
      <c r="D7124" s="10">
        <v>759</v>
      </c>
      <c r="E7124" s="204" t="s">
        <v>152</v>
      </c>
      <c r="F7124" s="205"/>
    </row>
    <row r="7125" spans="1:6" ht="20.100000000000001" customHeight="1">
      <c r="D7125" s="85">
        <f>SUM(D7121:D7124)</f>
        <v>6325</v>
      </c>
      <c r="E7125" s="204" t="s">
        <v>164</v>
      </c>
      <c r="F7125" s="205"/>
    </row>
    <row r="7127" spans="1:6" ht="20.100000000000001" customHeight="1">
      <c r="A7127" s="23">
        <v>228</v>
      </c>
      <c r="B7127" s="24" t="s">
        <v>0</v>
      </c>
      <c r="C7127" s="25"/>
      <c r="D7127" s="26"/>
      <c r="E7127" s="24"/>
      <c r="F7127" s="24"/>
    </row>
    <row r="7128" spans="1:6" ht="20.100000000000001" customHeight="1">
      <c r="A7128" s="27" t="s">
        <v>1</v>
      </c>
      <c r="B7128" s="27" t="s">
        <v>2</v>
      </c>
      <c r="C7128" s="28"/>
      <c r="D7128" s="29" t="s">
        <v>3</v>
      </c>
      <c r="E7128" s="27" t="s">
        <v>4</v>
      </c>
      <c r="F7128" s="27" t="s">
        <v>5</v>
      </c>
    </row>
    <row r="7129" spans="1:6" ht="20.100000000000001" customHeight="1">
      <c r="A7129" s="10">
        <v>1</v>
      </c>
      <c r="B7129" s="33">
        <v>11771</v>
      </c>
      <c r="C7129" s="38"/>
      <c r="D7129" s="13">
        <v>43197</v>
      </c>
      <c r="E7129" s="10">
        <v>253</v>
      </c>
      <c r="F7129" s="10" t="s">
        <v>6</v>
      </c>
    </row>
    <row r="7130" spans="1:6" ht="20.100000000000001" customHeight="1">
      <c r="A7130" s="10">
        <v>2</v>
      </c>
      <c r="B7130" s="33">
        <v>11777</v>
      </c>
      <c r="C7130" s="38"/>
      <c r="D7130" s="13">
        <v>43197</v>
      </c>
      <c r="E7130" s="10">
        <v>253</v>
      </c>
      <c r="F7130" s="10" t="s">
        <v>6</v>
      </c>
    </row>
    <row r="7131" spans="1:6" ht="20.100000000000001" customHeight="1">
      <c r="A7131" s="10">
        <v>3</v>
      </c>
      <c r="B7131" s="33">
        <v>52293</v>
      </c>
      <c r="C7131" s="38"/>
      <c r="D7131" s="13">
        <v>43197</v>
      </c>
      <c r="E7131" s="10">
        <v>253</v>
      </c>
      <c r="F7131" s="10" t="s">
        <v>6</v>
      </c>
    </row>
    <row r="7132" spans="1:6" ht="20.100000000000001" customHeight="1">
      <c r="A7132" s="10">
        <v>4</v>
      </c>
      <c r="B7132" s="33">
        <v>11782</v>
      </c>
      <c r="C7132" s="38"/>
      <c r="D7132" s="13">
        <v>43197</v>
      </c>
      <c r="E7132" s="10">
        <v>253</v>
      </c>
      <c r="F7132" s="10" t="s">
        <v>6</v>
      </c>
    </row>
    <row r="7133" spans="1:6" ht="20.100000000000001" customHeight="1">
      <c r="A7133" s="10">
        <v>5</v>
      </c>
      <c r="B7133" s="33">
        <v>11783</v>
      </c>
      <c r="C7133" s="38"/>
      <c r="D7133" s="13">
        <v>43197</v>
      </c>
      <c r="E7133" s="10">
        <v>253</v>
      </c>
      <c r="F7133" s="10" t="s">
        <v>6</v>
      </c>
    </row>
    <row r="7134" spans="1:6" ht="20.100000000000001" customHeight="1">
      <c r="A7134" s="10">
        <v>6</v>
      </c>
      <c r="B7134" s="33">
        <v>11784</v>
      </c>
      <c r="C7134" s="38"/>
      <c r="D7134" s="13">
        <v>43197</v>
      </c>
      <c r="E7134" s="10">
        <v>253</v>
      </c>
      <c r="F7134" s="10" t="s">
        <v>6</v>
      </c>
    </row>
    <row r="7135" spans="1:6" ht="20.100000000000001" customHeight="1">
      <c r="A7135" s="10">
        <v>7</v>
      </c>
      <c r="B7135" s="33">
        <v>11779</v>
      </c>
      <c r="C7135" s="38"/>
      <c r="D7135" s="13">
        <v>43197</v>
      </c>
      <c r="E7135" s="10">
        <v>253</v>
      </c>
      <c r="F7135" s="10" t="s">
        <v>6</v>
      </c>
    </row>
    <row r="7136" spans="1:6" ht="20.100000000000001" customHeight="1">
      <c r="A7136" s="10">
        <v>8</v>
      </c>
      <c r="B7136" s="33">
        <v>52296</v>
      </c>
      <c r="C7136" s="38"/>
      <c r="D7136" s="13">
        <v>43197</v>
      </c>
      <c r="E7136" s="10">
        <v>253</v>
      </c>
      <c r="F7136" s="10" t="s">
        <v>6</v>
      </c>
    </row>
    <row r="7137" spans="1:6" ht="20.100000000000001" customHeight="1">
      <c r="A7137" s="10">
        <v>9</v>
      </c>
      <c r="B7137" s="33">
        <v>89344</v>
      </c>
      <c r="C7137" s="38"/>
      <c r="D7137" s="13">
        <v>43197</v>
      </c>
      <c r="E7137" s="10">
        <v>253</v>
      </c>
      <c r="F7137" s="10" t="s">
        <v>6</v>
      </c>
    </row>
    <row r="7138" spans="1:6" ht="20.100000000000001" customHeight="1">
      <c r="A7138" s="10">
        <v>10</v>
      </c>
      <c r="B7138" s="33">
        <v>89349</v>
      </c>
      <c r="C7138" s="38"/>
      <c r="D7138" s="13">
        <v>43197</v>
      </c>
      <c r="E7138" s="10">
        <v>253</v>
      </c>
      <c r="F7138" s="10" t="s">
        <v>6</v>
      </c>
    </row>
    <row r="7139" spans="1:6" ht="20.100000000000001" customHeight="1">
      <c r="A7139" s="10">
        <v>11</v>
      </c>
      <c r="B7139" s="33">
        <v>89357</v>
      </c>
      <c r="C7139" s="38"/>
      <c r="D7139" s="13">
        <v>43197</v>
      </c>
      <c r="E7139" s="10">
        <v>253</v>
      </c>
      <c r="F7139" s="10" t="s">
        <v>6</v>
      </c>
    </row>
    <row r="7140" spans="1:6" ht="20.100000000000001" customHeight="1">
      <c r="A7140" s="10">
        <v>12</v>
      </c>
      <c r="B7140" s="11">
        <v>16207</v>
      </c>
      <c r="C7140" s="38"/>
      <c r="D7140" s="13">
        <v>43197</v>
      </c>
      <c r="E7140" s="10">
        <v>253</v>
      </c>
      <c r="F7140" s="10" t="s">
        <v>6</v>
      </c>
    </row>
    <row r="7141" spans="1:6" ht="20.100000000000001" customHeight="1">
      <c r="A7141" s="10">
        <v>13</v>
      </c>
      <c r="B7141" s="33">
        <v>75986</v>
      </c>
      <c r="C7141" s="38"/>
      <c r="D7141" s="13">
        <v>43197</v>
      </c>
      <c r="E7141" s="10">
        <v>253</v>
      </c>
      <c r="F7141" s="10" t="s">
        <v>6</v>
      </c>
    </row>
    <row r="7142" spans="1:6" ht="20.100000000000001" customHeight="1">
      <c r="A7142" s="10">
        <v>14</v>
      </c>
      <c r="B7142" s="33">
        <v>79860</v>
      </c>
      <c r="C7142" s="38"/>
      <c r="D7142" s="13">
        <v>43197</v>
      </c>
      <c r="E7142" s="10">
        <v>253</v>
      </c>
      <c r="F7142" s="10" t="s">
        <v>6</v>
      </c>
    </row>
    <row r="7143" spans="1:6" ht="20.100000000000001" customHeight="1">
      <c r="A7143" s="10">
        <v>15</v>
      </c>
      <c r="B7143" s="11">
        <v>16416</v>
      </c>
      <c r="C7143" s="38"/>
      <c r="D7143" s="13">
        <v>43197</v>
      </c>
      <c r="E7143" s="10">
        <v>253</v>
      </c>
      <c r="F7143" s="10" t="s">
        <v>6</v>
      </c>
    </row>
    <row r="7144" spans="1:6" ht="20.100000000000001" customHeight="1">
      <c r="A7144" s="10">
        <v>16</v>
      </c>
      <c r="B7144" s="33">
        <v>16248</v>
      </c>
      <c r="C7144" s="38"/>
      <c r="D7144" s="13">
        <v>43197</v>
      </c>
      <c r="E7144" s="10">
        <v>253</v>
      </c>
      <c r="F7144" s="10" t="s">
        <v>6</v>
      </c>
    </row>
    <row r="7145" spans="1:6" ht="20.100000000000001" customHeight="1">
      <c r="A7145" s="10">
        <v>17</v>
      </c>
      <c r="B7145" s="33">
        <v>75987</v>
      </c>
      <c r="C7145" s="38"/>
      <c r="D7145" s="13">
        <v>43197</v>
      </c>
      <c r="E7145" s="10">
        <v>253</v>
      </c>
      <c r="F7145" s="10" t="s">
        <v>6</v>
      </c>
    </row>
    <row r="7146" spans="1:6" ht="20.100000000000001" customHeight="1">
      <c r="A7146" s="10">
        <v>18</v>
      </c>
      <c r="B7146" s="33">
        <v>79981</v>
      </c>
      <c r="C7146" s="38"/>
      <c r="D7146" s="13">
        <v>43197</v>
      </c>
      <c r="E7146" s="10">
        <v>253</v>
      </c>
      <c r="F7146" s="10" t="s">
        <v>6</v>
      </c>
    </row>
    <row r="7147" spans="1:6" ht="20.100000000000001" customHeight="1">
      <c r="A7147" s="10">
        <v>19</v>
      </c>
      <c r="B7147" s="33">
        <v>76021</v>
      </c>
      <c r="C7147" s="38"/>
      <c r="D7147" s="13">
        <v>43197</v>
      </c>
      <c r="E7147" s="10">
        <v>253</v>
      </c>
      <c r="F7147" s="10" t="s">
        <v>6</v>
      </c>
    </row>
    <row r="7148" spans="1:6" ht="20.100000000000001" customHeight="1">
      <c r="A7148" s="10">
        <v>20</v>
      </c>
      <c r="B7148" s="33">
        <v>76005</v>
      </c>
      <c r="C7148" s="38"/>
      <c r="D7148" s="13">
        <v>43197</v>
      </c>
      <c r="E7148" s="10">
        <v>253</v>
      </c>
      <c r="F7148" s="10" t="s">
        <v>6</v>
      </c>
    </row>
    <row r="7149" spans="1:6" ht="20.100000000000001" customHeight="1">
      <c r="A7149" s="10">
        <v>21</v>
      </c>
      <c r="B7149" s="33">
        <v>52306</v>
      </c>
      <c r="C7149" s="38"/>
      <c r="D7149" s="13">
        <v>43197</v>
      </c>
      <c r="E7149" s="10">
        <v>253</v>
      </c>
      <c r="F7149" s="10" t="s">
        <v>6</v>
      </c>
    </row>
    <row r="7150" spans="1:6" ht="20.100000000000001" customHeight="1">
      <c r="A7150" s="10">
        <v>22</v>
      </c>
      <c r="B7150" s="33">
        <v>52305</v>
      </c>
      <c r="C7150" s="38"/>
      <c r="D7150" s="13">
        <v>43197</v>
      </c>
      <c r="E7150" s="10">
        <v>253</v>
      </c>
      <c r="F7150" s="10" t="s">
        <v>6</v>
      </c>
    </row>
    <row r="7151" spans="1:6" ht="20.100000000000001" customHeight="1">
      <c r="A7151" s="10">
        <v>23</v>
      </c>
      <c r="B7151" s="33">
        <v>52304</v>
      </c>
      <c r="C7151" s="38"/>
      <c r="D7151" s="13">
        <v>43197</v>
      </c>
      <c r="E7151" s="10">
        <v>253</v>
      </c>
      <c r="F7151" s="10" t="s">
        <v>6</v>
      </c>
    </row>
    <row r="7152" spans="1:6" ht="20.100000000000001" customHeight="1">
      <c r="A7152" s="10">
        <v>24</v>
      </c>
      <c r="B7152" s="33">
        <v>52303</v>
      </c>
      <c r="C7152" s="38"/>
      <c r="D7152" s="13">
        <v>43197</v>
      </c>
      <c r="E7152" s="10">
        <v>253</v>
      </c>
      <c r="F7152" s="10" t="s">
        <v>6</v>
      </c>
    </row>
    <row r="7153" spans="1:6" ht="20.100000000000001" customHeight="1">
      <c r="A7153" s="10">
        <v>25</v>
      </c>
      <c r="B7153" s="33">
        <v>52302</v>
      </c>
      <c r="C7153" s="38"/>
      <c r="D7153" s="13">
        <v>43197</v>
      </c>
      <c r="E7153" s="10">
        <v>253</v>
      </c>
      <c r="F7153" s="10" t="s">
        <v>6</v>
      </c>
    </row>
    <row r="7154" spans="1:6" ht="20.100000000000001" customHeight="1">
      <c r="A7154" s="206" t="s">
        <v>7</v>
      </c>
      <c r="B7154" s="207"/>
      <c r="C7154" s="207"/>
      <c r="D7154" s="208"/>
      <c r="E7154" s="10">
        <f>SUM(E7129:E7153)</f>
        <v>6325</v>
      </c>
      <c r="F7154" s="10"/>
    </row>
    <row r="7155" spans="1:6" ht="20.100000000000001" customHeight="1">
      <c r="A7155" s="95"/>
      <c r="B7155" s="18"/>
      <c r="C7155" s="21"/>
      <c r="D7155" s="18"/>
      <c r="E7155" s="18"/>
      <c r="F7155" s="18"/>
    </row>
    <row r="7156" spans="1:6" ht="20.100000000000001" customHeight="1">
      <c r="A7156" s="18"/>
      <c r="B7156" s="18"/>
      <c r="C7156" s="21"/>
      <c r="D7156" s="92"/>
      <c r="E7156" s="24"/>
      <c r="F7156" s="91" t="s">
        <v>161</v>
      </c>
    </row>
    <row r="7157" spans="1:6" ht="20.100000000000001" customHeight="1">
      <c r="A7157" s="18"/>
      <c r="B7157" s="18"/>
      <c r="C7157" s="21"/>
      <c r="D7157" s="87" t="s">
        <v>162</v>
      </c>
      <c r="E7157" s="201" t="s">
        <v>163</v>
      </c>
      <c r="F7157" s="202"/>
    </row>
    <row r="7158" spans="1:6" ht="20.100000000000001" customHeight="1">
      <c r="A7158" s="18"/>
      <c r="B7158" s="18"/>
      <c r="C7158" s="21"/>
      <c r="D7158" s="10">
        <v>1518</v>
      </c>
      <c r="E7158" s="204" t="s">
        <v>165</v>
      </c>
      <c r="F7158" s="205"/>
    </row>
    <row r="7159" spans="1:6" ht="20.100000000000001" customHeight="1">
      <c r="A7159" s="18"/>
      <c r="B7159" s="18"/>
      <c r="C7159" s="21"/>
      <c r="D7159" s="10">
        <v>1771</v>
      </c>
      <c r="E7159" s="204" t="s">
        <v>171</v>
      </c>
      <c r="F7159" s="205"/>
    </row>
    <row r="7160" spans="1:6" ht="20.100000000000001" customHeight="1">
      <c r="A7160" s="18"/>
      <c r="B7160" s="18"/>
      <c r="C7160" s="21"/>
      <c r="D7160" s="10">
        <v>759</v>
      </c>
      <c r="E7160" s="204" t="s">
        <v>172</v>
      </c>
      <c r="F7160" s="205"/>
    </row>
    <row r="7161" spans="1:6" ht="20.100000000000001" customHeight="1">
      <c r="A7161" s="18"/>
      <c r="B7161" s="18"/>
      <c r="C7161" s="21"/>
      <c r="D7161" s="10">
        <v>759</v>
      </c>
      <c r="E7161" s="204" t="s">
        <v>166</v>
      </c>
      <c r="F7161" s="205"/>
    </row>
    <row r="7162" spans="1:6" ht="20.100000000000001" customHeight="1">
      <c r="A7162" s="18"/>
      <c r="B7162" s="18"/>
      <c r="C7162" s="21"/>
      <c r="D7162" s="10">
        <v>1518</v>
      </c>
      <c r="E7162" s="204" t="s">
        <v>152</v>
      </c>
      <c r="F7162" s="205"/>
    </row>
    <row r="7163" spans="1:6" ht="20.100000000000001" customHeight="1">
      <c r="D7163" s="85">
        <f>SUM(D7158:D7162)</f>
        <v>6325</v>
      </c>
      <c r="E7163" s="204" t="s">
        <v>164</v>
      </c>
      <c r="F7163" s="205"/>
    </row>
    <row r="7165" spans="1:6" ht="20.100000000000001" customHeight="1">
      <c r="A7165" s="23">
        <v>229</v>
      </c>
      <c r="B7165" s="24" t="s">
        <v>0</v>
      </c>
      <c r="C7165" s="25"/>
      <c r="D7165" s="26"/>
      <c r="E7165" s="24"/>
      <c r="F7165" s="24"/>
    </row>
    <row r="7166" spans="1:6" ht="20.100000000000001" customHeight="1">
      <c r="A7166" s="27" t="s">
        <v>1</v>
      </c>
      <c r="B7166" s="27" t="s">
        <v>2</v>
      </c>
      <c r="C7166" s="28"/>
      <c r="D7166" s="29" t="s">
        <v>3</v>
      </c>
      <c r="E7166" s="27" t="s">
        <v>4</v>
      </c>
      <c r="F7166" s="27" t="s">
        <v>5</v>
      </c>
    </row>
    <row r="7167" spans="1:6" ht="20.100000000000001" customHeight="1">
      <c r="A7167" s="10">
        <v>1</v>
      </c>
      <c r="B7167" s="33">
        <v>52301</v>
      </c>
      <c r="C7167" s="38"/>
      <c r="D7167" s="13">
        <v>43197</v>
      </c>
      <c r="E7167" s="10">
        <v>253</v>
      </c>
      <c r="F7167" s="10" t="s">
        <v>6</v>
      </c>
    </row>
    <row r="7168" spans="1:6" ht="20.100000000000001" customHeight="1">
      <c r="A7168" s="10">
        <v>2</v>
      </c>
      <c r="B7168" s="33">
        <v>52300</v>
      </c>
      <c r="C7168" s="38"/>
      <c r="D7168" s="13">
        <v>43197</v>
      </c>
      <c r="E7168" s="10">
        <v>253</v>
      </c>
      <c r="F7168" s="10" t="s">
        <v>6</v>
      </c>
    </row>
    <row r="7169" spans="1:6" ht="20.100000000000001" customHeight="1">
      <c r="A7169" s="10">
        <v>3</v>
      </c>
      <c r="B7169" s="33">
        <v>52299</v>
      </c>
      <c r="C7169" s="38"/>
      <c r="D7169" s="13">
        <v>43197</v>
      </c>
      <c r="E7169" s="10">
        <v>253</v>
      </c>
      <c r="F7169" s="10" t="s">
        <v>6</v>
      </c>
    </row>
    <row r="7170" spans="1:6" ht="20.100000000000001" customHeight="1">
      <c r="A7170" s="10">
        <v>4</v>
      </c>
      <c r="B7170" s="33">
        <v>52298</v>
      </c>
      <c r="C7170" s="38"/>
      <c r="D7170" s="13">
        <v>43197</v>
      </c>
      <c r="E7170" s="10">
        <v>253</v>
      </c>
      <c r="F7170" s="10" t="s">
        <v>6</v>
      </c>
    </row>
    <row r="7171" spans="1:6" ht="20.100000000000001" customHeight="1">
      <c r="A7171" s="10">
        <v>5</v>
      </c>
      <c r="B7171" s="33">
        <v>52297</v>
      </c>
      <c r="C7171" s="38"/>
      <c r="D7171" s="13">
        <v>43197</v>
      </c>
      <c r="E7171" s="10">
        <v>253</v>
      </c>
      <c r="F7171" s="10" t="s">
        <v>6</v>
      </c>
    </row>
    <row r="7172" spans="1:6" ht="20.100000000000001" customHeight="1">
      <c r="A7172" s="10">
        <v>6</v>
      </c>
      <c r="B7172" s="33">
        <v>79736</v>
      </c>
      <c r="C7172" s="38"/>
      <c r="D7172" s="13">
        <v>43197</v>
      </c>
      <c r="E7172" s="10">
        <v>253</v>
      </c>
      <c r="F7172" s="10" t="s">
        <v>6</v>
      </c>
    </row>
    <row r="7173" spans="1:6" ht="20.100000000000001" customHeight="1">
      <c r="A7173" s="10">
        <v>7</v>
      </c>
      <c r="B7173" s="33">
        <v>75945</v>
      </c>
      <c r="C7173" s="38"/>
      <c r="D7173" s="13">
        <v>43197</v>
      </c>
      <c r="E7173" s="10">
        <v>253</v>
      </c>
      <c r="F7173" s="10" t="s">
        <v>6</v>
      </c>
    </row>
    <row r="7174" spans="1:6" ht="20.100000000000001" customHeight="1">
      <c r="A7174" s="10">
        <v>8</v>
      </c>
      <c r="B7174" s="33">
        <v>8458</v>
      </c>
      <c r="C7174" s="38"/>
      <c r="D7174" s="13">
        <v>43197</v>
      </c>
      <c r="E7174" s="10">
        <v>253</v>
      </c>
      <c r="F7174" s="10" t="s">
        <v>6</v>
      </c>
    </row>
    <row r="7175" spans="1:6" ht="20.100000000000001" customHeight="1">
      <c r="A7175" s="10">
        <v>9</v>
      </c>
      <c r="B7175" s="11">
        <v>925</v>
      </c>
      <c r="C7175" s="38"/>
      <c r="D7175" s="13">
        <v>43197</v>
      </c>
      <c r="E7175" s="10">
        <v>253</v>
      </c>
      <c r="F7175" s="10" t="s">
        <v>6</v>
      </c>
    </row>
    <row r="7176" spans="1:6" ht="20.100000000000001" customHeight="1">
      <c r="A7176" s="10">
        <v>10</v>
      </c>
      <c r="B7176" s="33">
        <v>79809</v>
      </c>
      <c r="C7176" s="38"/>
      <c r="D7176" s="13">
        <v>43197</v>
      </c>
      <c r="E7176" s="10">
        <v>253</v>
      </c>
      <c r="F7176" s="10" t="s">
        <v>6</v>
      </c>
    </row>
    <row r="7177" spans="1:6" ht="20.100000000000001" customHeight="1">
      <c r="A7177" s="10">
        <v>11</v>
      </c>
      <c r="B7177" s="33">
        <v>79786</v>
      </c>
      <c r="C7177" s="38"/>
      <c r="D7177" s="13">
        <v>43197</v>
      </c>
      <c r="E7177" s="10">
        <v>253</v>
      </c>
      <c r="F7177" s="10" t="s">
        <v>6</v>
      </c>
    </row>
    <row r="7178" spans="1:6" ht="20.100000000000001" customHeight="1">
      <c r="A7178" s="10">
        <v>12</v>
      </c>
      <c r="B7178" s="11">
        <v>3846</v>
      </c>
      <c r="C7178" s="38"/>
      <c r="D7178" s="13">
        <v>43197</v>
      </c>
      <c r="E7178" s="10">
        <v>253</v>
      </c>
      <c r="F7178" s="10" t="s">
        <v>6</v>
      </c>
    </row>
    <row r="7179" spans="1:6" ht="20.100000000000001" customHeight="1">
      <c r="A7179" s="10">
        <v>13</v>
      </c>
      <c r="B7179" s="33">
        <v>3844</v>
      </c>
      <c r="C7179" s="38"/>
      <c r="D7179" s="13">
        <v>43197</v>
      </c>
      <c r="E7179" s="10">
        <v>253</v>
      </c>
      <c r="F7179" s="10" t="s">
        <v>6</v>
      </c>
    </row>
    <row r="7180" spans="1:6" ht="20.100000000000001" customHeight="1">
      <c r="A7180" s="10">
        <v>14</v>
      </c>
      <c r="B7180" s="33">
        <v>79781</v>
      </c>
      <c r="C7180" s="38"/>
      <c r="D7180" s="13">
        <v>43197</v>
      </c>
      <c r="E7180" s="10">
        <v>253</v>
      </c>
      <c r="F7180" s="10" t="s">
        <v>6</v>
      </c>
    </row>
    <row r="7181" spans="1:6" ht="20.100000000000001" customHeight="1">
      <c r="A7181" s="10">
        <v>15</v>
      </c>
      <c r="B7181" s="33">
        <v>76001</v>
      </c>
      <c r="C7181" s="38"/>
      <c r="D7181" s="13">
        <v>43197</v>
      </c>
      <c r="E7181" s="10">
        <v>253</v>
      </c>
      <c r="F7181" s="10" t="s">
        <v>6</v>
      </c>
    </row>
    <row r="7182" spans="1:6" ht="20.100000000000001" customHeight="1">
      <c r="A7182" s="10">
        <v>16</v>
      </c>
      <c r="B7182" s="33">
        <v>75974</v>
      </c>
      <c r="C7182" s="38"/>
      <c r="D7182" s="13">
        <v>43197</v>
      </c>
      <c r="E7182" s="10">
        <v>253</v>
      </c>
      <c r="F7182" s="10" t="s">
        <v>6</v>
      </c>
    </row>
    <row r="7183" spans="1:6" ht="20.100000000000001" customHeight="1">
      <c r="A7183" s="10">
        <v>17</v>
      </c>
      <c r="B7183" s="33">
        <v>76904</v>
      </c>
      <c r="C7183" s="38"/>
      <c r="D7183" s="13">
        <v>43197</v>
      </c>
      <c r="E7183" s="10">
        <v>253</v>
      </c>
      <c r="F7183" s="10" t="s">
        <v>6</v>
      </c>
    </row>
    <row r="7184" spans="1:6" ht="20.100000000000001" customHeight="1">
      <c r="A7184" s="10">
        <v>18</v>
      </c>
      <c r="B7184" s="33">
        <v>79848</v>
      </c>
      <c r="C7184" s="38"/>
      <c r="D7184" s="13">
        <v>43197</v>
      </c>
      <c r="E7184" s="10">
        <v>253</v>
      </c>
      <c r="F7184" s="10" t="s">
        <v>6</v>
      </c>
    </row>
    <row r="7185" spans="1:6" ht="20.100000000000001" customHeight="1">
      <c r="A7185" s="10">
        <v>19</v>
      </c>
      <c r="B7185" s="33">
        <v>79629</v>
      </c>
      <c r="C7185" s="38"/>
      <c r="D7185" s="13">
        <v>43197</v>
      </c>
      <c r="E7185" s="10">
        <v>253</v>
      </c>
      <c r="F7185" s="10" t="s">
        <v>6</v>
      </c>
    </row>
    <row r="7186" spans="1:6" ht="20.100000000000001" customHeight="1">
      <c r="A7186" s="10">
        <v>20</v>
      </c>
      <c r="B7186" s="33">
        <v>79647</v>
      </c>
      <c r="C7186" s="38"/>
      <c r="D7186" s="13">
        <v>43197</v>
      </c>
      <c r="E7186" s="10">
        <v>253</v>
      </c>
      <c r="F7186" s="10" t="s">
        <v>6</v>
      </c>
    </row>
    <row r="7187" spans="1:6" ht="20.100000000000001" customHeight="1">
      <c r="A7187" s="10">
        <v>21</v>
      </c>
      <c r="B7187" s="33">
        <v>79705</v>
      </c>
      <c r="C7187" s="38"/>
      <c r="D7187" s="13">
        <v>43197</v>
      </c>
      <c r="E7187" s="10">
        <v>253</v>
      </c>
      <c r="F7187" s="10" t="s">
        <v>6</v>
      </c>
    </row>
    <row r="7188" spans="1:6" ht="20.100000000000001" customHeight="1">
      <c r="A7188" s="10">
        <v>22</v>
      </c>
      <c r="B7188" s="33">
        <v>70570</v>
      </c>
      <c r="C7188" s="38"/>
      <c r="D7188" s="13">
        <v>43197</v>
      </c>
      <c r="E7188" s="10">
        <v>253</v>
      </c>
      <c r="F7188" s="10" t="s">
        <v>6</v>
      </c>
    </row>
    <row r="7189" spans="1:6" ht="20.100000000000001" customHeight="1">
      <c r="A7189" s="10">
        <v>23</v>
      </c>
      <c r="B7189" s="33">
        <v>79840</v>
      </c>
      <c r="C7189" s="38"/>
      <c r="D7189" s="13">
        <v>43197</v>
      </c>
      <c r="E7189" s="10">
        <v>253</v>
      </c>
      <c r="F7189" s="10" t="s">
        <v>6</v>
      </c>
    </row>
    <row r="7190" spans="1:6" ht="20.100000000000001" customHeight="1">
      <c r="A7190" s="10">
        <v>24</v>
      </c>
      <c r="B7190" s="33" t="s">
        <v>205</v>
      </c>
      <c r="C7190" s="38"/>
      <c r="D7190" s="13">
        <v>43197</v>
      </c>
      <c r="E7190" s="10">
        <v>253</v>
      </c>
      <c r="F7190" s="10" t="s">
        <v>6</v>
      </c>
    </row>
    <row r="7191" spans="1:6" ht="20.100000000000001" customHeight="1">
      <c r="A7191" s="10">
        <v>25</v>
      </c>
      <c r="B7191" s="33">
        <v>16203</v>
      </c>
      <c r="C7191" s="38"/>
      <c r="D7191" s="13">
        <v>43197</v>
      </c>
      <c r="E7191" s="10">
        <v>253</v>
      </c>
      <c r="F7191" s="10" t="s">
        <v>6</v>
      </c>
    </row>
    <row r="7192" spans="1:6" ht="20.100000000000001" customHeight="1">
      <c r="A7192" s="206" t="s">
        <v>7</v>
      </c>
      <c r="B7192" s="207"/>
      <c r="C7192" s="207"/>
      <c r="D7192" s="208"/>
      <c r="E7192" s="10">
        <f>SUM(E7167:E7191)</f>
        <v>6325</v>
      </c>
      <c r="F7192" s="10"/>
    </row>
    <row r="7193" spans="1:6" ht="20.100000000000001" customHeight="1">
      <c r="A7193" s="95"/>
      <c r="B7193" s="18"/>
      <c r="C7193" s="21"/>
      <c r="D7193" s="18"/>
      <c r="E7193" s="18"/>
      <c r="F7193" s="18"/>
    </row>
    <row r="7194" spans="1:6" ht="20.100000000000001" customHeight="1">
      <c r="A7194" s="18"/>
      <c r="B7194" s="18"/>
      <c r="C7194" s="21"/>
      <c r="D7194" s="92"/>
      <c r="E7194" s="24"/>
      <c r="F7194" s="91" t="s">
        <v>161</v>
      </c>
    </row>
    <row r="7195" spans="1:6" ht="20.100000000000001" customHeight="1">
      <c r="A7195" s="18"/>
      <c r="B7195" s="18"/>
      <c r="C7195" s="21"/>
      <c r="D7195" s="87" t="s">
        <v>162</v>
      </c>
      <c r="E7195" s="201" t="s">
        <v>163</v>
      </c>
      <c r="F7195" s="202"/>
    </row>
    <row r="7196" spans="1:6" ht="20.100000000000001" customHeight="1">
      <c r="A7196" s="18"/>
      <c r="B7196" s="18"/>
      <c r="C7196" s="21"/>
      <c r="D7196" s="10">
        <v>1265</v>
      </c>
      <c r="E7196" s="204" t="s">
        <v>171</v>
      </c>
      <c r="F7196" s="205"/>
    </row>
    <row r="7197" spans="1:6" ht="20.100000000000001" customHeight="1">
      <c r="A7197" s="18"/>
      <c r="B7197" s="18"/>
      <c r="C7197" s="21"/>
      <c r="D7197" s="10">
        <v>1265</v>
      </c>
      <c r="E7197" s="204" t="s">
        <v>172</v>
      </c>
      <c r="F7197" s="205"/>
    </row>
    <row r="7198" spans="1:6" ht="20.100000000000001" customHeight="1">
      <c r="A7198" s="18"/>
      <c r="B7198" s="18"/>
      <c r="C7198" s="21"/>
      <c r="D7198" s="10">
        <v>253</v>
      </c>
      <c r="E7198" s="204" t="s">
        <v>154</v>
      </c>
      <c r="F7198" s="205"/>
    </row>
    <row r="7199" spans="1:6" ht="20.100000000000001" customHeight="1">
      <c r="A7199" s="18"/>
      <c r="B7199" s="18"/>
      <c r="C7199" s="21"/>
      <c r="D7199" s="10">
        <v>3542</v>
      </c>
      <c r="E7199" s="204" t="s">
        <v>152</v>
      </c>
      <c r="F7199" s="205"/>
    </row>
    <row r="7200" spans="1:6" ht="20.100000000000001" customHeight="1">
      <c r="D7200" s="85">
        <f>SUM(D7196:D7199)</f>
        <v>6325</v>
      </c>
      <c r="E7200" s="204" t="s">
        <v>164</v>
      </c>
      <c r="F7200" s="205"/>
    </row>
    <row r="7201" spans="1:9" ht="20.100000000000001" customHeight="1">
      <c r="D7201" s="84"/>
      <c r="E7201" s="98"/>
      <c r="F7201" s="98"/>
    </row>
    <row r="7202" spans="1:9" ht="20.100000000000001" customHeight="1">
      <c r="D7202" s="84"/>
      <c r="E7202" s="98"/>
      <c r="F7202" s="98"/>
    </row>
    <row r="7203" spans="1:9" ht="20.100000000000001" customHeight="1">
      <c r="B7203" s="99">
        <v>4209</v>
      </c>
      <c r="C7203" s="100"/>
      <c r="D7203" s="101"/>
      <c r="E7203" s="99"/>
      <c r="F7203" s="99"/>
      <c r="G7203" s="102" t="s">
        <v>206</v>
      </c>
      <c r="H7203" s="99"/>
      <c r="I7203" s="99"/>
    </row>
    <row r="7204" spans="1:9" ht="20.100000000000001" customHeight="1">
      <c r="A7204" s="23">
        <v>230</v>
      </c>
      <c r="B7204" s="24" t="s">
        <v>0</v>
      </c>
      <c r="C7204" s="25"/>
      <c r="D7204" s="26"/>
      <c r="E7204" s="24"/>
      <c r="F7204" s="24"/>
    </row>
    <row r="7205" spans="1:9" ht="20.100000000000001" customHeight="1">
      <c r="A7205" s="27" t="s">
        <v>1</v>
      </c>
      <c r="B7205" s="27" t="s">
        <v>2</v>
      </c>
      <c r="C7205" s="28"/>
      <c r="D7205" s="29" t="s">
        <v>3</v>
      </c>
      <c r="E7205" s="27" t="s">
        <v>4</v>
      </c>
      <c r="F7205" s="27" t="s">
        <v>5</v>
      </c>
    </row>
    <row r="7206" spans="1:9" ht="20.100000000000001" customHeight="1">
      <c r="A7206" s="10">
        <v>1</v>
      </c>
      <c r="B7206" s="33">
        <v>79918</v>
      </c>
      <c r="C7206" s="38"/>
      <c r="D7206" s="13">
        <v>43197</v>
      </c>
      <c r="E7206" s="10">
        <v>253</v>
      </c>
      <c r="F7206" s="10" t="s">
        <v>6</v>
      </c>
    </row>
    <row r="7207" spans="1:9" ht="20.100000000000001" customHeight="1">
      <c r="A7207" s="10">
        <v>2</v>
      </c>
      <c r="B7207" s="33">
        <v>70583</v>
      </c>
      <c r="C7207" s="38"/>
      <c r="D7207" s="13">
        <v>43197</v>
      </c>
      <c r="E7207" s="10">
        <v>253</v>
      </c>
      <c r="F7207" s="10" t="s">
        <v>6</v>
      </c>
    </row>
    <row r="7208" spans="1:9" ht="20.100000000000001" customHeight="1">
      <c r="A7208" s="10">
        <v>3</v>
      </c>
      <c r="B7208" s="33">
        <v>79827</v>
      </c>
      <c r="C7208" s="38"/>
      <c r="D7208" s="13">
        <v>43197</v>
      </c>
      <c r="E7208" s="10">
        <v>253</v>
      </c>
      <c r="F7208" s="10" t="s">
        <v>6</v>
      </c>
    </row>
    <row r="7209" spans="1:9" ht="20.100000000000001" customHeight="1">
      <c r="A7209" s="10">
        <v>4</v>
      </c>
      <c r="B7209" s="33">
        <v>75953</v>
      </c>
      <c r="C7209" s="38"/>
      <c r="D7209" s="13">
        <v>43197</v>
      </c>
      <c r="E7209" s="10">
        <v>253</v>
      </c>
      <c r="F7209" s="10" t="s">
        <v>6</v>
      </c>
    </row>
    <row r="7210" spans="1:9" ht="20.100000000000001" customHeight="1">
      <c r="A7210" s="10">
        <v>5</v>
      </c>
      <c r="B7210" s="33">
        <v>16298</v>
      </c>
      <c r="C7210" s="38"/>
      <c r="D7210" s="13">
        <v>43197</v>
      </c>
      <c r="E7210" s="10">
        <v>253</v>
      </c>
      <c r="F7210" s="10" t="s">
        <v>6</v>
      </c>
    </row>
    <row r="7211" spans="1:9" ht="20.100000000000001" customHeight="1">
      <c r="A7211" s="10">
        <v>6</v>
      </c>
      <c r="B7211" s="33">
        <v>79919</v>
      </c>
      <c r="C7211" s="38"/>
      <c r="D7211" s="13">
        <v>43197</v>
      </c>
      <c r="E7211" s="10">
        <v>253</v>
      </c>
      <c r="F7211" s="10" t="s">
        <v>6</v>
      </c>
    </row>
    <row r="7212" spans="1:9" ht="20.100000000000001" customHeight="1">
      <c r="A7212" s="10">
        <v>7</v>
      </c>
      <c r="B7212" s="33">
        <v>79826</v>
      </c>
      <c r="C7212" s="38"/>
      <c r="D7212" s="13">
        <v>43197</v>
      </c>
      <c r="E7212" s="10">
        <v>253</v>
      </c>
      <c r="F7212" s="10" t="s">
        <v>6</v>
      </c>
    </row>
    <row r="7213" spans="1:9" ht="20.100000000000001" customHeight="1">
      <c r="A7213" s="10">
        <v>8</v>
      </c>
      <c r="B7213" s="11">
        <v>79792</v>
      </c>
      <c r="C7213" s="38"/>
      <c r="D7213" s="13">
        <v>43197</v>
      </c>
      <c r="E7213" s="10">
        <v>253</v>
      </c>
      <c r="F7213" s="10" t="s">
        <v>6</v>
      </c>
    </row>
    <row r="7214" spans="1:9" ht="20.100000000000001" customHeight="1">
      <c r="A7214" s="10">
        <v>9</v>
      </c>
      <c r="B7214" s="33">
        <v>79791</v>
      </c>
      <c r="C7214" s="38"/>
      <c r="D7214" s="13">
        <v>43197</v>
      </c>
      <c r="E7214" s="10">
        <v>253</v>
      </c>
      <c r="F7214" s="10" t="s">
        <v>6</v>
      </c>
    </row>
    <row r="7215" spans="1:9" ht="20.100000000000001" customHeight="1">
      <c r="A7215" s="10">
        <v>10</v>
      </c>
      <c r="B7215" s="33">
        <v>79790</v>
      </c>
      <c r="C7215" s="38"/>
      <c r="D7215" s="13">
        <v>43197</v>
      </c>
      <c r="E7215" s="10">
        <v>253</v>
      </c>
      <c r="F7215" s="10" t="s">
        <v>6</v>
      </c>
    </row>
    <row r="7216" spans="1:9" ht="20.100000000000001" customHeight="1">
      <c r="A7216" s="10">
        <v>11</v>
      </c>
      <c r="B7216" s="33">
        <v>79753</v>
      </c>
      <c r="C7216" s="38"/>
      <c r="D7216" s="13">
        <v>43197</v>
      </c>
      <c r="E7216" s="10">
        <v>253</v>
      </c>
      <c r="F7216" s="10" t="s">
        <v>6</v>
      </c>
    </row>
    <row r="7217" spans="1:6" ht="20.100000000000001" customHeight="1">
      <c r="A7217" s="10">
        <v>12</v>
      </c>
      <c r="B7217" s="33">
        <v>79746</v>
      </c>
      <c r="C7217" s="38"/>
      <c r="D7217" s="13">
        <v>43197</v>
      </c>
      <c r="E7217" s="10">
        <v>253</v>
      </c>
      <c r="F7217" s="10" t="s">
        <v>6</v>
      </c>
    </row>
    <row r="7218" spans="1:6" ht="20.100000000000001" customHeight="1">
      <c r="A7218" s="10">
        <v>13</v>
      </c>
      <c r="B7218" s="33">
        <v>79745</v>
      </c>
      <c r="C7218" s="38"/>
      <c r="D7218" s="13">
        <v>43197</v>
      </c>
      <c r="E7218" s="10">
        <v>253</v>
      </c>
      <c r="F7218" s="10" t="s">
        <v>6</v>
      </c>
    </row>
    <row r="7219" spans="1:6" ht="20.100000000000001" customHeight="1">
      <c r="A7219" s="10">
        <v>14</v>
      </c>
      <c r="B7219" s="33">
        <v>79795</v>
      </c>
      <c r="C7219" s="38"/>
      <c r="D7219" s="13">
        <v>43197</v>
      </c>
      <c r="E7219" s="10">
        <v>253</v>
      </c>
      <c r="F7219" s="10" t="s">
        <v>6</v>
      </c>
    </row>
    <row r="7220" spans="1:6" ht="20.100000000000001" customHeight="1">
      <c r="A7220" s="10">
        <v>15</v>
      </c>
      <c r="B7220" s="33">
        <v>79723</v>
      </c>
      <c r="C7220" s="38"/>
      <c r="D7220" s="13">
        <v>43197</v>
      </c>
      <c r="E7220" s="10">
        <v>253</v>
      </c>
      <c r="F7220" s="10" t="s">
        <v>6</v>
      </c>
    </row>
    <row r="7221" spans="1:6" ht="20.100000000000001" customHeight="1">
      <c r="A7221" s="10">
        <v>16</v>
      </c>
      <c r="B7221" s="33">
        <v>4283</v>
      </c>
      <c r="C7221" s="38"/>
      <c r="D7221" s="13">
        <v>43197</v>
      </c>
      <c r="E7221" s="10">
        <v>253</v>
      </c>
      <c r="F7221" s="10" t="s">
        <v>6</v>
      </c>
    </row>
    <row r="7222" spans="1:6" ht="20.100000000000001" customHeight="1">
      <c r="A7222" s="10">
        <v>17</v>
      </c>
      <c r="B7222" s="11">
        <v>51527</v>
      </c>
      <c r="C7222" s="38"/>
      <c r="D7222" s="13">
        <v>43197</v>
      </c>
      <c r="E7222" s="10">
        <v>253</v>
      </c>
      <c r="F7222" s="10" t="s">
        <v>6</v>
      </c>
    </row>
    <row r="7223" spans="1:6" ht="20.100000000000001" customHeight="1">
      <c r="A7223" s="10">
        <v>18</v>
      </c>
      <c r="B7223" s="33">
        <v>79815</v>
      </c>
      <c r="C7223" s="38"/>
      <c r="D7223" s="13">
        <v>43197</v>
      </c>
      <c r="E7223" s="10">
        <v>253</v>
      </c>
      <c r="F7223" s="10" t="s">
        <v>6</v>
      </c>
    </row>
    <row r="7224" spans="1:6" ht="20.100000000000001" customHeight="1">
      <c r="A7224" s="10">
        <v>19</v>
      </c>
      <c r="B7224" s="11">
        <v>51519</v>
      </c>
      <c r="C7224" s="38"/>
      <c r="D7224" s="13">
        <v>43197</v>
      </c>
      <c r="E7224" s="10">
        <v>253</v>
      </c>
      <c r="F7224" s="10" t="s">
        <v>6</v>
      </c>
    </row>
    <row r="7225" spans="1:6" ht="20.100000000000001" customHeight="1">
      <c r="A7225" s="10">
        <v>20</v>
      </c>
      <c r="B7225" s="11">
        <v>51523</v>
      </c>
      <c r="C7225" s="38"/>
      <c r="D7225" s="13">
        <v>43197</v>
      </c>
      <c r="E7225" s="10">
        <v>253</v>
      </c>
      <c r="F7225" s="10" t="s">
        <v>6</v>
      </c>
    </row>
    <row r="7226" spans="1:6" ht="20.100000000000001" customHeight="1">
      <c r="A7226" s="10">
        <v>21</v>
      </c>
      <c r="B7226" s="33">
        <v>79806</v>
      </c>
      <c r="C7226" s="38"/>
      <c r="D7226" s="13">
        <v>43197</v>
      </c>
      <c r="E7226" s="10">
        <v>253</v>
      </c>
      <c r="F7226" s="10" t="s">
        <v>6</v>
      </c>
    </row>
    <row r="7227" spans="1:6" ht="20.100000000000001" customHeight="1">
      <c r="A7227" s="10">
        <v>22</v>
      </c>
      <c r="B7227" s="11">
        <v>16252</v>
      </c>
      <c r="C7227" s="38"/>
      <c r="D7227" s="13">
        <v>43197</v>
      </c>
      <c r="E7227" s="10">
        <v>253</v>
      </c>
      <c r="F7227" s="10" t="s">
        <v>6</v>
      </c>
    </row>
    <row r="7228" spans="1:6" ht="20.100000000000001" customHeight="1">
      <c r="A7228" s="10">
        <v>23</v>
      </c>
      <c r="B7228" s="11">
        <v>16257</v>
      </c>
      <c r="C7228" s="38"/>
      <c r="D7228" s="13">
        <v>43197</v>
      </c>
      <c r="E7228" s="10">
        <v>253</v>
      </c>
      <c r="F7228" s="10" t="s">
        <v>6</v>
      </c>
    </row>
    <row r="7229" spans="1:6" ht="20.100000000000001" customHeight="1">
      <c r="A7229" s="10">
        <v>24</v>
      </c>
      <c r="B7229" s="11">
        <v>16422</v>
      </c>
      <c r="C7229" s="38"/>
      <c r="D7229" s="13">
        <v>43197</v>
      </c>
      <c r="E7229" s="10">
        <v>253</v>
      </c>
      <c r="F7229" s="10" t="s">
        <v>6</v>
      </c>
    </row>
    <row r="7230" spans="1:6" ht="20.100000000000001" customHeight="1">
      <c r="A7230" s="10">
        <v>25</v>
      </c>
      <c r="B7230" s="33">
        <v>70567</v>
      </c>
      <c r="C7230" s="38"/>
      <c r="D7230" s="13">
        <v>43197</v>
      </c>
      <c r="E7230" s="10">
        <v>253</v>
      </c>
      <c r="F7230" s="10" t="s">
        <v>6</v>
      </c>
    </row>
    <row r="7231" spans="1:6" ht="20.100000000000001" customHeight="1">
      <c r="A7231" s="206" t="s">
        <v>7</v>
      </c>
      <c r="B7231" s="207"/>
      <c r="C7231" s="207"/>
      <c r="D7231" s="208"/>
      <c r="E7231" s="10">
        <f>SUM(E7206:E7230)</f>
        <v>6325</v>
      </c>
      <c r="F7231" s="10"/>
    </row>
    <row r="7232" spans="1:6" ht="20.100000000000001" customHeight="1">
      <c r="A7232" s="95"/>
      <c r="B7232" s="18"/>
      <c r="C7232" s="21"/>
      <c r="D7232" s="18"/>
      <c r="E7232" s="18"/>
      <c r="F7232" s="18"/>
    </row>
    <row r="7233" spans="1:6" ht="20.100000000000001" customHeight="1">
      <c r="A7233" s="18"/>
      <c r="B7233" s="18"/>
      <c r="C7233" s="21"/>
      <c r="D7233" s="92"/>
      <c r="E7233" s="24"/>
      <c r="F7233" s="91" t="s">
        <v>161</v>
      </c>
    </row>
    <row r="7234" spans="1:6" ht="20.100000000000001" customHeight="1">
      <c r="A7234" s="18"/>
      <c r="B7234" s="18"/>
      <c r="C7234" s="21"/>
      <c r="D7234" s="87" t="s">
        <v>162</v>
      </c>
      <c r="E7234" s="201" t="s">
        <v>163</v>
      </c>
      <c r="F7234" s="202"/>
    </row>
    <row r="7235" spans="1:6" ht="20.100000000000001" customHeight="1">
      <c r="A7235" s="18"/>
      <c r="B7235" s="18"/>
      <c r="C7235" s="21"/>
      <c r="D7235" s="10">
        <v>1265</v>
      </c>
      <c r="E7235" s="204" t="s">
        <v>172</v>
      </c>
      <c r="F7235" s="205"/>
    </row>
    <row r="7236" spans="1:6" ht="20.100000000000001" customHeight="1">
      <c r="A7236" s="18"/>
      <c r="B7236" s="18"/>
      <c r="C7236" s="21"/>
      <c r="D7236" s="10">
        <v>759</v>
      </c>
      <c r="E7236" s="204" t="s">
        <v>171</v>
      </c>
      <c r="F7236" s="205"/>
    </row>
    <row r="7237" spans="1:6" ht="20.100000000000001" customHeight="1">
      <c r="A7237" s="18"/>
      <c r="B7237" s="18"/>
      <c r="C7237" s="21"/>
      <c r="D7237" s="10">
        <v>4301</v>
      </c>
      <c r="E7237" s="204" t="s">
        <v>152</v>
      </c>
      <c r="F7237" s="205"/>
    </row>
    <row r="7238" spans="1:6" ht="20.100000000000001" customHeight="1">
      <c r="D7238" s="85">
        <f>SUM(D7235:D7237)</f>
        <v>6325</v>
      </c>
      <c r="E7238" s="204" t="s">
        <v>164</v>
      </c>
      <c r="F7238" s="205"/>
    </row>
    <row r="7240" spans="1:6" ht="20.100000000000001" customHeight="1">
      <c r="A7240" s="23">
        <v>231</v>
      </c>
      <c r="B7240" s="24" t="s">
        <v>0</v>
      </c>
      <c r="C7240" s="25"/>
      <c r="D7240" s="26"/>
      <c r="E7240" s="24"/>
      <c r="F7240" s="24"/>
    </row>
    <row r="7241" spans="1:6" ht="20.100000000000001" customHeight="1">
      <c r="A7241" s="27" t="s">
        <v>1</v>
      </c>
      <c r="B7241" s="27" t="s">
        <v>2</v>
      </c>
      <c r="C7241" s="28"/>
      <c r="D7241" s="29" t="s">
        <v>3</v>
      </c>
      <c r="E7241" s="27" t="s">
        <v>4</v>
      </c>
      <c r="F7241" s="27" t="s">
        <v>5</v>
      </c>
    </row>
    <row r="7242" spans="1:6" ht="20.100000000000001" customHeight="1">
      <c r="A7242" s="10">
        <v>1</v>
      </c>
      <c r="B7242" s="33">
        <v>79621</v>
      </c>
      <c r="C7242" s="38"/>
      <c r="D7242" s="13">
        <v>43197</v>
      </c>
      <c r="E7242" s="10">
        <v>253</v>
      </c>
      <c r="F7242" s="10" t="s">
        <v>6</v>
      </c>
    </row>
    <row r="7243" spans="1:6" ht="20.100000000000001" customHeight="1">
      <c r="A7243" s="10">
        <v>2</v>
      </c>
      <c r="B7243" s="33">
        <v>76911</v>
      </c>
      <c r="C7243" s="38"/>
      <c r="D7243" s="13">
        <v>43197</v>
      </c>
      <c r="E7243" s="10">
        <v>253</v>
      </c>
      <c r="F7243" s="10" t="s">
        <v>6</v>
      </c>
    </row>
    <row r="7244" spans="1:6" ht="20.100000000000001" customHeight="1">
      <c r="A7244" s="10">
        <v>3</v>
      </c>
      <c r="B7244" s="33">
        <v>11785</v>
      </c>
      <c r="C7244" s="38"/>
      <c r="D7244" s="13">
        <v>43197</v>
      </c>
      <c r="E7244" s="10">
        <v>253</v>
      </c>
      <c r="F7244" s="10" t="s">
        <v>6</v>
      </c>
    </row>
    <row r="7245" spans="1:6" ht="20.100000000000001" customHeight="1">
      <c r="A7245" s="10">
        <v>4</v>
      </c>
      <c r="B7245" s="11">
        <v>90908</v>
      </c>
      <c r="C7245" s="38"/>
      <c r="D7245" s="13">
        <v>43197</v>
      </c>
      <c r="E7245" s="10">
        <v>253</v>
      </c>
      <c r="F7245" s="10" t="s">
        <v>6</v>
      </c>
    </row>
    <row r="7246" spans="1:6" ht="20.100000000000001" customHeight="1">
      <c r="A7246" s="10">
        <v>5</v>
      </c>
      <c r="B7246" s="33">
        <v>11787</v>
      </c>
      <c r="C7246" s="38"/>
      <c r="D7246" s="13">
        <v>43197</v>
      </c>
      <c r="E7246" s="10">
        <v>253</v>
      </c>
      <c r="F7246" s="10" t="s">
        <v>6</v>
      </c>
    </row>
    <row r="7247" spans="1:6" ht="20.100000000000001" customHeight="1">
      <c r="A7247" s="10">
        <v>6</v>
      </c>
      <c r="B7247" s="33">
        <v>11786</v>
      </c>
      <c r="C7247" s="38"/>
      <c r="D7247" s="13">
        <v>43197</v>
      </c>
      <c r="E7247" s="10">
        <v>253</v>
      </c>
      <c r="F7247" s="10" t="s">
        <v>6</v>
      </c>
    </row>
    <row r="7248" spans="1:6" ht="20.100000000000001" customHeight="1">
      <c r="A7248" s="10">
        <v>7</v>
      </c>
      <c r="B7248" s="33">
        <v>11788</v>
      </c>
      <c r="C7248" s="38"/>
      <c r="D7248" s="13">
        <v>43197</v>
      </c>
      <c r="E7248" s="10">
        <v>253</v>
      </c>
      <c r="F7248" s="10" t="s">
        <v>6</v>
      </c>
    </row>
    <row r="7249" spans="1:6" ht="20.100000000000001" customHeight="1">
      <c r="A7249" s="10">
        <v>8</v>
      </c>
      <c r="B7249" s="33">
        <v>11789</v>
      </c>
      <c r="C7249" s="38"/>
      <c r="D7249" s="13">
        <v>43197</v>
      </c>
      <c r="E7249" s="10">
        <v>253</v>
      </c>
      <c r="F7249" s="10" t="s">
        <v>6</v>
      </c>
    </row>
    <row r="7250" spans="1:6" ht="20.100000000000001" customHeight="1">
      <c r="A7250" s="10">
        <v>9</v>
      </c>
      <c r="B7250" s="33">
        <v>52310</v>
      </c>
      <c r="C7250" s="38"/>
      <c r="D7250" s="13">
        <v>43197</v>
      </c>
      <c r="E7250" s="10">
        <v>253</v>
      </c>
      <c r="F7250" s="10" t="s">
        <v>6</v>
      </c>
    </row>
    <row r="7251" spans="1:6" ht="20.100000000000001" customHeight="1">
      <c r="A7251" s="10">
        <v>10</v>
      </c>
      <c r="B7251" s="33">
        <v>52309</v>
      </c>
      <c r="C7251" s="38"/>
      <c r="D7251" s="13">
        <v>43197</v>
      </c>
      <c r="E7251" s="10">
        <v>253</v>
      </c>
      <c r="F7251" s="10" t="s">
        <v>6</v>
      </c>
    </row>
    <row r="7252" spans="1:6" ht="20.100000000000001" customHeight="1">
      <c r="A7252" s="10">
        <v>11</v>
      </c>
      <c r="B7252" s="33">
        <v>52308</v>
      </c>
      <c r="C7252" s="38"/>
      <c r="D7252" s="13">
        <v>43197</v>
      </c>
      <c r="E7252" s="10">
        <v>253</v>
      </c>
      <c r="F7252" s="10" t="s">
        <v>6</v>
      </c>
    </row>
    <row r="7253" spans="1:6" ht="20.100000000000001" customHeight="1">
      <c r="A7253" s="10">
        <v>12</v>
      </c>
      <c r="B7253" s="33">
        <v>52307</v>
      </c>
      <c r="C7253" s="38"/>
      <c r="D7253" s="13">
        <v>43197</v>
      </c>
      <c r="E7253" s="10">
        <v>253</v>
      </c>
      <c r="F7253" s="10" t="s">
        <v>6</v>
      </c>
    </row>
    <row r="7254" spans="1:6" ht="20.100000000000001" customHeight="1">
      <c r="A7254" s="10">
        <v>13</v>
      </c>
      <c r="B7254" s="33">
        <v>52314</v>
      </c>
      <c r="C7254" s="38"/>
      <c r="D7254" s="13">
        <v>43197</v>
      </c>
      <c r="E7254" s="10">
        <v>253</v>
      </c>
      <c r="F7254" s="10" t="s">
        <v>6</v>
      </c>
    </row>
    <row r="7255" spans="1:6" ht="20.100000000000001" customHeight="1">
      <c r="A7255" s="10">
        <v>14</v>
      </c>
      <c r="B7255" s="33">
        <v>52313</v>
      </c>
      <c r="C7255" s="38"/>
      <c r="D7255" s="13">
        <v>43197</v>
      </c>
      <c r="E7255" s="10">
        <v>253</v>
      </c>
      <c r="F7255" s="10" t="s">
        <v>6</v>
      </c>
    </row>
    <row r="7256" spans="1:6" ht="20.100000000000001" customHeight="1">
      <c r="A7256" s="10">
        <v>15</v>
      </c>
      <c r="B7256" s="33">
        <v>52312</v>
      </c>
      <c r="C7256" s="38"/>
      <c r="D7256" s="13">
        <v>43197</v>
      </c>
      <c r="E7256" s="10">
        <v>253</v>
      </c>
      <c r="F7256" s="10" t="s">
        <v>6</v>
      </c>
    </row>
    <row r="7257" spans="1:6" ht="20.100000000000001" customHeight="1">
      <c r="A7257" s="10">
        <v>16</v>
      </c>
      <c r="B7257" s="33">
        <v>52311</v>
      </c>
      <c r="C7257" s="38"/>
      <c r="D7257" s="13">
        <v>43197</v>
      </c>
      <c r="E7257" s="10">
        <v>253</v>
      </c>
      <c r="F7257" s="10" t="s">
        <v>6</v>
      </c>
    </row>
    <row r="7258" spans="1:6" ht="20.100000000000001" customHeight="1">
      <c r="A7258" s="10">
        <v>17</v>
      </c>
      <c r="B7258" s="33">
        <v>11791</v>
      </c>
      <c r="C7258" s="38"/>
      <c r="D7258" s="13">
        <v>43197</v>
      </c>
      <c r="E7258" s="10">
        <v>253</v>
      </c>
      <c r="F7258" s="10" t="s">
        <v>6</v>
      </c>
    </row>
    <row r="7259" spans="1:6" ht="20.100000000000001" customHeight="1">
      <c r="A7259" s="10">
        <v>18</v>
      </c>
      <c r="B7259" s="33">
        <v>76030</v>
      </c>
      <c r="C7259" s="38"/>
      <c r="D7259" s="13">
        <v>43197</v>
      </c>
      <c r="E7259" s="10">
        <v>253</v>
      </c>
      <c r="F7259" s="10" t="s">
        <v>6</v>
      </c>
    </row>
    <row r="7260" spans="1:6" ht="20.100000000000001" customHeight="1">
      <c r="A7260" s="10">
        <v>19</v>
      </c>
      <c r="B7260" s="33">
        <v>75910</v>
      </c>
      <c r="C7260" s="38"/>
      <c r="D7260" s="13">
        <v>43197</v>
      </c>
      <c r="E7260" s="10">
        <v>253</v>
      </c>
      <c r="F7260" s="10" t="s">
        <v>6</v>
      </c>
    </row>
    <row r="7261" spans="1:6" ht="20.100000000000001" customHeight="1">
      <c r="A7261" s="10">
        <v>20</v>
      </c>
      <c r="B7261" s="33">
        <v>4386</v>
      </c>
      <c r="C7261" s="38"/>
      <c r="D7261" s="13">
        <v>43197</v>
      </c>
      <c r="E7261" s="10">
        <v>253</v>
      </c>
      <c r="F7261" s="10" t="s">
        <v>6</v>
      </c>
    </row>
    <row r="7262" spans="1:6" ht="20.100000000000001" customHeight="1">
      <c r="A7262" s="10">
        <v>21</v>
      </c>
      <c r="B7262" s="33">
        <v>76012</v>
      </c>
      <c r="C7262" s="38"/>
      <c r="D7262" s="13">
        <v>43197</v>
      </c>
      <c r="E7262" s="10">
        <v>253</v>
      </c>
      <c r="F7262" s="10" t="s">
        <v>6</v>
      </c>
    </row>
    <row r="7263" spans="1:6" ht="20.100000000000001" customHeight="1">
      <c r="A7263" s="10">
        <v>22</v>
      </c>
      <c r="B7263" s="33">
        <v>79710</v>
      </c>
      <c r="C7263" s="38"/>
      <c r="D7263" s="13">
        <v>43197</v>
      </c>
      <c r="E7263" s="10">
        <v>253</v>
      </c>
      <c r="F7263" s="10" t="s">
        <v>6</v>
      </c>
    </row>
    <row r="7264" spans="1:6" ht="20.100000000000001" customHeight="1">
      <c r="A7264" s="10">
        <v>23</v>
      </c>
      <c r="B7264" s="33">
        <v>79729</v>
      </c>
      <c r="C7264" s="38"/>
      <c r="D7264" s="13">
        <v>43197</v>
      </c>
      <c r="E7264" s="10">
        <v>253</v>
      </c>
      <c r="F7264" s="10" t="s">
        <v>6</v>
      </c>
    </row>
    <row r="7265" spans="1:6" ht="20.100000000000001" customHeight="1">
      <c r="A7265" s="10">
        <v>24</v>
      </c>
      <c r="B7265" s="33">
        <v>79759</v>
      </c>
      <c r="C7265" s="38"/>
      <c r="D7265" s="13">
        <v>43197</v>
      </c>
      <c r="E7265" s="10">
        <v>253</v>
      </c>
      <c r="F7265" s="10" t="s">
        <v>6</v>
      </c>
    </row>
    <row r="7266" spans="1:6" ht="20.100000000000001" customHeight="1">
      <c r="A7266" s="10">
        <v>25</v>
      </c>
      <c r="B7266" s="33">
        <v>79842</v>
      </c>
      <c r="C7266" s="38"/>
      <c r="D7266" s="13">
        <v>43197</v>
      </c>
      <c r="E7266" s="10">
        <v>253</v>
      </c>
      <c r="F7266" s="10" t="s">
        <v>6</v>
      </c>
    </row>
    <row r="7267" spans="1:6" ht="20.100000000000001" customHeight="1">
      <c r="A7267" s="206" t="s">
        <v>7</v>
      </c>
      <c r="B7267" s="207"/>
      <c r="C7267" s="207"/>
      <c r="D7267" s="208"/>
      <c r="E7267" s="10">
        <f>SUM(E7242:E7266)</f>
        <v>6325</v>
      </c>
      <c r="F7267" s="10"/>
    </row>
    <row r="7268" spans="1:6" ht="20.100000000000001" customHeight="1">
      <c r="A7268" s="95"/>
      <c r="B7268" s="18"/>
      <c r="C7268" s="21"/>
      <c r="D7268" s="18"/>
      <c r="E7268" s="18"/>
      <c r="F7268" s="18"/>
    </row>
    <row r="7269" spans="1:6" ht="20.100000000000001" customHeight="1">
      <c r="A7269" s="18"/>
      <c r="B7269" s="18"/>
      <c r="C7269" s="21"/>
      <c r="D7269" s="92"/>
      <c r="E7269" s="24"/>
      <c r="F7269" s="91" t="s">
        <v>161</v>
      </c>
    </row>
    <row r="7270" spans="1:6" ht="20.100000000000001" customHeight="1">
      <c r="A7270" s="18"/>
      <c r="B7270" s="18"/>
      <c r="C7270" s="21"/>
      <c r="D7270" s="87" t="s">
        <v>162</v>
      </c>
      <c r="E7270" s="201" t="s">
        <v>163</v>
      </c>
      <c r="F7270" s="202"/>
    </row>
    <row r="7271" spans="1:6" ht="20.100000000000001" customHeight="1">
      <c r="A7271" s="18"/>
      <c r="B7271" s="18"/>
      <c r="C7271" s="21"/>
      <c r="D7271" s="10">
        <v>1518</v>
      </c>
      <c r="E7271" s="204" t="s">
        <v>165</v>
      </c>
      <c r="F7271" s="205"/>
    </row>
    <row r="7272" spans="1:6" ht="20.100000000000001" customHeight="1">
      <c r="A7272" s="18"/>
      <c r="B7272" s="18"/>
      <c r="C7272" s="21"/>
      <c r="D7272" s="10">
        <v>253</v>
      </c>
      <c r="E7272" s="204" t="s">
        <v>207</v>
      </c>
      <c r="F7272" s="205"/>
    </row>
    <row r="7273" spans="1:6" ht="20.100000000000001" customHeight="1">
      <c r="A7273" s="18"/>
      <c r="B7273" s="18"/>
      <c r="C7273" s="21"/>
      <c r="D7273" s="10">
        <v>253</v>
      </c>
      <c r="E7273" s="204" t="s">
        <v>172</v>
      </c>
      <c r="F7273" s="205"/>
    </row>
    <row r="7274" spans="1:6" ht="20.100000000000001" customHeight="1">
      <c r="A7274" s="18"/>
      <c r="B7274" s="18"/>
      <c r="C7274" s="21"/>
      <c r="D7274" s="10">
        <v>2024</v>
      </c>
      <c r="E7274" s="204" t="s">
        <v>171</v>
      </c>
      <c r="F7274" s="205"/>
    </row>
    <row r="7275" spans="1:6" ht="20.100000000000001" customHeight="1">
      <c r="A7275" s="18"/>
      <c r="B7275" s="18"/>
      <c r="C7275" s="21"/>
      <c r="D7275" s="10">
        <v>2277</v>
      </c>
      <c r="E7275" s="204" t="s">
        <v>152</v>
      </c>
      <c r="F7275" s="205"/>
    </row>
    <row r="7276" spans="1:6" ht="20.100000000000001" customHeight="1">
      <c r="D7276" s="85">
        <f>SUM(D7271:D7275)</f>
        <v>6325</v>
      </c>
      <c r="E7276" s="204" t="s">
        <v>164</v>
      </c>
      <c r="F7276" s="205"/>
    </row>
    <row r="7278" spans="1:6" ht="20.100000000000001" customHeight="1">
      <c r="A7278" s="23">
        <v>232</v>
      </c>
      <c r="B7278" s="24" t="s">
        <v>0</v>
      </c>
      <c r="C7278" s="25"/>
      <c r="D7278" s="26"/>
      <c r="E7278" s="24"/>
      <c r="F7278" s="24"/>
    </row>
    <row r="7279" spans="1:6" ht="20.100000000000001" customHeight="1">
      <c r="A7279" s="27" t="s">
        <v>1</v>
      </c>
      <c r="B7279" s="27" t="s">
        <v>2</v>
      </c>
      <c r="C7279" s="28"/>
      <c r="D7279" s="29" t="s">
        <v>3</v>
      </c>
      <c r="E7279" s="27" t="s">
        <v>4</v>
      </c>
      <c r="F7279" s="27" t="s">
        <v>5</v>
      </c>
    </row>
    <row r="7280" spans="1:6" ht="20.100000000000001" customHeight="1">
      <c r="A7280" s="10">
        <v>1</v>
      </c>
      <c r="B7280" s="33">
        <v>76912</v>
      </c>
      <c r="C7280" s="38"/>
      <c r="D7280" s="13">
        <v>43197</v>
      </c>
      <c r="E7280" s="10">
        <v>253</v>
      </c>
      <c r="F7280" s="10" t="s">
        <v>6</v>
      </c>
    </row>
    <row r="7281" spans="1:6" ht="20.100000000000001" customHeight="1">
      <c r="A7281" s="10">
        <v>2</v>
      </c>
      <c r="B7281" s="33">
        <v>70552</v>
      </c>
      <c r="C7281" s="38"/>
      <c r="D7281" s="13">
        <v>43197</v>
      </c>
      <c r="E7281" s="10">
        <v>253</v>
      </c>
      <c r="F7281" s="10" t="s">
        <v>6</v>
      </c>
    </row>
    <row r="7282" spans="1:6" ht="20.100000000000001" customHeight="1">
      <c r="A7282" s="10">
        <v>3</v>
      </c>
      <c r="B7282" s="33">
        <v>79740</v>
      </c>
      <c r="C7282" s="38"/>
      <c r="D7282" s="13">
        <v>43197</v>
      </c>
      <c r="E7282" s="10">
        <v>253</v>
      </c>
      <c r="F7282" s="10" t="s">
        <v>6</v>
      </c>
    </row>
    <row r="7283" spans="1:6" ht="20.100000000000001" customHeight="1">
      <c r="A7283" s="10">
        <v>4</v>
      </c>
      <c r="B7283" s="33">
        <v>79782</v>
      </c>
      <c r="C7283" s="38"/>
      <c r="D7283" s="13">
        <v>43197</v>
      </c>
      <c r="E7283" s="10">
        <v>253</v>
      </c>
      <c r="F7283" s="10" t="s">
        <v>6</v>
      </c>
    </row>
    <row r="7284" spans="1:6" ht="20.100000000000001" customHeight="1">
      <c r="A7284" s="10">
        <v>5</v>
      </c>
      <c r="B7284" s="33">
        <v>75997</v>
      </c>
      <c r="C7284" s="38"/>
      <c r="D7284" s="13">
        <v>43197</v>
      </c>
      <c r="E7284" s="10">
        <v>253</v>
      </c>
      <c r="F7284" s="10" t="s">
        <v>6</v>
      </c>
    </row>
    <row r="7285" spans="1:6" ht="20.100000000000001" customHeight="1">
      <c r="A7285" s="10">
        <v>6</v>
      </c>
      <c r="B7285" s="33">
        <v>4291</v>
      </c>
      <c r="C7285" s="38"/>
      <c r="D7285" s="13">
        <v>43197</v>
      </c>
      <c r="E7285" s="10">
        <v>253</v>
      </c>
      <c r="F7285" s="10" t="s">
        <v>6</v>
      </c>
    </row>
    <row r="7286" spans="1:6" ht="20.100000000000001" customHeight="1">
      <c r="A7286" s="10">
        <v>7</v>
      </c>
      <c r="B7286" s="33">
        <v>76000</v>
      </c>
      <c r="C7286" s="38"/>
      <c r="D7286" s="13">
        <v>43197</v>
      </c>
      <c r="E7286" s="10">
        <v>253</v>
      </c>
      <c r="F7286" s="10" t="s">
        <v>6</v>
      </c>
    </row>
    <row r="7287" spans="1:6" ht="20.100000000000001" customHeight="1">
      <c r="A7287" s="10">
        <v>8</v>
      </c>
      <c r="B7287" s="33">
        <v>79916</v>
      </c>
      <c r="C7287" s="38"/>
      <c r="D7287" s="13">
        <v>43197</v>
      </c>
      <c r="E7287" s="10">
        <v>253</v>
      </c>
      <c r="F7287" s="10" t="s">
        <v>6</v>
      </c>
    </row>
    <row r="7288" spans="1:6" ht="20.100000000000001" customHeight="1">
      <c r="A7288" s="10">
        <v>9</v>
      </c>
      <c r="B7288" s="33">
        <v>76054</v>
      </c>
      <c r="C7288" s="38"/>
      <c r="D7288" s="13">
        <v>43197</v>
      </c>
      <c r="E7288" s="10">
        <v>253</v>
      </c>
      <c r="F7288" s="10" t="s">
        <v>6</v>
      </c>
    </row>
    <row r="7289" spans="1:6" ht="20.100000000000001" customHeight="1">
      <c r="A7289" s="10">
        <v>10</v>
      </c>
      <c r="B7289" s="33">
        <v>1708</v>
      </c>
      <c r="C7289" s="38"/>
      <c r="D7289" s="13">
        <v>43197</v>
      </c>
      <c r="E7289" s="10">
        <v>253</v>
      </c>
      <c r="F7289" s="10" t="s">
        <v>6</v>
      </c>
    </row>
    <row r="7290" spans="1:6" ht="20.100000000000001" customHeight="1">
      <c r="A7290" s="10">
        <v>11</v>
      </c>
      <c r="B7290" s="33">
        <v>4263</v>
      </c>
      <c r="C7290" s="38"/>
      <c r="D7290" s="13">
        <v>43197</v>
      </c>
      <c r="E7290" s="10">
        <v>253</v>
      </c>
      <c r="F7290" s="10" t="s">
        <v>6</v>
      </c>
    </row>
    <row r="7291" spans="1:6" ht="20.100000000000001" customHeight="1">
      <c r="A7291" s="10">
        <v>12</v>
      </c>
      <c r="B7291" s="33">
        <v>4210</v>
      </c>
      <c r="C7291" s="38"/>
      <c r="D7291" s="13">
        <v>43197</v>
      </c>
      <c r="E7291" s="10">
        <v>253</v>
      </c>
      <c r="F7291" s="10" t="s">
        <v>6</v>
      </c>
    </row>
    <row r="7292" spans="1:6" ht="20.100000000000001" customHeight="1">
      <c r="A7292" s="10">
        <v>13</v>
      </c>
      <c r="B7292" s="33" t="s">
        <v>208</v>
      </c>
      <c r="C7292" s="38"/>
      <c r="D7292" s="13">
        <v>43197</v>
      </c>
      <c r="E7292" s="10">
        <v>253</v>
      </c>
      <c r="F7292" s="10" t="s">
        <v>6</v>
      </c>
    </row>
    <row r="7293" spans="1:6" ht="20.100000000000001" customHeight="1">
      <c r="A7293" s="10">
        <v>14</v>
      </c>
      <c r="B7293" s="33">
        <v>75823</v>
      </c>
      <c r="C7293" s="38"/>
      <c r="D7293" s="13">
        <v>43197</v>
      </c>
      <c r="E7293" s="10">
        <v>253</v>
      </c>
      <c r="F7293" s="10" t="s">
        <v>6</v>
      </c>
    </row>
    <row r="7294" spans="1:6" ht="20.100000000000001" customHeight="1">
      <c r="A7294" s="10">
        <v>15</v>
      </c>
      <c r="B7294" s="33">
        <v>75938</v>
      </c>
      <c r="C7294" s="38"/>
      <c r="D7294" s="13">
        <v>43197</v>
      </c>
      <c r="E7294" s="10">
        <v>253</v>
      </c>
      <c r="F7294" s="10" t="s">
        <v>6</v>
      </c>
    </row>
    <row r="7295" spans="1:6" ht="20.100000000000001" customHeight="1">
      <c r="A7295" s="10">
        <v>16</v>
      </c>
      <c r="B7295" s="33" t="s">
        <v>209</v>
      </c>
      <c r="C7295" s="38"/>
      <c r="D7295" s="13">
        <v>43197</v>
      </c>
      <c r="E7295" s="10">
        <v>253</v>
      </c>
      <c r="F7295" s="10" t="s">
        <v>6</v>
      </c>
    </row>
    <row r="7296" spans="1:6" ht="20.100000000000001" customHeight="1">
      <c r="A7296" s="10">
        <v>17</v>
      </c>
      <c r="B7296" s="33">
        <v>16241</v>
      </c>
      <c r="C7296" s="38"/>
      <c r="D7296" s="13">
        <v>43197</v>
      </c>
      <c r="E7296" s="10">
        <v>253</v>
      </c>
      <c r="F7296" s="10" t="s">
        <v>6</v>
      </c>
    </row>
    <row r="7297" spans="1:6" ht="20.100000000000001" customHeight="1">
      <c r="A7297" s="10">
        <v>18</v>
      </c>
      <c r="B7297" s="33">
        <v>79799</v>
      </c>
      <c r="C7297" s="38"/>
      <c r="D7297" s="13">
        <v>43197</v>
      </c>
      <c r="E7297" s="10">
        <v>253</v>
      </c>
      <c r="F7297" s="10" t="s">
        <v>6</v>
      </c>
    </row>
    <row r="7298" spans="1:6" ht="20.100000000000001" customHeight="1">
      <c r="A7298" s="10">
        <v>19</v>
      </c>
      <c r="B7298" s="33">
        <v>79679</v>
      </c>
      <c r="C7298" s="38"/>
      <c r="D7298" s="13">
        <v>43197</v>
      </c>
      <c r="E7298" s="10">
        <v>253</v>
      </c>
      <c r="F7298" s="10" t="s">
        <v>6</v>
      </c>
    </row>
    <row r="7299" spans="1:6" ht="20.100000000000001" customHeight="1">
      <c r="A7299" s="10">
        <v>20</v>
      </c>
      <c r="B7299" s="33">
        <v>75922</v>
      </c>
      <c r="C7299" s="38"/>
      <c r="D7299" s="13">
        <v>43197</v>
      </c>
      <c r="E7299" s="10">
        <v>253</v>
      </c>
      <c r="F7299" s="10" t="s">
        <v>6</v>
      </c>
    </row>
    <row r="7300" spans="1:6" ht="20.100000000000001" customHeight="1">
      <c r="A7300" s="10">
        <v>21</v>
      </c>
      <c r="B7300" s="33">
        <v>75821</v>
      </c>
      <c r="C7300" s="38"/>
      <c r="D7300" s="13">
        <v>43197</v>
      </c>
      <c r="E7300" s="10">
        <v>253</v>
      </c>
      <c r="F7300" s="10" t="s">
        <v>6</v>
      </c>
    </row>
    <row r="7301" spans="1:6" ht="20.100000000000001" customHeight="1">
      <c r="A7301" s="10">
        <v>22</v>
      </c>
      <c r="B7301" s="33">
        <v>79831</v>
      </c>
      <c r="C7301" s="38"/>
      <c r="D7301" s="13">
        <v>43197</v>
      </c>
      <c r="E7301" s="10">
        <v>253</v>
      </c>
      <c r="F7301" s="10" t="s">
        <v>6</v>
      </c>
    </row>
    <row r="7302" spans="1:6" ht="20.100000000000001" customHeight="1">
      <c r="A7302" s="10">
        <v>23</v>
      </c>
      <c r="B7302" s="33">
        <v>11792</v>
      </c>
      <c r="C7302" s="38"/>
      <c r="D7302" s="13">
        <v>43197</v>
      </c>
      <c r="E7302" s="10">
        <v>253</v>
      </c>
      <c r="F7302" s="10" t="s">
        <v>6</v>
      </c>
    </row>
    <row r="7303" spans="1:6" ht="20.100000000000001" customHeight="1">
      <c r="A7303" s="10">
        <v>24</v>
      </c>
      <c r="B7303" s="33">
        <v>11790</v>
      </c>
      <c r="C7303" s="38"/>
      <c r="D7303" s="13">
        <v>43197</v>
      </c>
      <c r="E7303" s="10">
        <v>253</v>
      </c>
      <c r="F7303" s="10" t="s">
        <v>6</v>
      </c>
    </row>
    <row r="7304" spans="1:6" ht="20.100000000000001" customHeight="1">
      <c r="A7304" s="10">
        <v>25</v>
      </c>
      <c r="B7304" s="33">
        <v>11793</v>
      </c>
      <c r="C7304" s="38"/>
      <c r="D7304" s="13">
        <v>43197</v>
      </c>
      <c r="E7304" s="10">
        <v>253</v>
      </c>
      <c r="F7304" s="10" t="s">
        <v>6</v>
      </c>
    </row>
    <row r="7305" spans="1:6" ht="20.100000000000001" customHeight="1">
      <c r="A7305" s="206" t="s">
        <v>7</v>
      </c>
      <c r="B7305" s="207"/>
      <c r="C7305" s="207"/>
      <c r="D7305" s="208"/>
      <c r="E7305" s="10">
        <f>SUM(E7280:E7304)</f>
        <v>6325</v>
      </c>
      <c r="F7305" s="10"/>
    </row>
    <row r="7306" spans="1:6" ht="20.100000000000001" customHeight="1">
      <c r="A7306" s="95"/>
      <c r="B7306" s="18"/>
      <c r="C7306" s="21"/>
      <c r="D7306" s="18"/>
      <c r="E7306" s="18"/>
      <c r="F7306" s="18"/>
    </row>
    <row r="7307" spans="1:6" ht="20.100000000000001" customHeight="1">
      <c r="A7307" s="18"/>
      <c r="B7307" s="18"/>
      <c r="C7307" s="21"/>
      <c r="D7307" s="92"/>
      <c r="E7307" s="24"/>
      <c r="F7307" s="91" t="s">
        <v>161</v>
      </c>
    </row>
    <row r="7308" spans="1:6" ht="20.100000000000001" customHeight="1">
      <c r="A7308" s="18"/>
      <c r="B7308" s="18"/>
      <c r="C7308" s="21"/>
      <c r="D7308" s="87" t="s">
        <v>162</v>
      </c>
      <c r="E7308" s="201" t="s">
        <v>163</v>
      </c>
      <c r="F7308" s="202"/>
    </row>
    <row r="7309" spans="1:6" ht="20.100000000000001" customHeight="1">
      <c r="A7309" s="18"/>
      <c r="B7309" s="18"/>
      <c r="C7309" s="21"/>
      <c r="D7309" s="10">
        <v>759</v>
      </c>
      <c r="E7309" s="204" t="s">
        <v>165</v>
      </c>
      <c r="F7309" s="205"/>
    </row>
    <row r="7310" spans="1:6" ht="20.100000000000001" customHeight="1">
      <c r="A7310" s="18"/>
      <c r="B7310" s="18"/>
      <c r="C7310" s="21"/>
      <c r="D7310" s="10">
        <v>1265</v>
      </c>
      <c r="E7310" s="204" t="s">
        <v>172</v>
      </c>
      <c r="F7310" s="205"/>
    </row>
    <row r="7311" spans="1:6" ht="20.100000000000001" customHeight="1">
      <c r="A7311" s="18"/>
      <c r="B7311" s="18"/>
      <c r="C7311" s="21"/>
      <c r="D7311" s="10">
        <v>506</v>
      </c>
      <c r="E7311" s="204" t="s">
        <v>154</v>
      </c>
      <c r="F7311" s="205"/>
    </row>
    <row r="7312" spans="1:6" ht="20.100000000000001" customHeight="1">
      <c r="A7312" s="18"/>
      <c r="B7312" s="18"/>
      <c r="C7312" s="21"/>
      <c r="D7312" s="10">
        <v>3795</v>
      </c>
      <c r="E7312" s="204" t="s">
        <v>152</v>
      </c>
      <c r="F7312" s="205"/>
    </row>
    <row r="7313" spans="1:6" ht="20.100000000000001" customHeight="1">
      <c r="D7313" s="85">
        <f>SUM(D7309:D7312)</f>
        <v>6325</v>
      </c>
      <c r="E7313" s="204" t="s">
        <v>164</v>
      </c>
      <c r="F7313" s="205"/>
    </row>
    <row r="7316" spans="1:6" ht="20.100000000000001" customHeight="1">
      <c r="A7316" s="23">
        <v>233</v>
      </c>
      <c r="B7316" s="24" t="s">
        <v>0</v>
      </c>
      <c r="C7316" s="25"/>
      <c r="D7316" s="26"/>
      <c r="E7316" s="24"/>
      <c r="F7316" s="24"/>
    </row>
    <row r="7317" spans="1:6" ht="20.100000000000001" customHeight="1">
      <c r="A7317" s="27" t="s">
        <v>1</v>
      </c>
      <c r="B7317" s="27" t="s">
        <v>2</v>
      </c>
      <c r="C7317" s="28"/>
      <c r="D7317" s="29" t="s">
        <v>3</v>
      </c>
      <c r="E7317" s="27" t="s">
        <v>4</v>
      </c>
      <c r="F7317" s="27" t="s">
        <v>5</v>
      </c>
    </row>
    <row r="7318" spans="1:6" ht="20.100000000000001" customHeight="1">
      <c r="A7318" s="10">
        <v>1</v>
      </c>
      <c r="B7318" s="33">
        <v>10564</v>
      </c>
      <c r="C7318" s="38"/>
      <c r="D7318" s="13">
        <v>43197</v>
      </c>
      <c r="E7318" s="10">
        <v>253</v>
      </c>
      <c r="F7318" s="10" t="s">
        <v>6</v>
      </c>
    </row>
    <row r="7319" spans="1:6" ht="20.100000000000001" customHeight="1">
      <c r="A7319" s="10">
        <v>2</v>
      </c>
      <c r="B7319" s="33">
        <v>11025</v>
      </c>
      <c r="C7319" s="38"/>
      <c r="D7319" s="13">
        <v>43197</v>
      </c>
      <c r="E7319" s="10">
        <v>253</v>
      </c>
      <c r="F7319" s="10" t="s">
        <v>6</v>
      </c>
    </row>
    <row r="7320" spans="1:6" ht="20.100000000000001" customHeight="1">
      <c r="A7320" s="10">
        <v>3</v>
      </c>
      <c r="B7320" s="33">
        <v>11021</v>
      </c>
      <c r="C7320" s="38"/>
      <c r="D7320" s="13">
        <v>43197</v>
      </c>
      <c r="E7320" s="10">
        <v>253</v>
      </c>
      <c r="F7320" s="10" t="s">
        <v>6</v>
      </c>
    </row>
    <row r="7321" spans="1:6" ht="20.100000000000001" customHeight="1">
      <c r="A7321" s="10">
        <v>4</v>
      </c>
      <c r="B7321" s="33">
        <v>51520</v>
      </c>
      <c r="C7321" s="38"/>
      <c r="D7321" s="13">
        <v>43197</v>
      </c>
      <c r="E7321" s="10">
        <v>253</v>
      </c>
      <c r="F7321" s="10" t="s">
        <v>6</v>
      </c>
    </row>
    <row r="7322" spans="1:6" ht="20.100000000000001" customHeight="1">
      <c r="A7322" s="10">
        <v>5</v>
      </c>
      <c r="B7322" s="33">
        <v>7129</v>
      </c>
      <c r="C7322" s="38"/>
      <c r="D7322" s="36">
        <v>43197</v>
      </c>
      <c r="E7322" s="10">
        <v>253</v>
      </c>
      <c r="F7322" s="10" t="s">
        <v>6</v>
      </c>
    </row>
    <row r="7323" spans="1:6" ht="20.100000000000001" customHeight="1">
      <c r="A7323" s="10">
        <v>6</v>
      </c>
      <c r="B7323" s="33">
        <v>74830</v>
      </c>
      <c r="C7323" s="38"/>
      <c r="D7323" s="13">
        <v>43197</v>
      </c>
      <c r="E7323" s="10">
        <v>253</v>
      </c>
      <c r="F7323" s="10" t="s">
        <v>6</v>
      </c>
    </row>
    <row r="7324" spans="1:6" ht="20.100000000000001" customHeight="1">
      <c r="A7324" s="10">
        <v>7</v>
      </c>
      <c r="B7324" s="33">
        <v>74738</v>
      </c>
      <c r="C7324" s="38"/>
      <c r="D7324" s="13">
        <v>43197</v>
      </c>
      <c r="E7324" s="10">
        <v>253</v>
      </c>
      <c r="F7324" s="10" t="s">
        <v>6</v>
      </c>
    </row>
    <row r="7325" spans="1:6" ht="20.100000000000001" customHeight="1">
      <c r="A7325" s="10">
        <v>8</v>
      </c>
      <c r="B7325" s="33">
        <v>79874</v>
      </c>
      <c r="C7325" s="38"/>
      <c r="D7325" s="13">
        <v>43197</v>
      </c>
      <c r="E7325" s="10">
        <v>253</v>
      </c>
      <c r="F7325" s="10" t="s">
        <v>6</v>
      </c>
    </row>
    <row r="7326" spans="1:6" ht="20.100000000000001" customHeight="1">
      <c r="A7326" s="10">
        <v>9</v>
      </c>
      <c r="B7326" s="33">
        <v>79862</v>
      </c>
      <c r="C7326" s="38"/>
      <c r="D7326" s="13">
        <v>43197</v>
      </c>
      <c r="E7326" s="10">
        <v>253</v>
      </c>
      <c r="F7326" s="10" t="s">
        <v>6</v>
      </c>
    </row>
    <row r="7327" spans="1:6" ht="20.100000000000001" customHeight="1">
      <c r="A7327" s="10">
        <v>10</v>
      </c>
      <c r="B7327" s="33">
        <v>79837</v>
      </c>
      <c r="C7327" s="38"/>
      <c r="D7327" s="13">
        <v>43197</v>
      </c>
      <c r="E7327" s="10">
        <v>253</v>
      </c>
      <c r="F7327" s="10" t="s">
        <v>6</v>
      </c>
    </row>
    <row r="7328" spans="1:6" ht="20.100000000000001" customHeight="1">
      <c r="A7328" s="10">
        <v>11</v>
      </c>
      <c r="B7328" s="33">
        <v>79890</v>
      </c>
      <c r="C7328" s="38"/>
      <c r="D7328" s="13">
        <v>43197</v>
      </c>
      <c r="E7328" s="10">
        <v>253</v>
      </c>
      <c r="F7328" s="10" t="s">
        <v>6</v>
      </c>
    </row>
    <row r="7329" spans="1:6" ht="20.100000000000001" customHeight="1">
      <c r="A7329" s="10">
        <v>12</v>
      </c>
      <c r="B7329" s="33">
        <v>16418</v>
      </c>
      <c r="C7329" s="38"/>
      <c r="D7329" s="13">
        <v>43197</v>
      </c>
      <c r="E7329" s="10">
        <v>253</v>
      </c>
      <c r="F7329" s="10" t="s">
        <v>6</v>
      </c>
    </row>
    <row r="7330" spans="1:6" ht="20.100000000000001" customHeight="1">
      <c r="A7330" s="10">
        <v>13</v>
      </c>
      <c r="B7330" s="33">
        <v>79882</v>
      </c>
      <c r="C7330" s="38"/>
      <c r="D7330" s="13">
        <v>43197</v>
      </c>
      <c r="E7330" s="10">
        <v>253</v>
      </c>
      <c r="F7330" s="10" t="s">
        <v>6</v>
      </c>
    </row>
    <row r="7331" spans="1:6" ht="20.100000000000001" customHeight="1">
      <c r="A7331" s="10">
        <v>14</v>
      </c>
      <c r="B7331" s="33">
        <v>76943</v>
      </c>
      <c r="C7331" s="38"/>
      <c r="D7331" s="13">
        <v>43197</v>
      </c>
      <c r="E7331" s="10">
        <v>253</v>
      </c>
      <c r="F7331" s="10" t="s">
        <v>6</v>
      </c>
    </row>
    <row r="7332" spans="1:6" ht="20.100000000000001" customHeight="1">
      <c r="A7332" s="10">
        <v>15</v>
      </c>
      <c r="B7332" s="33">
        <v>80016</v>
      </c>
      <c r="C7332" s="38"/>
      <c r="D7332" s="13">
        <v>43197</v>
      </c>
      <c r="E7332" s="10">
        <v>253</v>
      </c>
      <c r="F7332" s="10" t="s">
        <v>6</v>
      </c>
    </row>
    <row r="7333" spans="1:6" ht="20.100000000000001" customHeight="1">
      <c r="A7333" s="10">
        <v>16</v>
      </c>
      <c r="B7333" s="33">
        <v>476</v>
      </c>
      <c r="C7333" s="38"/>
      <c r="D7333" s="13">
        <v>43197</v>
      </c>
      <c r="E7333" s="10">
        <v>253</v>
      </c>
      <c r="F7333" s="10" t="s">
        <v>6</v>
      </c>
    </row>
    <row r="7334" spans="1:6" ht="20.100000000000001" customHeight="1">
      <c r="A7334" s="10">
        <v>17</v>
      </c>
      <c r="B7334" s="33">
        <v>75975</v>
      </c>
      <c r="C7334" s="38"/>
      <c r="D7334" s="13">
        <v>43197</v>
      </c>
      <c r="E7334" s="10">
        <v>253</v>
      </c>
      <c r="F7334" s="10" t="s">
        <v>6</v>
      </c>
    </row>
    <row r="7335" spans="1:6" ht="20.100000000000001" customHeight="1">
      <c r="A7335" s="10">
        <v>18</v>
      </c>
      <c r="B7335" s="33">
        <v>52322</v>
      </c>
      <c r="C7335" s="38"/>
      <c r="D7335" s="13">
        <v>43197</v>
      </c>
      <c r="E7335" s="10">
        <v>253</v>
      </c>
      <c r="F7335" s="10" t="s">
        <v>6</v>
      </c>
    </row>
    <row r="7336" spans="1:6" ht="20.100000000000001" customHeight="1">
      <c r="A7336" s="10">
        <v>19</v>
      </c>
      <c r="B7336" s="33">
        <v>52321</v>
      </c>
      <c r="C7336" s="38"/>
      <c r="D7336" s="13">
        <v>43197</v>
      </c>
      <c r="E7336" s="10">
        <v>253</v>
      </c>
      <c r="F7336" s="10" t="s">
        <v>6</v>
      </c>
    </row>
    <row r="7337" spans="1:6" ht="20.100000000000001" customHeight="1">
      <c r="A7337" s="10">
        <v>20</v>
      </c>
      <c r="B7337" s="33">
        <v>11059</v>
      </c>
      <c r="C7337" s="38"/>
      <c r="D7337" s="13">
        <v>43197</v>
      </c>
      <c r="E7337" s="10">
        <v>253</v>
      </c>
      <c r="F7337" s="10" t="s">
        <v>6</v>
      </c>
    </row>
    <row r="7338" spans="1:6" ht="20.100000000000001" customHeight="1">
      <c r="A7338" s="10">
        <v>21</v>
      </c>
      <c r="B7338" s="33">
        <v>52315</v>
      </c>
      <c r="C7338" s="38"/>
      <c r="D7338" s="13">
        <v>43197</v>
      </c>
      <c r="E7338" s="10">
        <v>253</v>
      </c>
      <c r="F7338" s="10" t="s">
        <v>6</v>
      </c>
    </row>
    <row r="7339" spans="1:6" ht="20.100000000000001" customHeight="1">
      <c r="A7339" s="10">
        <v>22</v>
      </c>
      <c r="B7339" s="33">
        <v>52316</v>
      </c>
      <c r="C7339" s="38"/>
      <c r="D7339" s="13">
        <v>43197</v>
      </c>
      <c r="E7339" s="10">
        <v>253</v>
      </c>
      <c r="F7339" s="10" t="s">
        <v>6</v>
      </c>
    </row>
    <row r="7340" spans="1:6" ht="20.100000000000001" customHeight="1">
      <c r="A7340" s="10">
        <v>23</v>
      </c>
      <c r="B7340" s="33">
        <v>52317</v>
      </c>
      <c r="C7340" s="38"/>
      <c r="D7340" s="13">
        <v>43197</v>
      </c>
      <c r="E7340" s="10">
        <v>253</v>
      </c>
      <c r="F7340" s="10" t="s">
        <v>6</v>
      </c>
    </row>
    <row r="7341" spans="1:6" ht="20.100000000000001" customHeight="1">
      <c r="A7341" s="10">
        <v>24</v>
      </c>
      <c r="B7341" s="33">
        <v>52318</v>
      </c>
      <c r="C7341" s="38"/>
      <c r="D7341" s="13">
        <v>43197</v>
      </c>
      <c r="E7341" s="10">
        <v>253</v>
      </c>
      <c r="F7341" s="10" t="s">
        <v>6</v>
      </c>
    </row>
    <row r="7342" spans="1:6" ht="20.100000000000001" customHeight="1">
      <c r="A7342" s="10">
        <v>25</v>
      </c>
      <c r="B7342" s="33">
        <v>52319</v>
      </c>
      <c r="C7342" s="38"/>
      <c r="D7342" s="13">
        <v>43197</v>
      </c>
      <c r="E7342" s="10">
        <v>253</v>
      </c>
      <c r="F7342" s="10" t="s">
        <v>6</v>
      </c>
    </row>
    <row r="7343" spans="1:6" ht="20.100000000000001" customHeight="1">
      <c r="A7343" s="206" t="s">
        <v>7</v>
      </c>
      <c r="B7343" s="207"/>
      <c r="C7343" s="207"/>
      <c r="D7343" s="208"/>
      <c r="E7343" s="10">
        <f>SUM(E7318:E7342)</f>
        <v>6325</v>
      </c>
      <c r="F7343" s="10"/>
    </row>
    <row r="7344" spans="1:6" ht="20.100000000000001" customHeight="1">
      <c r="A7344" s="18"/>
      <c r="B7344" s="18"/>
      <c r="C7344" s="21"/>
      <c r="D7344" s="18"/>
      <c r="E7344" s="18"/>
      <c r="F7344" s="18"/>
    </row>
    <row r="7345" spans="1:6" ht="20.100000000000001" customHeight="1">
      <c r="A7345" s="18"/>
      <c r="B7345" s="18"/>
      <c r="C7345" s="21"/>
      <c r="D7345" s="92"/>
      <c r="E7345" s="24"/>
      <c r="F7345" s="91" t="s">
        <v>161</v>
      </c>
    </row>
    <row r="7346" spans="1:6" ht="20.100000000000001" customHeight="1">
      <c r="A7346" s="18"/>
      <c r="B7346" s="18"/>
      <c r="C7346" s="21"/>
      <c r="D7346" s="87" t="s">
        <v>162</v>
      </c>
      <c r="E7346" s="201" t="s">
        <v>163</v>
      </c>
      <c r="F7346" s="202"/>
    </row>
    <row r="7347" spans="1:6" ht="20.100000000000001" customHeight="1">
      <c r="A7347" s="18"/>
      <c r="B7347" s="18"/>
      <c r="C7347" s="21"/>
      <c r="D7347" s="10"/>
      <c r="E7347" s="204" t="s">
        <v>165</v>
      </c>
      <c r="F7347" s="205"/>
    </row>
    <row r="7348" spans="1:6" ht="20.100000000000001" customHeight="1">
      <c r="A7348" s="18"/>
      <c r="B7348" s="18"/>
      <c r="C7348" s="21"/>
      <c r="D7348" s="10"/>
      <c r="E7348" s="204" t="s">
        <v>166</v>
      </c>
      <c r="F7348" s="205"/>
    </row>
    <row r="7349" spans="1:6" ht="20.100000000000001" customHeight="1">
      <c r="A7349" s="18"/>
      <c r="B7349" s="18"/>
      <c r="C7349" s="21"/>
      <c r="D7349" s="10"/>
      <c r="E7349" s="204" t="s">
        <v>152</v>
      </c>
      <c r="F7349" s="205"/>
    </row>
    <row r="7350" spans="1:6" ht="20.100000000000001" customHeight="1">
      <c r="D7350" s="85">
        <f>SUM(D7347:D7349)</f>
        <v>0</v>
      </c>
      <c r="E7350" s="204" t="s">
        <v>164</v>
      </c>
      <c r="F7350" s="205"/>
    </row>
    <row r="7352" spans="1:6" ht="20.100000000000001" customHeight="1">
      <c r="A7352" s="23">
        <v>234</v>
      </c>
      <c r="B7352" s="24" t="s">
        <v>0</v>
      </c>
      <c r="C7352" s="25"/>
      <c r="D7352" s="26"/>
      <c r="E7352" s="24"/>
      <c r="F7352" s="24"/>
    </row>
    <row r="7353" spans="1:6" ht="20.100000000000001" customHeight="1">
      <c r="A7353" s="27" t="s">
        <v>1</v>
      </c>
      <c r="B7353" s="27" t="s">
        <v>2</v>
      </c>
      <c r="C7353" s="28"/>
      <c r="D7353" s="29" t="s">
        <v>3</v>
      </c>
      <c r="E7353" s="27" t="s">
        <v>4</v>
      </c>
      <c r="F7353" s="27" t="s">
        <v>5</v>
      </c>
    </row>
    <row r="7354" spans="1:6" ht="20.100000000000001" customHeight="1">
      <c r="A7354" s="10">
        <v>1</v>
      </c>
      <c r="B7354" s="33">
        <v>11794</v>
      </c>
      <c r="C7354" s="38"/>
      <c r="D7354" s="13"/>
      <c r="E7354" s="10">
        <v>253</v>
      </c>
      <c r="F7354" s="10" t="s">
        <v>6</v>
      </c>
    </row>
    <row r="7355" spans="1:6" ht="20.100000000000001" customHeight="1">
      <c r="A7355" s="10">
        <v>2</v>
      </c>
      <c r="B7355" s="33">
        <v>11027</v>
      </c>
      <c r="C7355" s="38"/>
      <c r="D7355" s="13"/>
      <c r="E7355" s="10">
        <v>253</v>
      </c>
      <c r="F7355" s="10" t="s">
        <v>6</v>
      </c>
    </row>
    <row r="7356" spans="1:6" ht="20.100000000000001" customHeight="1">
      <c r="A7356" s="10">
        <v>3</v>
      </c>
      <c r="B7356" s="33">
        <v>11023</v>
      </c>
      <c r="C7356" s="38"/>
      <c r="D7356" s="13"/>
      <c r="E7356" s="10">
        <v>253</v>
      </c>
      <c r="F7356" s="10" t="s">
        <v>6</v>
      </c>
    </row>
    <row r="7357" spans="1:6" ht="20.100000000000001" customHeight="1">
      <c r="A7357" s="10">
        <v>4</v>
      </c>
      <c r="B7357" s="33">
        <v>51518</v>
      </c>
      <c r="C7357" s="38"/>
      <c r="D7357" s="13"/>
      <c r="E7357" s="10">
        <v>253</v>
      </c>
      <c r="F7357" s="10" t="s">
        <v>6</v>
      </c>
    </row>
    <row r="7358" spans="1:6" ht="20.100000000000001" customHeight="1">
      <c r="A7358" s="10">
        <v>5</v>
      </c>
      <c r="B7358" s="33">
        <v>11033</v>
      </c>
      <c r="C7358" s="38"/>
      <c r="D7358" s="13"/>
      <c r="E7358" s="10">
        <v>253</v>
      </c>
      <c r="F7358" s="10" t="s">
        <v>6</v>
      </c>
    </row>
    <row r="7359" spans="1:6" ht="20.100000000000001" customHeight="1">
      <c r="A7359" s="10">
        <v>6</v>
      </c>
      <c r="B7359" s="33">
        <v>5169</v>
      </c>
      <c r="C7359" s="38"/>
      <c r="D7359" s="13"/>
      <c r="E7359" s="10">
        <v>253</v>
      </c>
      <c r="F7359" s="10" t="s">
        <v>6</v>
      </c>
    </row>
    <row r="7360" spans="1:6" ht="20.100000000000001" customHeight="1">
      <c r="A7360" s="10">
        <v>7</v>
      </c>
      <c r="B7360" s="33">
        <v>10565</v>
      </c>
      <c r="C7360" s="38"/>
      <c r="D7360" s="13"/>
      <c r="E7360" s="10">
        <v>253</v>
      </c>
      <c r="F7360" s="10" t="s">
        <v>6</v>
      </c>
    </row>
    <row r="7361" spans="1:6" ht="20.100000000000001" customHeight="1">
      <c r="A7361" s="10">
        <v>8</v>
      </c>
      <c r="B7361" s="33">
        <v>11795</v>
      </c>
      <c r="C7361" s="38"/>
      <c r="D7361" s="13"/>
      <c r="E7361" s="10">
        <v>253</v>
      </c>
      <c r="F7361" s="10" t="s">
        <v>6</v>
      </c>
    </row>
    <row r="7362" spans="1:6" ht="20.100000000000001" customHeight="1">
      <c r="A7362" s="10">
        <v>9</v>
      </c>
      <c r="B7362" s="33">
        <v>52320</v>
      </c>
      <c r="C7362" s="38"/>
      <c r="D7362" s="13"/>
      <c r="E7362" s="10">
        <v>253</v>
      </c>
      <c r="F7362" s="10" t="s">
        <v>6</v>
      </c>
    </row>
    <row r="7363" spans="1:6" ht="20.100000000000001" customHeight="1">
      <c r="A7363" s="10">
        <v>10</v>
      </c>
      <c r="B7363" s="33">
        <v>567</v>
      </c>
      <c r="C7363" s="38"/>
      <c r="D7363" s="13"/>
      <c r="E7363" s="10">
        <v>253</v>
      </c>
      <c r="F7363" s="10" t="s">
        <v>6</v>
      </c>
    </row>
    <row r="7364" spans="1:6" ht="20.100000000000001" customHeight="1">
      <c r="A7364" s="10">
        <v>11</v>
      </c>
      <c r="B7364" s="33">
        <v>4290</v>
      </c>
      <c r="C7364" s="38"/>
      <c r="D7364" s="13"/>
      <c r="E7364" s="10">
        <v>253</v>
      </c>
      <c r="F7364" s="10" t="s">
        <v>6</v>
      </c>
    </row>
    <row r="7365" spans="1:6" ht="20.100000000000001" customHeight="1">
      <c r="A7365" s="10">
        <v>12</v>
      </c>
      <c r="B7365" s="33">
        <v>79869</v>
      </c>
      <c r="C7365" s="38"/>
      <c r="D7365" s="13"/>
      <c r="E7365" s="10">
        <v>253</v>
      </c>
      <c r="F7365" s="10" t="s">
        <v>6</v>
      </c>
    </row>
    <row r="7366" spans="1:6" ht="20.100000000000001" customHeight="1">
      <c r="A7366" s="10">
        <v>13</v>
      </c>
      <c r="B7366" s="33">
        <v>79876</v>
      </c>
      <c r="C7366" s="38"/>
      <c r="D7366" s="13"/>
      <c r="E7366" s="10">
        <v>253</v>
      </c>
      <c r="F7366" s="10" t="s">
        <v>6</v>
      </c>
    </row>
    <row r="7367" spans="1:6" ht="20.100000000000001" customHeight="1">
      <c r="A7367" s="10">
        <v>14</v>
      </c>
      <c r="B7367" s="33">
        <v>79917</v>
      </c>
      <c r="C7367" s="38"/>
      <c r="D7367" s="13"/>
      <c r="E7367" s="10">
        <v>253</v>
      </c>
      <c r="F7367" s="10" t="s">
        <v>6</v>
      </c>
    </row>
    <row r="7368" spans="1:6" ht="20.100000000000001" customHeight="1">
      <c r="A7368" s="10">
        <v>15</v>
      </c>
      <c r="B7368" s="33">
        <v>75939</v>
      </c>
      <c r="C7368" s="38"/>
      <c r="D7368" s="13"/>
      <c r="E7368" s="10">
        <v>253</v>
      </c>
      <c r="F7368" s="10" t="s">
        <v>6</v>
      </c>
    </row>
    <row r="7369" spans="1:6" ht="20.100000000000001" customHeight="1">
      <c r="A7369" s="10">
        <v>16</v>
      </c>
      <c r="B7369" s="33">
        <v>1710</v>
      </c>
      <c r="C7369" s="38"/>
      <c r="D7369" s="13"/>
      <c r="E7369" s="10">
        <v>253</v>
      </c>
      <c r="F7369" s="10" t="s">
        <v>6</v>
      </c>
    </row>
    <row r="7370" spans="1:6" ht="20.100000000000001" customHeight="1">
      <c r="A7370" s="10">
        <v>17</v>
      </c>
      <c r="B7370" s="33">
        <v>76937</v>
      </c>
      <c r="C7370" s="38"/>
      <c r="D7370" s="13"/>
      <c r="E7370" s="10">
        <v>253</v>
      </c>
      <c r="F7370" s="10" t="s">
        <v>6</v>
      </c>
    </row>
    <row r="7371" spans="1:6" ht="20.100000000000001" customHeight="1">
      <c r="A7371" s="10">
        <v>18</v>
      </c>
      <c r="B7371" s="33">
        <v>79884</v>
      </c>
      <c r="C7371" s="38"/>
      <c r="D7371" s="13"/>
      <c r="E7371" s="10">
        <v>253</v>
      </c>
      <c r="F7371" s="10" t="s">
        <v>6</v>
      </c>
    </row>
    <row r="7372" spans="1:6" ht="20.100000000000001" customHeight="1">
      <c r="A7372" s="10">
        <v>19</v>
      </c>
      <c r="B7372" s="33">
        <v>79896</v>
      </c>
      <c r="C7372" s="38"/>
      <c r="D7372" s="13"/>
      <c r="E7372" s="10">
        <v>253</v>
      </c>
      <c r="F7372" s="10" t="s">
        <v>6</v>
      </c>
    </row>
    <row r="7373" spans="1:6" ht="20.100000000000001" customHeight="1">
      <c r="A7373" s="10">
        <v>20</v>
      </c>
      <c r="B7373" s="33">
        <v>76045</v>
      </c>
      <c r="C7373" s="38"/>
      <c r="D7373" s="13"/>
      <c r="E7373" s="10">
        <v>253</v>
      </c>
      <c r="F7373" s="10" t="s">
        <v>6</v>
      </c>
    </row>
    <row r="7374" spans="1:6" ht="20.100000000000001" customHeight="1">
      <c r="A7374" s="10">
        <v>21</v>
      </c>
      <c r="B7374" s="33">
        <v>79910</v>
      </c>
      <c r="C7374" s="38"/>
      <c r="D7374" s="13"/>
      <c r="E7374" s="10">
        <v>253</v>
      </c>
      <c r="F7374" s="10" t="s">
        <v>6</v>
      </c>
    </row>
    <row r="7375" spans="1:6" ht="20.100000000000001" customHeight="1">
      <c r="A7375" s="10">
        <v>22</v>
      </c>
      <c r="B7375" s="33">
        <v>75859</v>
      </c>
      <c r="C7375" s="38"/>
      <c r="D7375" s="13"/>
      <c r="E7375" s="10">
        <v>253</v>
      </c>
      <c r="F7375" s="10" t="s">
        <v>6</v>
      </c>
    </row>
    <row r="7376" spans="1:6" ht="20.100000000000001" customHeight="1">
      <c r="A7376" s="10">
        <v>23</v>
      </c>
      <c r="B7376" s="33">
        <v>75162</v>
      </c>
      <c r="C7376" s="38"/>
      <c r="D7376" s="13"/>
      <c r="E7376" s="10">
        <v>253</v>
      </c>
      <c r="F7376" s="10" t="s">
        <v>6</v>
      </c>
    </row>
    <row r="7377" spans="1:6" ht="20.100000000000001" customHeight="1">
      <c r="A7377" s="10">
        <v>24</v>
      </c>
      <c r="B7377" s="33">
        <v>51539</v>
      </c>
      <c r="C7377" s="38"/>
      <c r="D7377" s="13"/>
      <c r="E7377" s="10">
        <v>253</v>
      </c>
      <c r="F7377" s="10" t="s">
        <v>6</v>
      </c>
    </row>
    <row r="7378" spans="1:6" ht="20.100000000000001" customHeight="1">
      <c r="A7378" s="10">
        <v>25</v>
      </c>
      <c r="B7378" s="89">
        <v>11020</v>
      </c>
      <c r="C7378" s="38"/>
      <c r="D7378" s="13"/>
      <c r="E7378" s="10">
        <v>253</v>
      </c>
      <c r="F7378" s="10" t="s">
        <v>6</v>
      </c>
    </row>
    <row r="7379" spans="1:6" ht="20.100000000000001" customHeight="1">
      <c r="A7379" s="206" t="s">
        <v>7</v>
      </c>
      <c r="B7379" s="207"/>
      <c r="C7379" s="207"/>
      <c r="D7379" s="208"/>
      <c r="E7379" s="10">
        <f>SUM(E7354:E7378)</f>
        <v>6325</v>
      </c>
      <c r="F7379" s="10"/>
    </row>
    <row r="7380" spans="1:6" ht="20.100000000000001" customHeight="1">
      <c r="A7380" s="18"/>
      <c r="B7380" s="18"/>
      <c r="C7380" s="21"/>
      <c r="D7380" s="18"/>
      <c r="E7380" s="18"/>
      <c r="F7380" s="18"/>
    </row>
    <row r="7381" spans="1:6" ht="20.100000000000001" customHeight="1">
      <c r="A7381" s="18"/>
      <c r="B7381" s="18"/>
      <c r="C7381" s="21"/>
      <c r="D7381" s="92"/>
      <c r="E7381" s="24"/>
      <c r="F7381" s="91" t="s">
        <v>161</v>
      </c>
    </row>
    <row r="7382" spans="1:6" ht="20.100000000000001" customHeight="1">
      <c r="A7382" s="18"/>
      <c r="B7382" s="18"/>
      <c r="C7382" s="21"/>
      <c r="D7382" s="87" t="s">
        <v>162</v>
      </c>
      <c r="E7382" s="201" t="s">
        <v>163</v>
      </c>
      <c r="F7382" s="202"/>
    </row>
    <row r="7383" spans="1:6" ht="20.100000000000001" customHeight="1">
      <c r="A7383" s="18"/>
      <c r="B7383" s="18"/>
      <c r="C7383" s="21"/>
      <c r="D7383" s="10"/>
      <c r="E7383" s="204" t="s">
        <v>165</v>
      </c>
      <c r="F7383" s="205"/>
    </row>
    <row r="7384" spans="1:6" ht="20.100000000000001" customHeight="1">
      <c r="A7384" s="18"/>
      <c r="B7384" s="18"/>
      <c r="C7384" s="21"/>
      <c r="D7384" s="10"/>
      <c r="E7384" s="204" t="s">
        <v>166</v>
      </c>
      <c r="F7384" s="205"/>
    </row>
    <row r="7385" spans="1:6" ht="20.100000000000001" customHeight="1">
      <c r="A7385" s="18"/>
      <c r="B7385" s="18"/>
      <c r="C7385" s="21"/>
      <c r="D7385" s="10"/>
      <c r="E7385" s="204" t="s">
        <v>152</v>
      </c>
      <c r="F7385" s="205"/>
    </row>
    <row r="7386" spans="1:6" ht="20.100000000000001" customHeight="1">
      <c r="D7386" s="85">
        <f>SUM(D7383:D7385)</f>
        <v>0</v>
      </c>
      <c r="E7386" s="204" t="s">
        <v>164</v>
      </c>
      <c r="F7386" s="205"/>
    </row>
    <row r="7388" spans="1:6" ht="20.100000000000001" customHeight="1">
      <c r="A7388" s="23">
        <v>235</v>
      </c>
      <c r="B7388" s="24" t="s">
        <v>0</v>
      </c>
      <c r="C7388" s="25"/>
      <c r="D7388" s="26"/>
      <c r="E7388" s="24"/>
      <c r="F7388" s="24"/>
    </row>
    <row r="7389" spans="1:6" ht="20.100000000000001" customHeight="1">
      <c r="A7389" s="27" t="s">
        <v>1</v>
      </c>
      <c r="B7389" s="27" t="s">
        <v>2</v>
      </c>
      <c r="C7389" s="28"/>
      <c r="D7389" s="29" t="s">
        <v>3</v>
      </c>
      <c r="E7389" s="27" t="s">
        <v>4</v>
      </c>
      <c r="F7389" s="27" t="s">
        <v>5</v>
      </c>
    </row>
    <row r="7390" spans="1:6" ht="20.100000000000001" customHeight="1">
      <c r="A7390" s="10">
        <v>1</v>
      </c>
      <c r="B7390" s="33">
        <v>51538</v>
      </c>
      <c r="C7390" s="38"/>
      <c r="D7390" s="13"/>
      <c r="E7390" s="10">
        <v>253</v>
      </c>
      <c r="F7390" s="10" t="s">
        <v>6</v>
      </c>
    </row>
    <row r="7391" spans="1:6" ht="20.100000000000001" customHeight="1">
      <c r="A7391" s="10">
        <v>2</v>
      </c>
      <c r="B7391" s="33">
        <v>11796</v>
      </c>
      <c r="C7391" s="38"/>
      <c r="D7391" s="13"/>
      <c r="E7391" s="10">
        <v>253</v>
      </c>
      <c r="F7391" s="10" t="s">
        <v>6</v>
      </c>
    </row>
    <row r="7392" spans="1:6" ht="20.100000000000001" customHeight="1">
      <c r="A7392" s="10">
        <v>3</v>
      </c>
      <c r="B7392" s="33">
        <v>51567</v>
      </c>
      <c r="C7392" s="38"/>
      <c r="D7392" s="13"/>
      <c r="E7392" s="10">
        <v>253</v>
      </c>
      <c r="F7392" s="10" t="s">
        <v>6</v>
      </c>
    </row>
    <row r="7393" spans="1:6" ht="20.100000000000001" customHeight="1">
      <c r="A7393" s="10">
        <v>4</v>
      </c>
      <c r="B7393" s="33">
        <v>4314</v>
      </c>
      <c r="C7393" s="38"/>
      <c r="D7393" s="13"/>
      <c r="E7393" s="10">
        <v>253</v>
      </c>
      <c r="F7393" s="10" t="s">
        <v>6</v>
      </c>
    </row>
    <row r="7394" spans="1:6" ht="20.100000000000001" customHeight="1">
      <c r="A7394" s="10">
        <v>5</v>
      </c>
      <c r="B7394" s="33">
        <v>70587</v>
      </c>
      <c r="C7394" s="38"/>
      <c r="D7394" s="13"/>
      <c r="E7394" s="10">
        <v>253</v>
      </c>
      <c r="F7394" s="10" t="s">
        <v>6</v>
      </c>
    </row>
    <row r="7395" spans="1:6" ht="20.100000000000001" customHeight="1">
      <c r="A7395" s="10">
        <v>6</v>
      </c>
      <c r="B7395" s="33">
        <v>79908</v>
      </c>
      <c r="C7395" s="38"/>
      <c r="D7395" s="13"/>
      <c r="E7395" s="10">
        <v>253</v>
      </c>
      <c r="F7395" s="10" t="s">
        <v>6</v>
      </c>
    </row>
    <row r="7396" spans="1:6" ht="20.100000000000001" customHeight="1">
      <c r="A7396" s="10">
        <v>7</v>
      </c>
      <c r="B7396" s="33">
        <v>79925</v>
      </c>
      <c r="C7396" s="38"/>
      <c r="D7396" s="13"/>
      <c r="E7396" s="10">
        <v>253</v>
      </c>
      <c r="F7396" s="10" t="s">
        <v>6</v>
      </c>
    </row>
    <row r="7397" spans="1:6" ht="20.100000000000001" customHeight="1">
      <c r="A7397" s="10">
        <v>8</v>
      </c>
      <c r="B7397" s="33">
        <v>4380</v>
      </c>
      <c r="C7397" s="38"/>
      <c r="D7397" s="13"/>
      <c r="E7397" s="10">
        <v>253</v>
      </c>
      <c r="F7397" s="10" t="s">
        <v>6</v>
      </c>
    </row>
    <row r="7398" spans="1:6" ht="20.100000000000001" customHeight="1">
      <c r="A7398" s="10">
        <v>9</v>
      </c>
      <c r="B7398" s="33">
        <v>79912</v>
      </c>
      <c r="C7398" s="38"/>
      <c r="D7398" s="13"/>
      <c r="E7398" s="10">
        <v>253</v>
      </c>
      <c r="F7398" s="10" t="s">
        <v>6</v>
      </c>
    </row>
    <row r="7399" spans="1:6" ht="20.100000000000001" customHeight="1">
      <c r="A7399" s="10">
        <v>10</v>
      </c>
      <c r="B7399" s="33">
        <v>11031</v>
      </c>
      <c r="C7399" s="38"/>
      <c r="D7399" s="13"/>
      <c r="E7399" s="10">
        <v>253</v>
      </c>
      <c r="F7399" s="10" t="s">
        <v>6</v>
      </c>
    </row>
    <row r="7400" spans="1:6" ht="20.100000000000001" customHeight="1">
      <c r="A7400" s="10">
        <v>11</v>
      </c>
      <c r="B7400" s="33">
        <v>4267</v>
      </c>
      <c r="C7400" s="38"/>
      <c r="D7400" s="13"/>
      <c r="E7400" s="10">
        <v>253</v>
      </c>
      <c r="F7400" s="10" t="s">
        <v>6</v>
      </c>
    </row>
    <row r="7401" spans="1:6" ht="20.100000000000001" customHeight="1">
      <c r="A7401" s="10">
        <v>12</v>
      </c>
      <c r="B7401" s="33">
        <v>89336</v>
      </c>
      <c r="C7401" s="38"/>
      <c r="D7401" s="13"/>
      <c r="E7401" s="10">
        <v>253</v>
      </c>
      <c r="F7401" s="10" t="s">
        <v>6</v>
      </c>
    </row>
    <row r="7402" spans="1:6" ht="20.100000000000001" customHeight="1">
      <c r="A7402" s="10">
        <v>13</v>
      </c>
      <c r="B7402" s="33">
        <v>89352</v>
      </c>
      <c r="C7402" s="38"/>
      <c r="D7402" s="13"/>
      <c r="E7402" s="10">
        <v>253</v>
      </c>
      <c r="F7402" s="10" t="s">
        <v>6</v>
      </c>
    </row>
    <row r="7403" spans="1:6" ht="20.100000000000001" customHeight="1">
      <c r="A7403" s="10">
        <v>14</v>
      </c>
      <c r="B7403" s="33">
        <v>95185</v>
      </c>
      <c r="C7403" s="38"/>
      <c r="D7403" s="13"/>
      <c r="E7403" s="10">
        <v>253</v>
      </c>
      <c r="F7403" s="10" t="s">
        <v>6</v>
      </c>
    </row>
    <row r="7404" spans="1:6" ht="20.100000000000001" customHeight="1">
      <c r="A7404" s="10">
        <v>15</v>
      </c>
      <c r="B7404" s="33">
        <v>79820</v>
      </c>
      <c r="C7404" s="38"/>
      <c r="D7404" s="13"/>
      <c r="E7404" s="10">
        <v>253</v>
      </c>
      <c r="F7404" s="10" t="s">
        <v>6</v>
      </c>
    </row>
    <row r="7405" spans="1:6" ht="20.100000000000001" customHeight="1">
      <c r="A7405" s="10">
        <v>16</v>
      </c>
      <c r="B7405" s="33">
        <v>76945</v>
      </c>
      <c r="C7405" s="38"/>
      <c r="D7405" s="13"/>
      <c r="E7405" s="10">
        <v>253</v>
      </c>
      <c r="F7405" s="10" t="s">
        <v>6</v>
      </c>
    </row>
    <row r="7406" spans="1:6" ht="20.100000000000001" customHeight="1">
      <c r="A7406" s="10">
        <v>17</v>
      </c>
      <c r="B7406" s="33">
        <v>16341</v>
      </c>
      <c r="C7406" s="38"/>
      <c r="D7406" s="13"/>
      <c r="E7406" s="10">
        <v>253</v>
      </c>
      <c r="F7406" s="10" t="s">
        <v>6</v>
      </c>
    </row>
    <row r="7407" spans="1:6" ht="20.100000000000001" customHeight="1">
      <c r="A7407" s="10">
        <v>18</v>
      </c>
      <c r="B7407" s="33">
        <v>16253</v>
      </c>
      <c r="C7407" s="38"/>
      <c r="D7407" s="13"/>
      <c r="E7407" s="10">
        <v>253</v>
      </c>
      <c r="F7407" s="10" t="s">
        <v>6</v>
      </c>
    </row>
    <row r="7408" spans="1:6" ht="20.100000000000001" customHeight="1">
      <c r="A7408" s="10">
        <v>19</v>
      </c>
      <c r="B7408" s="33">
        <v>8423</v>
      </c>
      <c r="C7408" s="38"/>
      <c r="D7408" s="13"/>
      <c r="E7408" s="10">
        <v>253</v>
      </c>
      <c r="F7408" s="10" t="s">
        <v>6</v>
      </c>
    </row>
    <row r="7409" spans="1:6" ht="20.100000000000001" customHeight="1">
      <c r="A7409" s="10">
        <v>20</v>
      </c>
      <c r="B7409" s="33">
        <v>80107</v>
      </c>
      <c r="C7409" s="38"/>
      <c r="D7409" s="13"/>
      <c r="E7409" s="10">
        <v>253</v>
      </c>
      <c r="F7409" s="10" t="s">
        <v>6</v>
      </c>
    </row>
    <row r="7410" spans="1:6" ht="20.100000000000001" customHeight="1">
      <c r="A7410" s="10">
        <v>21</v>
      </c>
      <c r="B7410" s="33">
        <v>4326</v>
      </c>
      <c r="C7410" s="38"/>
      <c r="D7410" s="13"/>
      <c r="E7410" s="10">
        <v>253</v>
      </c>
      <c r="F7410" s="10" t="s">
        <v>6</v>
      </c>
    </row>
    <row r="7411" spans="1:6" ht="20.100000000000001" customHeight="1">
      <c r="A7411" s="10">
        <v>22</v>
      </c>
      <c r="B7411" s="33">
        <v>70586</v>
      </c>
      <c r="C7411" s="38"/>
      <c r="D7411" s="13"/>
      <c r="E7411" s="10">
        <v>253</v>
      </c>
      <c r="F7411" s="10" t="s">
        <v>6</v>
      </c>
    </row>
    <row r="7412" spans="1:6" ht="20.100000000000001" customHeight="1">
      <c r="A7412" s="10">
        <v>23</v>
      </c>
      <c r="B7412" s="33">
        <v>79846</v>
      </c>
      <c r="C7412" s="38"/>
      <c r="D7412" s="13"/>
      <c r="E7412" s="10">
        <v>253</v>
      </c>
      <c r="F7412" s="10" t="s">
        <v>6</v>
      </c>
    </row>
    <row r="7413" spans="1:6" ht="20.100000000000001" customHeight="1">
      <c r="A7413" s="10">
        <v>24</v>
      </c>
      <c r="B7413" s="33">
        <v>76996</v>
      </c>
      <c r="C7413" s="38"/>
      <c r="D7413" s="13"/>
      <c r="E7413" s="10">
        <v>253</v>
      </c>
      <c r="F7413" s="10" t="s">
        <v>6</v>
      </c>
    </row>
    <row r="7414" spans="1:6" ht="20.100000000000001" customHeight="1">
      <c r="A7414" s="10">
        <v>25</v>
      </c>
      <c r="B7414" s="33">
        <v>76982</v>
      </c>
      <c r="C7414" s="38"/>
      <c r="D7414" s="13"/>
      <c r="E7414" s="10">
        <v>253</v>
      </c>
      <c r="F7414" s="10" t="s">
        <v>6</v>
      </c>
    </row>
    <row r="7415" spans="1:6" ht="20.100000000000001" customHeight="1">
      <c r="A7415" s="206" t="s">
        <v>7</v>
      </c>
      <c r="B7415" s="207"/>
      <c r="C7415" s="207"/>
      <c r="D7415" s="208"/>
      <c r="E7415" s="10">
        <f>SUM(E7390:E7414)</f>
        <v>6325</v>
      </c>
      <c r="F7415" s="10"/>
    </row>
    <row r="7416" spans="1:6" ht="20.100000000000001" customHeight="1">
      <c r="A7416" s="18"/>
      <c r="B7416" s="18"/>
      <c r="C7416" s="21"/>
      <c r="D7416" s="18"/>
      <c r="E7416" s="18"/>
      <c r="F7416" s="18"/>
    </row>
    <row r="7417" spans="1:6" ht="20.100000000000001" customHeight="1">
      <c r="A7417" s="18"/>
      <c r="B7417" s="18"/>
      <c r="C7417" s="21"/>
      <c r="D7417" s="92"/>
      <c r="E7417" s="24"/>
      <c r="F7417" s="91" t="s">
        <v>161</v>
      </c>
    </row>
    <row r="7418" spans="1:6" ht="20.100000000000001" customHeight="1">
      <c r="A7418" s="18"/>
      <c r="B7418" s="18"/>
      <c r="C7418" s="21"/>
      <c r="D7418" s="87" t="s">
        <v>162</v>
      </c>
      <c r="E7418" s="201" t="s">
        <v>163</v>
      </c>
      <c r="F7418" s="202"/>
    </row>
    <row r="7419" spans="1:6" ht="20.100000000000001" customHeight="1">
      <c r="A7419" s="18"/>
      <c r="B7419" s="18"/>
      <c r="C7419" s="21"/>
      <c r="D7419" s="10"/>
      <c r="E7419" s="204" t="s">
        <v>165</v>
      </c>
      <c r="F7419" s="205"/>
    </row>
    <row r="7420" spans="1:6" ht="20.100000000000001" customHeight="1">
      <c r="A7420" s="18"/>
      <c r="B7420" s="18"/>
      <c r="C7420" s="21"/>
      <c r="D7420" s="10"/>
      <c r="E7420" s="204" t="s">
        <v>166</v>
      </c>
      <c r="F7420" s="205"/>
    </row>
    <row r="7421" spans="1:6" ht="20.100000000000001" customHeight="1">
      <c r="A7421" s="18"/>
      <c r="B7421" s="18"/>
      <c r="C7421" s="21"/>
      <c r="D7421" s="10"/>
      <c r="E7421" s="204" t="s">
        <v>152</v>
      </c>
      <c r="F7421" s="205"/>
    </row>
    <row r="7422" spans="1:6" ht="20.100000000000001" customHeight="1">
      <c r="D7422" s="85">
        <f>SUM(D7419:D7421)</f>
        <v>0</v>
      </c>
      <c r="E7422" s="204" t="s">
        <v>164</v>
      </c>
      <c r="F7422" s="205"/>
    </row>
    <row r="7424" spans="1:6" ht="20.100000000000001" customHeight="1">
      <c r="A7424" s="23">
        <v>236</v>
      </c>
      <c r="B7424" s="24" t="s">
        <v>0</v>
      </c>
      <c r="C7424" s="25"/>
      <c r="D7424" s="26"/>
      <c r="E7424" s="24"/>
      <c r="F7424" s="24"/>
    </row>
    <row r="7425" spans="1:6" ht="20.100000000000001" customHeight="1">
      <c r="A7425" s="27" t="s">
        <v>1</v>
      </c>
      <c r="B7425" s="27" t="s">
        <v>2</v>
      </c>
      <c r="C7425" s="28"/>
      <c r="D7425" s="29" t="s">
        <v>3</v>
      </c>
      <c r="E7425" s="27" t="s">
        <v>4</v>
      </c>
      <c r="F7425" s="27" t="s">
        <v>5</v>
      </c>
    </row>
    <row r="7426" spans="1:6" ht="20.100000000000001" customHeight="1">
      <c r="A7426" s="10">
        <v>1</v>
      </c>
      <c r="B7426" s="11">
        <v>17118</v>
      </c>
      <c r="C7426" s="38"/>
      <c r="D7426" s="13">
        <v>43212</v>
      </c>
      <c r="E7426" s="10">
        <v>253</v>
      </c>
      <c r="F7426" s="10" t="s">
        <v>6</v>
      </c>
    </row>
    <row r="7427" spans="1:6" ht="20.100000000000001" customHeight="1">
      <c r="A7427" s="10">
        <v>2</v>
      </c>
      <c r="B7427" s="11">
        <v>17121</v>
      </c>
      <c r="C7427" s="38"/>
      <c r="D7427" s="13">
        <v>43212</v>
      </c>
      <c r="E7427" s="10">
        <v>253</v>
      </c>
      <c r="F7427" s="10" t="s">
        <v>6</v>
      </c>
    </row>
    <row r="7428" spans="1:6" ht="20.100000000000001" customHeight="1">
      <c r="A7428" s="10">
        <v>3</v>
      </c>
      <c r="B7428" s="11">
        <v>17119</v>
      </c>
      <c r="C7428" s="38"/>
      <c r="D7428" s="13">
        <v>43212</v>
      </c>
      <c r="E7428" s="10">
        <v>253</v>
      </c>
      <c r="F7428" s="10" t="s">
        <v>6</v>
      </c>
    </row>
    <row r="7429" spans="1:6" ht="20.100000000000001" customHeight="1">
      <c r="A7429" s="10">
        <v>4</v>
      </c>
      <c r="B7429" s="11">
        <v>17120</v>
      </c>
      <c r="C7429" s="38"/>
      <c r="D7429" s="13">
        <v>43212</v>
      </c>
      <c r="E7429" s="10">
        <v>253</v>
      </c>
      <c r="F7429" s="10" t="s">
        <v>6</v>
      </c>
    </row>
    <row r="7430" spans="1:6" ht="20.100000000000001" customHeight="1">
      <c r="A7430" s="10">
        <v>5</v>
      </c>
      <c r="B7430" s="11">
        <v>76025</v>
      </c>
      <c r="C7430" s="38"/>
      <c r="D7430" s="13">
        <v>43212</v>
      </c>
      <c r="E7430" s="10">
        <v>253</v>
      </c>
      <c r="F7430" s="10" t="s">
        <v>6</v>
      </c>
    </row>
    <row r="7431" spans="1:6" ht="20.100000000000001" customHeight="1">
      <c r="A7431" s="10">
        <v>6</v>
      </c>
      <c r="B7431" s="11">
        <v>16410</v>
      </c>
      <c r="C7431" s="38"/>
      <c r="D7431" s="13">
        <v>43212</v>
      </c>
      <c r="E7431" s="10">
        <v>253</v>
      </c>
      <c r="F7431" s="10" t="s">
        <v>6</v>
      </c>
    </row>
    <row r="7432" spans="1:6" ht="20.100000000000001" customHeight="1">
      <c r="A7432" s="10">
        <v>7</v>
      </c>
      <c r="B7432" s="33">
        <v>79787</v>
      </c>
      <c r="C7432" s="38"/>
      <c r="D7432" s="13">
        <v>43212</v>
      </c>
      <c r="E7432" s="10">
        <v>253</v>
      </c>
      <c r="F7432" s="10" t="s">
        <v>6</v>
      </c>
    </row>
    <row r="7433" spans="1:6" ht="20.100000000000001" customHeight="1">
      <c r="A7433" s="10">
        <v>8</v>
      </c>
      <c r="B7433" s="11">
        <v>52325</v>
      </c>
      <c r="C7433" s="38"/>
      <c r="D7433" s="13">
        <v>43212</v>
      </c>
      <c r="E7433" s="10">
        <v>253</v>
      </c>
      <c r="F7433" s="10" t="s">
        <v>6</v>
      </c>
    </row>
    <row r="7434" spans="1:6" ht="20.100000000000001" customHeight="1">
      <c r="A7434" s="10">
        <v>9</v>
      </c>
      <c r="B7434" s="11">
        <v>52324</v>
      </c>
      <c r="C7434" s="38"/>
      <c r="D7434" s="13">
        <v>43212</v>
      </c>
      <c r="E7434" s="10">
        <v>253</v>
      </c>
      <c r="F7434" s="10" t="s">
        <v>6</v>
      </c>
    </row>
    <row r="7435" spans="1:6" ht="20.100000000000001" customHeight="1">
      <c r="A7435" s="10">
        <v>10</v>
      </c>
      <c r="B7435" s="11">
        <v>52323</v>
      </c>
      <c r="C7435" s="38"/>
      <c r="D7435" s="13">
        <v>43212</v>
      </c>
      <c r="E7435" s="10">
        <v>253</v>
      </c>
      <c r="F7435" s="10" t="s">
        <v>6</v>
      </c>
    </row>
    <row r="7436" spans="1:6" ht="20.100000000000001" customHeight="1">
      <c r="A7436" s="10">
        <v>11</v>
      </c>
      <c r="B7436" s="11">
        <v>80032</v>
      </c>
      <c r="C7436" s="38"/>
      <c r="D7436" s="13">
        <v>43212</v>
      </c>
      <c r="E7436" s="10">
        <v>253</v>
      </c>
      <c r="F7436" s="10" t="s">
        <v>6</v>
      </c>
    </row>
    <row r="7437" spans="1:6" ht="20.100000000000001" customHeight="1">
      <c r="A7437" s="10">
        <v>12</v>
      </c>
      <c r="B7437" s="11">
        <v>80038</v>
      </c>
      <c r="C7437" s="38"/>
      <c r="D7437" s="13">
        <v>43212</v>
      </c>
      <c r="E7437" s="10">
        <v>253</v>
      </c>
      <c r="F7437" s="10" t="s">
        <v>6</v>
      </c>
    </row>
    <row r="7438" spans="1:6" ht="20.100000000000001" customHeight="1">
      <c r="A7438" s="10">
        <v>13</v>
      </c>
      <c r="B7438" s="11">
        <v>80079</v>
      </c>
      <c r="C7438" s="38"/>
      <c r="D7438" s="13">
        <v>43212</v>
      </c>
      <c r="E7438" s="10">
        <v>253</v>
      </c>
      <c r="F7438" s="10" t="s">
        <v>6</v>
      </c>
    </row>
    <row r="7439" spans="1:6" ht="20.100000000000001" customHeight="1">
      <c r="A7439" s="10">
        <v>14</v>
      </c>
      <c r="B7439" s="11">
        <v>76036</v>
      </c>
      <c r="C7439" s="38"/>
      <c r="D7439" s="13">
        <v>43212</v>
      </c>
      <c r="E7439" s="10">
        <v>253</v>
      </c>
      <c r="F7439" s="10" t="s">
        <v>6</v>
      </c>
    </row>
    <row r="7440" spans="1:6" ht="20.100000000000001" customHeight="1">
      <c r="A7440" s="10">
        <v>15</v>
      </c>
      <c r="B7440" s="11">
        <v>76955</v>
      </c>
      <c r="C7440" s="38"/>
      <c r="D7440" s="13">
        <v>43212</v>
      </c>
      <c r="E7440" s="10">
        <v>253</v>
      </c>
      <c r="F7440" s="10" t="s">
        <v>6</v>
      </c>
    </row>
    <row r="7441" spans="1:6" ht="20.100000000000001" customHeight="1">
      <c r="A7441" s="10">
        <v>16</v>
      </c>
      <c r="B7441" s="33">
        <v>79784</v>
      </c>
      <c r="C7441" s="38"/>
      <c r="D7441" s="13">
        <v>43212</v>
      </c>
      <c r="E7441" s="10">
        <v>253</v>
      </c>
      <c r="F7441" s="10" t="s">
        <v>6</v>
      </c>
    </row>
    <row r="7442" spans="1:6" ht="20.100000000000001" customHeight="1">
      <c r="A7442" s="10">
        <v>17</v>
      </c>
      <c r="B7442" s="11">
        <v>87504</v>
      </c>
      <c r="C7442" s="38"/>
      <c r="D7442" s="36">
        <v>43212</v>
      </c>
      <c r="E7442" s="19">
        <v>256</v>
      </c>
      <c r="F7442" s="10" t="s">
        <v>6</v>
      </c>
    </row>
    <row r="7443" spans="1:6" ht="20.100000000000001" customHeight="1">
      <c r="A7443" s="10">
        <v>18</v>
      </c>
      <c r="B7443" s="33">
        <v>89323</v>
      </c>
      <c r="C7443" s="38"/>
      <c r="D7443" s="13">
        <v>43212</v>
      </c>
      <c r="E7443" s="10">
        <v>253</v>
      </c>
      <c r="F7443" s="10" t="s">
        <v>6</v>
      </c>
    </row>
    <row r="7444" spans="1:6" ht="20.100000000000001" customHeight="1">
      <c r="A7444" s="10">
        <v>19</v>
      </c>
      <c r="B7444" s="33">
        <v>95195</v>
      </c>
      <c r="C7444" s="38"/>
      <c r="D7444" s="13">
        <v>43212</v>
      </c>
      <c r="E7444" s="10">
        <v>253</v>
      </c>
      <c r="F7444" s="10" t="s">
        <v>6</v>
      </c>
    </row>
    <row r="7445" spans="1:6" ht="20.100000000000001" customHeight="1">
      <c r="A7445" s="10">
        <v>20</v>
      </c>
      <c r="B7445" s="33">
        <v>89339</v>
      </c>
      <c r="C7445" s="38"/>
      <c r="D7445" s="13">
        <v>43212</v>
      </c>
      <c r="E7445" s="10">
        <v>253</v>
      </c>
      <c r="F7445" s="10" t="s">
        <v>6</v>
      </c>
    </row>
    <row r="7446" spans="1:6" ht="20.100000000000001" customHeight="1">
      <c r="A7446" s="10">
        <v>21</v>
      </c>
      <c r="B7446" s="11">
        <v>52331</v>
      </c>
      <c r="C7446" s="38"/>
      <c r="D7446" s="13">
        <v>43212</v>
      </c>
      <c r="E7446" s="10">
        <v>253</v>
      </c>
      <c r="F7446" s="10" t="s">
        <v>6</v>
      </c>
    </row>
    <row r="7447" spans="1:6" ht="20.100000000000001" customHeight="1">
      <c r="A7447" s="10">
        <v>22</v>
      </c>
      <c r="B7447" s="11">
        <v>52330</v>
      </c>
      <c r="C7447" s="38"/>
      <c r="D7447" s="13">
        <v>43212</v>
      </c>
      <c r="E7447" s="10">
        <v>253</v>
      </c>
      <c r="F7447" s="10" t="s">
        <v>6</v>
      </c>
    </row>
    <row r="7448" spans="1:6" ht="20.100000000000001" customHeight="1">
      <c r="A7448" s="10">
        <v>23</v>
      </c>
      <c r="B7448" s="11">
        <v>11802</v>
      </c>
      <c r="C7448" s="38"/>
      <c r="D7448" s="13">
        <v>43212</v>
      </c>
      <c r="E7448" s="10">
        <v>253</v>
      </c>
      <c r="F7448" s="10" t="s">
        <v>6</v>
      </c>
    </row>
    <row r="7449" spans="1:6" ht="20.100000000000001" customHeight="1">
      <c r="A7449" s="10">
        <v>24</v>
      </c>
      <c r="B7449" s="11">
        <v>11801</v>
      </c>
      <c r="C7449" s="38"/>
      <c r="D7449" s="13">
        <v>43212</v>
      </c>
      <c r="E7449" s="10">
        <v>253</v>
      </c>
      <c r="F7449" s="10" t="s">
        <v>6</v>
      </c>
    </row>
    <row r="7450" spans="1:6" ht="20.100000000000001" customHeight="1">
      <c r="A7450" s="10">
        <v>25</v>
      </c>
      <c r="B7450" s="11">
        <v>52329</v>
      </c>
      <c r="C7450" s="38"/>
      <c r="D7450" s="13">
        <v>43212</v>
      </c>
      <c r="E7450" s="10">
        <v>253</v>
      </c>
      <c r="F7450" s="10" t="s">
        <v>6</v>
      </c>
    </row>
    <row r="7451" spans="1:6" ht="20.100000000000001" customHeight="1">
      <c r="A7451" s="206" t="s">
        <v>7</v>
      </c>
      <c r="B7451" s="207"/>
      <c r="C7451" s="207"/>
      <c r="D7451" s="208"/>
      <c r="E7451" s="10">
        <f>SUM(E7426:E7450)</f>
        <v>6328</v>
      </c>
      <c r="F7451" s="10"/>
    </row>
    <row r="7452" spans="1:6" ht="20.100000000000001" customHeight="1">
      <c r="A7452" s="18"/>
      <c r="B7452" s="18"/>
      <c r="C7452" s="21"/>
      <c r="D7452" s="18"/>
      <c r="E7452" s="18"/>
      <c r="F7452" s="18"/>
    </row>
    <row r="7453" spans="1:6" ht="20.100000000000001" customHeight="1">
      <c r="A7453" s="18"/>
      <c r="B7453" s="18"/>
      <c r="C7453" s="21"/>
      <c r="D7453" s="92"/>
      <c r="E7453" s="24"/>
      <c r="F7453" s="91" t="s">
        <v>161</v>
      </c>
    </row>
    <row r="7454" spans="1:6" ht="20.100000000000001" customHeight="1">
      <c r="A7454" s="18"/>
      <c r="B7454" s="18"/>
      <c r="C7454" s="21"/>
      <c r="D7454" s="87" t="s">
        <v>162</v>
      </c>
      <c r="E7454" s="201" t="s">
        <v>163</v>
      </c>
      <c r="F7454" s="202"/>
    </row>
    <row r="7455" spans="1:6" ht="20.100000000000001" customHeight="1">
      <c r="A7455" s="18"/>
      <c r="B7455" s="18"/>
      <c r="C7455" s="21"/>
      <c r="D7455" s="10">
        <v>1265</v>
      </c>
      <c r="E7455" s="204" t="s">
        <v>210</v>
      </c>
      <c r="F7455" s="205"/>
    </row>
    <row r="7456" spans="1:6" ht="20.100000000000001" customHeight="1">
      <c r="A7456" s="18"/>
      <c r="B7456" s="18"/>
      <c r="C7456" s="21"/>
      <c r="D7456" s="10">
        <v>1518</v>
      </c>
      <c r="E7456" s="204" t="s">
        <v>211</v>
      </c>
      <c r="F7456" s="205"/>
    </row>
    <row r="7457" spans="1:6" ht="20.100000000000001" customHeight="1">
      <c r="A7457" s="18"/>
      <c r="B7457" s="18"/>
      <c r="C7457" s="21"/>
      <c r="D7457" s="10">
        <v>759</v>
      </c>
      <c r="E7457" s="204" t="s">
        <v>212</v>
      </c>
      <c r="F7457" s="205"/>
    </row>
    <row r="7458" spans="1:6" ht="20.100000000000001" customHeight="1">
      <c r="A7458" s="18"/>
      <c r="B7458" s="18"/>
      <c r="C7458" s="21"/>
      <c r="D7458" s="10">
        <v>256</v>
      </c>
      <c r="E7458" s="204" t="s">
        <v>213</v>
      </c>
      <c r="F7458" s="205"/>
    </row>
    <row r="7459" spans="1:6" ht="20.100000000000001" customHeight="1">
      <c r="A7459" s="18"/>
      <c r="B7459" s="18"/>
      <c r="C7459" s="21"/>
      <c r="D7459" s="10">
        <v>506</v>
      </c>
      <c r="E7459" s="204" t="s">
        <v>214</v>
      </c>
      <c r="F7459" s="205"/>
    </row>
    <row r="7460" spans="1:6" ht="20.100000000000001" customHeight="1">
      <c r="A7460" s="18"/>
      <c r="B7460" s="18"/>
      <c r="C7460" s="21"/>
      <c r="D7460" s="10">
        <v>759</v>
      </c>
      <c r="E7460" s="204" t="s">
        <v>166</v>
      </c>
      <c r="F7460" s="205"/>
    </row>
    <row r="7461" spans="1:6" ht="20.100000000000001" customHeight="1">
      <c r="A7461" s="18"/>
      <c r="B7461" s="18"/>
      <c r="C7461" s="21"/>
      <c r="D7461" s="10">
        <v>1265</v>
      </c>
      <c r="E7461" s="204" t="s">
        <v>152</v>
      </c>
      <c r="F7461" s="205"/>
    </row>
    <row r="7462" spans="1:6" ht="20.100000000000001" customHeight="1">
      <c r="D7462" s="85">
        <f>SUM(D7455:D7461)</f>
        <v>6328</v>
      </c>
      <c r="E7462" s="204" t="s">
        <v>164</v>
      </c>
      <c r="F7462" s="205"/>
    </row>
    <row r="7464" spans="1:6" ht="20.100000000000001" customHeight="1">
      <c r="A7464" s="23">
        <v>237</v>
      </c>
      <c r="B7464" s="24" t="s">
        <v>0</v>
      </c>
      <c r="C7464" s="25"/>
      <c r="D7464" s="26"/>
      <c r="E7464" s="24"/>
      <c r="F7464" s="24"/>
    </row>
    <row r="7465" spans="1:6" ht="20.100000000000001" customHeight="1">
      <c r="A7465" s="27" t="s">
        <v>1</v>
      </c>
      <c r="B7465" s="27" t="s">
        <v>2</v>
      </c>
      <c r="C7465" s="28"/>
      <c r="D7465" s="29" t="s">
        <v>3</v>
      </c>
      <c r="E7465" s="27" t="s">
        <v>4</v>
      </c>
      <c r="F7465" s="27" t="s">
        <v>5</v>
      </c>
    </row>
    <row r="7466" spans="1:6" ht="20.100000000000001" customHeight="1">
      <c r="A7466" s="10">
        <v>1</v>
      </c>
      <c r="B7466" s="11">
        <v>52328</v>
      </c>
      <c r="C7466" s="38"/>
      <c r="D7466" s="13">
        <v>43212</v>
      </c>
      <c r="E7466" s="10">
        <v>253</v>
      </c>
      <c r="F7466" s="10" t="s">
        <v>6</v>
      </c>
    </row>
    <row r="7467" spans="1:6" ht="20.100000000000001" customHeight="1">
      <c r="A7467" s="10">
        <v>2</v>
      </c>
      <c r="B7467" s="11">
        <v>52327</v>
      </c>
      <c r="C7467" s="38"/>
      <c r="D7467" s="13">
        <v>43212</v>
      </c>
      <c r="E7467" s="10">
        <v>253</v>
      </c>
      <c r="F7467" s="10" t="s">
        <v>6</v>
      </c>
    </row>
    <row r="7468" spans="1:6" ht="20.100000000000001" customHeight="1">
      <c r="A7468" s="10">
        <v>3</v>
      </c>
      <c r="B7468" s="11">
        <v>52326</v>
      </c>
      <c r="C7468" s="38"/>
      <c r="D7468" s="13">
        <v>43212</v>
      </c>
      <c r="E7468" s="10">
        <v>253</v>
      </c>
      <c r="F7468" s="10" t="s">
        <v>6</v>
      </c>
    </row>
    <row r="7469" spans="1:6" ht="20.100000000000001" customHeight="1">
      <c r="A7469" s="10">
        <v>4</v>
      </c>
      <c r="B7469" s="11">
        <v>52334</v>
      </c>
      <c r="C7469" s="38"/>
      <c r="D7469" s="13">
        <v>43212</v>
      </c>
      <c r="E7469" s="10">
        <v>253</v>
      </c>
      <c r="F7469" s="10" t="s">
        <v>6</v>
      </c>
    </row>
    <row r="7470" spans="1:6" ht="20.100000000000001" customHeight="1">
      <c r="A7470" s="10">
        <v>5</v>
      </c>
      <c r="B7470" s="11">
        <v>52333</v>
      </c>
      <c r="C7470" s="38"/>
      <c r="D7470" s="13">
        <v>43212</v>
      </c>
      <c r="E7470" s="10">
        <v>253</v>
      </c>
      <c r="F7470" s="10" t="s">
        <v>6</v>
      </c>
    </row>
    <row r="7471" spans="1:6" ht="20.100000000000001" customHeight="1">
      <c r="A7471" s="10">
        <v>6</v>
      </c>
      <c r="B7471" s="11">
        <v>52332</v>
      </c>
      <c r="C7471" s="38"/>
      <c r="D7471" s="13">
        <v>43212</v>
      </c>
      <c r="E7471" s="10">
        <v>253</v>
      </c>
      <c r="F7471" s="10" t="s">
        <v>6</v>
      </c>
    </row>
    <row r="7472" spans="1:6" ht="20.100000000000001" customHeight="1">
      <c r="A7472" s="10">
        <v>7</v>
      </c>
      <c r="B7472" s="11">
        <v>11799</v>
      </c>
      <c r="C7472" s="38"/>
      <c r="D7472" s="13">
        <v>43212</v>
      </c>
      <c r="E7472" s="10">
        <v>253</v>
      </c>
      <c r="F7472" s="10" t="s">
        <v>6</v>
      </c>
    </row>
    <row r="7473" spans="1:6" ht="20.100000000000001" customHeight="1">
      <c r="A7473" s="10">
        <v>8</v>
      </c>
      <c r="B7473" s="11">
        <v>11797</v>
      </c>
      <c r="C7473" s="38"/>
      <c r="D7473" s="13">
        <v>43212</v>
      </c>
      <c r="E7473" s="10">
        <v>253</v>
      </c>
      <c r="F7473" s="10" t="s">
        <v>6</v>
      </c>
    </row>
    <row r="7474" spans="1:6" ht="20.100000000000001" customHeight="1">
      <c r="A7474" s="10">
        <v>9</v>
      </c>
      <c r="B7474" s="11">
        <v>11800</v>
      </c>
      <c r="C7474" s="38"/>
      <c r="D7474" s="13">
        <v>43212</v>
      </c>
      <c r="E7474" s="10">
        <v>253</v>
      </c>
      <c r="F7474" s="10" t="s">
        <v>6</v>
      </c>
    </row>
    <row r="7475" spans="1:6" ht="20.100000000000001" customHeight="1">
      <c r="A7475" s="10">
        <v>10</v>
      </c>
      <c r="B7475" s="11">
        <v>75722</v>
      </c>
      <c r="C7475" s="38"/>
      <c r="D7475" s="13">
        <v>43212</v>
      </c>
      <c r="E7475" s="10">
        <v>253</v>
      </c>
      <c r="F7475" s="10" t="s">
        <v>6</v>
      </c>
    </row>
    <row r="7476" spans="1:6" ht="20.100000000000001" customHeight="1">
      <c r="A7476" s="10">
        <v>11</v>
      </c>
      <c r="B7476" s="11">
        <v>16202</v>
      </c>
      <c r="C7476" s="38"/>
      <c r="D7476" s="13">
        <v>43212</v>
      </c>
      <c r="E7476" s="10">
        <v>253</v>
      </c>
      <c r="F7476" s="10" t="s">
        <v>6</v>
      </c>
    </row>
    <row r="7477" spans="1:6" ht="20.100000000000001" customHeight="1">
      <c r="A7477" s="10">
        <v>12</v>
      </c>
      <c r="B7477" s="33">
        <v>76031</v>
      </c>
      <c r="C7477" s="38"/>
      <c r="D7477" s="13">
        <v>43212</v>
      </c>
      <c r="E7477" s="10">
        <v>253</v>
      </c>
      <c r="F7477" s="10" t="s">
        <v>6</v>
      </c>
    </row>
    <row r="7478" spans="1:6" ht="20.100000000000001" customHeight="1">
      <c r="A7478" s="10">
        <v>13</v>
      </c>
      <c r="B7478" s="11">
        <v>75989</v>
      </c>
      <c r="C7478" s="38"/>
      <c r="D7478" s="13">
        <v>43212</v>
      </c>
      <c r="E7478" s="10">
        <v>253</v>
      </c>
      <c r="F7478" s="10" t="s">
        <v>6</v>
      </c>
    </row>
    <row r="7479" spans="1:6" ht="20.100000000000001" customHeight="1">
      <c r="A7479" s="10">
        <v>14</v>
      </c>
      <c r="B7479" s="11">
        <v>79904</v>
      </c>
      <c r="C7479" s="38"/>
      <c r="D7479" s="13">
        <v>43212</v>
      </c>
      <c r="E7479" s="10">
        <v>253</v>
      </c>
      <c r="F7479" s="10" t="s">
        <v>6</v>
      </c>
    </row>
    <row r="7480" spans="1:6" ht="20.100000000000001" customHeight="1">
      <c r="A7480" s="10">
        <v>15</v>
      </c>
      <c r="B7480" s="11">
        <v>16339</v>
      </c>
      <c r="C7480" s="38"/>
      <c r="D7480" s="13">
        <v>43212</v>
      </c>
      <c r="E7480" s="10">
        <v>253</v>
      </c>
      <c r="F7480" s="10" t="s">
        <v>6</v>
      </c>
    </row>
    <row r="7481" spans="1:6" ht="20.100000000000001" customHeight="1">
      <c r="A7481" s="10">
        <v>16</v>
      </c>
      <c r="B7481" s="11">
        <v>79909</v>
      </c>
      <c r="C7481" s="38"/>
      <c r="D7481" s="13">
        <v>43212</v>
      </c>
      <c r="E7481" s="10">
        <v>253</v>
      </c>
      <c r="F7481" s="10" t="s">
        <v>6</v>
      </c>
    </row>
    <row r="7482" spans="1:6" ht="20.100000000000001" customHeight="1">
      <c r="A7482" s="10">
        <v>17</v>
      </c>
      <c r="B7482" s="11">
        <v>4378</v>
      </c>
      <c r="C7482" s="38"/>
      <c r="D7482" s="13">
        <v>43212</v>
      </c>
      <c r="E7482" s="10">
        <v>253</v>
      </c>
      <c r="F7482" s="10" t="s">
        <v>6</v>
      </c>
    </row>
    <row r="7483" spans="1:6" ht="20.100000000000001" customHeight="1">
      <c r="A7483" s="10">
        <v>18</v>
      </c>
      <c r="B7483" s="11">
        <v>16290</v>
      </c>
      <c r="C7483" s="38"/>
      <c r="D7483" s="13">
        <v>43212</v>
      </c>
      <c r="E7483" s="10">
        <v>253</v>
      </c>
      <c r="F7483" s="10" t="s">
        <v>6</v>
      </c>
    </row>
    <row r="7484" spans="1:6" ht="20.100000000000001" customHeight="1">
      <c r="A7484" s="10">
        <v>19</v>
      </c>
      <c r="B7484" s="11">
        <v>76997</v>
      </c>
      <c r="C7484" s="38"/>
      <c r="D7484" s="13">
        <v>43212</v>
      </c>
      <c r="E7484" s="10">
        <v>253</v>
      </c>
      <c r="F7484" s="10" t="s">
        <v>6</v>
      </c>
    </row>
    <row r="7485" spans="1:6" ht="20.100000000000001" customHeight="1">
      <c r="A7485" s="10">
        <v>20</v>
      </c>
      <c r="B7485" s="11">
        <v>76019</v>
      </c>
      <c r="C7485" s="38"/>
      <c r="D7485" s="13">
        <v>43212</v>
      </c>
      <c r="E7485" s="10">
        <v>253</v>
      </c>
      <c r="F7485" s="10" t="s">
        <v>6</v>
      </c>
    </row>
    <row r="7486" spans="1:6" ht="20.100000000000001" customHeight="1">
      <c r="A7486" s="10">
        <v>21</v>
      </c>
      <c r="B7486" s="11">
        <v>76044</v>
      </c>
      <c r="C7486" s="38"/>
      <c r="D7486" s="13">
        <v>43212</v>
      </c>
      <c r="E7486" s="10">
        <v>253</v>
      </c>
      <c r="F7486" s="10" t="s">
        <v>6</v>
      </c>
    </row>
    <row r="7487" spans="1:6" ht="20.100000000000001" customHeight="1">
      <c r="A7487" s="10">
        <v>22</v>
      </c>
      <c r="B7487" s="11">
        <v>79991</v>
      </c>
      <c r="C7487" s="38"/>
      <c r="D7487" s="13">
        <v>43212</v>
      </c>
      <c r="E7487" s="10">
        <v>253</v>
      </c>
      <c r="F7487" s="10" t="s">
        <v>6</v>
      </c>
    </row>
    <row r="7488" spans="1:6" ht="20.100000000000001" customHeight="1">
      <c r="A7488" s="10">
        <v>23</v>
      </c>
      <c r="B7488" s="11">
        <v>79841</v>
      </c>
      <c r="C7488" s="38"/>
      <c r="D7488" s="13">
        <v>43212</v>
      </c>
      <c r="E7488" s="10">
        <v>253</v>
      </c>
      <c r="F7488" s="10" t="s">
        <v>6</v>
      </c>
    </row>
    <row r="7489" spans="1:6" ht="20.100000000000001" customHeight="1">
      <c r="A7489" s="10">
        <v>24</v>
      </c>
      <c r="B7489" s="11">
        <v>79887</v>
      </c>
      <c r="C7489" s="38"/>
      <c r="D7489" s="13">
        <v>43212</v>
      </c>
      <c r="E7489" s="10">
        <v>253</v>
      </c>
      <c r="F7489" s="10" t="s">
        <v>6</v>
      </c>
    </row>
    <row r="7490" spans="1:6" ht="20.100000000000001" customHeight="1">
      <c r="A7490" s="10">
        <v>25</v>
      </c>
      <c r="B7490" s="11">
        <v>11798</v>
      </c>
      <c r="C7490" s="38"/>
      <c r="D7490" s="13">
        <v>43212</v>
      </c>
      <c r="E7490" s="10">
        <v>253</v>
      </c>
      <c r="F7490" s="10" t="s">
        <v>6</v>
      </c>
    </row>
    <row r="7491" spans="1:6" ht="20.100000000000001" customHeight="1">
      <c r="A7491" s="206" t="s">
        <v>7</v>
      </c>
      <c r="B7491" s="207"/>
      <c r="C7491" s="207"/>
      <c r="D7491" s="208"/>
      <c r="E7491" s="10">
        <f>SUM(E7466:E7490)</f>
        <v>6325</v>
      </c>
      <c r="F7491" s="10"/>
    </row>
    <row r="7492" spans="1:6" ht="20.100000000000001" customHeight="1">
      <c r="A7492" s="18"/>
      <c r="B7492" s="18"/>
      <c r="C7492" s="21"/>
      <c r="D7492" s="18"/>
      <c r="E7492" s="18"/>
      <c r="F7492" s="18"/>
    </row>
    <row r="7493" spans="1:6" ht="20.100000000000001" customHeight="1">
      <c r="A7493" s="18"/>
      <c r="B7493" s="18"/>
      <c r="C7493" s="21"/>
      <c r="D7493" s="92"/>
      <c r="E7493" s="24"/>
      <c r="F7493" s="91" t="s">
        <v>161</v>
      </c>
    </row>
    <row r="7494" spans="1:6" ht="20.100000000000001" customHeight="1">
      <c r="A7494" s="18"/>
      <c r="B7494" s="18"/>
      <c r="C7494" s="21"/>
      <c r="D7494" s="87" t="s">
        <v>162</v>
      </c>
      <c r="E7494" s="201" t="s">
        <v>163</v>
      </c>
      <c r="F7494" s="202"/>
    </row>
    <row r="7495" spans="1:6" ht="20.100000000000001" customHeight="1">
      <c r="A7495" s="18"/>
      <c r="B7495" s="18"/>
      <c r="C7495" s="21"/>
      <c r="D7495" s="10">
        <v>1012</v>
      </c>
      <c r="E7495" s="204" t="s">
        <v>165</v>
      </c>
      <c r="F7495" s="205"/>
    </row>
    <row r="7496" spans="1:6" ht="20.100000000000001" customHeight="1">
      <c r="A7496" s="18"/>
      <c r="B7496" s="18"/>
      <c r="C7496" s="21"/>
      <c r="D7496" s="10">
        <v>1518</v>
      </c>
      <c r="E7496" s="204" t="s">
        <v>215</v>
      </c>
      <c r="F7496" s="205"/>
    </row>
    <row r="7497" spans="1:6" ht="20.100000000000001" customHeight="1">
      <c r="A7497" s="18"/>
      <c r="B7497" s="18"/>
      <c r="C7497" s="21"/>
      <c r="D7497" s="10">
        <v>1012</v>
      </c>
      <c r="E7497" s="204" t="s">
        <v>172</v>
      </c>
      <c r="F7497" s="205"/>
    </row>
    <row r="7498" spans="1:6" ht="20.100000000000001" customHeight="1">
      <c r="A7498" s="18"/>
      <c r="B7498" s="18"/>
      <c r="C7498" s="21"/>
      <c r="D7498" s="10">
        <v>2783</v>
      </c>
      <c r="E7498" s="204" t="s">
        <v>152</v>
      </c>
      <c r="F7498" s="205"/>
    </row>
    <row r="7499" spans="1:6" ht="20.100000000000001" customHeight="1">
      <c r="D7499" s="85">
        <f>SUM(D7495:D7498)</f>
        <v>6325</v>
      </c>
      <c r="E7499" s="204" t="s">
        <v>164</v>
      </c>
      <c r="F7499" s="205"/>
    </row>
    <row r="7501" spans="1:6" ht="20.100000000000001" customHeight="1">
      <c r="A7501" s="23">
        <v>238</v>
      </c>
      <c r="B7501" s="24" t="s">
        <v>0</v>
      </c>
      <c r="C7501" s="25"/>
      <c r="D7501" s="26"/>
      <c r="E7501" s="24"/>
      <c r="F7501" s="24"/>
    </row>
    <row r="7502" spans="1:6" ht="20.100000000000001" customHeight="1">
      <c r="A7502" s="27" t="s">
        <v>1</v>
      </c>
      <c r="B7502" s="27" t="s">
        <v>2</v>
      </c>
      <c r="C7502" s="28"/>
      <c r="D7502" s="29" t="s">
        <v>3</v>
      </c>
      <c r="E7502" s="27" t="s">
        <v>4</v>
      </c>
      <c r="F7502" s="27" t="s">
        <v>5</v>
      </c>
    </row>
    <row r="7503" spans="1:6" ht="20.100000000000001" customHeight="1">
      <c r="A7503" s="10">
        <v>1</v>
      </c>
      <c r="B7503" s="11">
        <v>11066</v>
      </c>
      <c r="C7503" s="38"/>
      <c r="D7503" s="13">
        <v>43212</v>
      </c>
      <c r="E7503" s="10">
        <v>253</v>
      </c>
      <c r="F7503" s="10" t="s">
        <v>6</v>
      </c>
    </row>
    <row r="7504" spans="1:6" ht="20.100000000000001" customHeight="1">
      <c r="A7504" s="10">
        <v>2</v>
      </c>
      <c r="B7504" s="33">
        <v>89346</v>
      </c>
      <c r="C7504" s="38"/>
      <c r="D7504" s="13">
        <v>43212</v>
      </c>
      <c r="E7504" s="10">
        <v>253</v>
      </c>
      <c r="F7504" s="10" t="s">
        <v>6</v>
      </c>
    </row>
    <row r="7505" spans="1:6" ht="20.100000000000001" customHeight="1">
      <c r="A7505" s="10">
        <v>3</v>
      </c>
      <c r="B7505" s="33">
        <v>89332</v>
      </c>
      <c r="C7505" s="38"/>
      <c r="D7505" s="13">
        <v>43212</v>
      </c>
      <c r="E7505" s="10">
        <v>253</v>
      </c>
      <c r="F7505" s="10" t="s">
        <v>6</v>
      </c>
    </row>
    <row r="7506" spans="1:6" ht="20.100000000000001" customHeight="1">
      <c r="A7506" s="10">
        <v>4</v>
      </c>
      <c r="B7506" s="11">
        <v>51545</v>
      </c>
      <c r="C7506" s="38"/>
      <c r="D7506" s="13">
        <v>43212</v>
      </c>
      <c r="E7506" s="10">
        <v>253</v>
      </c>
      <c r="F7506" s="10" t="s">
        <v>6</v>
      </c>
    </row>
    <row r="7507" spans="1:6" ht="20.100000000000001" customHeight="1">
      <c r="A7507" s="10">
        <v>5</v>
      </c>
      <c r="B7507" s="11">
        <v>52335</v>
      </c>
      <c r="C7507" s="38"/>
      <c r="D7507" s="13">
        <v>43212</v>
      </c>
      <c r="E7507" s="10">
        <v>253</v>
      </c>
      <c r="F7507" s="10" t="s">
        <v>6</v>
      </c>
    </row>
    <row r="7508" spans="1:6" ht="20.100000000000001" customHeight="1">
      <c r="A7508" s="10">
        <v>6</v>
      </c>
      <c r="B7508" s="11">
        <v>52336</v>
      </c>
      <c r="C7508" s="38"/>
      <c r="D7508" s="13">
        <v>43212</v>
      </c>
      <c r="E7508" s="10">
        <v>253</v>
      </c>
      <c r="F7508" s="10" t="s">
        <v>6</v>
      </c>
    </row>
    <row r="7509" spans="1:6" ht="20.100000000000001" customHeight="1">
      <c r="A7509" s="10">
        <v>7</v>
      </c>
      <c r="B7509" s="11">
        <v>11803</v>
      </c>
      <c r="C7509" s="38"/>
      <c r="D7509" s="13">
        <v>43212</v>
      </c>
      <c r="E7509" s="10">
        <v>253</v>
      </c>
      <c r="F7509" s="10" t="s">
        <v>6</v>
      </c>
    </row>
    <row r="7510" spans="1:6" ht="20.100000000000001" customHeight="1">
      <c r="A7510" s="10">
        <v>8</v>
      </c>
      <c r="B7510" s="11">
        <v>11053</v>
      </c>
      <c r="C7510" s="38"/>
      <c r="D7510" s="13">
        <v>43212</v>
      </c>
      <c r="E7510" s="10">
        <v>253</v>
      </c>
      <c r="F7510" s="10" t="s">
        <v>6</v>
      </c>
    </row>
    <row r="7511" spans="1:6" ht="20.100000000000001" customHeight="1">
      <c r="A7511" s="10">
        <v>9</v>
      </c>
      <c r="B7511" s="11">
        <v>11065</v>
      </c>
      <c r="C7511" s="38"/>
      <c r="D7511" s="13">
        <v>43212</v>
      </c>
      <c r="E7511" s="10">
        <v>253</v>
      </c>
      <c r="F7511" s="10" t="s">
        <v>6</v>
      </c>
    </row>
    <row r="7512" spans="1:6" ht="20.100000000000001" customHeight="1">
      <c r="A7512" s="10">
        <v>10</v>
      </c>
      <c r="B7512" s="11">
        <v>80099</v>
      </c>
      <c r="C7512" s="38"/>
      <c r="D7512" s="13">
        <v>43212</v>
      </c>
      <c r="E7512" s="10">
        <v>253</v>
      </c>
      <c r="F7512" s="10" t="s">
        <v>6</v>
      </c>
    </row>
    <row r="7513" spans="1:6" ht="20.100000000000001" customHeight="1">
      <c r="A7513" s="10">
        <v>11</v>
      </c>
      <c r="B7513" s="11">
        <v>16296</v>
      </c>
      <c r="C7513" s="38"/>
      <c r="D7513" s="13">
        <v>43212</v>
      </c>
      <c r="E7513" s="10">
        <v>253</v>
      </c>
      <c r="F7513" s="10" t="s">
        <v>6</v>
      </c>
    </row>
    <row r="7514" spans="1:6" ht="20.100000000000001" customHeight="1">
      <c r="A7514" s="10">
        <v>12</v>
      </c>
      <c r="B7514" s="11">
        <v>16342</v>
      </c>
      <c r="C7514" s="38"/>
      <c r="D7514" s="13">
        <v>43212</v>
      </c>
      <c r="E7514" s="10">
        <v>253</v>
      </c>
      <c r="F7514" s="10" t="s">
        <v>6</v>
      </c>
    </row>
    <row r="7515" spans="1:6" ht="20.100000000000001" customHeight="1">
      <c r="A7515" s="10">
        <v>13</v>
      </c>
      <c r="B7515" s="11">
        <v>80078</v>
      </c>
      <c r="C7515" s="38"/>
      <c r="D7515" s="13">
        <v>43212</v>
      </c>
      <c r="E7515" s="10">
        <v>253</v>
      </c>
      <c r="F7515" s="10" t="s">
        <v>6</v>
      </c>
    </row>
    <row r="7516" spans="1:6" ht="20.100000000000001" customHeight="1">
      <c r="A7516" s="10">
        <v>14</v>
      </c>
      <c r="B7516" s="11">
        <v>80034</v>
      </c>
      <c r="C7516" s="38"/>
      <c r="D7516" s="13">
        <v>43212</v>
      </c>
      <c r="E7516" s="10">
        <v>253</v>
      </c>
      <c r="F7516" s="10" t="s">
        <v>6</v>
      </c>
    </row>
    <row r="7517" spans="1:6" ht="20.100000000000001" customHeight="1">
      <c r="A7517" s="10">
        <v>15</v>
      </c>
      <c r="B7517" s="11">
        <v>520</v>
      </c>
      <c r="C7517" s="38"/>
      <c r="D7517" s="13">
        <v>43212</v>
      </c>
      <c r="E7517" s="10">
        <v>253</v>
      </c>
      <c r="F7517" s="10" t="s">
        <v>6</v>
      </c>
    </row>
    <row r="7518" spans="1:6" ht="20.100000000000001" customHeight="1">
      <c r="A7518" s="10">
        <v>16</v>
      </c>
      <c r="B7518" s="11">
        <v>11808</v>
      </c>
      <c r="C7518" s="38"/>
      <c r="D7518" s="13">
        <v>43212</v>
      </c>
      <c r="E7518" s="10">
        <v>253</v>
      </c>
      <c r="F7518" s="10" t="s">
        <v>6</v>
      </c>
    </row>
    <row r="7519" spans="1:6" ht="20.100000000000001" customHeight="1">
      <c r="A7519" s="10">
        <v>17</v>
      </c>
      <c r="B7519" s="11">
        <v>11809</v>
      </c>
      <c r="C7519" s="38"/>
      <c r="D7519" s="13">
        <v>43212</v>
      </c>
      <c r="E7519" s="10">
        <v>253</v>
      </c>
      <c r="F7519" s="10" t="s">
        <v>6</v>
      </c>
    </row>
    <row r="7520" spans="1:6" ht="20.100000000000001" customHeight="1">
      <c r="A7520" s="10">
        <v>18</v>
      </c>
      <c r="B7520" s="11">
        <v>11805</v>
      </c>
      <c r="C7520" s="38"/>
      <c r="D7520" s="13">
        <v>43212</v>
      </c>
      <c r="E7520" s="10">
        <v>253</v>
      </c>
      <c r="F7520" s="10" t="s">
        <v>6</v>
      </c>
    </row>
    <row r="7521" spans="1:6" ht="20.100000000000001" customHeight="1">
      <c r="A7521" s="10">
        <v>19</v>
      </c>
      <c r="B7521" s="11">
        <v>52337</v>
      </c>
      <c r="C7521" s="38"/>
      <c r="D7521" s="13">
        <v>43212</v>
      </c>
      <c r="E7521" s="10">
        <v>253</v>
      </c>
      <c r="F7521" s="10" t="s">
        <v>6</v>
      </c>
    </row>
    <row r="7522" spans="1:6" ht="20.100000000000001" customHeight="1">
      <c r="A7522" s="10">
        <v>20</v>
      </c>
      <c r="B7522" s="11">
        <v>11041</v>
      </c>
      <c r="C7522" s="38"/>
      <c r="D7522" s="13">
        <v>43212</v>
      </c>
      <c r="E7522" s="10">
        <v>253</v>
      </c>
      <c r="F7522" s="10" t="s">
        <v>6</v>
      </c>
    </row>
    <row r="7523" spans="1:6" ht="20.100000000000001" customHeight="1">
      <c r="A7523" s="10">
        <v>21</v>
      </c>
      <c r="B7523" s="11">
        <v>6997</v>
      </c>
      <c r="C7523" s="38"/>
      <c r="D7523" s="13">
        <v>43212</v>
      </c>
      <c r="E7523" s="10">
        <v>253</v>
      </c>
      <c r="F7523" s="10" t="s">
        <v>6</v>
      </c>
    </row>
    <row r="7524" spans="1:6" ht="20.100000000000001" customHeight="1">
      <c r="A7524" s="10">
        <v>22</v>
      </c>
      <c r="B7524" s="11" t="s">
        <v>216</v>
      </c>
      <c r="C7524" s="38"/>
      <c r="D7524" s="13">
        <v>43212</v>
      </c>
      <c r="E7524" s="10">
        <v>253</v>
      </c>
      <c r="F7524" s="10" t="s">
        <v>6</v>
      </c>
    </row>
    <row r="7525" spans="1:6" ht="20.100000000000001" customHeight="1">
      <c r="A7525" s="10">
        <v>23</v>
      </c>
      <c r="B7525" s="11">
        <v>8313</v>
      </c>
      <c r="C7525" s="38"/>
      <c r="D7525" s="13">
        <v>43212</v>
      </c>
      <c r="E7525" s="10">
        <v>253</v>
      </c>
      <c r="F7525" s="10" t="s">
        <v>6</v>
      </c>
    </row>
    <row r="7526" spans="1:6" ht="20.100000000000001" customHeight="1">
      <c r="A7526" s="10">
        <v>24</v>
      </c>
      <c r="B7526" s="11">
        <v>8292</v>
      </c>
      <c r="C7526" s="38"/>
      <c r="D7526" s="13">
        <v>43212</v>
      </c>
      <c r="E7526" s="10">
        <v>253</v>
      </c>
      <c r="F7526" s="10" t="s">
        <v>6</v>
      </c>
    </row>
    <row r="7527" spans="1:6" ht="20.100000000000001" customHeight="1">
      <c r="A7527" s="10">
        <v>25</v>
      </c>
      <c r="B7527" s="11">
        <v>11029</v>
      </c>
      <c r="C7527" s="38"/>
      <c r="D7527" s="13">
        <v>43212</v>
      </c>
      <c r="E7527" s="10">
        <v>253</v>
      </c>
      <c r="F7527" s="10" t="s">
        <v>6</v>
      </c>
    </row>
    <row r="7528" spans="1:6" ht="20.100000000000001" customHeight="1">
      <c r="A7528" s="206" t="s">
        <v>7</v>
      </c>
      <c r="B7528" s="207"/>
      <c r="C7528" s="207"/>
      <c r="D7528" s="208"/>
      <c r="E7528" s="10">
        <f>SUM(E7503:E7527)</f>
        <v>6325</v>
      </c>
      <c r="F7528" s="10"/>
    </row>
    <row r="7529" spans="1:6" ht="20.100000000000001" customHeight="1">
      <c r="A7529" s="18"/>
      <c r="B7529" s="18"/>
      <c r="C7529" s="21"/>
      <c r="D7529" s="18"/>
      <c r="E7529" s="18"/>
      <c r="F7529" s="18"/>
    </row>
    <row r="7530" spans="1:6" ht="20.100000000000001" customHeight="1">
      <c r="A7530" s="18"/>
      <c r="B7530" s="18"/>
      <c r="C7530" s="21"/>
      <c r="D7530" s="92"/>
      <c r="E7530" s="24"/>
      <c r="F7530" s="91" t="s">
        <v>161</v>
      </c>
    </row>
    <row r="7531" spans="1:6" ht="20.100000000000001" customHeight="1">
      <c r="A7531" s="18"/>
      <c r="B7531" s="18"/>
      <c r="C7531" s="21"/>
      <c r="D7531" s="87" t="s">
        <v>162</v>
      </c>
      <c r="E7531" s="201" t="s">
        <v>163</v>
      </c>
      <c r="F7531" s="202"/>
    </row>
    <row r="7532" spans="1:6" ht="20.100000000000001" customHeight="1">
      <c r="A7532" s="18"/>
      <c r="B7532" s="18"/>
      <c r="C7532" s="21"/>
      <c r="D7532" s="10">
        <v>2277</v>
      </c>
      <c r="E7532" s="204" t="s">
        <v>165</v>
      </c>
      <c r="F7532" s="205"/>
    </row>
    <row r="7533" spans="1:6" ht="20.100000000000001" customHeight="1">
      <c r="A7533" s="18"/>
      <c r="B7533" s="18"/>
      <c r="C7533" s="21"/>
      <c r="D7533" s="10">
        <v>253</v>
      </c>
      <c r="E7533" s="204" t="s">
        <v>217</v>
      </c>
      <c r="F7533" s="205"/>
    </row>
    <row r="7534" spans="1:6" ht="20.100000000000001" customHeight="1">
      <c r="A7534" s="18"/>
      <c r="B7534" s="18"/>
      <c r="C7534" s="21"/>
      <c r="D7534" s="10">
        <v>1265</v>
      </c>
      <c r="E7534" s="204" t="s">
        <v>211</v>
      </c>
      <c r="F7534" s="205"/>
    </row>
    <row r="7535" spans="1:6" ht="20.100000000000001" customHeight="1">
      <c r="A7535" s="18"/>
      <c r="B7535" s="18"/>
      <c r="C7535" s="21"/>
      <c r="D7535" s="10">
        <v>759</v>
      </c>
      <c r="E7535" s="204" t="s">
        <v>212</v>
      </c>
      <c r="F7535" s="205"/>
    </row>
    <row r="7536" spans="1:6" ht="20.100000000000001" customHeight="1">
      <c r="A7536" s="18"/>
      <c r="B7536" s="18"/>
      <c r="C7536" s="21"/>
      <c r="D7536" s="10">
        <v>506</v>
      </c>
      <c r="E7536" s="204" t="s">
        <v>166</v>
      </c>
      <c r="F7536" s="205"/>
    </row>
    <row r="7537" spans="1:6" ht="20.100000000000001" customHeight="1">
      <c r="A7537" s="18"/>
      <c r="B7537" s="18"/>
      <c r="C7537" s="21"/>
      <c r="D7537" s="10">
        <v>1265</v>
      </c>
      <c r="E7537" s="204" t="s">
        <v>210</v>
      </c>
      <c r="F7537" s="205"/>
    </row>
    <row r="7538" spans="1:6" ht="20.100000000000001" customHeight="1">
      <c r="D7538" s="85">
        <f>SUM(D7532:D7537)</f>
        <v>6325</v>
      </c>
      <c r="E7538" s="204" t="s">
        <v>164</v>
      </c>
      <c r="F7538" s="205"/>
    </row>
    <row r="7540" spans="1:6" ht="20.100000000000001" customHeight="1">
      <c r="A7540" s="23">
        <v>239</v>
      </c>
      <c r="B7540" s="24" t="s">
        <v>0</v>
      </c>
      <c r="C7540" s="25"/>
      <c r="D7540" s="26"/>
      <c r="E7540" s="24"/>
      <c r="F7540" s="24"/>
    </row>
    <row r="7541" spans="1:6" ht="20.100000000000001" customHeight="1">
      <c r="A7541" s="27" t="s">
        <v>1</v>
      </c>
      <c r="B7541" s="27" t="s">
        <v>2</v>
      </c>
      <c r="C7541" s="28"/>
      <c r="D7541" s="29" t="s">
        <v>3</v>
      </c>
      <c r="E7541" s="27" t="s">
        <v>4</v>
      </c>
      <c r="F7541" s="27" t="s">
        <v>5</v>
      </c>
    </row>
    <row r="7542" spans="1:6" ht="20.100000000000001" customHeight="1">
      <c r="A7542" s="10">
        <v>1</v>
      </c>
      <c r="B7542" s="11">
        <v>79933</v>
      </c>
      <c r="C7542" s="38"/>
      <c r="D7542" s="13">
        <v>43212</v>
      </c>
      <c r="E7542" s="10">
        <v>253</v>
      </c>
      <c r="F7542" s="10" t="s">
        <v>6</v>
      </c>
    </row>
    <row r="7543" spans="1:6" ht="20.100000000000001" customHeight="1">
      <c r="A7543" s="10">
        <v>2</v>
      </c>
      <c r="B7543" s="11">
        <v>80090</v>
      </c>
      <c r="C7543" s="38"/>
      <c r="D7543" s="13">
        <v>43212</v>
      </c>
      <c r="E7543" s="10">
        <v>253</v>
      </c>
      <c r="F7543" s="10" t="s">
        <v>6</v>
      </c>
    </row>
    <row r="7544" spans="1:6" ht="20.100000000000001" customHeight="1">
      <c r="A7544" s="10">
        <v>3</v>
      </c>
      <c r="B7544" s="11">
        <v>70584</v>
      </c>
      <c r="C7544" s="38"/>
      <c r="D7544" s="13">
        <v>43212</v>
      </c>
      <c r="E7544" s="10">
        <v>253</v>
      </c>
      <c r="F7544" s="10" t="s">
        <v>6</v>
      </c>
    </row>
    <row r="7545" spans="1:6" ht="20.100000000000001" customHeight="1">
      <c r="A7545" s="10">
        <v>4</v>
      </c>
      <c r="B7545" s="11">
        <v>79954</v>
      </c>
      <c r="C7545" s="38"/>
      <c r="D7545" s="13">
        <v>43212</v>
      </c>
      <c r="E7545" s="10">
        <v>253</v>
      </c>
      <c r="F7545" s="10" t="s">
        <v>6</v>
      </c>
    </row>
    <row r="7546" spans="1:6" ht="20.100000000000001" customHeight="1">
      <c r="A7546" s="10">
        <v>5</v>
      </c>
      <c r="B7546" s="11">
        <v>79893</v>
      </c>
      <c r="C7546" s="38"/>
      <c r="D7546" s="13">
        <v>43212</v>
      </c>
      <c r="E7546" s="10">
        <v>253</v>
      </c>
      <c r="F7546" s="10" t="s">
        <v>6</v>
      </c>
    </row>
    <row r="7547" spans="1:6" ht="20.100000000000001" customHeight="1">
      <c r="A7547" s="10">
        <v>6</v>
      </c>
      <c r="B7547" s="89">
        <v>76015</v>
      </c>
      <c r="C7547" s="38"/>
      <c r="D7547" s="13">
        <v>43212</v>
      </c>
      <c r="E7547" s="10">
        <v>253</v>
      </c>
      <c r="F7547" s="10" t="s">
        <v>6</v>
      </c>
    </row>
    <row r="7548" spans="1:6" ht="20.100000000000001" customHeight="1">
      <c r="A7548" s="10">
        <v>7</v>
      </c>
      <c r="B7548" s="11">
        <v>52338</v>
      </c>
      <c r="C7548" s="38"/>
      <c r="D7548" s="13">
        <v>43212</v>
      </c>
      <c r="E7548" s="10">
        <v>253</v>
      </c>
      <c r="F7548" s="10" t="s">
        <v>6</v>
      </c>
    </row>
    <row r="7549" spans="1:6" ht="20.100000000000001" customHeight="1">
      <c r="A7549" s="10">
        <v>8</v>
      </c>
      <c r="B7549" s="11">
        <v>11806</v>
      </c>
      <c r="C7549" s="38"/>
      <c r="D7549" s="13">
        <v>43212</v>
      </c>
      <c r="E7549" s="10">
        <v>253</v>
      </c>
      <c r="F7549" s="10" t="s">
        <v>6</v>
      </c>
    </row>
    <row r="7550" spans="1:6" ht="20.100000000000001" customHeight="1">
      <c r="A7550" s="10">
        <v>9</v>
      </c>
      <c r="B7550" s="33">
        <v>76925</v>
      </c>
      <c r="C7550" s="38"/>
      <c r="D7550" s="13">
        <v>43212</v>
      </c>
      <c r="E7550" s="10">
        <v>253</v>
      </c>
      <c r="F7550" s="10" t="s">
        <v>6</v>
      </c>
    </row>
    <row r="7551" spans="1:6" ht="20.100000000000001" customHeight="1">
      <c r="A7551" s="10">
        <v>10</v>
      </c>
      <c r="B7551" s="11">
        <v>16330</v>
      </c>
      <c r="C7551" s="38"/>
      <c r="D7551" s="13">
        <v>43212</v>
      </c>
      <c r="E7551" s="10">
        <v>253</v>
      </c>
      <c r="F7551" s="10" t="s">
        <v>6</v>
      </c>
    </row>
    <row r="7552" spans="1:6" ht="20.100000000000001" customHeight="1">
      <c r="A7552" s="10">
        <v>11</v>
      </c>
      <c r="B7552" s="11">
        <v>4321</v>
      </c>
      <c r="C7552" s="38"/>
      <c r="D7552" s="13">
        <v>43212</v>
      </c>
      <c r="E7552" s="10">
        <v>253</v>
      </c>
      <c r="F7552" s="10" t="s">
        <v>6</v>
      </c>
    </row>
    <row r="7553" spans="1:6" ht="20.100000000000001" customHeight="1">
      <c r="A7553" s="10">
        <v>12</v>
      </c>
      <c r="B7553" s="11">
        <v>79987</v>
      </c>
      <c r="C7553" s="38"/>
      <c r="D7553" s="13">
        <v>43212</v>
      </c>
      <c r="E7553" s="10">
        <v>253</v>
      </c>
      <c r="F7553" s="10" t="s">
        <v>6</v>
      </c>
    </row>
    <row r="7554" spans="1:6" ht="20.100000000000001" customHeight="1">
      <c r="A7554" s="10">
        <v>13</v>
      </c>
      <c r="B7554" s="11">
        <v>79959</v>
      </c>
      <c r="C7554" s="38"/>
      <c r="D7554" s="13">
        <v>43212</v>
      </c>
      <c r="E7554" s="10">
        <v>253</v>
      </c>
      <c r="F7554" s="10" t="s">
        <v>6</v>
      </c>
    </row>
    <row r="7555" spans="1:6" ht="20.100000000000001" customHeight="1">
      <c r="A7555" s="10">
        <v>14</v>
      </c>
      <c r="B7555" s="11">
        <v>16326</v>
      </c>
      <c r="C7555" s="38"/>
      <c r="D7555" s="13">
        <v>43212</v>
      </c>
      <c r="E7555" s="10">
        <v>253</v>
      </c>
      <c r="F7555" s="10" t="s">
        <v>6</v>
      </c>
    </row>
    <row r="7556" spans="1:6" ht="20.100000000000001" customHeight="1">
      <c r="A7556" s="10">
        <v>15</v>
      </c>
      <c r="B7556" s="11">
        <v>11813</v>
      </c>
      <c r="C7556" s="38"/>
      <c r="D7556" s="13">
        <v>43212</v>
      </c>
      <c r="E7556" s="10">
        <v>253</v>
      </c>
      <c r="F7556" s="10" t="s">
        <v>6</v>
      </c>
    </row>
    <row r="7557" spans="1:6" ht="20.100000000000001" customHeight="1">
      <c r="A7557" s="10">
        <v>16</v>
      </c>
      <c r="B7557" s="11">
        <v>11814</v>
      </c>
      <c r="C7557" s="38"/>
      <c r="D7557" s="13">
        <v>43212</v>
      </c>
      <c r="E7557" s="10">
        <v>253</v>
      </c>
      <c r="F7557" s="10" t="s">
        <v>6</v>
      </c>
    </row>
    <row r="7558" spans="1:6" ht="20.100000000000001" customHeight="1">
      <c r="A7558" s="10">
        <v>17</v>
      </c>
      <c r="B7558" s="11">
        <v>11815</v>
      </c>
      <c r="C7558" s="38"/>
      <c r="D7558" s="13">
        <v>43212</v>
      </c>
      <c r="E7558" s="10">
        <v>253</v>
      </c>
      <c r="F7558" s="10" t="s">
        <v>6</v>
      </c>
    </row>
    <row r="7559" spans="1:6" ht="20.100000000000001" customHeight="1">
      <c r="A7559" s="10">
        <v>18</v>
      </c>
      <c r="B7559" s="11">
        <v>11816</v>
      </c>
      <c r="C7559" s="38"/>
      <c r="D7559" s="13">
        <v>43212</v>
      </c>
      <c r="E7559" s="10">
        <v>253</v>
      </c>
      <c r="F7559" s="10" t="s">
        <v>6</v>
      </c>
    </row>
    <row r="7560" spans="1:6" ht="20.100000000000001" customHeight="1">
      <c r="A7560" s="10">
        <v>19</v>
      </c>
      <c r="B7560" s="11">
        <v>11817</v>
      </c>
      <c r="C7560" s="38"/>
      <c r="D7560" s="13">
        <v>43212</v>
      </c>
      <c r="E7560" s="10">
        <v>253</v>
      </c>
      <c r="F7560" s="10" t="s">
        <v>6</v>
      </c>
    </row>
    <row r="7561" spans="1:6" ht="20.100000000000001" customHeight="1">
      <c r="A7561" s="10">
        <v>20</v>
      </c>
      <c r="B7561" s="11">
        <v>11818</v>
      </c>
      <c r="C7561" s="38"/>
      <c r="D7561" s="13">
        <v>43212</v>
      </c>
      <c r="E7561" s="10">
        <v>253</v>
      </c>
      <c r="F7561" s="10" t="s">
        <v>6</v>
      </c>
    </row>
    <row r="7562" spans="1:6" ht="20.100000000000001" customHeight="1">
      <c r="A7562" s="10">
        <v>21</v>
      </c>
      <c r="B7562" s="11">
        <v>11064</v>
      </c>
      <c r="C7562" s="38"/>
      <c r="D7562" s="13">
        <v>43212</v>
      </c>
      <c r="E7562" s="10">
        <v>253</v>
      </c>
      <c r="F7562" s="10" t="s">
        <v>6</v>
      </c>
    </row>
    <row r="7563" spans="1:6" ht="20.100000000000001" customHeight="1">
      <c r="A7563" s="10">
        <v>22</v>
      </c>
      <c r="B7563" s="11">
        <v>11046</v>
      </c>
      <c r="C7563" s="38"/>
      <c r="D7563" s="13">
        <v>43212</v>
      </c>
      <c r="E7563" s="10">
        <v>253</v>
      </c>
      <c r="F7563" s="10" t="s">
        <v>6</v>
      </c>
    </row>
    <row r="7564" spans="1:6" ht="20.100000000000001" customHeight="1">
      <c r="A7564" s="10">
        <v>23</v>
      </c>
      <c r="B7564" s="11">
        <v>11028</v>
      </c>
      <c r="C7564" s="38"/>
      <c r="D7564" s="13">
        <v>43212</v>
      </c>
      <c r="E7564" s="10">
        <v>253</v>
      </c>
      <c r="F7564" s="10" t="s">
        <v>6</v>
      </c>
    </row>
    <row r="7565" spans="1:6" ht="20.100000000000001" customHeight="1">
      <c r="A7565" s="10">
        <v>24</v>
      </c>
      <c r="B7565" s="11">
        <v>11067</v>
      </c>
      <c r="C7565" s="38"/>
      <c r="D7565" s="13">
        <v>43212</v>
      </c>
      <c r="E7565" s="10">
        <v>253</v>
      </c>
      <c r="F7565" s="10" t="s">
        <v>6</v>
      </c>
    </row>
    <row r="7566" spans="1:6" ht="20.100000000000001" customHeight="1">
      <c r="A7566" s="10">
        <v>25</v>
      </c>
      <c r="B7566" s="11">
        <v>4307</v>
      </c>
      <c r="C7566" s="38"/>
      <c r="D7566" s="13">
        <v>43212</v>
      </c>
      <c r="E7566" s="10">
        <v>253</v>
      </c>
      <c r="F7566" s="10" t="s">
        <v>6</v>
      </c>
    </row>
    <row r="7567" spans="1:6" ht="20.100000000000001" customHeight="1">
      <c r="A7567" s="206" t="s">
        <v>7</v>
      </c>
      <c r="B7567" s="207"/>
      <c r="C7567" s="207"/>
      <c r="D7567" s="208"/>
      <c r="E7567" s="10">
        <f>SUM(E7542:E7566)</f>
        <v>6325</v>
      </c>
      <c r="F7567" s="10"/>
    </row>
    <row r="7568" spans="1:6" ht="20.100000000000001" customHeight="1">
      <c r="A7568" s="18"/>
      <c r="B7568" s="18"/>
      <c r="C7568" s="21"/>
      <c r="D7568" s="18"/>
      <c r="E7568" s="18"/>
      <c r="F7568" s="18"/>
    </row>
    <row r="7569" spans="1:6" ht="20.100000000000001" customHeight="1">
      <c r="A7569" s="18"/>
      <c r="B7569" s="18"/>
      <c r="C7569" s="21"/>
      <c r="D7569" s="92"/>
      <c r="E7569" s="24"/>
      <c r="F7569" s="91" t="s">
        <v>161</v>
      </c>
    </row>
    <row r="7570" spans="1:6" ht="20.100000000000001" customHeight="1">
      <c r="A7570" s="18"/>
      <c r="B7570" s="18"/>
      <c r="C7570" s="21"/>
      <c r="D7570" s="87" t="s">
        <v>162</v>
      </c>
      <c r="E7570" s="201" t="s">
        <v>163</v>
      </c>
      <c r="F7570" s="202"/>
    </row>
    <row r="7571" spans="1:6" ht="20.100000000000001" customHeight="1">
      <c r="A7571" s="18"/>
      <c r="B7571" s="18"/>
      <c r="C7571" s="21"/>
      <c r="D7571" s="10">
        <v>2783</v>
      </c>
      <c r="E7571" s="204" t="s">
        <v>165</v>
      </c>
      <c r="F7571" s="205"/>
    </row>
    <row r="7572" spans="1:6" ht="20.100000000000001" customHeight="1">
      <c r="A7572" s="18"/>
      <c r="B7572" s="18"/>
      <c r="C7572" s="21"/>
      <c r="D7572" s="10">
        <v>253</v>
      </c>
      <c r="E7572" s="204" t="s">
        <v>211</v>
      </c>
      <c r="F7572" s="205"/>
    </row>
    <row r="7573" spans="1:6" ht="20.100000000000001" customHeight="1">
      <c r="A7573" s="18"/>
      <c r="B7573" s="18"/>
      <c r="C7573" s="21"/>
      <c r="D7573" s="10">
        <v>253</v>
      </c>
      <c r="E7573" s="204" t="s">
        <v>212</v>
      </c>
      <c r="F7573" s="205"/>
    </row>
    <row r="7574" spans="1:6" ht="20.100000000000001" customHeight="1">
      <c r="A7574" s="18"/>
      <c r="B7574" s="18"/>
      <c r="C7574" s="21"/>
      <c r="D7574" s="10">
        <v>1012</v>
      </c>
      <c r="E7574" s="204" t="s">
        <v>172</v>
      </c>
      <c r="F7574" s="205"/>
    </row>
    <row r="7575" spans="1:6" ht="20.100000000000001" customHeight="1">
      <c r="A7575" s="18"/>
      <c r="B7575" s="18"/>
      <c r="C7575" s="21"/>
      <c r="D7575" s="10">
        <v>2024</v>
      </c>
      <c r="E7575" s="204" t="s">
        <v>152</v>
      </c>
      <c r="F7575" s="205"/>
    </row>
    <row r="7576" spans="1:6" ht="20.100000000000001" customHeight="1">
      <c r="D7576" s="85">
        <f>SUM(D7571:D7575)</f>
        <v>6325</v>
      </c>
      <c r="E7576" s="204" t="s">
        <v>164</v>
      </c>
      <c r="F7576" s="205"/>
    </row>
    <row r="7578" spans="1:6" ht="20.100000000000001" customHeight="1">
      <c r="A7578" s="23">
        <v>240</v>
      </c>
      <c r="B7578" s="24" t="s">
        <v>0</v>
      </c>
      <c r="C7578" s="25"/>
      <c r="D7578" s="26"/>
      <c r="E7578" s="24"/>
      <c r="F7578" s="24"/>
    </row>
    <row r="7579" spans="1:6" ht="20.100000000000001" customHeight="1">
      <c r="A7579" s="27" t="s">
        <v>1</v>
      </c>
      <c r="B7579" s="27" t="s">
        <v>2</v>
      </c>
      <c r="C7579" s="28"/>
      <c r="D7579" s="29" t="s">
        <v>3</v>
      </c>
      <c r="E7579" s="27" t="s">
        <v>4</v>
      </c>
      <c r="F7579" s="27" t="s">
        <v>5</v>
      </c>
    </row>
    <row r="7580" spans="1:6" ht="20.100000000000001" customHeight="1">
      <c r="A7580" s="10">
        <v>1</v>
      </c>
      <c r="B7580" s="33">
        <v>95236</v>
      </c>
      <c r="C7580" s="38"/>
      <c r="D7580" s="13">
        <v>43215</v>
      </c>
      <c r="E7580" s="10">
        <v>253</v>
      </c>
      <c r="F7580" s="10" t="s">
        <v>6</v>
      </c>
    </row>
    <row r="7581" spans="1:6" ht="20.100000000000001" customHeight="1">
      <c r="A7581" s="10">
        <v>2</v>
      </c>
      <c r="B7581" s="11">
        <v>76954</v>
      </c>
      <c r="C7581" s="38"/>
      <c r="D7581" s="13">
        <v>43215</v>
      </c>
      <c r="E7581" s="10">
        <v>253</v>
      </c>
      <c r="F7581" s="10" t="s">
        <v>6</v>
      </c>
    </row>
    <row r="7582" spans="1:6" ht="20.100000000000001" customHeight="1">
      <c r="A7582" s="10">
        <v>3</v>
      </c>
      <c r="B7582" s="11">
        <v>79935</v>
      </c>
      <c r="C7582" s="38"/>
      <c r="D7582" s="13">
        <v>43215</v>
      </c>
      <c r="E7582" s="10">
        <v>253</v>
      </c>
      <c r="F7582" s="10" t="s">
        <v>6</v>
      </c>
    </row>
    <row r="7583" spans="1:6" ht="20.100000000000001" customHeight="1">
      <c r="A7583" s="10">
        <v>4</v>
      </c>
      <c r="B7583" s="11">
        <v>80072</v>
      </c>
      <c r="C7583" s="38"/>
      <c r="D7583" s="13">
        <v>43215</v>
      </c>
      <c r="E7583" s="10">
        <v>253</v>
      </c>
      <c r="F7583" s="10" t="s">
        <v>6</v>
      </c>
    </row>
    <row r="7584" spans="1:6" ht="20.100000000000001" customHeight="1">
      <c r="A7584" s="10">
        <v>5</v>
      </c>
      <c r="B7584" s="11">
        <v>16292</v>
      </c>
      <c r="C7584" s="38"/>
      <c r="D7584" s="13">
        <v>43215</v>
      </c>
      <c r="E7584" s="10">
        <v>253</v>
      </c>
      <c r="F7584" s="10" t="s">
        <v>6</v>
      </c>
    </row>
    <row r="7585" spans="1:6" ht="20.100000000000001" customHeight="1">
      <c r="A7585" s="10">
        <v>6</v>
      </c>
      <c r="B7585" s="11">
        <v>79962</v>
      </c>
      <c r="C7585" s="38"/>
      <c r="D7585" s="13">
        <v>43215</v>
      </c>
      <c r="E7585" s="10">
        <v>253</v>
      </c>
      <c r="F7585" s="10" t="s">
        <v>6</v>
      </c>
    </row>
    <row r="7586" spans="1:6" ht="20.100000000000001" customHeight="1">
      <c r="A7586" s="10">
        <v>7</v>
      </c>
      <c r="B7586" s="11">
        <v>79961</v>
      </c>
      <c r="C7586" s="38"/>
      <c r="D7586" s="13">
        <v>43215</v>
      </c>
      <c r="E7586" s="10">
        <v>253</v>
      </c>
      <c r="F7586" s="10" t="s">
        <v>6</v>
      </c>
    </row>
    <row r="7587" spans="1:6" ht="20.100000000000001" customHeight="1">
      <c r="A7587" s="10">
        <v>8</v>
      </c>
      <c r="B7587" s="11">
        <v>76048</v>
      </c>
      <c r="C7587" s="38"/>
      <c r="D7587" s="13">
        <v>43215</v>
      </c>
      <c r="E7587" s="10">
        <v>253</v>
      </c>
      <c r="F7587" s="10" t="s">
        <v>6</v>
      </c>
    </row>
    <row r="7588" spans="1:6" ht="20.100000000000001" customHeight="1">
      <c r="A7588" s="10">
        <v>9</v>
      </c>
      <c r="B7588" s="11">
        <v>79942</v>
      </c>
      <c r="C7588" s="38"/>
      <c r="D7588" s="13">
        <v>43215</v>
      </c>
      <c r="E7588" s="10">
        <v>253</v>
      </c>
      <c r="F7588" s="10" t="s">
        <v>6</v>
      </c>
    </row>
    <row r="7589" spans="1:6" ht="20.100000000000001" customHeight="1">
      <c r="A7589" s="10">
        <v>10</v>
      </c>
      <c r="B7589" s="11">
        <v>76056</v>
      </c>
      <c r="C7589" s="38"/>
      <c r="D7589" s="13">
        <v>43215</v>
      </c>
      <c r="E7589" s="10">
        <v>253</v>
      </c>
      <c r="F7589" s="10" t="s">
        <v>6</v>
      </c>
    </row>
    <row r="7590" spans="1:6" ht="20.100000000000001" customHeight="1">
      <c r="A7590" s="10">
        <v>11</v>
      </c>
      <c r="B7590" s="11">
        <v>76973</v>
      </c>
      <c r="C7590" s="38"/>
      <c r="D7590" s="13">
        <v>43215</v>
      </c>
      <c r="E7590" s="10">
        <v>253</v>
      </c>
      <c r="F7590" s="10" t="s">
        <v>6</v>
      </c>
    </row>
    <row r="7591" spans="1:6" ht="20.100000000000001" customHeight="1">
      <c r="A7591" s="10">
        <v>12</v>
      </c>
      <c r="B7591" s="11">
        <v>76949</v>
      </c>
      <c r="C7591" s="38"/>
      <c r="D7591" s="13">
        <v>43215</v>
      </c>
      <c r="E7591" s="10">
        <v>253</v>
      </c>
      <c r="F7591" s="10" t="s">
        <v>6</v>
      </c>
    </row>
    <row r="7592" spans="1:6" ht="20.100000000000001" customHeight="1">
      <c r="A7592" s="10">
        <v>13</v>
      </c>
      <c r="B7592" s="11">
        <v>79984</v>
      </c>
      <c r="C7592" s="38"/>
      <c r="D7592" s="13">
        <v>43215</v>
      </c>
      <c r="E7592" s="10">
        <v>253</v>
      </c>
      <c r="F7592" s="10" t="s">
        <v>6</v>
      </c>
    </row>
    <row r="7593" spans="1:6" ht="20.100000000000001" customHeight="1">
      <c r="A7593" s="10">
        <v>14</v>
      </c>
      <c r="B7593" s="11">
        <v>11820</v>
      </c>
      <c r="C7593" s="38"/>
      <c r="D7593" s="13">
        <v>43215</v>
      </c>
      <c r="E7593" s="10">
        <v>253</v>
      </c>
      <c r="F7593" s="10" t="s">
        <v>9</v>
      </c>
    </row>
    <row r="7594" spans="1:6" ht="20.100000000000001" customHeight="1">
      <c r="A7594" s="10">
        <v>15</v>
      </c>
      <c r="B7594" s="11">
        <v>11810</v>
      </c>
      <c r="C7594" s="38"/>
      <c r="D7594" s="13">
        <v>43215</v>
      </c>
      <c r="E7594" s="10">
        <v>253</v>
      </c>
      <c r="F7594" s="10" t="s">
        <v>9</v>
      </c>
    </row>
    <row r="7595" spans="1:6" ht="20.100000000000001" customHeight="1">
      <c r="A7595" s="10">
        <v>16</v>
      </c>
      <c r="B7595" s="11">
        <v>11811</v>
      </c>
      <c r="C7595" s="38"/>
      <c r="D7595" s="13">
        <v>43215</v>
      </c>
      <c r="E7595" s="10">
        <v>253</v>
      </c>
      <c r="F7595" s="10" t="s">
        <v>9</v>
      </c>
    </row>
    <row r="7596" spans="1:6" ht="20.100000000000001" customHeight="1">
      <c r="A7596" s="10">
        <v>17</v>
      </c>
      <c r="B7596" s="11">
        <v>11807</v>
      </c>
      <c r="C7596" s="38"/>
      <c r="D7596" s="13">
        <v>43215</v>
      </c>
      <c r="E7596" s="10">
        <v>253</v>
      </c>
      <c r="F7596" s="10" t="s">
        <v>9</v>
      </c>
    </row>
    <row r="7597" spans="1:6" ht="20.100000000000001" customHeight="1">
      <c r="A7597" s="10">
        <v>18</v>
      </c>
      <c r="B7597" s="11">
        <v>11804</v>
      </c>
      <c r="C7597" s="38"/>
      <c r="D7597" s="13">
        <v>43215</v>
      </c>
      <c r="E7597" s="10">
        <v>253</v>
      </c>
      <c r="F7597" s="10" t="s">
        <v>9</v>
      </c>
    </row>
    <row r="7598" spans="1:6" ht="20.100000000000001" customHeight="1">
      <c r="A7598" s="10">
        <v>19</v>
      </c>
      <c r="B7598" s="11">
        <v>11812</v>
      </c>
      <c r="C7598" s="38"/>
      <c r="D7598" s="13">
        <v>43215</v>
      </c>
      <c r="E7598" s="10">
        <v>253</v>
      </c>
      <c r="F7598" s="10" t="s">
        <v>9</v>
      </c>
    </row>
    <row r="7599" spans="1:6" ht="20.100000000000001" customHeight="1">
      <c r="A7599" s="10">
        <v>20</v>
      </c>
      <c r="B7599" s="33">
        <v>95240</v>
      </c>
      <c r="C7599" s="38"/>
      <c r="D7599" s="13">
        <v>43215</v>
      </c>
      <c r="E7599" s="10">
        <v>253</v>
      </c>
      <c r="F7599" s="10" t="s">
        <v>6</v>
      </c>
    </row>
    <row r="7600" spans="1:6" ht="20.100000000000001" customHeight="1">
      <c r="A7600" s="10">
        <v>21</v>
      </c>
      <c r="B7600" s="33">
        <v>89343</v>
      </c>
      <c r="C7600" s="38"/>
      <c r="D7600" s="13">
        <v>43215</v>
      </c>
      <c r="E7600" s="10">
        <v>253</v>
      </c>
      <c r="F7600" s="10" t="s">
        <v>6</v>
      </c>
    </row>
    <row r="7601" spans="1:6" ht="20.100000000000001" customHeight="1">
      <c r="A7601" s="10">
        <v>22</v>
      </c>
      <c r="B7601" s="11">
        <v>11049</v>
      </c>
      <c r="C7601" s="38"/>
      <c r="D7601" s="13">
        <v>43215</v>
      </c>
      <c r="E7601" s="10">
        <v>253</v>
      </c>
      <c r="F7601" s="10" t="s">
        <v>6</v>
      </c>
    </row>
    <row r="7602" spans="1:6" ht="20.100000000000001" customHeight="1">
      <c r="A7602" s="10">
        <v>23</v>
      </c>
      <c r="B7602" s="11">
        <v>11042</v>
      </c>
      <c r="C7602" s="38"/>
      <c r="D7602" s="13">
        <v>43215</v>
      </c>
      <c r="E7602" s="10">
        <v>253</v>
      </c>
      <c r="F7602" s="10" t="s">
        <v>6</v>
      </c>
    </row>
    <row r="7603" spans="1:6" ht="20.100000000000001" customHeight="1">
      <c r="A7603" s="10">
        <v>24</v>
      </c>
      <c r="B7603" s="11">
        <v>11822</v>
      </c>
      <c r="C7603" s="38"/>
      <c r="D7603" s="13">
        <v>43215</v>
      </c>
      <c r="E7603" s="10">
        <v>253</v>
      </c>
      <c r="F7603" s="10" t="s">
        <v>9</v>
      </c>
    </row>
    <row r="7604" spans="1:6" ht="20.100000000000001" customHeight="1">
      <c r="A7604" s="10">
        <v>25</v>
      </c>
      <c r="B7604" s="11">
        <v>11821</v>
      </c>
      <c r="C7604" s="38"/>
      <c r="D7604" s="13">
        <v>43215</v>
      </c>
      <c r="E7604" s="10">
        <v>253</v>
      </c>
      <c r="F7604" s="10" t="s">
        <v>9</v>
      </c>
    </row>
    <row r="7605" spans="1:6" ht="20.100000000000001" customHeight="1">
      <c r="A7605" s="206" t="s">
        <v>7</v>
      </c>
      <c r="B7605" s="207"/>
      <c r="C7605" s="207"/>
      <c r="D7605" s="208"/>
      <c r="E7605" s="10">
        <f>SUM(E7580:E7604)</f>
        <v>6325</v>
      </c>
      <c r="F7605" s="10"/>
    </row>
    <row r="7606" spans="1:6" ht="20.100000000000001" customHeight="1">
      <c r="A7606" s="18"/>
      <c r="B7606" s="18"/>
      <c r="C7606" s="21"/>
      <c r="D7606" s="18"/>
      <c r="E7606" s="18"/>
      <c r="F7606" s="18"/>
    </row>
    <row r="7607" spans="1:6" ht="20.100000000000001" customHeight="1">
      <c r="A7607" s="18"/>
      <c r="B7607" s="18"/>
      <c r="C7607" s="21"/>
      <c r="D7607" s="92"/>
      <c r="E7607" s="24"/>
      <c r="F7607" s="91" t="s">
        <v>161</v>
      </c>
    </row>
    <row r="7608" spans="1:6" ht="20.100000000000001" customHeight="1">
      <c r="A7608" s="18"/>
      <c r="B7608" s="18"/>
      <c r="C7608" s="21"/>
      <c r="D7608" s="87" t="s">
        <v>162</v>
      </c>
      <c r="E7608" s="201" t="s">
        <v>163</v>
      </c>
      <c r="F7608" s="202"/>
    </row>
    <row r="7609" spans="1:6" ht="20.100000000000001" customHeight="1">
      <c r="A7609" s="18"/>
      <c r="B7609" s="18"/>
      <c r="C7609" s="21"/>
      <c r="D7609" s="10">
        <v>2530</v>
      </c>
      <c r="E7609" s="204" t="s">
        <v>165</v>
      </c>
      <c r="F7609" s="205"/>
    </row>
    <row r="7610" spans="1:6" ht="20.100000000000001" customHeight="1">
      <c r="A7610" s="18"/>
      <c r="B7610" s="18"/>
      <c r="C7610" s="21"/>
      <c r="D7610" s="10">
        <v>253</v>
      </c>
      <c r="E7610" s="204" t="s">
        <v>218</v>
      </c>
      <c r="F7610" s="205"/>
    </row>
    <row r="7611" spans="1:6" ht="20.100000000000001" customHeight="1">
      <c r="A7611" s="18"/>
      <c r="B7611" s="18"/>
      <c r="C7611" s="21"/>
      <c r="D7611" s="10">
        <v>253</v>
      </c>
      <c r="E7611" s="204" t="s">
        <v>219</v>
      </c>
      <c r="F7611" s="205"/>
    </row>
    <row r="7612" spans="1:6" ht="20.100000000000001" customHeight="1">
      <c r="A7612" s="18"/>
      <c r="B7612" s="18"/>
      <c r="C7612" s="21"/>
      <c r="D7612" s="10">
        <v>759</v>
      </c>
      <c r="E7612" s="204" t="s">
        <v>166</v>
      </c>
      <c r="F7612" s="205"/>
    </row>
    <row r="7613" spans="1:6" ht="20.100000000000001" customHeight="1">
      <c r="A7613" s="18"/>
      <c r="B7613" s="18"/>
      <c r="C7613" s="21"/>
      <c r="D7613" s="10">
        <v>2530</v>
      </c>
      <c r="E7613" s="204" t="s">
        <v>152</v>
      </c>
      <c r="F7613" s="205"/>
    </row>
    <row r="7614" spans="1:6" ht="20.100000000000001" customHeight="1">
      <c r="D7614" s="85">
        <f>SUM(D7609:D7613)</f>
        <v>6325</v>
      </c>
      <c r="E7614" s="204" t="s">
        <v>164</v>
      </c>
      <c r="F7614" s="205"/>
    </row>
    <row r="7616" spans="1:6" ht="20.100000000000001" customHeight="1">
      <c r="A7616" s="23">
        <v>241</v>
      </c>
      <c r="B7616" s="24" t="s">
        <v>0</v>
      </c>
      <c r="C7616" s="25"/>
      <c r="D7616" s="26"/>
      <c r="E7616" s="24"/>
      <c r="F7616" s="24"/>
    </row>
    <row r="7617" spans="1:6" ht="20.100000000000001" customHeight="1">
      <c r="A7617" s="27" t="s">
        <v>1</v>
      </c>
      <c r="B7617" s="27" t="s">
        <v>2</v>
      </c>
      <c r="C7617" s="28"/>
      <c r="D7617" s="29" t="s">
        <v>3</v>
      </c>
      <c r="E7617" s="27" t="s">
        <v>4</v>
      </c>
      <c r="F7617" s="27" t="s">
        <v>5</v>
      </c>
    </row>
    <row r="7618" spans="1:6" ht="20.100000000000001" customHeight="1">
      <c r="A7618" s="10">
        <v>1</v>
      </c>
      <c r="B7618" s="33">
        <v>87512</v>
      </c>
      <c r="C7618" s="38"/>
      <c r="D7618" s="13">
        <v>43215</v>
      </c>
      <c r="E7618" s="10">
        <v>253</v>
      </c>
      <c r="F7618" s="10" t="s">
        <v>6</v>
      </c>
    </row>
    <row r="7619" spans="1:6" ht="20.100000000000001" customHeight="1">
      <c r="A7619" s="10">
        <v>2</v>
      </c>
      <c r="B7619" s="11" t="s">
        <v>220</v>
      </c>
      <c r="C7619" s="38"/>
      <c r="D7619" s="13">
        <v>43215</v>
      </c>
      <c r="E7619" s="10">
        <v>253</v>
      </c>
      <c r="F7619" s="10" t="s">
        <v>6</v>
      </c>
    </row>
    <row r="7620" spans="1:6" ht="20.100000000000001" customHeight="1">
      <c r="A7620" s="10">
        <v>3</v>
      </c>
      <c r="B7620" s="11">
        <v>70613</v>
      </c>
      <c r="C7620" s="38"/>
      <c r="D7620" s="13">
        <v>43215</v>
      </c>
      <c r="E7620" s="10">
        <v>253</v>
      </c>
      <c r="F7620" s="10" t="s">
        <v>6</v>
      </c>
    </row>
    <row r="7621" spans="1:6" ht="20.100000000000001" customHeight="1">
      <c r="A7621" s="10">
        <v>4</v>
      </c>
      <c r="B7621" s="11">
        <v>16477</v>
      </c>
      <c r="C7621" s="38"/>
      <c r="D7621" s="13">
        <v>43215</v>
      </c>
      <c r="E7621" s="10">
        <v>253</v>
      </c>
      <c r="F7621" s="10" t="s">
        <v>6</v>
      </c>
    </row>
    <row r="7622" spans="1:6" ht="20.100000000000001" customHeight="1">
      <c r="A7622" s="10">
        <v>5</v>
      </c>
      <c r="B7622" s="11">
        <v>77000</v>
      </c>
      <c r="C7622" s="38"/>
      <c r="D7622" s="13">
        <v>43215</v>
      </c>
      <c r="E7622" s="10">
        <v>253</v>
      </c>
      <c r="F7622" s="10" t="s">
        <v>6</v>
      </c>
    </row>
    <row r="7623" spans="1:6" ht="20.100000000000001" customHeight="1">
      <c r="A7623" s="10">
        <v>6</v>
      </c>
      <c r="B7623" s="11">
        <v>70607</v>
      </c>
      <c r="C7623" s="38"/>
      <c r="D7623" s="13">
        <v>43215</v>
      </c>
      <c r="E7623" s="10">
        <v>253</v>
      </c>
      <c r="F7623" s="10" t="s">
        <v>6</v>
      </c>
    </row>
    <row r="7624" spans="1:6" ht="20.100000000000001" customHeight="1">
      <c r="A7624" s="10">
        <v>7</v>
      </c>
      <c r="B7624" s="11">
        <v>17</v>
      </c>
      <c r="C7624" s="38"/>
      <c r="D7624" s="13">
        <v>43215</v>
      </c>
      <c r="E7624" s="10">
        <v>253</v>
      </c>
      <c r="F7624" s="10" t="s">
        <v>6</v>
      </c>
    </row>
    <row r="7625" spans="1:6" ht="20.100000000000001" customHeight="1">
      <c r="A7625" s="10">
        <v>8</v>
      </c>
      <c r="B7625" s="11">
        <v>78023</v>
      </c>
      <c r="C7625" s="38"/>
      <c r="D7625" s="13">
        <v>43215</v>
      </c>
      <c r="E7625" s="10">
        <v>253</v>
      </c>
      <c r="F7625" s="10" t="s">
        <v>6</v>
      </c>
    </row>
    <row r="7626" spans="1:6" ht="20.100000000000001" customHeight="1">
      <c r="A7626" s="10">
        <v>9</v>
      </c>
      <c r="B7626" s="11">
        <v>79947</v>
      </c>
      <c r="C7626" s="38"/>
      <c r="D7626" s="13">
        <v>43215</v>
      </c>
      <c r="E7626" s="10">
        <v>253</v>
      </c>
      <c r="F7626" s="10" t="s">
        <v>6</v>
      </c>
    </row>
    <row r="7627" spans="1:6" ht="20.100000000000001" customHeight="1">
      <c r="A7627" s="10">
        <v>10</v>
      </c>
      <c r="B7627" s="11">
        <v>79982</v>
      </c>
      <c r="C7627" s="38"/>
      <c r="D7627" s="13">
        <v>43215</v>
      </c>
      <c r="E7627" s="10">
        <v>253</v>
      </c>
      <c r="F7627" s="10" t="s">
        <v>6</v>
      </c>
    </row>
    <row r="7628" spans="1:6" ht="20.100000000000001" customHeight="1">
      <c r="A7628" s="10">
        <v>11</v>
      </c>
      <c r="B7628" s="11">
        <v>79939</v>
      </c>
      <c r="C7628" s="38"/>
      <c r="D7628" s="13">
        <v>43215</v>
      </c>
      <c r="E7628" s="10">
        <v>253</v>
      </c>
      <c r="F7628" s="10" t="s">
        <v>6</v>
      </c>
    </row>
    <row r="7629" spans="1:6" ht="20.100000000000001" customHeight="1">
      <c r="A7629" s="10">
        <v>12</v>
      </c>
      <c r="B7629" s="11">
        <v>76051</v>
      </c>
      <c r="C7629" s="38"/>
      <c r="D7629" s="13">
        <v>43215</v>
      </c>
      <c r="E7629" s="10">
        <v>253</v>
      </c>
      <c r="F7629" s="10" t="s">
        <v>6</v>
      </c>
    </row>
    <row r="7630" spans="1:6" ht="20.100000000000001" customHeight="1">
      <c r="A7630" s="10">
        <v>13</v>
      </c>
      <c r="B7630" s="11">
        <v>8289</v>
      </c>
      <c r="C7630" s="38"/>
      <c r="D7630" s="13">
        <v>43215</v>
      </c>
      <c r="E7630" s="10">
        <v>253</v>
      </c>
      <c r="F7630" s="10" t="s">
        <v>6</v>
      </c>
    </row>
    <row r="7631" spans="1:6" ht="20.100000000000001" customHeight="1">
      <c r="A7631" s="10">
        <v>14</v>
      </c>
      <c r="B7631" s="11">
        <v>79885</v>
      </c>
      <c r="C7631" s="38"/>
      <c r="D7631" s="13">
        <v>43215</v>
      </c>
      <c r="E7631" s="10">
        <v>253</v>
      </c>
      <c r="F7631" s="10" t="s">
        <v>6</v>
      </c>
    </row>
    <row r="7632" spans="1:6" ht="20.100000000000001" customHeight="1">
      <c r="A7632" s="10">
        <v>15</v>
      </c>
      <c r="B7632" s="11">
        <v>16250</v>
      </c>
      <c r="C7632" s="38"/>
      <c r="D7632" s="13">
        <v>43215</v>
      </c>
      <c r="E7632" s="10">
        <v>253</v>
      </c>
      <c r="F7632" s="10" t="s">
        <v>6</v>
      </c>
    </row>
    <row r="7633" spans="1:6" ht="20.100000000000001" customHeight="1">
      <c r="A7633" s="10">
        <v>16</v>
      </c>
      <c r="B7633" s="11">
        <v>11823</v>
      </c>
      <c r="C7633" s="38"/>
      <c r="D7633" s="13">
        <v>43215</v>
      </c>
      <c r="E7633" s="10">
        <v>253</v>
      </c>
      <c r="F7633" s="10" t="s">
        <v>6</v>
      </c>
    </row>
    <row r="7634" spans="1:6" ht="20.100000000000001" customHeight="1">
      <c r="A7634" s="10">
        <v>17</v>
      </c>
      <c r="B7634" s="11">
        <v>52339</v>
      </c>
      <c r="C7634" s="38"/>
      <c r="D7634" s="13">
        <v>43215</v>
      </c>
      <c r="E7634" s="10">
        <v>253</v>
      </c>
      <c r="F7634" s="10" t="s">
        <v>6</v>
      </c>
    </row>
    <row r="7635" spans="1:6" ht="20.100000000000001" customHeight="1">
      <c r="A7635" s="10">
        <v>18</v>
      </c>
      <c r="B7635" s="11">
        <v>52340</v>
      </c>
      <c r="C7635" s="38"/>
      <c r="D7635" s="13">
        <v>43215</v>
      </c>
      <c r="E7635" s="10">
        <v>253</v>
      </c>
      <c r="F7635" s="10" t="s">
        <v>6</v>
      </c>
    </row>
    <row r="7636" spans="1:6" ht="20.100000000000001" customHeight="1">
      <c r="A7636" s="10">
        <v>19</v>
      </c>
      <c r="B7636" s="33">
        <v>11819</v>
      </c>
      <c r="C7636" s="38"/>
      <c r="D7636" s="13">
        <v>43215</v>
      </c>
      <c r="E7636" s="10">
        <v>253</v>
      </c>
      <c r="F7636" s="10" t="s">
        <v>6</v>
      </c>
    </row>
    <row r="7637" spans="1:6" ht="20.100000000000001" customHeight="1">
      <c r="A7637" s="10">
        <v>20</v>
      </c>
      <c r="B7637" s="11">
        <v>10572</v>
      </c>
      <c r="C7637" s="38"/>
      <c r="D7637" s="13">
        <v>43215</v>
      </c>
      <c r="E7637" s="10">
        <v>253</v>
      </c>
      <c r="F7637" s="10" t="s">
        <v>6</v>
      </c>
    </row>
    <row r="7638" spans="1:6" ht="20.100000000000001" customHeight="1">
      <c r="A7638" s="10">
        <v>21</v>
      </c>
      <c r="B7638" s="33">
        <v>95188</v>
      </c>
      <c r="C7638" s="38"/>
      <c r="D7638" s="13">
        <v>43215</v>
      </c>
      <c r="E7638" s="10">
        <v>253</v>
      </c>
      <c r="F7638" s="10" t="s">
        <v>6</v>
      </c>
    </row>
    <row r="7639" spans="1:6" ht="20.100000000000001" customHeight="1">
      <c r="A7639" s="10">
        <v>22</v>
      </c>
      <c r="B7639" s="33">
        <v>95241</v>
      </c>
      <c r="C7639" s="38"/>
      <c r="D7639" s="13">
        <v>43215</v>
      </c>
      <c r="E7639" s="10">
        <v>253</v>
      </c>
      <c r="F7639" s="10" t="s">
        <v>6</v>
      </c>
    </row>
    <row r="7640" spans="1:6" ht="20.100000000000001" customHeight="1">
      <c r="A7640" s="10">
        <v>23</v>
      </c>
      <c r="B7640" s="33">
        <v>95198</v>
      </c>
      <c r="C7640" s="38"/>
      <c r="D7640" s="13">
        <v>43215</v>
      </c>
      <c r="E7640" s="10">
        <v>253</v>
      </c>
      <c r="F7640" s="10" t="s">
        <v>6</v>
      </c>
    </row>
    <row r="7641" spans="1:6" ht="20.100000000000001" customHeight="1">
      <c r="A7641" s="10">
        <v>24</v>
      </c>
      <c r="B7641" s="33">
        <v>76930</v>
      </c>
      <c r="C7641" s="38"/>
      <c r="D7641" s="13">
        <v>43215</v>
      </c>
      <c r="E7641" s="10">
        <v>253</v>
      </c>
      <c r="F7641" s="10" t="s">
        <v>6</v>
      </c>
    </row>
    <row r="7642" spans="1:6" ht="20.100000000000001" customHeight="1">
      <c r="A7642" s="10">
        <v>25</v>
      </c>
      <c r="B7642" s="11">
        <v>16312</v>
      </c>
      <c r="C7642" s="38"/>
      <c r="D7642" s="13">
        <v>43215</v>
      </c>
      <c r="E7642" s="10">
        <v>253</v>
      </c>
      <c r="F7642" s="10" t="s">
        <v>6</v>
      </c>
    </row>
    <row r="7643" spans="1:6" ht="20.100000000000001" customHeight="1">
      <c r="A7643" s="206" t="s">
        <v>7</v>
      </c>
      <c r="B7643" s="207"/>
      <c r="C7643" s="207"/>
      <c r="D7643" s="208"/>
      <c r="E7643" s="10">
        <f>SUM(E7618:E7642)</f>
        <v>6325</v>
      </c>
      <c r="F7643" s="10"/>
    </row>
    <row r="7644" spans="1:6" ht="20.100000000000001" customHeight="1">
      <c r="A7644" s="18"/>
      <c r="B7644" s="18"/>
      <c r="C7644" s="21"/>
      <c r="D7644" s="18"/>
      <c r="E7644" s="18"/>
      <c r="F7644" s="18"/>
    </row>
    <row r="7645" spans="1:6" ht="20.100000000000001" customHeight="1">
      <c r="A7645" s="18"/>
      <c r="B7645" s="18"/>
      <c r="C7645" s="21"/>
      <c r="D7645" s="92"/>
      <c r="E7645" s="24"/>
      <c r="F7645" s="91" t="s">
        <v>161</v>
      </c>
    </row>
    <row r="7646" spans="1:6" ht="20.100000000000001" customHeight="1">
      <c r="A7646" s="18"/>
      <c r="B7646" s="18"/>
      <c r="C7646" s="21"/>
      <c r="D7646" s="87" t="s">
        <v>162</v>
      </c>
      <c r="E7646" s="201" t="s">
        <v>163</v>
      </c>
      <c r="F7646" s="202"/>
    </row>
    <row r="7647" spans="1:6" ht="20.100000000000001" customHeight="1">
      <c r="A7647" s="18"/>
      <c r="B7647" s="18"/>
      <c r="C7647" s="21"/>
      <c r="D7647" s="10">
        <v>759</v>
      </c>
      <c r="E7647" s="204" t="s">
        <v>165</v>
      </c>
      <c r="F7647" s="205"/>
    </row>
    <row r="7648" spans="1:6" ht="20.100000000000001" customHeight="1">
      <c r="A7648" s="18"/>
      <c r="B7648" s="18"/>
      <c r="C7648" s="21"/>
      <c r="D7648" s="10">
        <v>1265</v>
      </c>
      <c r="E7648" s="204" t="s">
        <v>218</v>
      </c>
      <c r="F7648" s="205"/>
    </row>
    <row r="7649" spans="1:6" ht="20.100000000000001" customHeight="1">
      <c r="A7649" s="18"/>
      <c r="B7649" s="18"/>
      <c r="C7649" s="21"/>
      <c r="D7649" s="10">
        <v>506</v>
      </c>
      <c r="E7649" s="204" t="s">
        <v>221</v>
      </c>
      <c r="F7649" s="205"/>
    </row>
    <row r="7650" spans="1:6" ht="20.100000000000001" customHeight="1">
      <c r="A7650" s="18"/>
      <c r="B7650" s="18"/>
      <c r="C7650" s="21"/>
      <c r="D7650" s="10">
        <v>253</v>
      </c>
      <c r="E7650" s="204" t="s">
        <v>222</v>
      </c>
      <c r="F7650" s="205"/>
    </row>
    <row r="7651" spans="1:6" ht="20.100000000000001" customHeight="1">
      <c r="A7651" s="18"/>
      <c r="B7651" s="18"/>
      <c r="C7651" s="21"/>
      <c r="D7651" s="10">
        <v>253</v>
      </c>
      <c r="E7651" s="204" t="s">
        <v>223</v>
      </c>
      <c r="F7651" s="205"/>
    </row>
    <row r="7652" spans="1:6" ht="20.100000000000001" customHeight="1">
      <c r="A7652" s="18"/>
      <c r="B7652" s="18"/>
      <c r="C7652" s="21"/>
      <c r="D7652" s="10">
        <v>759</v>
      </c>
      <c r="E7652" s="204" t="s">
        <v>166</v>
      </c>
      <c r="F7652" s="205"/>
    </row>
    <row r="7653" spans="1:6" ht="20.100000000000001" customHeight="1">
      <c r="A7653" s="18"/>
      <c r="B7653" s="18"/>
      <c r="C7653" s="21"/>
      <c r="D7653" s="10">
        <v>2530</v>
      </c>
      <c r="E7653" s="204" t="s">
        <v>152</v>
      </c>
      <c r="F7653" s="205"/>
    </row>
    <row r="7654" spans="1:6" ht="20.100000000000001" customHeight="1">
      <c r="A7654" s="103"/>
      <c r="B7654" s="103"/>
      <c r="D7654" s="85">
        <f>SUM(D7647:D7653)</f>
        <v>6325</v>
      </c>
      <c r="E7654" s="204" t="s">
        <v>164</v>
      </c>
      <c r="F7654" s="205"/>
    </row>
    <row r="7656" spans="1:6" ht="20.100000000000001" customHeight="1">
      <c r="A7656" s="23">
        <v>242</v>
      </c>
      <c r="B7656" s="24" t="s">
        <v>0</v>
      </c>
      <c r="C7656" s="25"/>
      <c r="D7656" s="26"/>
      <c r="E7656" s="24"/>
      <c r="F7656" s="24"/>
    </row>
    <row r="7657" spans="1:6" ht="20.100000000000001" customHeight="1">
      <c r="A7657" s="27" t="s">
        <v>1</v>
      </c>
      <c r="B7657" s="27" t="s">
        <v>2</v>
      </c>
      <c r="C7657" s="28"/>
      <c r="D7657" s="29" t="s">
        <v>3</v>
      </c>
      <c r="E7657" s="27" t="s">
        <v>4</v>
      </c>
      <c r="F7657" s="27" t="s">
        <v>5</v>
      </c>
    </row>
    <row r="7658" spans="1:6" ht="20.100000000000001" customHeight="1">
      <c r="A7658" s="10">
        <v>1</v>
      </c>
      <c r="B7658" s="11">
        <v>17144</v>
      </c>
      <c r="C7658" s="38"/>
      <c r="D7658" s="13">
        <v>43221</v>
      </c>
      <c r="E7658" s="10">
        <v>253</v>
      </c>
      <c r="F7658" s="10" t="s">
        <v>6</v>
      </c>
    </row>
    <row r="7659" spans="1:6" ht="20.100000000000001" customHeight="1">
      <c r="A7659" s="10">
        <v>2</v>
      </c>
      <c r="B7659" s="33">
        <v>17143</v>
      </c>
      <c r="C7659" s="38"/>
      <c r="D7659" s="13">
        <v>43221</v>
      </c>
      <c r="E7659" s="10">
        <v>253</v>
      </c>
      <c r="F7659" s="10" t="s">
        <v>6</v>
      </c>
    </row>
    <row r="7660" spans="1:6" ht="20.100000000000001" customHeight="1">
      <c r="A7660" s="10">
        <v>3</v>
      </c>
      <c r="B7660" s="11">
        <v>17123</v>
      </c>
      <c r="C7660" s="38"/>
      <c r="D7660" s="13">
        <v>43221</v>
      </c>
      <c r="E7660" s="10">
        <v>253</v>
      </c>
      <c r="F7660" s="10" t="s">
        <v>6</v>
      </c>
    </row>
    <row r="7661" spans="1:6" ht="20.100000000000001" customHeight="1">
      <c r="A7661" s="10">
        <v>4</v>
      </c>
      <c r="B7661" s="33">
        <v>17154</v>
      </c>
      <c r="C7661" s="38"/>
      <c r="D7661" s="13">
        <v>43221</v>
      </c>
      <c r="E7661" s="10">
        <v>253</v>
      </c>
      <c r="F7661" s="10" t="s">
        <v>6</v>
      </c>
    </row>
    <row r="7662" spans="1:6" ht="20.100000000000001" customHeight="1">
      <c r="A7662" s="10">
        <v>5</v>
      </c>
      <c r="B7662" s="11">
        <v>17150</v>
      </c>
      <c r="C7662" s="38"/>
      <c r="D7662" s="13">
        <v>43221</v>
      </c>
      <c r="E7662" s="10">
        <v>253</v>
      </c>
      <c r="F7662" s="10" t="s">
        <v>6</v>
      </c>
    </row>
    <row r="7663" spans="1:6" ht="20.100000000000001" customHeight="1">
      <c r="A7663" s="10">
        <v>6</v>
      </c>
      <c r="B7663" s="11">
        <v>17152</v>
      </c>
      <c r="C7663" s="38"/>
      <c r="D7663" s="13">
        <v>43221</v>
      </c>
      <c r="E7663" s="10">
        <v>253</v>
      </c>
      <c r="F7663" s="10" t="s">
        <v>6</v>
      </c>
    </row>
    <row r="7664" spans="1:6" ht="20.100000000000001" customHeight="1">
      <c r="A7664" s="10">
        <v>7</v>
      </c>
      <c r="B7664" s="33">
        <v>17145</v>
      </c>
      <c r="C7664" s="38"/>
      <c r="D7664" s="13">
        <v>43221</v>
      </c>
      <c r="E7664" s="10">
        <v>253</v>
      </c>
      <c r="F7664" s="10" t="s">
        <v>6</v>
      </c>
    </row>
    <row r="7665" spans="1:6" ht="20.100000000000001" customHeight="1">
      <c r="A7665" s="10">
        <v>8</v>
      </c>
      <c r="B7665" s="11">
        <v>17146</v>
      </c>
      <c r="C7665" s="38"/>
      <c r="D7665" s="13">
        <v>43221</v>
      </c>
      <c r="E7665" s="10">
        <v>253</v>
      </c>
      <c r="F7665" s="10" t="s">
        <v>6</v>
      </c>
    </row>
    <row r="7666" spans="1:6" ht="20.100000000000001" customHeight="1">
      <c r="A7666" s="10">
        <v>9</v>
      </c>
      <c r="B7666" s="11">
        <v>17137</v>
      </c>
      <c r="C7666" s="38"/>
      <c r="D7666" s="13">
        <v>43221</v>
      </c>
      <c r="E7666" s="10">
        <v>253</v>
      </c>
      <c r="F7666" s="10" t="s">
        <v>6</v>
      </c>
    </row>
    <row r="7667" spans="1:6" ht="20.100000000000001" customHeight="1">
      <c r="A7667" s="10">
        <v>10</v>
      </c>
      <c r="B7667" s="11">
        <v>17142</v>
      </c>
      <c r="C7667" s="38"/>
      <c r="D7667" s="13">
        <v>43221</v>
      </c>
      <c r="E7667" s="10">
        <v>253</v>
      </c>
      <c r="F7667" s="10" t="s">
        <v>6</v>
      </c>
    </row>
    <row r="7668" spans="1:6" ht="20.100000000000001" customHeight="1">
      <c r="A7668" s="10">
        <v>11</v>
      </c>
      <c r="B7668" s="11">
        <v>17138</v>
      </c>
      <c r="C7668" s="38"/>
      <c r="D7668" s="13">
        <v>43221</v>
      </c>
      <c r="E7668" s="10">
        <v>253</v>
      </c>
      <c r="F7668" s="10" t="s">
        <v>6</v>
      </c>
    </row>
    <row r="7669" spans="1:6" ht="20.100000000000001" customHeight="1">
      <c r="A7669" s="10">
        <v>12</v>
      </c>
      <c r="B7669" s="11">
        <v>17149</v>
      </c>
      <c r="C7669" s="38"/>
      <c r="D7669" s="13">
        <v>43221</v>
      </c>
      <c r="E7669" s="10">
        <v>253</v>
      </c>
      <c r="F7669" s="10" t="s">
        <v>6</v>
      </c>
    </row>
    <row r="7670" spans="1:6" ht="20.100000000000001" customHeight="1">
      <c r="A7670" s="10">
        <v>13</v>
      </c>
      <c r="B7670" s="11">
        <v>76050</v>
      </c>
      <c r="C7670" s="38"/>
      <c r="D7670" s="13">
        <v>43221</v>
      </c>
      <c r="E7670" s="10">
        <v>253</v>
      </c>
      <c r="F7670" s="10" t="s">
        <v>6</v>
      </c>
    </row>
    <row r="7671" spans="1:6" ht="20.100000000000001" customHeight="1">
      <c r="A7671" s="10">
        <v>14</v>
      </c>
      <c r="B7671" s="11">
        <v>16302</v>
      </c>
      <c r="C7671" s="38"/>
      <c r="D7671" s="13">
        <v>43221</v>
      </c>
      <c r="E7671" s="10">
        <v>253</v>
      </c>
      <c r="F7671" s="10" t="s">
        <v>6</v>
      </c>
    </row>
    <row r="7672" spans="1:6" ht="20.100000000000001" customHeight="1">
      <c r="A7672" s="10">
        <v>15</v>
      </c>
      <c r="B7672" s="33">
        <v>11037</v>
      </c>
      <c r="C7672" s="38"/>
      <c r="D7672" s="13">
        <v>43221</v>
      </c>
      <c r="E7672" s="10">
        <v>253</v>
      </c>
      <c r="F7672" s="10" t="s">
        <v>6</v>
      </c>
    </row>
    <row r="7673" spans="1:6" ht="20.100000000000001" customHeight="1">
      <c r="A7673" s="10">
        <v>16</v>
      </c>
      <c r="B7673" s="11">
        <v>17126</v>
      </c>
      <c r="C7673" s="38"/>
      <c r="D7673" s="13">
        <v>43221</v>
      </c>
      <c r="E7673" s="10">
        <v>253</v>
      </c>
      <c r="F7673" s="10" t="s">
        <v>6</v>
      </c>
    </row>
    <row r="7674" spans="1:6" ht="20.100000000000001" customHeight="1">
      <c r="A7674" s="10">
        <v>17</v>
      </c>
      <c r="B7674" s="11">
        <v>17124</v>
      </c>
      <c r="C7674" s="38"/>
      <c r="D7674" s="13">
        <v>43221</v>
      </c>
      <c r="E7674" s="10">
        <v>253</v>
      </c>
      <c r="F7674" s="10" t="s">
        <v>6</v>
      </c>
    </row>
    <row r="7675" spans="1:6" ht="20.100000000000001" customHeight="1">
      <c r="A7675" s="10">
        <v>18</v>
      </c>
      <c r="B7675" s="11">
        <v>17141</v>
      </c>
      <c r="C7675" s="38"/>
      <c r="D7675" s="13">
        <v>43221</v>
      </c>
      <c r="E7675" s="10">
        <v>253</v>
      </c>
      <c r="F7675" s="10" t="s">
        <v>6</v>
      </c>
    </row>
    <row r="7676" spans="1:6" ht="20.100000000000001" customHeight="1">
      <c r="A7676" s="10">
        <v>19</v>
      </c>
      <c r="B7676" s="11">
        <v>17133</v>
      </c>
      <c r="C7676" s="38"/>
      <c r="D7676" s="13">
        <v>43221</v>
      </c>
      <c r="E7676" s="10">
        <v>253</v>
      </c>
      <c r="F7676" s="10" t="s">
        <v>6</v>
      </c>
    </row>
    <row r="7677" spans="1:6" ht="20.100000000000001" customHeight="1">
      <c r="A7677" s="10">
        <v>20</v>
      </c>
      <c r="B7677" s="33">
        <v>17135</v>
      </c>
      <c r="C7677" s="38"/>
      <c r="D7677" s="13">
        <v>43221</v>
      </c>
      <c r="E7677" s="10">
        <v>253</v>
      </c>
      <c r="F7677" s="10" t="s">
        <v>6</v>
      </c>
    </row>
    <row r="7678" spans="1:6" ht="20.100000000000001" customHeight="1">
      <c r="A7678" s="10">
        <v>21</v>
      </c>
      <c r="B7678" s="11">
        <v>17140</v>
      </c>
      <c r="C7678" s="38"/>
      <c r="D7678" s="13">
        <v>43221</v>
      </c>
      <c r="E7678" s="10">
        <v>253</v>
      </c>
      <c r="F7678" s="10" t="s">
        <v>6</v>
      </c>
    </row>
    <row r="7679" spans="1:6" ht="20.100000000000001" customHeight="1">
      <c r="A7679" s="10">
        <v>22</v>
      </c>
      <c r="B7679" s="11">
        <v>17128</v>
      </c>
      <c r="C7679" s="38"/>
      <c r="D7679" s="13">
        <v>43221</v>
      </c>
      <c r="E7679" s="10">
        <v>253</v>
      </c>
      <c r="F7679" s="10" t="s">
        <v>6</v>
      </c>
    </row>
    <row r="7680" spans="1:6" ht="20.100000000000001" customHeight="1">
      <c r="A7680" s="10">
        <v>23</v>
      </c>
      <c r="B7680" s="11">
        <v>17125</v>
      </c>
      <c r="C7680" s="38"/>
      <c r="D7680" s="13">
        <v>43221</v>
      </c>
      <c r="E7680" s="10">
        <v>253</v>
      </c>
      <c r="F7680" s="10" t="s">
        <v>6</v>
      </c>
    </row>
    <row r="7681" spans="1:6" ht="20.100000000000001" customHeight="1">
      <c r="A7681" s="10">
        <v>24</v>
      </c>
      <c r="B7681" s="11">
        <v>17127</v>
      </c>
      <c r="C7681" s="38"/>
      <c r="D7681" s="13">
        <v>43221</v>
      </c>
      <c r="E7681" s="10">
        <v>253</v>
      </c>
      <c r="F7681" s="10" t="s">
        <v>6</v>
      </c>
    </row>
    <row r="7682" spans="1:6" ht="20.100000000000001" customHeight="1">
      <c r="A7682" s="10">
        <v>25</v>
      </c>
      <c r="B7682" s="11">
        <v>17139</v>
      </c>
      <c r="C7682" s="38"/>
      <c r="D7682" s="13">
        <v>43221</v>
      </c>
      <c r="E7682" s="10">
        <v>253</v>
      </c>
      <c r="F7682" s="10" t="s">
        <v>6</v>
      </c>
    </row>
    <row r="7683" spans="1:6" ht="20.100000000000001" customHeight="1">
      <c r="A7683" s="206" t="s">
        <v>7</v>
      </c>
      <c r="B7683" s="207"/>
      <c r="C7683" s="207"/>
      <c r="D7683" s="208"/>
      <c r="E7683" s="10">
        <f>SUM(E7658:E7682)</f>
        <v>6325</v>
      </c>
      <c r="F7683" s="10"/>
    </row>
    <row r="7684" spans="1:6" ht="20.100000000000001" customHeight="1">
      <c r="A7684" s="18"/>
      <c r="B7684" s="18"/>
      <c r="C7684" s="21"/>
      <c r="D7684" s="18"/>
      <c r="E7684" s="18"/>
      <c r="F7684" s="18"/>
    </row>
    <row r="7685" spans="1:6" ht="20.100000000000001" customHeight="1">
      <c r="A7685" s="18"/>
      <c r="B7685" s="18"/>
      <c r="C7685" s="21"/>
      <c r="D7685" s="92"/>
      <c r="E7685" s="24"/>
      <c r="F7685" s="91" t="s">
        <v>161</v>
      </c>
    </row>
    <row r="7686" spans="1:6" ht="20.100000000000001" customHeight="1">
      <c r="A7686" s="18"/>
      <c r="B7686" s="18"/>
      <c r="C7686" s="21"/>
      <c r="D7686" s="87" t="s">
        <v>162</v>
      </c>
      <c r="E7686" s="201" t="s">
        <v>163</v>
      </c>
      <c r="F7686" s="202"/>
    </row>
    <row r="7687" spans="1:6" ht="20.100000000000001" customHeight="1">
      <c r="A7687" s="18"/>
      <c r="B7687" s="18"/>
      <c r="C7687" s="21"/>
      <c r="D7687" s="10">
        <v>253</v>
      </c>
      <c r="E7687" s="204" t="s">
        <v>165</v>
      </c>
      <c r="F7687" s="205"/>
    </row>
    <row r="7688" spans="1:6" ht="20.100000000000001" customHeight="1">
      <c r="A7688" s="18"/>
      <c r="B7688" s="18"/>
      <c r="C7688" s="21"/>
      <c r="D7688" s="10">
        <v>5819</v>
      </c>
      <c r="E7688" s="204" t="s">
        <v>172</v>
      </c>
      <c r="F7688" s="205"/>
    </row>
    <row r="7689" spans="1:6" ht="20.100000000000001" customHeight="1">
      <c r="A7689" s="18"/>
      <c r="B7689" s="18"/>
      <c r="C7689" s="21"/>
      <c r="D7689" s="10">
        <v>253</v>
      </c>
      <c r="E7689" s="204" t="s">
        <v>152</v>
      </c>
      <c r="F7689" s="205"/>
    </row>
    <row r="7690" spans="1:6" ht="20.100000000000001" customHeight="1">
      <c r="D7690" s="85">
        <f>SUM(D7687:D7689)</f>
        <v>6325</v>
      </c>
      <c r="E7690" s="204" t="s">
        <v>164</v>
      </c>
      <c r="F7690" s="205"/>
    </row>
    <row r="7692" spans="1:6" ht="20.100000000000001" customHeight="1">
      <c r="A7692" s="23">
        <v>243</v>
      </c>
      <c r="B7692" s="24" t="s">
        <v>0</v>
      </c>
      <c r="C7692" s="25"/>
      <c r="D7692" s="26"/>
      <c r="E7692" s="24"/>
      <c r="F7692" s="24"/>
    </row>
    <row r="7693" spans="1:6" ht="20.100000000000001" customHeight="1">
      <c r="A7693" s="27" t="s">
        <v>1</v>
      </c>
      <c r="B7693" s="27" t="s">
        <v>2</v>
      </c>
      <c r="C7693" s="28"/>
      <c r="D7693" s="29" t="s">
        <v>3</v>
      </c>
      <c r="E7693" s="27" t="s">
        <v>4</v>
      </c>
      <c r="F7693" s="27" t="s">
        <v>5</v>
      </c>
    </row>
    <row r="7694" spans="1:6" ht="20.100000000000001" customHeight="1">
      <c r="A7694" s="10">
        <v>1</v>
      </c>
      <c r="B7694" s="11">
        <v>17147</v>
      </c>
      <c r="C7694" s="38"/>
      <c r="D7694" s="13">
        <v>43221</v>
      </c>
      <c r="E7694" s="10">
        <v>253</v>
      </c>
      <c r="F7694" s="10" t="s">
        <v>6</v>
      </c>
    </row>
    <row r="7695" spans="1:6" ht="20.100000000000001" customHeight="1">
      <c r="A7695" s="10">
        <v>2</v>
      </c>
      <c r="B7695" s="11">
        <v>17148</v>
      </c>
      <c r="C7695" s="38"/>
      <c r="D7695" s="13">
        <v>43221</v>
      </c>
      <c r="E7695" s="10">
        <v>253</v>
      </c>
      <c r="F7695" s="10" t="s">
        <v>6</v>
      </c>
    </row>
    <row r="7696" spans="1:6" ht="20.100000000000001" customHeight="1">
      <c r="A7696" s="10">
        <v>3</v>
      </c>
      <c r="B7696" s="11">
        <v>17151</v>
      </c>
      <c r="C7696" s="38"/>
      <c r="D7696" s="13">
        <v>43221</v>
      </c>
      <c r="E7696" s="10">
        <v>253</v>
      </c>
      <c r="F7696" s="10" t="s">
        <v>6</v>
      </c>
    </row>
    <row r="7697" spans="1:6" ht="20.100000000000001" customHeight="1">
      <c r="A7697" s="10">
        <v>4</v>
      </c>
      <c r="B7697" s="11">
        <v>17122</v>
      </c>
      <c r="C7697" s="38"/>
      <c r="D7697" s="13">
        <v>43221</v>
      </c>
      <c r="E7697" s="10">
        <v>253</v>
      </c>
      <c r="F7697" s="10" t="s">
        <v>6</v>
      </c>
    </row>
    <row r="7698" spans="1:6" ht="20.100000000000001" customHeight="1">
      <c r="A7698" s="10">
        <v>5</v>
      </c>
      <c r="B7698" s="11">
        <v>17136</v>
      </c>
      <c r="C7698" s="38"/>
      <c r="D7698" s="13">
        <v>43221</v>
      </c>
      <c r="E7698" s="10">
        <v>253</v>
      </c>
      <c r="F7698" s="10" t="s">
        <v>6</v>
      </c>
    </row>
    <row r="7699" spans="1:6" ht="20.100000000000001" customHeight="1">
      <c r="A7699" s="10">
        <v>6</v>
      </c>
      <c r="B7699" s="11">
        <v>17134</v>
      </c>
      <c r="C7699" s="38"/>
      <c r="D7699" s="13">
        <v>43221</v>
      </c>
      <c r="E7699" s="10">
        <v>253</v>
      </c>
      <c r="F7699" s="10" t="s">
        <v>6</v>
      </c>
    </row>
    <row r="7700" spans="1:6" ht="20.100000000000001" customHeight="1">
      <c r="A7700" s="10">
        <v>7</v>
      </c>
      <c r="B7700" s="11">
        <v>17153</v>
      </c>
      <c r="C7700" s="38"/>
      <c r="D7700" s="13">
        <v>43221</v>
      </c>
      <c r="E7700" s="10">
        <v>253</v>
      </c>
      <c r="F7700" s="10" t="s">
        <v>6</v>
      </c>
    </row>
    <row r="7701" spans="1:6" ht="20.100000000000001" customHeight="1">
      <c r="A7701" s="10">
        <v>8</v>
      </c>
      <c r="B7701" s="11">
        <v>17132</v>
      </c>
      <c r="C7701" s="38"/>
      <c r="D7701" s="13">
        <v>43221</v>
      </c>
      <c r="E7701" s="10">
        <v>253</v>
      </c>
      <c r="F7701" s="10" t="s">
        <v>6</v>
      </c>
    </row>
    <row r="7702" spans="1:6" ht="20.100000000000001" customHeight="1">
      <c r="A7702" s="10">
        <v>9</v>
      </c>
      <c r="B7702" s="11">
        <v>17131</v>
      </c>
      <c r="C7702" s="38"/>
      <c r="D7702" s="13">
        <v>43221</v>
      </c>
      <c r="E7702" s="10">
        <v>253</v>
      </c>
      <c r="F7702" s="10" t="s">
        <v>6</v>
      </c>
    </row>
    <row r="7703" spans="1:6" ht="20.100000000000001" customHeight="1">
      <c r="A7703" s="10">
        <v>10</v>
      </c>
      <c r="B7703" s="11">
        <v>17130</v>
      </c>
      <c r="C7703" s="38"/>
      <c r="D7703" s="13">
        <v>43221</v>
      </c>
      <c r="E7703" s="10">
        <v>253</v>
      </c>
      <c r="F7703" s="10" t="s">
        <v>6</v>
      </c>
    </row>
    <row r="7704" spans="1:6" ht="20.100000000000001" customHeight="1">
      <c r="A7704" s="10">
        <v>11</v>
      </c>
      <c r="B7704" s="11">
        <v>17129</v>
      </c>
      <c r="C7704" s="38"/>
      <c r="D7704" s="13">
        <v>43221</v>
      </c>
      <c r="E7704" s="10">
        <v>253</v>
      </c>
      <c r="F7704" s="10" t="s">
        <v>6</v>
      </c>
    </row>
    <row r="7705" spans="1:6" ht="20.100000000000001" customHeight="1">
      <c r="A7705" s="10">
        <v>12</v>
      </c>
      <c r="B7705" s="11">
        <v>11839</v>
      </c>
      <c r="C7705" s="38"/>
      <c r="D7705" s="13">
        <v>43221</v>
      </c>
      <c r="E7705" s="10">
        <v>253</v>
      </c>
      <c r="F7705" s="10" t="s">
        <v>6</v>
      </c>
    </row>
    <row r="7706" spans="1:6" ht="20.100000000000001" customHeight="1">
      <c r="A7706" s="10">
        <v>13</v>
      </c>
      <c r="B7706" s="11">
        <v>11838</v>
      </c>
      <c r="C7706" s="38"/>
      <c r="D7706" s="13">
        <v>43221</v>
      </c>
      <c r="E7706" s="10">
        <v>253</v>
      </c>
      <c r="F7706" s="10" t="s">
        <v>6</v>
      </c>
    </row>
    <row r="7707" spans="1:6" ht="20.100000000000001" customHeight="1">
      <c r="A7707" s="10">
        <v>14</v>
      </c>
      <c r="B7707" s="11">
        <v>11837</v>
      </c>
      <c r="C7707" s="38"/>
      <c r="D7707" s="13">
        <v>43221</v>
      </c>
      <c r="E7707" s="10">
        <v>253</v>
      </c>
      <c r="F7707" s="10" t="s">
        <v>6</v>
      </c>
    </row>
    <row r="7708" spans="1:6" ht="20.100000000000001" customHeight="1">
      <c r="A7708" s="10">
        <v>15</v>
      </c>
      <c r="B7708" s="11">
        <v>11836</v>
      </c>
      <c r="C7708" s="38"/>
      <c r="D7708" s="13">
        <v>43221</v>
      </c>
      <c r="E7708" s="10">
        <v>253</v>
      </c>
      <c r="F7708" s="10" t="s">
        <v>6</v>
      </c>
    </row>
    <row r="7709" spans="1:6" ht="20.100000000000001" customHeight="1">
      <c r="A7709" s="10">
        <v>16</v>
      </c>
      <c r="B7709" s="11">
        <v>11835</v>
      </c>
      <c r="C7709" s="38"/>
      <c r="D7709" s="13">
        <v>43221</v>
      </c>
      <c r="E7709" s="10">
        <v>253</v>
      </c>
      <c r="F7709" s="10" t="s">
        <v>6</v>
      </c>
    </row>
    <row r="7710" spans="1:6" ht="20.100000000000001" customHeight="1">
      <c r="A7710" s="10">
        <v>17</v>
      </c>
      <c r="B7710" s="11">
        <v>11834</v>
      </c>
      <c r="C7710" s="38"/>
      <c r="D7710" s="13">
        <v>43221</v>
      </c>
      <c r="E7710" s="10">
        <v>253</v>
      </c>
      <c r="F7710" s="10" t="s">
        <v>6</v>
      </c>
    </row>
    <row r="7711" spans="1:6" ht="20.100000000000001" customHeight="1">
      <c r="A7711" s="10">
        <v>18</v>
      </c>
      <c r="B7711" s="11">
        <v>11833</v>
      </c>
      <c r="C7711" s="38"/>
      <c r="D7711" s="13">
        <v>43221</v>
      </c>
      <c r="E7711" s="10">
        <v>253</v>
      </c>
      <c r="F7711" s="10" t="s">
        <v>6</v>
      </c>
    </row>
    <row r="7712" spans="1:6" ht="20.100000000000001" customHeight="1">
      <c r="A7712" s="10">
        <v>19</v>
      </c>
      <c r="B7712" s="11">
        <v>11832</v>
      </c>
      <c r="C7712" s="38"/>
      <c r="D7712" s="13">
        <v>43221</v>
      </c>
      <c r="E7712" s="10">
        <v>253</v>
      </c>
      <c r="F7712" s="10" t="s">
        <v>6</v>
      </c>
    </row>
    <row r="7713" spans="1:6" ht="20.100000000000001" customHeight="1">
      <c r="A7713" s="10">
        <v>20</v>
      </c>
      <c r="B7713" s="11">
        <v>11831</v>
      </c>
      <c r="C7713" s="38"/>
      <c r="D7713" s="13">
        <v>43221</v>
      </c>
      <c r="E7713" s="10">
        <v>253</v>
      </c>
      <c r="F7713" s="10" t="s">
        <v>6</v>
      </c>
    </row>
    <row r="7714" spans="1:6" ht="20.100000000000001" customHeight="1">
      <c r="A7714" s="10">
        <v>21</v>
      </c>
      <c r="B7714" s="11">
        <v>11830</v>
      </c>
      <c r="C7714" s="38"/>
      <c r="D7714" s="13">
        <v>43221</v>
      </c>
      <c r="E7714" s="10">
        <v>253</v>
      </c>
      <c r="F7714" s="10" t="s">
        <v>6</v>
      </c>
    </row>
    <row r="7715" spans="1:6" ht="20.100000000000001" customHeight="1">
      <c r="A7715" s="10">
        <v>22</v>
      </c>
      <c r="B7715" s="11">
        <v>11829</v>
      </c>
      <c r="C7715" s="38"/>
      <c r="D7715" s="13">
        <v>43221</v>
      </c>
      <c r="E7715" s="10">
        <v>253</v>
      </c>
      <c r="F7715" s="10" t="s">
        <v>6</v>
      </c>
    </row>
    <row r="7716" spans="1:6" ht="20.100000000000001" customHeight="1">
      <c r="A7716" s="10">
        <v>23</v>
      </c>
      <c r="B7716" s="11">
        <v>11828</v>
      </c>
      <c r="C7716" s="38"/>
      <c r="D7716" s="13">
        <v>43221</v>
      </c>
      <c r="E7716" s="10">
        <v>253</v>
      </c>
      <c r="F7716" s="10" t="s">
        <v>6</v>
      </c>
    </row>
    <row r="7717" spans="1:6" ht="20.100000000000001" customHeight="1">
      <c r="A7717" s="10">
        <v>24</v>
      </c>
      <c r="B7717" s="11">
        <v>11826</v>
      </c>
      <c r="C7717" s="38"/>
      <c r="D7717" s="13">
        <v>43221</v>
      </c>
      <c r="E7717" s="10">
        <v>253</v>
      </c>
      <c r="F7717" s="10" t="s">
        <v>6</v>
      </c>
    </row>
    <row r="7718" spans="1:6" ht="20.100000000000001" customHeight="1">
      <c r="A7718" s="10">
        <v>25</v>
      </c>
      <c r="B7718" s="11">
        <v>11825</v>
      </c>
      <c r="C7718" s="38"/>
      <c r="D7718" s="13">
        <v>43221</v>
      </c>
      <c r="E7718" s="10">
        <v>253</v>
      </c>
      <c r="F7718" s="10" t="s">
        <v>6</v>
      </c>
    </row>
    <row r="7719" spans="1:6" ht="20.100000000000001" customHeight="1">
      <c r="A7719" s="206" t="s">
        <v>7</v>
      </c>
      <c r="B7719" s="207"/>
      <c r="C7719" s="207"/>
      <c r="D7719" s="208"/>
      <c r="E7719" s="10">
        <f>SUM(E7694:E7718)</f>
        <v>6325</v>
      </c>
      <c r="F7719" s="10"/>
    </row>
    <row r="7720" spans="1:6" ht="20.100000000000001" customHeight="1">
      <c r="A7720" s="18"/>
      <c r="B7720" s="18"/>
      <c r="C7720" s="21"/>
      <c r="D7720" s="18"/>
      <c r="E7720" s="18"/>
      <c r="F7720" s="18"/>
    </row>
    <row r="7721" spans="1:6" ht="20.100000000000001" customHeight="1">
      <c r="A7721" s="18"/>
      <c r="B7721" s="18"/>
      <c r="C7721" s="21"/>
      <c r="D7721" s="92"/>
      <c r="E7721" s="24"/>
      <c r="F7721" s="91" t="s">
        <v>161</v>
      </c>
    </row>
    <row r="7722" spans="1:6" ht="20.100000000000001" customHeight="1">
      <c r="A7722" s="18"/>
      <c r="B7722" s="18"/>
      <c r="C7722" s="21"/>
      <c r="D7722" s="87" t="s">
        <v>162</v>
      </c>
      <c r="E7722" s="201" t="s">
        <v>163</v>
      </c>
      <c r="F7722" s="202"/>
    </row>
    <row r="7723" spans="1:6" ht="20.100000000000001" customHeight="1">
      <c r="A7723" s="18"/>
      <c r="B7723" s="18"/>
      <c r="C7723" s="21"/>
      <c r="D7723" s="10">
        <v>3542</v>
      </c>
      <c r="E7723" s="204" t="s">
        <v>165</v>
      </c>
      <c r="F7723" s="205"/>
    </row>
    <row r="7724" spans="1:6" ht="20.100000000000001" customHeight="1">
      <c r="A7724" s="18"/>
      <c r="B7724" s="18"/>
      <c r="C7724" s="21"/>
      <c r="D7724" s="10">
        <v>2783</v>
      </c>
      <c r="E7724" s="204" t="s">
        <v>172</v>
      </c>
      <c r="F7724" s="205"/>
    </row>
    <row r="7725" spans="1:6" ht="20.100000000000001" customHeight="1">
      <c r="A7725" s="18"/>
      <c r="B7725" s="18"/>
      <c r="C7725" s="21"/>
      <c r="D7725" s="10"/>
      <c r="E7725" s="204" t="s">
        <v>152</v>
      </c>
      <c r="F7725" s="205"/>
    </row>
    <row r="7726" spans="1:6" ht="20.100000000000001" customHeight="1">
      <c r="D7726" s="85">
        <f>SUM(D7723:D7725)</f>
        <v>6325</v>
      </c>
      <c r="E7726" s="204" t="s">
        <v>164</v>
      </c>
      <c r="F7726" s="205"/>
    </row>
    <row r="7728" spans="1:6" ht="20.100000000000001" customHeight="1">
      <c r="A7728" s="23">
        <v>244</v>
      </c>
      <c r="B7728" s="24" t="s">
        <v>0</v>
      </c>
      <c r="C7728" s="25"/>
      <c r="D7728" s="26"/>
      <c r="E7728" s="24"/>
      <c r="F7728" s="24"/>
    </row>
    <row r="7729" spans="1:6" ht="20.100000000000001" customHeight="1">
      <c r="A7729" s="27" t="s">
        <v>1</v>
      </c>
      <c r="B7729" s="27" t="s">
        <v>2</v>
      </c>
      <c r="C7729" s="28"/>
      <c r="D7729" s="29" t="s">
        <v>3</v>
      </c>
      <c r="E7729" s="27" t="s">
        <v>4</v>
      </c>
      <c r="F7729" s="27" t="s">
        <v>5</v>
      </c>
    </row>
    <row r="7730" spans="1:6" ht="20.100000000000001" customHeight="1">
      <c r="A7730" s="10">
        <v>1</v>
      </c>
      <c r="B7730" s="11">
        <v>11824</v>
      </c>
      <c r="C7730" s="38"/>
      <c r="D7730" s="13">
        <v>43221</v>
      </c>
      <c r="E7730" s="10">
        <v>253</v>
      </c>
      <c r="F7730" s="10" t="s">
        <v>6</v>
      </c>
    </row>
    <row r="7731" spans="1:6" ht="20.100000000000001" customHeight="1">
      <c r="A7731" s="10">
        <v>2</v>
      </c>
      <c r="B7731" s="33">
        <v>11036</v>
      </c>
      <c r="C7731" s="38"/>
      <c r="D7731" s="13">
        <v>43221</v>
      </c>
      <c r="E7731" s="10">
        <v>253</v>
      </c>
      <c r="F7731" s="10" t="s">
        <v>6</v>
      </c>
    </row>
    <row r="7732" spans="1:6" ht="20.100000000000001" customHeight="1">
      <c r="A7732" s="10">
        <v>3</v>
      </c>
      <c r="B7732" s="11">
        <v>52341</v>
      </c>
      <c r="C7732" s="38"/>
      <c r="D7732" s="13">
        <v>43221</v>
      </c>
      <c r="E7732" s="10">
        <v>253</v>
      </c>
      <c r="F7732" s="10" t="s">
        <v>6</v>
      </c>
    </row>
    <row r="7733" spans="1:6" ht="20.100000000000001" customHeight="1">
      <c r="A7733" s="10">
        <v>4</v>
      </c>
      <c r="B7733" s="11">
        <v>11827</v>
      </c>
      <c r="C7733" s="38"/>
      <c r="D7733" s="13">
        <v>43221</v>
      </c>
      <c r="E7733" s="10">
        <v>253</v>
      </c>
      <c r="F7733" s="10" t="s">
        <v>6</v>
      </c>
    </row>
    <row r="7734" spans="1:6" ht="20.100000000000001" customHeight="1">
      <c r="A7734" s="10">
        <v>5</v>
      </c>
      <c r="B7734" s="11">
        <v>4402</v>
      </c>
      <c r="C7734" s="38"/>
      <c r="D7734" s="13">
        <v>43221</v>
      </c>
      <c r="E7734" s="10">
        <v>253</v>
      </c>
      <c r="F7734" s="10" t="s">
        <v>6</v>
      </c>
    </row>
    <row r="7735" spans="1:6" ht="20.100000000000001" customHeight="1">
      <c r="A7735" s="10">
        <v>6</v>
      </c>
      <c r="B7735" s="11">
        <v>17187</v>
      </c>
      <c r="C7735" s="38"/>
      <c r="D7735" s="13">
        <v>43221</v>
      </c>
      <c r="E7735" s="10">
        <v>253</v>
      </c>
      <c r="F7735" s="10" t="s">
        <v>6</v>
      </c>
    </row>
    <row r="7736" spans="1:6" ht="20.100000000000001" customHeight="1">
      <c r="A7736" s="10">
        <v>7</v>
      </c>
      <c r="B7736" s="11">
        <v>17182</v>
      </c>
      <c r="C7736" s="38"/>
      <c r="D7736" s="13">
        <v>43221</v>
      </c>
      <c r="E7736" s="10">
        <v>253</v>
      </c>
      <c r="F7736" s="10" t="s">
        <v>6</v>
      </c>
    </row>
    <row r="7737" spans="1:6" ht="20.100000000000001" customHeight="1">
      <c r="A7737" s="10">
        <v>8</v>
      </c>
      <c r="B7737" s="11">
        <v>17179</v>
      </c>
      <c r="C7737" s="38"/>
      <c r="D7737" s="13">
        <v>43221</v>
      </c>
      <c r="E7737" s="10">
        <v>253</v>
      </c>
      <c r="F7737" s="10" t="s">
        <v>6</v>
      </c>
    </row>
    <row r="7738" spans="1:6" ht="20.100000000000001" customHeight="1">
      <c r="A7738" s="10">
        <v>9</v>
      </c>
      <c r="B7738" s="11">
        <v>17178</v>
      </c>
      <c r="C7738" s="38"/>
      <c r="D7738" s="13">
        <v>43221</v>
      </c>
      <c r="E7738" s="10">
        <v>253</v>
      </c>
      <c r="F7738" s="10" t="s">
        <v>6</v>
      </c>
    </row>
    <row r="7739" spans="1:6" ht="20.100000000000001" customHeight="1">
      <c r="A7739" s="10">
        <v>10</v>
      </c>
      <c r="B7739" s="11">
        <v>17177</v>
      </c>
      <c r="C7739" s="38"/>
      <c r="D7739" s="13">
        <v>43221</v>
      </c>
      <c r="E7739" s="10">
        <v>253</v>
      </c>
      <c r="F7739" s="10" t="s">
        <v>6</v>
      </c>
    </row>
    <row r="7740" spans="1:6" ht="20.100000000000001" customHeight="1">
      <c r="A7740" s="10">
        <v>11</v>
      </c>
      <c r="B7740" s="11">
        <v>17175</v>
      </c>
      <c r="C7740" s="38"/>
      <c r="D7740" s="13">
        <v>43221</v>
      </c>
      <c r="E7740" s="10">
        <v>253</v>
      </c>
      <c r="F7740" s="10" t="s">
        <v>6</v>
      </c>
    </row>
    <row r="7741" spans="1:6" ht="20.100000000000001" customHeight="1">
      <c r="A7741" s="10">
        <v>12</v>
      </c>
      <c r="B7741" s="11">
        <v>17176</v>
      </c>
      <c r="C7741" s="38"/>
      <c r="D7741" s="13">
        <v>43221</v>
      </c>
      <c r="E7741" s="10">
        <v>253</v>
      </c>
      <c r="F7741" s="10" t="s">
        <v>6</v>
      </c>
    </row>
    <row r="7742" spans="1:6" ht="20.100000000000001" customHeight="1">
      <c r="A7742" s="10">
        <v>13</v>
      </c>
      <c r="B7742" s="11">
        <v>17174</v>
      </c>
      <c r="C7742" s="38"/>
      <c r="D7742" s="13">
        <v>43221</v>
      </c>
      <c r="E7742" s="10">
        <v>253</v>
      </c>
      <c r="F7742" s="10" t="s">
        <v>6</v>
      </c>
    </row>
    <row r="7743" spans="1:6" ht="20.100000000000001" customHeight="1">
      <c r="A7743" s="10">
        <v>14</v>
      </c>
      <c r="B7743" s="11">
        <v>17170</v>
      </c>
      <c r="C7743" s="38"/>
      <c r="D7743" s="13">
        <v>43221</v>
      </c>
      <c r="E7743" s="10">
        <v>253</v>
      </c>
      <c r="F7743" s="10" t="s">
        <v>6</v>
      </c>
    </row>
    <row r="7744" spans="1:6" ht="20.100000000000001" customHeight="1">
      <c r="A7744" s="10">
        <v>15</v>
      </c>
      <c r="B7744" s="11">
        <v>17183</v>
      </c>
      <c r="C7744" s="38"/>
      <c r="D7744" s="13">
        <v>43221</v>
      </c>
      <c r="E7744" s="10">
        <v>253</v>
      </c>
      <c r="F7744" s="10" t="s">
        <v>6</v>
      </c>
    </row>
    <row r="7745" spans="1:6" ht="20.100000000000001" customHeight="1">
      <c r="A7745" s="10">
        <v>16</v>
      </c>
      <c r="B7745" s="11">
        <v>17173</v>
      </c>
      <c r="C7745" s="38"/>
      <c r="D7745" s="13">
        <v>43221</v>
      </c>
      <c r="E7745" s="10">
        <v>253</v>
      </c>
      <c r="F7745" s="10" t="s">
        <v>6</v>
      </c>
    </row>
    <row r="7746" spans="1:6" ht="20.100000000000001" customHeight="1">
      <c r="A7746" s="10">
        <v>17</v>
      </c>
      <c r="B7746" s="11">
        <v>17172</v>
      </c>
      <c r="C7746" s="38"/>
      <c r="D7746" s="13">
        <v>43221</v>
      </c>
      <c r="E7746" s="10">
        <v>253</v>
      </c>
      <c r="F7746" s="10" t="s">
        <v>6</v>
      </c>
    </row>
    <row r="7747" spans="1:6" ht="20.100000000000001" customHeight="1">
      <c r="A7747" s="10">
        <v>18</v>
      </c>
      <c r="B7747" s="11">
        <v>17171</v>
      </c>
      <c r="C7747" s="38"/>
      <c r="D7747" s="13">
        <v>43221</v>
      </c>
      <c r="E7747" s="10">
        <v>253</v>
      </c>
      <c r="F7747" s="10" t="s">
        <v>6</v>
      </c>
    </row>
    <row r="7748" spans="1:6" ht="20.100000000000001" customHeight="1">
      <c r="A7748" s="10">
        <v>19</v>
      </c>
      <c r="B7748" s="11">
        <v>17161</v>
      </c>
      <c r="C7748" s="38"/>
      <c r="D7748" s="13">
        <v>43221</v>
      </c>
      <c r="E7748" s="10">
        <v>253</v>
      </c>
      <c r="F7748" s="10" t="s">
        <v>6</v>
      </c>
    </row>
    <row r="7749" spans="1:6" ht="20.100000000000001" customHeight="1">
      <c r="A7749" s="10">
        <v>20</v>
      </c>
      <c r="B7749" s="11">
        <v>17168</v>
      </c>
      <c r="C7749" s="38"/>
      <c r="D7749" s="13">
        <v>43221</v>
      </c>
      <c r="E7749" s="10">
        <v>253</v>
      </c>
      <c r="F7749" s="10" t="s">
        <v>6</v>
      </c>
    </row>
    <row r="7750" spans="1:6" ht="20.100000000000001" customHeight="1">
      <c r="A7750" s="10">
        <v>21</v>
      </c>
      <c r="B7750" s="11">
        <v>17155</v>
      </c>
      <c r="C7750" s="38"/>
      <c r="D7750" s="13">
        <v>43221</v>
      </c>
      <c r="E7750" s="10">
        <v>253</v>
      </c>
      <c r="F7750" s="10" t="s">
        <v>6</v>
      </c>
    </row>
    <row r="7751" spans="1:6" ht="20.100000000000001" customHeight="1">
      <c r="A7751" s="10">
        <v>22</v>
      </c>
      <c r="B7751" s="11">
        <v>17156</v>
      </c>
      <c r="C7751" s="38"/>
      <c r="D7751" s="13">
        <v>43221</v>
      </c>
      <c r="E7751" s="10">
        <v>253</v>
      </c>
      <c r="F7751" s="10" t="s">
        <v>6</v>
      </c>
    </row>
    <row r="7752" spans="1:6" ht="20.100000000000001" customHeight="1">
      <c r="A7752" s="10">
        <v>23</v>
      </c>
      <c r="B7752" s="33">
        <v>17157</v>
      </c>
      <c r="C7752" s="38"/>
      <c r="D7752" s="13">
        <v>43221</v>
      </c>
      <c r="E7752" s="10">
        <v>253</v>
      </c>
      <c r="F7752" s="10" t="s">
        <v>6</v>
      </c>
    </row>
    <row r="7753" spans="1:6" ht="20.100000000000001" customHeight="1">
      <c r="A7753" s="10">
        <v>24</v>
      </c>
      <c r="B7753" s="11">
        <v>17158</v>
      </c>
      <c r="C7753" s="38"/>
      <c r="D7753" s="13">
        <v>43221</v>
      </c>
      <c r="E7753" s="10">
        <v>253</v>
      </c>
      <c r="F7753" s="10" t="s">
        <v>6</v>
      </c>
    </row>
    <row r="7754" spans="1:6" ht="20.100000000000001" customHeight="1">
      <c r="A7754" s="10">
        <v>25</v>
      </c>
      <c r="B7754" s="11">
        <v>17159</v>
      </c>
      <c r="C7754" s="38"/>
      <c r="D7754" s="13">
        <v>43221</v>
      </c>
      <c r="E7754" s="10">
        <v>253</v>
      </c>
      <c r="F7754" s="10" t="s">
        <v>6</v>
      </c>
    </row>
    <row r="7755" spans="1:6" ht="20.100000000000001" customHeight="1">
      <c r="A7755" s="206" t="s">
        <v>7</v>
      </c>
      <c r="B7755" s="207"/>
      <c r="C7755" s="207"/>
      <c r="D7755" s="208"/>
      <c r="E7755" s="10">
        <f>SUM(E7730:E7754)</f>
        <v>6325</v>
      </c>
      <c r="F7755" s="10"/>
    </row>
    <row r="7756" spans="1:6" ht="20.100000000000001" customHeight="1">
      <c r="A7756" s="18"/>
      <c r="B7756" s="18"/>
      <c r="C7756" s="21"/>
      <c r="D7756" s="18"/>
      <c r="E7756" s="18"/>
      <c r="F7756" s="18"/>
    </row>
    <row r="7757" spans="1:6" ht="20.100000000000001" customHeight="1">
      <c r="A7757" s="18"/>
      <c r="B7757" s="18"/>
      <c r="C7757" s="21"/>
      <c r="D7757" s="92"/>
      <c r="E7757" s="24"/>
      <c r="F7757" s="91" t="s">
        <v>161</v>
      </c>
    </row>
    <row r="7758" spans="1:6" ht="20.100000000000001" customHeight="1">
      <c r="A7758" s="18"/>
      <c r="B7758" s="18"/>
      <c r="C7758" s="21"/>
      <c r="D7758" s="87" t="s">
        <v>162</v>
      </c>
      <c r="E7758" s="201" t="s">
        <v>163</v>
      </c>
      <c r="F7758" s="202"/>
    </row>
    <row r="7759" spans="1:6" ht="20.100000000000001" customHeight="1">
      <c r="A7759" s="18"/>
      <c r="B7759" s="18"/>
      <c r="C7759" s="21"/>
      <c r="D7759" s="10">
        <v>759</v>
      </c>
      <c r="E7759" s="204" t="s">
        <v>165</v>
      </c>
      <c r="F7759" s="205"/>
    </row>
    <row r="7760" spans="1:6" ht="20.100000000000001" customHeight="1">
      <c r="A7760" s="18"/>
      <c r="B7760" s="18"/>
      <c r="C7760" s="21"/>
      <c r="D7760" s="10">
        <v>5313</v>
      </c>
      <c r="E7760" s="204" t="s">
        <v>172</v>
      </c>
      <c r="F7760" s="205"/>
    </row>
    <row r="7761" spans="1:6" ht="20.100000000000001" customHeight="1">
      <c r="A7761" s="18"/>
      <c r="B7761" s="18"/>
      <c r="C7761" s="21"/>
      <c r="D7761" s="10">
        <v>253</v>
      </c>
      <c r="E7761" s="204" t="s">
        <v>211</v>
      </c>
      <c r="F7761" s="205"/>
    </row>
    <row r="7762" spans="1:6" ht="20.100000000000001" customHeight="1">
      <c r="D7762" s="85">
        <f>SUM(D7759:D7761)</f>
        <v>6325</v>
      </c>
      <c r="E7762" s="204" t="s">
        <v>164</v>
      </c>
      <c r="F7762" s="205"/>
    </row>
    <row r="7764" spans="1:6" ht="20.100000000000001" customHeight="1">
      <c r="A7764" s="23">
        <v>245</v>
      </c>
      <c r="B7764" s="24" t="s">
        <v>0</v>
      </c>
      <c r="C7764" s="25"/>
      <c r="D7764" s="26"/>
      <c r="E7764" s="24"/>
      <c r="F7764" s="24"/>
    </row>
    <row r="7765" spans="1:6" ht="20.100000000000001" customHeight="1">
      <c r="A7765" s="27" t="s">
        <v>1</v>
      </c>
      <c r="B7765" s="27" t="s">
        <v>2</v>
      </c>
      <c r="C7765" s="28"/>
      <c r="D7765" s="29" t="s">
        <v>3</v>
      </c>
      <c r="E7765" s="27" t="s">
        <v>4</v>
      </c>
      <c r="F7765" s="27" t="s">
        <v>5</v>
      </c>
    </row>
    <row r="7766" spans="1:6" ht="20.100000000000001" customHeight="1">
      <c r="A7766" s="10">
        <v>1</v>
      </c>
      <c r="B7766" s="11">
        <v>17181</v>
      </c>
      <c r="C7766" s="38"/>
      <c r="D7766" s="13">
        <v>43221</v>
      </c>
      <c r="E7766" s="10">
        <v>253</v>
      </c>
      <c r="F7766" s="10" t="s">
        <v>6</v>
      </c>
    </row>
    <row r="7767" spans="1:6" ht="20.100000000000001" customHeight="1">
      <c r="A7767" s="10">
        <v>2</v>
      </c>
      <c r="B7767" s="11">
        <v>17184</v>
      </c>
      <c r="C7767" s="38"/>
      <c r="D7767" s="13">
        <v>43221</v>
      </c>
      <c r="E7767" s="10">
        <v>253</v>
      </c>
      <c r="F7767" s="10" t="s">
        <v>6</v>
      </c>
    </row>
    <row r="7768" spans="1:6" ht="20.100000000000001" customHeight="1">
      <c r="A7768" s="10">
        <v>3</v>
      </c>
      <c r="B7768" s="11">
        <v>79870</v>
      </c>
      <c r="C7768" s="38"/>
      <c r="D7768" s="13">
        <v>43221</v>
      </c>
      <c r="E7768" s="10">
        <v>253</v>
      </c>
      <c r="F7768" s="10" t="s">
        <v>6</v>
      </c>
    </row>
    <row r="7769" spans="1:6" ht="20.100000000000001" customHeight="1">
      <c r="A7769" s="10">
        <v>4</v>
      </c>
      <c r="B7769" s="11">
        <v>79873</v>
      </c>
      <c r="C7769" s="38"/>
      <c r="D7769" s="13">
        <v>43221</v>
      </c>
      <c r="E7769" s="10">
        <v>253</v>
      </c>
      <c r="F7769" s="10" t="s">
        <v>6</v>
      </c>
    </row>
    <row r="7770" spans="1:6" ht="20.100000000000001" customHeight="1">
      <c r="A7770" s="10">
        <v>5</v>
      </c>
      <c r="B7770" s="11">
        <v>79871</v>
      </c>
      <c r="C7770" s="38"/>
      <c r="D7770" s="13">
        <v>43221</v>
      </c>
      <c r="E7770" s="10">
        <v>253</v>
      </c>
      <c r="F7770" s="10" t="s">
        <v>6</v>
      </c>
    </row>
    <row r="7771" spans="1:6" ht="20.100000000000001" customHeight="1">
      <c r="A7771" s="10">
        <v>6</v>
      </c>
      <c r="B7771" s="33">
        <v>79889</v>
      </c>
      <c r="C7771" s="38"/>
      <c r="D7771" s="13">
        <v>43221</v>
      </c>
      <c r="E7771" s="10">
        <v>253</v>
      </c>
      <c r="F7771" s="10" t="s">
        <v>6</v>
      </c>
    </row>
    <row r="7772" spans="1:6" ht="20.100000000000001" customHeight="1">
      <c r="A7772" s="10">
        <v>7</v>
      </c>
      <c r="B7772" s="33">
        <v>17191</v>
      </c>
      <c r="C7772" s="38"/>
      <c r="D7772" s="13">
        <v>43221</v>
      </c>
      <c r="E7772" s="10">
        <v>253</v>
      </c>
      <c r="F7772" s="10" t="s">
        <v>6</v>
      </c>
    </row>
    <row r="7773" spans="1:6" ht="20.100000000000001" customHeight="1">
      <c r="A7773" s="10">
        <v>8</v>
      </c>
      <c r="B7773" s="33">
        <v>17190</v>
      </c>
      <c r="C7773" s="38"/>
      <c r="D7773" s="13">
        <v>43221</v>
      </c>
      <c r="E7773" s="10">
        <v>253</v>
      </c>
      <c r="F7773" s="10" t="s">
        <v>6</v>
      </c>
    </row>
    <row r="7774" spans="1:6" ht="20.100000000000001" customHeight="1">
      <c r="A7774" s="10">
        <v>9</v>
      </c>
      <c r="B7774" s="11">
        <v>17189</v>
      </c>
      <c r="C7774" s="38"/>
      <c r="D7774" s="13">
        <v>43221</v>
      </c>
      <c r="E7774" s="10">
        <v>253</v>
      </c>
      <c r="F7774" s="10" t="s">
        <v>6</v>
      </c>
    </row>
    <row r="7775" spans="1:6" ht="20.100000000000001" customHeight="1">
      <c r="A7775" s="10">
        <v>10</v>
      </c>
      <c r="B7775" s="11">
        <v>17185</v>
      </c>
      <c r="C7775" s="38"/>
      <c r="D7775" s="13">
        <v>43221</v>
      </c>
      <c r="E7775" s="10">
        <v>253</v>
      </c>
      <c r="F7775" s="10" t="s">
        <v>6</v>
      </c>
    </row>
    <row r="7776" spans="1:6" ht="20.100000000000001" customHeight="1">
      <c r="A7776" s="10">
        <v>11</v>
      </c>
      <c r="B7776" s="11">
        <v>17160</v>
      </c>
      <c r="C7776" s="38"/>
      <c r="D7776" s="13">
        <v>43221</v>
      </c>
      <c r="E7776" s="10">
        <v>253</v>
      </c>
      <c r="F7776" s="10" t="s">
        <v>6</v>
      </c>
    </row>
    <row r="7777" spans="1:6" ht="20.100000000000001" customHeight="1">
      <c r="A7777" s="10">
        <v>12</v>
      </c>
      <c r="B7777" s="37">
        <v>17162</v>
      </c>
      <c r="C7777" s="38"/>
      <c r="D7777" s="13">
        <v>43221</v>
      </c>
      <c r="E7777" s="10">
        <v>253</v>
      </c>
      <c r="F7777" s="10" t="s">
        <v>6</v>
      </c>
    </row>
    <row r="7778" spans="1:6" ht="20.100000000000001" customHeight="1">
      <c r="A7778" s="10">
        <v>13</v>
      </c>
      <c r="B7778" s="11">
        <v>17163</v>
      </c>
      <c r="C7778" s="38"/>
      <c r="D7778" s="13">
        <v>43221</v>
      </c>
      <c r="E7778" s="10">
        <v>253</v>
      </c>
      <c r="F7778" s="10" t="s">
        <v>6</v>
      </c>
    </row>
    <row r="7779" spans="1:6" ht="20.100000000000001" customHeight="1">
      <c r="A7779" s="10">
        <v>14</v>
      </c>
      <c r="B7779" s="11">
        <v>17164</v>
      </c>
      <c r="C7779" s="38"/>
      <c r="D7779" s="13">
        <v>43221</v>
      </c>
      <c r="E7779" s="10">
        <v>253</v>
      </c>
      <c r="F7779" s="10" t="s">
        <v>6</v>
      </c>
    </row>
    <row r="7780" spans="1:6" ht="20.100000000000001" customHeight="1">
      <c r="A7780" s="10">
        <v>15</v>
      </c>
      <c r="B7780" s="11">
        <v>17165</v>
      </c>
      <c r="C7780" s="38"/>
      <c r="D7780" s="13">
        <v>43221</v>
      </c>
      <c r="E7780" s="10">
        <v>253</v>
      </c>
      <c r="F7780" s="10" t="s">
        <v>6</v>
      </c>
    </row>
    <row r="7781" spans="1:6" ht="20.100000000000001" customHeight="1">
      <c r="A7781" s="10">
        <v>16</v>
      </c>
      <c r="B7781" s="33">
        <v>17166</v>
      </c>
      <c r="C7781" s="38"/>
      <c r="D7781" s="13">
        <v>43221</v>
      </c>
      <c r="E7781" s="10">
        <v>253</v>
      </c>
      <c r="F7781" s="10" t="s">
        <v>6</v>
      </c>
    </row>
    <row r="7782" spans="1:6" ht="20.100000000000001" customHeight="1">
      <c r="A7782" s="10">
        <v>17</v>
      </c>
      <c r="B7782" s="11">
        <v>17167</v>
      </c>
      <c r="C7782" s="38"/>
      <c r="D7782" s="13">
        <v>43221</v>
      </c>
      <c r="E7782" s="10">
        <v>253</v>
      </c>
      <c r="F7782" s="10" t="s">
        <v>6</v>
      </c>
    </row>
    <row r="7783" spans="1:6" ht="20.100000000000001" customHeight="1">
      <c r="A7783" s="10">
        <v>18</v>
      </c>
      <c r="B7783" s="11">
        <v>17169</v>
      </c>
      <c r="C7783" s="38"/>
      <c r="D7783" s="13">
        <v>43221</v>
      </c>
      <c r="E7783" s="10">
        <v>253</v>
      </c>
      <c r="F7783" s="10" t="s">
        <v>6</v>
      </c>
    </row>
    <row r="7784" spans="1:6" ht="20.100000000000001" customHeight="1">
      <c r="A7784" s="10">
        <v>19</v>
      </c>
      <c r="B7784" s="11">
        <v>17188</v>
      </c>
      <c r="C7784" s="38"/>
      <c r="D7784" s="13">
        <v>43221</v>
      </c>
      <c r="E7784" s="10">
        <v>253</v>
      </c>
      <c r="F7784" s="10" t="s">
        <v>6</v>
      </c>
    </row>
    <row r="7785" spans="1:6" ht="20.100000000000001" customHeight="1">
      <c r="A7785" s="10">
        <v>20</v>
      </c>
      <c r="B7785" s="11">
        <v>17180</v>
      </c>
      <c r="C7785" s="38"/>
      <c r="D7785" s="13">
        <v>43221</v>
      </c>
      <c r="E7785" s="10">
        <v>253</v>
      </c>
      <c r="F7785" s="10" t="s">
        <v>6</v>
      </c>
    </row>
    <row r="7786" spans="1:6" ht="20.100000000000001" customHeight="1">
      <c r="A7786" s="10">
        <v>21</v>
      </c>
      <c r="B7786" s="11">
        <v>17186</v>
      </c>
      <c r="C7786" s="38"/>
      <c r="D7786" s="13">
        <v>43221</v>
      </c>
      <c r="E7786" s="10">
        <v>253</v>
      </c>
      <c r="F7786" s="10" t="s">
        <v>6</v>
      </c>
    </row>
    <row r="7787" spans="1:6" ht="20.100000000000001" customHeight="1">
      <c r="A7787" s="10">
        <v>22</v>
      </c>
      <c r="B7787" s="33">
        <v>52342</v>
      </c>
      <c r="C7787" s="38"/>
      <c r="D7787" s="13">
        <v>43221</v>
      </c>
      <c r="E7787" s="10">
        <v>253</v>
      </c>
      <c r="F7787" s="10" t="s">
        <v>6</v>
      </c>
    </row>
    <row r="7788" spans="1:6" ht="20.100000000000001" customHeight="1">
      <c r="A7788" s="10">
        <v>23</v>
      </c>
      <c r="B7788" s="33">
        <v>52343</v>
      </c>
      <c r="C7788" s="38"/>
      <c r="D7788" s="13">
        <v>43221</v>
      </c>
      <c r="E7788" s="10">
        <v>253</v>
      </c>
      <c r="F7788" s="10" t="s">
        <v>6</v>
      </c>
    </row>
    <row r="7789" spans="1:6" ht="20.100000000000001" customHeight="1">
      <c r="A7789" s="10">
        <v>24</v>
      </c>
      <c r="B7789" s="33">
        <v>52344</v>
      </c>
      <c r="C7789" s="38"/>
      <c r="D7789" s="13">
        <v>43221</v>
      </c>
      <c r="E7789" s="10">
        <v>253</v>
      </c>
      <c r="F7789" s="10" t="s">
        <v>6</v>
      </c>
    </row>
    <row r="7790" spans="1:6" ht="20.100000000000001" customHeight="1">
      <c r="A7790" s="10">
        <v>25</v>
      </c>
      <c r="B7790" s="33">
        <v>52345</v>
      </c>
      <c r="C7790" s="38"/>
      <c r="D7790" s="13">
        <v>43221</v>
      </c>
      <c r="E7790" s="10">
        <v>253</v>
      </c>
      <c r="F7790" s="10" t="s">
        <v>6</v>
      </c>
    </row>
    <row r="7791" spans="1:6" ht="20.100000000000001" customHeight="1">
      <c r="A7791" s="206" t="s">
        <v>7</v>
      </c>
      <c r="B7791" s="207"/>
      <c r="C7791" s="207"/>
      <c r="D7791" s="208"/>
      <c r="E7791" s="10">
        <f>SUM(E7766:E7790)</f>
        <v>6325</v>
      </c>
      <c r="F7791" s="10"/>
    </row>
    <row r="7792" spans="1:6" ht="20.100000000000001" customHeight="1">
      <c r="A7792" s="18"/>
      <c r="B7792" s="18"/>
      <c r="C7792" s="21"/>
      <c r="D7792" s="18"/>
      <c r="E7792" s="18"/>
      <c r="F7792" s="18"/>
    </row>
    <row r="7793" spans="1:6" ht="20.100000000000001" customHeight="1">
      <c r="A7793" s="18"/>
      <c r="B7793" s="18"/>
      <c r="C7793" s="21"/>
      <c r="D7793" s="92"/>
      <c r="E7793" s="24"/>
      <c r="F7793" s="91" t="s">
        <v>161</v>
      </c>
    </row>
    <row r="7794" spans="1:6" ht="20.100000000000001" customHeight="1">
      <c r="A7794" s="18"/>
      <c r="B7794" s="18"/>
      <c r="C7794" s="21"/>
      <c r="D7794" s="87" t="s">
        <v>162</v>
      </c>
      <c r="E7794" s="201" t="s">
        <v>163</v>
      </c>
      <c r="F7794" s="202"/>
    </row>
    <row r="7795" spans="1:6" ht="20.100000000000001" customHeight="1">
      <c r="A7795" s="18"/>
      <c r="B7795" s="18"/>
      <c r="C7795" s="21"/>
      <c r="D7795" s="10">
        <v>1012</v>
      </c>
      <c r="E7795" s="204" t="s">
        <v>211</v>
      </c>
      <c r="F7795" s="205"/>
    </row>
    <row r="7796" spans="1:6" ht="20.100000000000001" customHeight="1">
      <c r="A7796" s="18"/>
      <c r="B7796" s="18"/>
      <c r="C7796" s="21"/>
      <c r="D7796" s="10">
        <v>4301</v>
      </c>
      <c r="E7796" s="204" t="s">
        <v>224</v>
      </c>
      <c r="F7796" s="205"/>
    </row>
    <row r="7797" spans="1:6" ht="20.100000000000001" customHeight="1">
      <c r="A7797" s="18"/>
      <c r="B7797" s="18"/>
      <c r="C7797" s="21"/>
      <c r="D7797" s="10">
        <v>1012</v>
      </c>
      <c r="E7797" s="204" t="s">
        <v>152</v>
      </c>
      <c r="F7797" s="205"/>
    </row>
    <row r="7798" spans="1:6" ht="20.100000000000001" customHeight="1">
      <c r="D7798" s="85">
        <f>SUM(D7795:D7797)</f>
        <v>6325</v>
      </c>
      <c r="E7798" s="204" t="s">
        <v>164</v>
      </c>
      <c r="F7798" s="205"/>
    </row>
    <row r="7800" spans="1:6" ht="20.100000000000001" customHeight="1">
      <c r="A7800" s="23">
        <v>246</v>
      </c>
      <c r="B7800" s="24" t="s">
        <v>0</v>
      </c>
      <c r="C7800" s="25"/>
      <c r="D7800" s="26"/>
      <c r="E7800" s="24"/>
      <c r="F7800" s="24"/>
    </row>
    <row r="7801" spans="1:6" ht="20.100000000000001" customHeight="1">
      <c r="A7801" s="27" t="s">
        <v>1</v>
      </c>
      <c r="B7801" s="27" t="s">
        <v>2</v>
      </c>
      <c r="C7801" s="28"/>
      <c r="D7801" s="29" t="s">
        <v>3</v>
      </c>
      <c r="E7801" s="27" t="s">
        <v>4</v>
      </c>
      <c r="F7801" s="27" t="s">
        <v>5</v>
      </c>
    </row>
    <row r="7802" spans="1:6" ht="20.100000000000001" customHeight="1">
      <c r="A7802" s="10">
        <v>1</v>
      </c>
      <c r="B7802" s="33">
        <v>52346</v>
      </c>
      <c r="C7802" s="38"/>
      <c r="D7802" s="13">
        <v>43221</v>
      </c>
      <c r="E7802" s="10">
        <v>253</v>
      </c>
      <c r="F7802" s="10" t="s">
        <v>6</v>
      </c>
    </row>
    <row r="7803" spans="1:6" ht="20.100000000000001" customHeight="1">
      <c r="A7803" s="10">
        <v>2</v>
      </c>
      <c r="B7803" s="33">
        <v>52347</v>
      </c>
      <c r="C7803" s="38"/>
      <c r="D7803" s="13">
        <v>43221</v>
      </c>
      <c r="E7803" s="10">
        <v>253</v>
      </c>
      <c r="F7803" s="10" t="s">
        <v>6</v>
      </c>
    </row>
    <row r="7804" spans="1:6" ht="20.100000000000001" customHeight="1">
      <c r="A7804" s="10">
        <v>3</v>
      </c>
      <c r="B7804" s="33">
        <v>52348</v>
      </c>
      <c r="C7804" s="38"/>
      <c r="D7804" s="13">
        <v>43221</v>
      </c>
      <c r="E7804" s="10">
        <v>253</v>
      </c>
      <c r="F7804" s="10" t="s">
        <v>6</v>
      </c>
    </row>
    <row r="7805" spans="1:6" ht="20.100000000000001" customHeight="1">
      <c r="A7805" s="10">
        <v>4</v>
      </c>
      <c r="B7805" s="33">
        <v>52349</v>
      </c>
      <c r="C7805" s="38"/>
      <c r="D7805" s="13">
        <v>43221</v>
      </c>
      <c r="E7805" s="10">
        <v>253</v>
      </c>
      <c r="F7805" s="10" t="s">
        <v>6</v>
      </c>
    </row>
    <row r="7806" spans="1:6" ht="20.100000000000001" customHeight="1">
      <c r="A7806" s="10">
        <v>5</v>
      </c>
      <c r="B7806" s="33">
        <v>52350</v>
      </c>
      <c r="C7806" s="38"/>
      <c r="D7806" s="13">
        <v>43221</v>
      </c>
      <c r="E7806" s="10">
        <v>253</v>
      </c>
      <c r="F7806" s="10" t="s">
        <v>6</v>
      </c>
    </row>
    <row r="7807" spans="1:6" ht="20.100000000000001" customHeight="1">
      <c r="A7807" s="10">
        <v>6</v>
      </c>
      <c r="B7807" s="33">
        <v>52351</v>
      </c>
      <c r="C7807" s="38"/>
      <c r="D7807" s="13">
        <v>43221</v>
      </c>
      <c r="E7807" s="10">
        <v>253</v>
      </c>
      <c r="F7807" s="10" t="s">
        <v>6</v>
      </c>
    </row>
    <row r="7808" spans="1:6" ht="20.100000000000001" customHeight="1">
      <c r="A7808" s="10">
        <v>7</v>
      </c>
      <c r="B7808" s="33">
        <v>52352</v>
      </c>
      <c r="C7808" s="38"/>
      <c r="D7808" s="13">
        <v>43221</v>
      </c>
      <c r="E7808" s="10">
        <v>253</v>
      </c>
      <c r="F7808" s="10" t="s">
        <v>6</v>
      </c>
    </row>
    <row r="7809" spans="1:6" ht="20.100000000000001" customHeight="1">
      <c r="A7809" s="10">
        <v>8</v>
      </c>
      <c r="B7809" s="33">
        <v>52353</v>
      </c>
      <c r="C7809" s="38"/>
      <c r="D7809" s="13">
        <v>43221</v>
      </c>
      <c r="E7809" s="10">
        <v>253</v>
      </c>
      <c r="F7809" s="10" t="s">
        <v>6</v>
      </c>
    </row>
    <row r="7810" spans="1:6" ht="20.100000000000001" customHeight="1">
      <c r="A7810" s="10">
        <v>9</v>
      </c>
      <c r="B7810" s="11">
        <v>80074</v>
      </c>
      <c r="C7810" s="38"/>
      <c r="D7810" s="13">
        <v>43221</v>
      </c>
      <c r="E7810" s="10">
        <v>253</v>
      </c>
      <c r="F7810" s="10" t="s">
        <v>6</v>
      </c>
    </row>
    <row r="7811" spans="1:6" ht="20.100000000000001" customHeight="1">
      <c r="A7811" s="10">
        <v>10</v>
      </c>
      <c r="B7811" s="33">
        <v>52354</v>
      </c>
      <c r="C7811" s="38"/>
      <c r="D7811" s="13">
        <v>43221</v>
      </c>
      <c r="E7811" s="10">
        <v>253</v>
      </c>
      <c r="F7811" s="10" t="s">
        <v>6</v>
      </c>
    </row>
    <row r="7812" spans="1:6" ht="20.100000000000001" customHeight="1">
      <c r="A7812" s="10">
        <v>11</v>
      </c>
      <c r="B7812" s="11">
        <v>11778</v>
      </c>
      <c r="C7812" s="38"/>
      <c r="D7812" s="13">
        <v>43221</v>
      </c>
      <c r="E7812" s="10">
        <v>253</v>
      </c>
      <c r="F7812" s="10" t="s">
        <v>6</v>
      </c>
    </row>
    <row r="7813" spans="1:6" ht="20.100000000000001" customHeight="1">
      <c r="A7813" s="10">
        <v>12</v>
      </c>
      <c r="B7813" s="11">
        <v>11841</v>
      </c>
      <c r="C7813" s="38"/>
      <c r="D7813" s="13">
        <v>43221</v>
      </c>
      <c r="E7813" s="10">
        <v>253</v>
      </c>
      <c r="F7813" s="10" t="s">
        <v>6</v>
      </c>
    </row>
    <row r="7814" spans="1:6" ht="20.100000000000001" customHeight="1">
      <c r="A7814" s="10">
        <v>13</v>
      </c>
      <c r="B7814" s="11">
        <v>11842</v>
      </c>
      <c r="C7814" s="38"/>
      <c r="D7814" s="13">
        <v>43221</v>
      </c>
      <c r="E7814" s="10">
        <v>253</v>
      </c>
      <c r="F7814" s="10" t="s">
        <v>6</v>
      </c>
    </row>
    <row r="7815" spans="1:6" ht="20.100000000000001" customHeight="1">
      <c r="A7815" s="10">
        <v>14</v>
      </c>
      <c r="B7815" s="11">
        <v>11844</v>
      </c>
      <c r="C7815" s="38"/>
      <c r="D7815" s="13">
        <v>43221</v>
      </c>
      <c r="E7815" s="10">
        <v>253</v>
      </c>
      <c r="F7815" s="10" t="s">
        <v>6</v>
      </c>
    </row>
    <row r="7816" spans="1:6" ht="20.100000000000001" customHeight="1">
      <c r="A7816" s="10">
        <v>15</v>
      </c>
      <c r="B7816" s="11">
        <v>11845</v>
      </c>
      <c r="C7816" s="38"/>
      <c r="D7816" s="13">
        <v>43221</v>
      </c>
      <c r="E7816" s="10">
        <v>253</v>
      </c>
      <c r="F7816" s="10" t="s">
        <v>6</v>
      </c>
    </row>
    <row r="7817" spans="1:6" ht="20.100000000000001" customHeight="1">
      <c r="A7817" s="10">
        <v>16</v>
      </c>
      <c r="B7817" s="11">
        <v>11846</v>
      </c>
      <c r="C7817" s="38"/>
      <c r="D7817" s="13">
        <v>43221</v>
      </c>
      <c r="E7817" s="10">
        <v>253</v>
      </c>
      <c r="F7817" s="10" t="s">
        <v>6</v>
      </c>
    </row>
    <row r="7818" spans="1:6" ht="20.100000000000001" customHeight="1">
      <c r="A7818" s="10">
        <v>17</v>
      </c>
      <c r="B7818" s="11">
        <v>11847</v>
      </c>
      <c r="C7818" s="38"/>
      <c r="D7818" s="13">
        <v>43221</v>
      </c>
      <c r="E7818" s="10">
        <v>253</v>
      </c>
      <c r="F7818" s="10" t="s">
        <v>6</v>
      </c>
    </row>
    <row r="7819" spans="1:6" ht="20.100000000000001" customHeight="1">
      <c r="A7819" s="10">
        <v>18</v>
      </c>
      <c r="B7819" s="33">
        <v>11848</v>
      </c>
      <c r="C7819" s="38"/>
      <c r="D7819" s="13">
        <v>43221</v>
      </c>
      <c r="E7819" s="10">
        <v>253</v>
      </c>
      <c r="F7819" s="10" t="s">
        <v>6</v>
      </c>
    </row>
    <row r="7820" spans="1:6" ht="20.100000000000001" customHeight="1">
      <c r="A7820" s="10">
        <v>19</v>
      </c>
      <c r="B7820" s="33">
        <v>11850</v>
      </c>
      <c r="C7820" s="38"/>
      <c r="D7820" s="13">
        <v>43221</v>
      </c>
      <c r="E7820" s="10">
        <v>253</v>
      </c>
      <c r="F7820" s="10" t="s">
        <v>6</v>
      </c>
    </row>
    <row r="7821" spans="1:6" ht="20.100000000000001" customHeight="1">
      <c r="A7821" s="10">
        <v>20</v>
      </c>
      <c r="B7821" s="33">
        <v>11852</v>
      </c>
      <c r="C7821" s="38"/>
      <c r="D7821" s="13">
        <v>43221</v>
      </c>
      <c r="E7821" s="10">
        <v>253</v>
      </c>
      <c r="F7821" s="10" t="s">
        <v>6</v>
      </c>
    </row>
    <row r="7822" spans="1:6" ht="20.100000000000001" customHeight="1">
      <c r="A7822" s="10">
        <v>21</v>
      </c>
      <c r="B7822" s="33">
        <v>11853</v>
      </c>
      <c r="C7822" s="38"/>
      <c r="D7822" s="13">
        <v>43221</v>
      </c>
      <c r="E7822" s="10">
        <v>253</v>
      </c>
      <c r="F7822" s="10" t="s">
        <v>6</v>
      </c>
    </row>
    <row r="7823" spans="1:6" ht="20.100000000000001" customHeight="1">
      <c r="A7823" s="10">
        <v>22</v>
      </c>
      <c r="B7823" s="33">
        <v>11854</v>
      </c>
      <c r="C7823" s="38"/>
      <c r="D7823" s="13">
        <v>43221</v>
      </c>
      <c r="E7823" s="10">
        <v>253</v>
      </c>
      <c r="F7823" s="10" t="s">
        <v>6</v>
      </c>
    </row>
    <row r="7824" spans="1:6" ht="20.100000000000001" customHeight="1">
      <c r="A7824" s="10">
        <v>23</v>
      </c>
      <c r="B7824" s="33">
        <v>11855</v>
      </c>
      <c r="C7824" s="38"/>
      <c r="D7824" s="13">
        <v>43221</v>
      </c>
      <c r="E7824" s="10">
        <v>253</v>
      </c>
      <c r="F7824" s="10" t="s">
        <v>6</v>
      </c>
    </row>
    <row r="7825" spans="1:6" ht="20.100000000000001" customHeight="1">
      <c r="A7825" s="10">
        <v>24</v>
      </c>
      <c r="B7825" s="11">
        <v>11840</v>
      </c>
      <c r="C7825" s="38"/>
      <c r="D7825" s="13">
        <v>43221</v>
      </c>
      <c r="E7825" s="10">
        <v>253</v>
      </c>
      <c r="F7825" s="10" t="s">
        <v>6</v>
      </c>
    </row>
    <row r="7826" spans="1:6" ht="20.100000000000001" customHeight="1">
      <c r="A7826" s="10">
        <v>25</v>
      </c>
      <c r="B7826" s="33">
        <v>11849</v>
      </c>
      <c r="C7826" s="38"/>
      <c r="D7826" s="13">
        <v>43221</v>
      </c>
      <c r="E7826" s="10">
        <v>253</v>
      </c>
      <c r="F7826" s="10" t="s">
        <v>6</v>
      </c>
    </row>
    <row r="7827" spans="1:6" ht="20.100000000000001" customHeight="1">
      <c r="A7827" s="206" t="s">
        <v>7</v>
      </c>
      <c r="B7827" s="207"/>
      <c r="C7827" s="207"/>
      <c r="D7827" s="208"/>
      <c r="E7827" s="10">
        <f>SUM(E7802:E7826)</f>
        <v>6325</v>
      </c>
      <c r="F7827" s="10"/>
    </row>
    <row r="7828" spans="1:6" ht="20.100000000000001" customHeight="1">
      <c r="A7828" s="18"/>
      <c r="B7828" s="18"/>
      <c r="C7828" s="21"/>
      <c r="D7828" s="18"/>
      <c r="E7828" s="18"/>
      <c r="F7828" s="18"/>
    </row>
    <row r="7829" spans="1:6" ht="20.100000000000001" customHeight="1">
      <c r="A7829" s="18"/>
      <c r="B7829" s="18"/>
      <c r="C7829" s="21"/>
      <c r="D7829" s="92"/>
      <c r="E7829" s="24"/>
      <c r="F7829" s="91" t="s">
        <v>161</v>
      </c>
    </row>
    <row r="7830" spans="1:6" ht="20.100000000000001" customHeight="1">
      <c r="A7830" s="18"/>
      <c r="B7830" s="18"/>
      <c r="C7830" s="21"/>
      <c r="D7830" s="87" t="s">
        <v>162</v>
      </c>
      <c r="E7830" s="201" t="s">
        <v>163</v>
      </c>
      <c r="F7830" s="202"/>
    </row>
    <row r="7831" spans="1:6" ht="20.100000000000001" customHeight="1">
      <c r="A7831" s="18"/>
      <c r="B7831" s="18"/>
      <c r="C7831" s="21"/>
      <c r="D7831" s="10">
        <v>3795</v>
      </c>
      <c r="E7831" s="204" t="s">
        <v>165</v>
      </c>
      <c r="F7831" s="205"/>
    </row>
    <row r="7832" spans="1:6" ht="20.100000000000001" customHeight="1">
      <c r="A7832" s="18"/>
      <c r="B7832" s="18"/>
      <c r="C7832" s="21"/>
      <c r="D7832" s="10">
        <v>2277</v>
      </c>
      <c r="E7832" s="204" t="s">
        <v>171</v>
      </c>
      <c r="F7832" s="205"/>
    </row>
    <row r="7833" spans="1:6" ht="20.100000000000001" customHeight="1">
      <c r="A7833" s="18"/>
      <c r="B7833" s="18"/>
      <c r="C7833" s="21"/>
      <c r="D7833" s="10">
        <v>253</v>
      </c>
      <c r="E7833" s="204" t="s">
        <v>225</v>
      </c>
      <c r="F7833" s="205"/>
    </row>
    <row r="7834" spans="1:6" ht="20.100000000000001" customHeight="1">
      <c r="D7834" s="85">
        <f>SUM(D7831:D7833)</f>
        <v>6325</v>
      </c>
      <c r="E7834" s="204" t="s">
        <v>164</v>
      </c>
      <c r="F7834" s="205"/>
    </row>
    <row r="7835" spans="1:6" ht="20.100000000000001" customHeight="1">
      <c r="A7835" s="103"/>
      <c r="B7835" s="103"/>
    </row>
    <row r="7836" spans="1:6" ht="20.100000000000001" customHeight="1">
      <c r="A7836" s="23">
        <v>247</v>
      </c>
      <c r="B7836" s="24" t="s">
        <v>0</v>
      </c>
      <c r="C7836" s="25"/>
      <c r="D7836" s="26"/>
      <c r="E7836" s="24"/>
      <c r="F7836" s="24"/>
    </row>
    <row r="7837" spans="1:6" ht="20.100000000000001" customHeight="1">
      <c r="A7837" s="27" t="s">
        <v>1</v>
      </c>
      <c r="B7837" s="27" t="s">
        <v>2</v>
      </c>
      <c r="C7837" s="28"/>
      <c r="D7837" s="29" t="s">
        <v>3</v>
      </c>
      <c r="E7837" s="27" t="s">
        <v>4</v>
      </c>
      <c r="F7837" s="27" t="s">
        <v>5</v>
      </c>
    </row>
    <row r="7838" spans="1:6" ht="20.100000000000001" customHeight="1">
      <c r="A7838" s="10">
        <v>1</v>
      </c>
      <c r="B7838" s="11">
        <v>11038</v>
      </c>
      <c r="C7838" s="38"/>
      <c r="D7838" s="13">
        <v>43226</v>
      </c>
      <c r="E7838" s="10">
        <v>253</v>
      </c>
      <c r="F7838" s="10" t="s">
        <v>6</v>
      </c>
    </row>
    <row r="7839" spans="1:6" ht="20.100000000000001" customHeight="1">
      <c r="A7839" s="10">
        <v>2</v>
      </c>
      <c r="B7839" s="11">
        <v>11035</v>
      </c>
      <c r="C7839" s="38"/>
      <c r="D7839" s="13">
        <v>43226</v>
      </c>
      <c r="E7839" s="10">
        <v>253</v>
      </c>
      <c r="F7839" s="10" t="s">
        <v>6</v>
      </c>
    </row>
    <row r="7840" spans="1:6" ht="20.100000000000001" customHeight="1">
      <c r="A7840" s="10">
        <v>3</v>
      </c>
      <c r="B7840" s="11">
        <v>51536</v>
      </c>
      <c r="C7840" s="38"/>
      <c r="D7840" s="13">
        <v>43226</v>
      </c>
      <c r="E7840" s="10">
        <v>253</v>
      </c>
      <c r="F7840" s="10" t="s">
        <v>6</v>
      </c>
    </row>
    <row r="7841" spans="1:6" ht="20.100000000000001" customHeight="1">
      <c r="A7841" s="10">
        <v>4</v>
      </c>
      <c r="B7841" s="11">
        <v>16272</v>
      </c>
      <c r="C7841" s="38"/>
      <c r="D7841" s="13">
        <v>43226</v>
      </c>
      <c r="E7841" s="10">
        <v>253</v>
      </c>
      <c r="F7841" s="10" t="s">
        <v>6</v>
      </c>
    </row>
    <row r="7842" spans="1:6" ht="20.100000000000001" customHeight="1">
      <c r="A7842" s="10">
        <v>5</v>
      </c>
      <c r="B7842" s="11">
        <v>16345</v>
      </c>
      <c r="C7842" s="38"/>
      <c r="D7842" s="13">
        <v>43226</v>
      </c>
      <c r="E7842" s="10">
        <v>253</v>
      </c>
      <c r="F7842" s="10" t="s">
        <v>6</v>
      </c>
    </row>
    <row r="7843" spans="1:6" ht="20.100000000000001" customHeight="1">
      <c r="A7843" s="10">
        <v>6</v>
      </c>
      <c r="B7843" s="11">
        <v>16328</v>
      </c>
      <c r="C7843" s="38"/>
      <c r="D7843" s="13">
        <v>43226</v>
      </c>
      <c r="E7843" s="10">
        <v>253</v>
      </c>
      <c r="F7843" s="10" t="s">
        <v>6</v>
      </c>
    </row>
    <row r="7844" spans="1:6" ht="20.100000000000001" customHeight="1">
      <c r="A7844" s="10">
        <v>7</v>
      </c>
      <c r="B7844" s="11">
        <v>76040</v>
      </c>
      <c r="C7844" s="38"/>
      <c r="D7844" s="13">
        <v>43226</v>
      </c>
      <c r="E7844" s="10">
        <v>253</v>
      </c>
      <c r="F7844" s="10" t="s">
        <v>6</v>
      </c>
    </row>
    <row r="7845" spans="1:6" ht="20.100000000000001" customHeight="1">
      <c r="A7845" s="10">
        <v>8</v>
      </c>
      <c r="B7845" s="11">
        <v>16204</v>
      </c>
      <c r="C7845" s="38"/>
      <c r="D7845" s="13">
        <v>43226</v>
      </c>
      <c r="E7845" s="10">
        <v>253</v>
      </c>
      <c r="F7845" s="10" t="s">
        <v>6</v>
      </c>
    </row>
    <row r="7846" spans="1:6" ht="20.100000000000001" customHeight="1">
      <c r="A7846" s="10">
        <v>9</v>
      </c>
      <c r="B7846" s="37">
        <v>17192</v>
      </c>
      <c r="C7846" s="38"/>
      <c r="D7846" s="13">
        <v>43226</v>
      </c>
      <c r="E7846" s="10">
        <v>253</v>
      </c>
      <c r="F7846" s="10" t="s">
        <v>6</v>
      </c>
    </row>
    <row r="7847" spans="1:6" ht="20.100000000000001" customHeight="1">
      <c r="A7847" s="10">
        <v>10</v>
      </c>
      <c r="B7847" s="11">
        <v>17194</v>
      </c>
      <c r="C7847" s="38"/>
      <c r="D7847" s="13">
        <v>43226</v>
      </c>
      <c r="E7847" s="10">
        <v>253</v>
      </c>
      <c r="F7847" s="10" t="s">
        <v>6</v>
      </c>
    </row>
    <row r="7848" spans="1:6" ht="20.100000000000001" customHeight="1">
      <c r="A7848" s="10">
        <v>11</v>
      </c>
      <c r="B7848" s="11">
        <v>17195</v>
      </c>
      <c r="C7848" s="38"/>
      <c r="D7848" s="13">
        <v>43226</v>
      </c>
      <c r="E7848" s="10">
        <v>253</v>
      </c>
      <c r="F7848" s="10" t="s">
        <v>6</v>
      </c>
    </row>
    <row r="7849" spans="1:6" ht="20.100000000000001" customHeight="1">
      <c r="A7849" s="10">
        <v>12</v>
      </c>
      <c r="B7849" s="11">
        <v>17193</v>
      </c>
      <c r="C7849" s="38"/>
      <c r="D7849" s="13">
        <v>43226</v>
      </c>
      <c r="E7849" s="10">
        <v>253</v>
      </c>
      <c r="F7849" s="10" t="s">
        <v>6</v>
      </c>
    </row>
    <row r="7850" spans="1:6" ht="20.100000000000001" customHeight="1">
      <c r="A7850" s="10">
        <v>13</v>
      </c>
      <c r="B7850" s="11">
        <v>11843</v>
      </c>
      <c r="C7850" s="38"/>
      <c r="D7850" s="13">
        <v>43226</v>
      </c>
      <c r="E7850" s="10">
        <v>253</v>
      </c>
      <c r="F7850" s="10" t="s">
        <v>6</v>
      </c>
    </row>
    <row r="7851" spans="1:6" ht="20.100000000000001" customHeight="1">
      <c r="A7851" s="10">
        <v>14</v>
      </c>
      <c r="B7851" s="33">
        <v>11859</v>
      </c>
      <c r="C7851" s="38"/>
      <c r="D7851" s="13">
        <v>43226</v>
      </c>
      <c r="E7851" s="10">
        <v>253</v>
      </c>
      <c r="F7851" s="10" t="s">
        <v>6</v>
      </c>
    </row>
    <row r="7852" spans="1:6" ht="20.100000000000001" customHeight="1">
      <c r="A7852" s="10">
        <v>15</v>
      </c>
      <c r="B7852" s="33">
        <v>11858</v>
      </c>
      <c r="C7852" s="38"/>
      <c r="D7852" s="13">
        <v>43226</v>
      </c>
      <c r="E7852" s="10">
        <v>253</v>
      </c>
      <c r="F7852" s="10" t="s">
        <v>6</v>
      </c>
    </row>
    <row r="7853" spans="1:6" ht="20.100000000000001" customHeight="1">
      <c r="A7853" s="10">
        <v>16</v>
      </c>
      <c r="B7853" s="37">
        <v>52363</v>
      </c>
      <c r="C7853" s="38"/>
      <c r="D7853" s="13">
        <v>43226</v>
      </c>
      <c r="E7853" s="10">
        <v>253</v>
      </c>
      <c r="F7853" s="10" t="s">
        <v>6</v>
      </c>
    </row>
    <row r="7854" spans="1:6" ht="20.100000000000001" customHeight="1">
      <c r="A7854" s="10">
        <v>17</v>
      </c>
      <c r="B7854" s="37">
        <v>52362</v>
      </c>
      <c r="C7854" s="38"/>
      <c r="D7854" s="13">
        <v>43226</v>
      </c>
      <c r="E7854" s="10">
        <v>253</v>
      </c>
      <c r="F7854" s="10" t="s">
        <v>6</v>
      </c>
    </row>
    <row r="7855" spans="1:6" ht="20.100000000000001" customHeight="1">
      <c r="A7855" s="10">
        <v>18</v>
      </c>
      <c r="B7855" s="37">
        <v>52361</v>
      </c>
      <c r="C7855" s="38"/>
      <c r="D7855" s="13">
        <v>43226</v>
      </c>
      <c r="E7855" s="10">
        <v>253</v>
      </c>
      <c r="F7855" s="10" t="s">
        <v>6</v>
      </c>
    </row>
    <row r="7856" spans="1:6" ht="20.100000000000001" customHeight="1">
      <c r="A7856" s="10">
        <v>19</v>
      </c>
      <c r="B7856" s="11">
        <v>52360</v>
      </c>
      <c r="C7856" s="38"/>
      <c r="D7856" s="13">
        <v>43226</v>
      </c>
      <c r="E7856" s="10">
        <v>253</v>
      </c>
      <c r="F7856" s="10" t="s">
        <v>6</v>
      </c>
    </row>
    <row r="7857" spans="1:6" ht="20.100000000000001" customHeight="1">
      <c r="A7857" s="10">
        <v>20</v>
      </c>
      <c r="B7857" s="33">
        <v>52359</v>
      </c>
      <c r="C7857" s="38"/>
      <c r="D7857" s="13">
        <v>43226</v>
      </c>
      <c r="E7857" s="10">
        <v>253</v>
      </c>
      <c r="F7857" s="10" t="s">
        <v>6</v>
      </c>
    </row>
    <row r="7858" spans="1:6" ht="20.100000000000001" customHeight="1">
      <c r="A7858" s="10">
        <v>21</v>
      </c>
      <c r="B7858" s="33">
        <v>52358</v>
      </c>
      <c r="C7858" s="38"/>
      <c r="D7858" s="13">
        <v>43226</v>
      </c>
      <c r="E7858" s="10">
        <v>253</v>
      </c>
      <c r="F7858" s="10" t="s">
        <v>6</v>
      </c>
    </row>
    <row r="7859" spans="1:6" ht="20.100000000000001" customHeight="1">
      <c r="A7859" s="10">
        <v>22</v>
      </c>
      <c r="B7859" s="33">
        <v>52357</v>
      </c>
      <c r="C7859" s="38"/>
      <c r="D7859" s="13">
        <v>43226</v>
      </c>
      <c r="E7859" s="10">
        <v>253</v>
      </c>
      <c r="F7859" s="10" t="s">
        <v>6</v>
      </c>
    </row>
    <row r="7860" spans="1:6" ht="20.100000000000001" customHeight="1">
      <c r="A7860" s="10">
        <v>23</v>
      </c>
      <c r="B7860" s="33">
        <v>52356</v>
      </c>
      <c r="C7860" s="38"/>
      <c r="D7860" s="13">
        <v>43226</v>
      </c>
      <c r="E7860" s="10">
        <v>253</v>
      </c>
      <c r="F7860" s="10" t="s">
        <v>6</v>
      </c>
    </row>
    <row r="7861" spans="1:6" ht="20.100000000000001" customHeight="1">
      <c r="A7861" s="10">
        <v>24</v>
      </c>
      <c r="B7861" s="33">
        <v>52355</v>
      </c>
      <c r="C7861" s="38"/>
      <c r="D7861" s="13">
        <v>43226</v>
      </c>
      <c r="E7861" s="10">
        <v>253</v>
      </c>
      <c r="F7861" s="10" t="s">
        <v>6</v>
      </c>
    </row>
    <row r="7862" spans="1:6" ht="20.100000000000001" customHeight="1">
      <c r="A7862" s="10">
        <v>25</v>
      </c>
      <c r="B7862" s="11">
        <v>80085</v>
      </c>
      <c r="C7862" s="38"/>
      <c r="D7862" s="13">
        <v>43226</v>
      </c>
      <c r="E7862" s="10">
        <v>253</v>
      </c>
      <c r="F7862" s="10" t="s">
        <v>6</v>
      </c>
    </row>
    <row r="7863" spans="1:6" ht="20.100000000000001" customHeight="1">
      <c r="A7863" s="206" t="s">
        <v>7</v>
      </c>
      <c r="B7863" s="207"/>
      <c r="C7863" s="207"/>
      <c r="D7863" s="208"/>
      <c r="E7863" s="10">
        <f>SUM(E7838:E7862)</f>
        <v>6325</v>
      </c>
      <c r="F7863" s="10"/>
    </row>
    <row r="7864" spans="1:6" ht="20.100000000000001" customHeight="1">
      <c r="A7864" s="18"/>
      <c r="B7864" s="18"/>
      <c r="C7864" s="21"/>
      <c r="D7864" s="18"/>
      <c r="E7864" s="18"/>
      <c r="F7864" s="18"/>
    </row>
    <row r="7865" spans="1:6" ht="20.100000000000001" customHeight="1">
      <c r="A7865" s="18"/>
      <c r="B7865" s="18"/>
      <c r="C7865" s="21"/>
      <c r="D7865" s="92"/>
      <c r="E7865" s="24"/>
      <c r="F7865" s="91" t="s">
        <v>161</v>
      </c>
    </row>
    <row r="7866" spans="1:6" ht="20.100000000000001" customHeight="1">
      <c r="A7866" s="18"/>
      <c r="B7866" s="18"/>
      <c r="C7866" s="21"/>
      <c r="D7866" s="87" t="s">
        <v>162</v>
      </c>
      <c r="E7866" s="201" t="s">
        <v>163</v>
      </c>
      <c r="F7866" s="202"/>
    </row>
    <row r="7867" spans="1:6" ht="20.100000000000001" customHeight="1">
      <c r="A7867" s="18"/>
      <c r="B7867" s="18"/>
      <c r="C7867" s="21"/>
      <c r="D7867" s="10">
        <v>1265</v>
      </c>
      <c r="E7867" s="204" t="s">
        <v>165</v>
      </c>
      <c r="F7867" s="205"/>
    </row>
    <row r="7868" spans="1:6" ht="20.100000000000001" customHeight="1">
      <c r="A7868" s="18"/>
      <c r="B7868" s="18"/>
      <c r="C7868" s="21"/>
      <c r="D7868" s="10">
        <v>2530</v>
      </c>
      <c r="E7868" s="204" t="s">
        <v>211</v>
      </c>
      <c r="F7868" s="205"/>
    </row>
    <row r="7869" spans="1:6" ht="20.100000000000001" customHeight="1">
      <c r="A7869" s="18"/>
      <c r="B7869" s="18"/>
      <c r="C7869" s="21"/>
      <c r="D7869" s="10">
        <v>2024</v>
      </c>
      <c r="E7869" s="204" t="s">
        <v>210</v>
      </c>
      <c r="F7869" s="205"/>
    </row>
    <row r="7870" spans="1:6" ht="20.100000000000001" customHeight="1">
      <c r="A7870" s="18"/>
      <c r="B7870" s="18"/>
      <c r="C7870" s="21"/>
      <c r="D7870" s="10">
        <v>253</v>
      </c>
      <c r="E7870" s="204" t="s">
        <v>212</v>
      </c>
      <c r="F7870" s="205"/>
    </row>
    <row r="7871" spans="1:6" ht="20.100000000000001" customHeight="1">
      <c r="A7871" s="18"/>
      <c r="B7871" s="18"/>
      <c r="C7871" s="21"/>
      <c r="D7871" s="10">
        <v>253</v>
      </c>
      <c r="E7871" s="204" t="s">
        <v>152</v>
      </c>
      <c r="F7871" s="205"/>
    </row>
    <row r="7872" spans="1:6" ht="20.100000000000001" customHeight="1">
      <c r="D7872" s="85">
        <f>SUM(D7867:D7871)</f>
        <v>6325</v>
      </c>
      <c r="E7872" s="204" t="s">
        <v>164</v>
      </c>
      <c r="F7872" s="205"/>
    </row>
    <row r="7874" spans="1:6" ht="20.100000000000001" customHeight="1">
      <c r="A7874" s="23">
        <v>248</v>
      </c>
      <c r="B7874" s="24" t="s">
        <v>0</v>
      </c>
      <c r="C7874" s="25"/>
      <c r="D7874" s="26"/>
      <c r="E7874" s="24"/>
      <c r="F7874" s="24"/>
    </row>
    <row r="7875" spans="1:6" ht="20.100000000000001" customHeight="1">
      <c r="A7875" s="27" t="s">
        <v>1</v>
      </c>
      <c r="B7875" s="27" t="s">
        <v>2</v>
      </c>
      <c r="C7875" s="28"/>
      <c r="D7875" s="29" t="s">
        <v>3</v>
      </c>
      <c r="E7875" s="27" t="s">
        <v>4</v>
      </c>
      <c r="F7875" s="27" t="s">
        <v>5</v>
      </c>
    </row>
    <row r="7876" spans="1:6" ht="20.100000000000001" customHeight="1">
      <c r="A7876" s="10">
        <v>1</v>
      </c>
      <c r="B7876" s="11">
        <v>16336</v>
      </c>
      <c r="C7876" s="38"/>
      <c r="D7876" s="13">
        <v>43226</v>
      </c>
      <c r="E7876" s="10">
        <v>253</v>
      </c>
      <c r="F7876" s="10" t="s">
        <v>6</v>
      </c>
    </row>
    <row r="7877" spans="1:6" ht="20.100000000000001" customHeight="1">
      <c r="A7877" s="10">
        <v>2</v>
      </c>
      <c r="B7877" s="11">
        <v>76059</v>
      </c>
      <c r="C7877" s="38"/>
      <c r="D7877" s="13">
        <v>43226</v>
      </c>
      <c r="E7877" s="10">
        <v>253</v>
      </c>
      <c r="F7877" s="10" t="s">
        <v>6</v>
      </c>
    </row>
    <row r="7878" spans="1:6" ht="20.100000000000001" customHeight="1">
      <c r="A7878" s="10">
        <v>3</v>
      </c>
      <c r="B7878" s="11">
        <v>79929</v>
      </c>
      <c r="C7878" s="38"/>
      <c r="D7878" s="13">
        <v>43226</v>
      </c>
      <c r="E7878" s="10">
        <v>253</v>
      </c>
      <c r="F7878" s="10" t="s">
        <v>6</v>
      </c>
    </row>
    <row r="7879" spans="1:6" ht="20.100000000000001" customHeight="1">
      <c r="A7879" s="10">
        <v>4</v>
      </c>
      <c r="B7879" s="11">
        <v>79868</v>
      </c>
      <c r="C7879" s="38"/>
      <c r="D7879" s="13">
        <v>43226</v>
      </c>
      <c r="E7879" s="10">
        <v>253</v>
      </c>
      <c r="F7879" s="10" t="s">
        <v>6</v>
      </c>
    </row>
    <row r="7880" spans="1:6" ht="20.100000000000001" customHeight="1">
      <c r="A7880" s="10">
        <v>5</v>
      </c>
      <c r="B7880" s="11">
        <v>79906</v>
      </c>
      <c r="C7880" s="38"/>
      <c r="D7880" s="13">
        <v>43226</v>
      </c>
      <c r="E7880" s="10">
        <v>253</v>
      </c>
      <c r="F7880" s="10" t="s">
        <v>6</v>
      </c>
    </row>
    <row r="7881" spans="1:6" ht="20.100000000000001" customHeight="1">
      <c r="A7881" s="10">
        <v>6</v>
      </c>
      <c r="B7881" s="11">
        <v>72962</v>
      </c>
      <c r="C7881" s="38"/>
      <c r="D7881" s="13">
        <v>43226</v>
      </c>
      <c r="E7881" s="10">
        <v>253</v>
      </c>
      <c r="F7881" s="10" t="s">
        <v>6</v>
      </c>
    </row>
    <row r="7882" spans="1:6" ht="20.100000000000001" customHeight="1">
      <c r="A7882" s="10">
        <v>7</v>
      </c>
      <c r="B7882" s="11">
        <v>11052</v>
      </c>
      <c r="C7882" s="38"/>
      <c r="D7882" s="13">
        <v>43226</v>
      </c>
      <c r="E7882" s="10">
        <v>253</v>
      </c>
      <c r="F7882" s="10" t="s">
        <v>6</v>
      </c>
    </row>
    <row r="7883" spans="1:6" ht="20.100000000000001" customHeight="1">
      <c r="A7883" s="10">
        <v>8</v>
      </c>
      <c r="B7883" s="33">
        <v>14914</v>
      </c>
      <c r="C7883" s="38"/>
      <c r="D7883" s="13">
        <v>43226</v>
      </c>
      <c r="E7883" s="10">
        <v>253</v>
      </c>
      <c r="F7883" s="10" t="s">
        <v>6</v>
      </c>
    </row>
    <row r="7884" spans="1:6" ht="20.100000000000001" customHeight="1">
      <c r="A7884" s="10">
        <v>9</v>
      </c>
      <c r="B7884" s="33">
        <v>52366</v>
      </c>
      <c r="C7884" s="38"/>
      <c r="D7884" s="13">
        <v>43226</v>
      </c>
      <c r="E7884" s="10">
        <v>253</v>
      </c>
      <c r="F7884" s="10" t="s">
        <v>6</v>
      </c>
    </row>
    <row r="7885" spans="1:6" ht="20.100000000000001" customHeight="1">
      <c r="A7885" s="10">
        <v>10</v>
      </c>
      <c r="B7885" s="33">
        <v>52367</v>
      </c>
      <c r="C7885" s="38"/>
      <c r="D7885" s="13">
        <v>43226</v>
      </c>
      <c r="E7885" s="10">
        <v>253</v>
      </c>
      <c r="F7885" s="10" t="s">
        <v>6</v>
      </c>
    </row>
    <row r="7886" spans="1:6" ht="20.100000000000001" customHeight="1">
      <c r="A7886" s="10">
        <v>11</v>
      </c>
      <c r="B7886" s="104">
        <v>52368</v>
      </c>
      <c r="C7886" s="38"/>
      <c r="D7886" s="13">
        <v>43226</v>
      </c>
      <c r="E7886" s="10">
        <v>253</v>
      </c>
      <c r="F7886" s="10" t="s">
        <v>6</v>
      </c>
    </row>
    <row r="7887" spans="1:6" ht="20.100000000000001" customHeight="1">
      <c r="A7887" s="10">
        <v>12</v>
      </c>
      <c r="B7887" s="11">
        <v>17198</v>
      </c>
      <c r="C7887" s="38"/>
      <c r="D7887" s="13">
        <v>43226</v>
      </c>
      <c r="E7887" s="10">
        <v>253</v>
      </c>
      <c r="F7887" s="10" t="s">
        <v>6</v>
      </c>
    </row>
    <row r="7888" spans="1:6" ht="20.100000000000001" customHeight="1">
      <c r="A7888" s="10">
        <v>13</v>
      </c>
      <c r="B7888" s="11">
        <v>17197</v>
      </c>
      <c r="C7888" s="38"/>
      <c r="D7888" s="13">
        <v>43226</v>
      </c>
      <c r="E7888" s="10">
        <v>253</v>
      </c>
      <c r="F7888" s="10" t="s">
        <v>6</v>
      </c>
    </row>
    <row r="7889" spans="1:6" ht="20.100000000000001" customHeight="1">
      <c r="A7889" s="10">
        <v>14</v>
      </c>
      <c r="B7889" s="11">
        <v>17196</v>
      </c>
      <c r="C7889" s="38"/>
      <c r="D7889" s="13">
        <v>43226</v>
      </c>
      <c r="E7889" s="10">
        <v>253</v>
      </c>
      <c r="F7889" s="10" t="s">
        <v>6</v>
      </c>
    </row>
    <row r="7890" spans="1:6" ht="20.100000000000001" customHeight="1">
      <c r="A7890" s="10">
        <v>15</v>
      </c>
      <c r="B7890" s="11">
        <v>17200</v>
      </c>
      <c r="C7890" s="38"/>
      <c r="D7890" s="13">
        <v>43226</v>
      </c>
      <c r="E7890" s="10">
        <v>253</v>
      </c>
      <c r="F7890" s="10" t="s">
        <v>6</v>
      </c>
    </row>
    <row r="7891" spans="1:6" ht="20.100000000000001" customHeight="1">
      <c r="A7891" s="10">
        <v>16</v>
      </c>
      <c r="B7891" s="11">
        <v>17201</v>
      </c>
      <c r="C7891" s="38"/>
      <c r="D7891" s="13">
        <v>43226</v>
      </c>
      <c r="E7891" s="10">
        <v>253</v>
      </c>
      <c r="F7891" s="10" t="s">
        <v>6</v>
      </c>
    </row>
    <row r="7892" spans="1:6" ht="20.100000000000001" customHeight="1">
      <c r="A7892" s="10">
        <v>17</v>
      </c>
      <c r="B7892" s="11">
        <v>17202</v>
      </c>
      <c r="C7892" s="38"/>
      <c r="D7892" s="13">
        <v>43226</v>
      </c>
      <c r="E7892" s="10">
        <v>253</v>
      </c>
      <c r="F7892" s="10" t="s">
        <v>6</v>
      </c>
    </row>
    <row r="7893" spans="1:6" ht="20.100000000000001" customHeight="1">
      <c r="A7893" s="10">
        <v>18</v>
      </c>
      <c r="B7893" s="33">
        <v>17199</v>
      </c>
      <c r="C7893" s="38"/>
      <c r="D7893" s="13">
        <v>43226</v>
      </c>
      <c r="E7893" s="10">
        <v>253</v>
      </c>
      <c r="F7893" s="10" t="s">
        <v>6</v>
      </c>
    </row>
    <row r="7894" spans="1:6" ht="20.100000000000001" customHeight="1">
      <c r="A7894" s="10">
        <v>19</v>
      </c>
      <c r="B7894" s="33">
        <v>52365</v>
      </c>
      <c r="C7894" s="38"/>
      <c r="D7894" s="13">
        <v>43226</v>
      </c>
      <c r="E7894" s="10">
        <v>253</v>
      </c>
      <c r="F7894" s="10" t="s">
        <v>6</v>
      </c>
    </row>
    <row r="7895" spans="1:6" ht="20.100000000000001" customHeight="1">
      <c r="A7895" s="10">
        <v>20</v>
      </c>
      <c r="B7895" s="33">
        <v>11851</v>
      </c>
      <c r="C7895" s="38"/>
      <c r="D7895" s="13">
        <v>43226</v>
      </c>
      <c r="E7895" s="10">
        <v>253</v>
      </c>
      <c r="F7895" s="10" t="s">
        <v>6</v>
      </c>
    </row>
    <row r="7896" spans="1:6" ht="20.100000000000001" customHeight="1">
      <c r="A7896" s="10">
        <v>21</v>
      </c>
      <c r="B7896" s="33">
        <v>11857</v>
      </c>
      <c r="C7896" s="38"/>
      <c r="D7896" s="13">
        <v>43226</v>
      </c>
      <c r="E7896" s="10">
        <v>253</v>
      </c>
      <c r="F7896" s="10" t="s">
        <v>6</v>
      </c>
    </row>
    <row r="7897" spans="1:6" ht="20.100000000000001" customHeight="1">
      <c r="A7897" s="10">
        <v>22</v>
      </c>
      <c r="B7897" s="11">
        <v>96018</v>
      </c>
      <c r="C7897" s="38"/>
      <c r="D7897" s="13">
        <v>43226</v>
      </c>
      <c r="E7897" s="10">
        <v>253</v>
      </c>
      <c r="F7897" s="10" t="s">
        <v>6</v>
      </c>
    </row>
    <row r="7898" spans="1:6" ht="20.100000000000001" customHeight="1">
      <c r="A7898" s="10">
        <v>23</v>
      </c>
      <c r="B7898" s="11">
        <v>80086</v>
      </c>
      <c r="C7898" s="38"/>
      <c r="D7898" s="13">
        <v>43226</v>
      </c>
      <c r="E7898" s="10">
        <v>253</v>
      </c>
      <c r="F7898" s="10" t="s">
        <v>6</v>
      </c>
    </row>
    <row r="7899" spans="1:6" ht="20.100000000000001" customHeight="1">
      <c r="A7899" s="10">
        <v>24</v>
      </c>
      <c r="B7899" s="33">
        <v>80104</v>
      </c>
      <c r="C7899" s="38"/>
      <c r="D7899" s="13">
        <v>43226</v>
      </c>
      <c r="E7899" s="10">
        <v>253</v>
      </c>
      <c r="F7899" s="10" t="s">
        <v>6</v>
      </c>
    </row>
    <row r="7900" spans="1:6" ht="20.100000000000001" customHeight="1">
      <c r="A7900" s="10">
        <v>25</v>
      </c>
      <c r="B7900" s="33">
        <v>80159</v>
      </c>
      <c r="C7900" s="38"/>
      <c r="D7900" s="13">
        <v>43226</v>
      </c>
      <c r="E7900" s="10">
        <v>253</v>
      </c>
      <c r="F7900" s="10" t="s">
        <v>6</v>
      </c>
    </row>
    <row r="7901" spans="1:6" ht="20.100000000000001" customHeight="1">
      <c r="A7901" s="206" t="s">
        <v>7</v>
      </c>
      <c r="B7901" s="207"/>
      <c r="C7901" s="207"/>
      <c r="D7901" s="208"/>
      <c r="E7901" s="10">
        <f>SUM(E7876:E7900)</f>
        <v>6325</v>
      </c>
      <c r="F7901" s="10"/>
    </row>
    <row r="7902" spans="1:6" ht="20.100000000000001" customHeight="1">
      <c r="A7902" s="18"/>
      <c r="B7902" s="18"/>
      <c r="C7902" s="21"/>
      <c r="D7902" s="18"/>
      <c r="E7902" s="18"/>
      <c r="F7902" s="18"/>
    </row>
    <row r="7903" spans="1:6" ht="20.100000000000001" customHeight="1">
      <c r="A7903" s="18"/>
      <c r="B7903" s="18"/>
      <c r="C7903" s="21"/>
      <c r="D7903" s="92"/>
      <c r="E7903" s="24"/>
      <c r="F7903" s="91" t="s">
        <v>161</v>
      </c>
    </row>
    <row r="7904" spans="1:6" ht="20.100000000000001" customHeight="1">
      <c r="A7904" s="18"/>
      <c r="B7904" s="18"/>
      <c r="C7904" s="21"/>
      <c r="D7904" s="87" t="s">
        <v>162</v>
      </c>
      <c r="E7904" s="201" t="s">
        <v>163</v>
      </c>
      <c r="F7904" s="202"/>
    </row>
    <row r="7905" spans="1:6" ht="20.100000000000001" customHeight="1">
      <c r="A7905" s="18"/>
      <c r="B7905" s="18"/>
      <c r="C7905" s="21"/>
      <c r="D7905" s="10">
        <v>759</v>
      </c>
      <c r="E7905" s="204" t="s">
        <v>165</v>
      </c>
      <c r="F7905" s="205"/>
    </row>
    <row r="7906" spans="1:6" ht="20.100000000000001" customHeight="1">
      <c r="A7906" s="18"/>
      <c r="B7906" s="18"/>
      <c r="C7906" s="21"/>
      <c r="D7906" s="10">
        <v>1012</v>
      </c>
      <c r="E7906" s="204" t="s">
        <v>211</v>
      </c>
      <c r="F7906" s="205"/>
    </row>
    <row r="7907" spans="1:6" ht="20.100000000000001" customHeight="1">
      <c r="A7907" s="18"/>
      <c r="B7907" s="18"/>
      <c r="C7907" s="21"/>
      <c r="D7907" s="10">
        <v>759</v>
      </c>
      <c r="E7907" s="204" t="s">
        <v>212</v>
      </c>
      <c r="F7907" s="205"/>
    </row>
    <row r="7908" spans="1:6" ht="20.100000000000001" customHeight="1">
      <c r="A7908" s="18"/>
      <c r="B7908" s="18"/>
      <c r="C7908" s="21"/>
      <c r="D7908" s="10">
        <v>2277</v>
      </c>
      <c r="E7908" s="204" t="s">
        <v>210</v>
      </c>
      <c r="F7908" s="205"/>
    </row>
    <row r="7909" spans="1:6" ht="20.100000000000001" customHeight="1">
      <c r="A7909" s="18"/>
      <c r="B7909" s="18"/>
      <c r="C7909" s="21"/>
      <c r="D7909" s="10">
        <v>1518</v>
      </c>
      <c r="E7909" s="204" t="s">
        <v>152</v>
      </c>
      <c r="F7909" s="205"/>
    </row>
    <row r="7910" spans="1:6" ht="20.100000000000001" customHeight="1">
      <c r="D7910" s="85">
        <f>SUM(D7905:D7909)</f>
        <v>6325</v>
      </c>
      <c r="E7910" s="204" t="s">
        <v>164</v>
      </c>
      <c r="F7910" s="205"/>
    </row>
    <row r="7912" spans="1:6" ht="20.100000000000001" customHeight="1">
      <c r="A7912" s="23">
        <v>249</v>
      </c>
      <c r="B7912" s="24" t="s">
        <v>0</v>
      </c>
      <c r="C7912" s="25"/>
      <c r="D7912" s="26"/>
      <c r="E7912" s="24"/>
      <c r="F7912" s="24"/>
    </row>
    <row r="7913" spans="1:6" ht="20.100000000000001" customHeight="1">
      <c r="A7913" s="27" t="s">
        <v>1</v>
      </c>
      <c r="B7913" s="27" t="s">
        <v>2</v>
      </c>
      <c r="C7913" s="28"/>
      <c r="D7913" s="29" t="s">
        <v>3</v>
      </c>
      <c r="E7913" s="27" t="s">
        <v>4</v>
      </c>
      <c r="F7913" s="27" t="s">
        <v>5</v>
      </c>
    </row>
    <row r="7914" spans="1:6" ht="20.100000000000001" customHeight="1">
      <c r="A7914" s="10">
        <v>1</v>
      </c>
      <c r="B7914" s="11">
        <v>79948</v>
      </c>
      <c r="C7914" s="38"/>
      <c r="D7914" s="13">
        <v>43226</v>
      </c>
      <c r="E7914" s="10">
        <v>253</v>
      </c>
      <c r="F7914" s="10" t="s">
        <v>6</v>
      </c>
    </row>
    <row r="7915" spans="1:6" ht="20.100000000000001" customHeight="1">
      <c r="A7915" s="10">
        <v>2</v>
      </c>
      <c r="B7915" s="11">
        <v>79914</v>
      </c>
      <c r="C7915" s="38"/>
      <c r="D7915" s="13">
        <v>43226</v>
      </c>
      <c r="E7915" s="10">
        <v>253</v>
      </c>
      <c r="F7915" s="10" t="s">
        <v>6</v>
      </c>
    </row>
    <row r="7916" spans="1:6" ht="20.100000000000001" customHeight="1">
      <c r="A7916" s="10">
        <v>3</v>
      </c>
      <c r="B7916" s="33">
        <v>705</v>
      </c>
      <c r="C7916" s="38"/>
      <c r="D7916" s="13">
        <v>43226</v>
      </c>
      <c r="E7916" s="10">
        <v>253</v>
      </c>
      <c r="F7916" s="10" t="s">
        <v>6</v>
      </c>
    </row>
    <row r="7917" spans="1:6" ht="20.100000000000001" customHeight="1">
      <c r="A7917" s="10">
        <v>4</v>
      </c>
      <c r="B7917" s="11">
        <v>76976</v>
      </c>
      <c r="C7917" s="38"/>
      <c r="D7917" s="13">
        <v>43226</v>
      </c>
      <c r="E7917" s="10">
        <v>253</v>
      </c>
      <c r="F7917" s="10" t="s">
        <v>6</v>
      </c>
    </row>
    <row r="7918" spans="1:6" ht="20.100000000000001" customHeight="1">
      <c r="A7918" s="10">
        <v>5</v>
      </c>
      <c r="B7918" s="11">
        <v>76055</v>
      </c>
      <c r="C7918" s="38"/>
      <c r="D7918" s="13">
        <v>43226</v>
      </c>
      <c r="E7918" s="10">
        <v>253</v>
      </c>
      <c r="F7918" s="10" t="s">
        <v>6</v>
      </c>
    </row>
    <row r="7919" spans="1:6" ht="20.100000000000001" customHeight="1">
      <c r="A7919" s="10">
        <v>6</v>
      </c>
      <c r="B7919" s="33">
        <v>79931</v>
      </c>
      <c r="C7919" s="38"/>
      <c r="D7919" s="13">
        <v>43226</v>
      </c>
      <c r="E7919" s="10">
        <v>253</v>
      </c>
      <c r="F7919" s="10" t="s">
        <v>6</v>
      </c>
    </row>
    <row r="7920" spans="1:6" ht="20.100000000000001" customHeight="1">
      <c r="A7920" s="10">
        <v>7</v>
      </c>
      <c r="B7920" s="11">
        <v>79952</v>
      </c>
      <c r="C7920" s="38"/>
      <c r="D7920" s="13">
        <v>43226</v>
      </c>
      <c r="E7920" s="10">
        <v>253</v>
      </c>
      <c r="F7920" s="10" t="s">
        <v>6</v>
      </c>
    </row>
    <row r="7921" spans="1:6" ht="20.100000000000001" customHeight="1">
      <c r="A7921" s="10">
        <v>8</v>
      </c>
      <c r="B7921" s="11">
        <v>11056</v>
      </c>
      <c r="C7921" s="38"/>
      <c r="D7921" s="13">
        <v>43226</v>
      </c>
      <c r="E7921" s="10">
        <v>253</v>
      </c>
      <c r="F7921" s="10" t="s">
        <v>6</v>
      </c>
    </row>
    <row r="7922" spans="1:6" ht="20.100000000000001" customHeight="1">
      <c r="A7922" s="10">
        <v>9</v>
      </c>
      <c r="B7922" s="33">
        <v>11050</v>
      </c>
      <c r="C7922" s="38"/>
      <c r="D7922" s="13">
        <v>43226</v>
      </c>
      <c r="E7922" s="10">
        <v>253</v>
      </c>
      <c r="F7922" s="10" t="s">
        <v>6</v>
      </c>
    </row>
    <row r="7923" spans="1:6" ht="20.100000000000001" customHeight="1">
      <c r="A7923" s="10">
        <v>10</v>
      </c>
      <c r="B7923" s="11">
        <v>51537</v>
      </c>
      <c r="C7923" s="38"/>
      <c r="D7923" s="13">
        <v>43226</v>
      </c>
      <c r="E7923" s="10">
        <v>253</v>
      </c>
      <c r="F7923" s="10" t="s">
        <v>6</v>
      </c>
    </row>
    <row r="7924" spans="1:6" ht="20.100000000000001" customHeight="1">
      <c r="A7924" s="10">
        <v>11</v>
      </c>
      <c r="B7924" s="104">
        <v>11054</v>
      </c>
      <c r="C7924" s="38"/>
      <c r="D7924" s="13">
        <v>43226</v>
      </c>
      <c r="E7924" s="10">
        <v>253</v>
      </c>
      <c r="F7924" s="10" t="s">
        <v>6</v>
      </c>
    </row>
    <row r="7925" spans="1:6" ht="20.100000000000001" customHeight="1">
      <c r="A7925" s="10">
        <v>12</v>
      </c>
      <c r="B7925" s="33">
        <v>11048</v>
      </c>
      <c r="C7925" s="38"/>
      <c r="D7925" s="13">
        <v>43226</v>
      </c>
      <c r="E7925" s="10">
        <v>253</v>
      </c>
      <c r="F7925" s="10" t="s">
        <v>6</v>
      </c>
    </row>
    <row r="7926" spans="1:6" ht="20.100000000000001" customHeight="1">
      <c r="A7926" s="10">
        <v>13</v>
      </c>
      <c r="B7926" s="11">
        <v>16421</v>
      </c>
      <c r="C7926" s="38"/>
      <c r="D7926" s="13">
        <v>43226</v>
      </c>
      <c r="E7926" s="10">
        <v>253</v>
      </c>
      <c r="F7926" s="10" t="s">
        <v>6</v>
      </c>
    </row>
    <row r="7927" spans="1:6" ht="20.100000000000001" customHeight="1">
      <c r="A7927" s="10">
        <v>14</v>
      </c>
      <c r="B7927" s="11">
        <v>79978</v>
      </c>
      <c r="C7927" s="38"/>
      <c r="D7927" s="13">
        <v>43226</v>
      </c>
      <c r="E7927" s="10">
        <v>253</v>
      </c>
      <c r="F7927" s="10" t="s">
        <v>6</v>
      </c>
    </row>
    <row r="7928" spans="1:6" ht="20.100000000000001" customHeight="1">
      <c r="A7928" s="10">
        <v>15</v>
      </c>
      <c r="B7928" s="33">
        <v>80180</v>
      </c>
      <c r="C7928" s="38"/>
      <c r="D7928" s="13">
        <v>43226</v>
      </c>
      <c r="E7928" s="10">
        <v>253</v>
      </c>
      <c r="F7928" s="10" t="s">
        <v>6</v>
      </c>
    </row>
    <row r="7929" spans="1:6" ht="20.100000000000001" customHeight="1">
      <c r="A7929" s="10">
        <v>16</v>
      </c>
      <c r="B7929" s="11">
        <v>78008</v>
      </c>
      <c r="C7929" s="38"/>
      <c r="D7929" s="13">
        <v>43226</v>
      </c>
      <c r="E7929" s="10">
        <v>253</v>
      </c>
      <c r="F7929" s="10" t="s">
        <v>6</v>
      </c>
    </row>
    <row r="7930" spans="1:6" ht="20.100000000000001" customHeight="1">
      <c r="A7930" s="10">
        <v>17</v>
      </c>
      <c r="B7930" s="11">
        <v>79951</v>
      </c>
      <c r="C7930" s="38"/>
      <c r="D7930" s="13">
        <v>43226</v>
      </c>
      <c r="E7930" s="10">
        <v>253</v>
      </c>
      <c r="F7930" s="10" t="s">
        <v>6</v>
      </c>
    </row>
    <row r="7931" spans="1:6" ht="20.100000000000001" customHeight="1">
      <c r="A7931" s="10">
        <v>18</v>
      </c>
      <c r="B7931" s="11">
        <v>16285</v>
      </c>
      <c r="C7931" s="38"/>
      <c r="D7931" s="13">
        <v>43226</v>
      </c>
      <c r="E7931" s="10">
        <v>253</v>
      </c>
      <c r="F7931" s="10" t="s">
        <v>6</v>
      </c>
    </row>
    <row r="7932" spans="1:6" ht="20.100000000000001" customHeight="1">
      <c r="A7932" s="10">
        <v>19</v>
      </c>
      <c r="B7932" s="11">
        <v>16286</v>
      </c>
      <c r="C7932" s="38"/>
      <c r="D7932" s="13">
        <v>43226</v>
      </c>
      <c r="E7932" s="10">
        <v>253</v>
      </c>
      <c r="F7932" s="10" t="s">
        <v>6</v>
      </c>
    </row>
    <row r="7933" spans="1:6" ht="20.100000000000001" customHeight="1">
      <c r="A7933" s="10">
        <v>20</v>
      </c>
      <c r="B7933" s="11">
        <v>16289</v>
      </c>
      <c r="C7933" s="38"/>
      <c r="D7933" s="13">
        <v>43226</v>
      </c>
      <c r="E7933" s="10">
        <v>253</v>
      </c>
      <c r="F7933" s="10" t="s">
        <v>6</v>
      </c>
    </row>
    <row r="7934" spans="1:6" ht="20.100000000000001" customHeight="1">
      <c r="A7934" s="10">
        <v>21</v>
      </c>
      <c r="B7934" s="11">
        <v>16291</v>
      </c>
      <c r="C7934" s="38"/>
      <c r="D7934" s="13">
        <v>43226</v>
      </c>
      <c r="E7934" s="10">
        <v>253</v>
      </c>
      <c r="F7934" s="10" t="s">
        <v>6</v>
      </c>
    </row>
    <row r="7935" spans="1:6" ht="20.100000000000001" customHeight="1">
      <c r="A7935" s="10">
        <v>22</v>
      </c>
      <c r="B7935" s="33">
        <v>16366</v>
      </c>
      <c r="C7935" s="38"/>
      <c r="D7935" s="13">
        <v>43226</v>
      </c>
      <c r="E7935" s="10">
        <v>253</v>
      </c>
      <c r="F7935" s="10" t="s">
        <v>6</v>
      </c>
    </row>
    <row r="7936" spans="1:6" ht="20.100000000000001" customHeight="1">
      <c r="A7936" s="10">
        <v>23</v>
      </c>
      <c r="B7936" s="11">
        <v>79989</v>
      </c>
      <c r="C7936" s="38"/>
      <c r="D7936" s="13">
        <v>43226</v>
      </c>
      <c r="E7936" s="10">
        <v>253</v>
      </c>
      <c r="F7936" s="10" t="s">
        <v>6</v>
      </c>
    </row>
    <row r="7937" spans="1:6" ht="20.100000000000001" customHeight="1">
      <c r="A7937" s="10">
        <v>24</v>
      </c>
      <c r="B7937" s="11">
        <v>79941</v>
      </c>
      <c r="C7937" s="38"/>
      <c r="D7937" s="13">
        <v>43226</v>
      </c>
      <c r="E7937" s="10">
        <v>253</v>
      </c>
      <c r="F7937" s="10" t="s">
        <v>6</v>
      </c>
    </row>
    <row r="7938" spans="1:6" ht="20.100000000000001" customHeight="1">
      <c r="A7938" s="10">
        <v>25</v>
      </c>
      <c r="B7938" s="11">
        <v>79926</v>
      </c>
      <c r="C7938" s="38"/>
      <c r="D7938" s="13">
        <v>43226</v>
      </c>
      <c r="E7938" s="10">
        <v>253</v>
      </c>
      <c r="F7938" s="10" t="s">
        <v>6</v>
      </c>
    </row>
    <row r="7939" spans="1:6" ht="20.100000000000001" customHeight="1">
      <c r="A7939" s="206" t="s">
        <v>7</v>
      </c>
      <c r="B7939" s="207"/>
      <c r="C7939" s="207"/>
      <c r="D7939" s="208"/>
      <c r="E7939" s="10">
        <f>SUM(E7914:E7938)</f>
        <v>6325</v>
      </c>
      <c r="F7939" s="10"/>
    </row>
    <row r="7940" spans="1:6" ht="20.100000000000001" customHeight="1">
      <c r="A7940" s="18"/>
      <c r="B7940" s="18"/>
      <c r="C7940" s="21"/>
      <c r="D7940" s="18"/>
      <c r="E7940" s="18"/>
      <c r="F7940" s="18"/>
    </row>
    <row r="7941" spans="1:6" ht="20.100000000000001" customHeight="1">
      <c r="A7941" s="18"/>
      <c r="B7941" s="18"/>
      <c r="C7941" s="21"/>
      <c r="D7941" s="92"/>
      <c r="E7941" s="24"/>
      <c r="F7941" s="91" t="s">
        <v>161</v>
      </c>
    </row>
    <row r="7942" spans="1:6" ht="20.100000000000001" customHeight="1">
      <c r="A7942" s="18"/>
      <c r="B7942" s="18"/>
      <c r="C7942" s="21"/>
      <c r="D7942" s="87" t="s">
        <v>162</v>
      </c>
      <c r="E7942" s="201" t="s">
        <v>163</v>
      </c>
      <c r="F7942" s="202"/>
    </row>
    <row r="7943" spans="1:6" ht="20.100000000000001" customHeight="1">
      <c r="A7943" s="18"/>
      <c r="B7943" s="18"/>
      <c r="C7943" s="21"/>
      <c r="D7943" s="10">
        <v>1012</v>
      </c>
      <c r="E7943" s="204" t="s">
        <v>165</v>
      </c>
      <c r="F7943" s="205"/>
    </row>
    <row r="7944" spans="1:6" ht="20.100000000000001" customHeight="1">
      <c r="A7944" s="18"/>
      <c r="B7944" s="18"/>
      <c r="C7944" s="21"/>
      <c r="D7944" s="10">
        <v>253</v>
      </c>
      <c r="E7944" s="204" t="s">
        <v>212</v>
      </c>
      <c r="F7944" s="205"/>
    </row>
    <row r="7945" spans="1:6" ht="20.100000000000001" customHeight="1">
      <c r="A7945" s="18"/>
      <c r="B7945" s="18"/>
      <c r="C7945" s="21"/>
      <c r="D7945" s="10">
        <v>253</v>
      </c>
      <c r="E7945" s="204" t="s">
        <v>211</v>
      </c>
      <c r="F7945" s="205"/>
    </row>
    <row r="7946" spans="1:6" ht="20.100000000000001" customHeight="1">
      <c r="A7946" s="18"/>
      <c r="B7946" s="18"/>
      <c r="C7946" s="21"/>
      <c r="D7946" s="10">
        <v>1771</v>
      </c>
      <c r="E7946" s="204" t="s">
        <v>210</v>
      </c>
      <c r="F7946" s="205"/>
    </row>
    <row r="7947" spans="1:6" ht="20.100000000000001" customHeight="1">
      <c r="A7947" s="18"/>
      <c r="B7947" s="18"/>
      <c r="C7947" s="21"/>
      <c r="D7947" s="10">
        <v>3036</v>
      </c>
      <c r="E7947" s="204" t="s">
        <v>152</v>
      </c>
      <c r="F7947" s="205"/>
    </row>
    <row r="7948" spans="1:6" ht="20.100000000000001" customHeight="1">
      <c r="D7948" s="85">
        <f>SUM(D7943:D7947)</f>
        <v>6325</v>
      </c>
      <c r="E7948" s="204" t="s">
        <v>164</v>
      </c>
      <c r="F7948" s="205"/>
    </row>
    <row r="7950" spans="1:6" ht="20.100000000000001" customHeight="1">
      <c r="A7950" s="23">
        <v>250</v>
      </c>
      <c r="B7950" s="24" t="s">
        <v>0</v>
      </c>
      <c r="C7950" s="25"/>
      <c r="D7950" s="26"/>
      <c r="E7950" s="24"/>
      <c r="F7950" s="24"/>
    </row>
    <row r="7951" spans="1:6" ht="20.100000000000001" customHeight="1">
      <c r="A7951" s="27" t="s">
        <v>1</v>
      </c>
      <c r="B7951" s="27" t="s">
        <v>2</v>
      </c>
      <c r="C7951" s="28"/>
      <c r="D7951" s="29" t="s">
        <v>3</v>
      </c>
      <c r="E7951" s="27" t="s">
        <v>4</v>
      </c>
      <c r="F7951" s="27" t="s">
        <v>5</v>
      </c>
    </row>
    <row r="7952" spans="1:6" ht="20.100000000000001" customHeight="1">
      <c r="A7952" s="10">
        <v>1</v>
      </c>
      <c r="B7952" s="11">
        <v>78002</v>
      </c>
      <c r="C7952" s="38"/>
      <c r="D7952" s="13">
        <v>43226</v>
      </c>
      <c r="E7952" s="10">
        <v>253</v>
      </c>
      <c r="F7952" s="10" t="s">
        <v>6</v>
      </c>
    </row>
    <row r="7953" spans="1:6" ht="20.100000000000001" customHeight="1">
      <c r="A7953" s="10">
        <v>2</v>
      </c>
      <c r="B7953" s="11">
        <v>79985</v>
      </c>
      <c r="C7953" s="38"/>
      <c r="D7953" s="13">
        <v>43226</v>
      </c>
      <c r="E7953" s="10">
        <v>253</v>
      </c>
      <c r="F7953" s="10" t="s">
        <v>6</v>
      </c>
    </row>
    <row r="7954" spans="1:6" ht="20.100000000000001" customHeight="1">
      <c r="A7954" s="10">
        <v>3</v>
      </c>
      <c r="B7954" s="33">
        <v>95234</v>
      </c>
      <c r="C7954" s="38"/>
      <c r="D7954" s="13">
        <v>43226</v>
      </c>
      <c r="E7954" s="10">
        <v>253</v>
      </c>
      <c r="F7954" s="10" t="s">
        <v>6</v>
      </c>
    </row>
    <row r="7955" spans="1:6" ht="20.100000000000001" customHeight="1">
      <c r="A7955" s="10">
        <v>4</v>
      </c>
      <c r="B7955" s="33">
        <v>95256</v>
      </c>
      <c r="C7955" s="38"/>
      <c r="D7955" s="13">
        <v>43226</v>
      </c>
      <c r="E7955" s="10">
        <v>253</v>
      </c>
      <c r="F7955" s="10" t="s">
        <v>6</v>
      </c>
    </row>
    <row r="7956" spans="1:6" ht="20.100000000000001" customHeight="1">
      <c r="A7956" s="10">
        <v>5</v>
      </c>
      <c r="B7956" s="33">
        <v>79932</v>
      </c>
      <c r="C7956" s="38"/>
      <c r="D7956" s="13">
        <v>43226</v>
      </c>
      <c r="E7956" s="10">
        <v>253</v>
      </c>
      <c r="F7956" s="10" t="s">
        <v>6</v>
      </c>
    </row>
    <row r="7957" spans="1:6" ht="20.100000000000001" customHeight="1">
      <c r="A7957" s="10">
        <v>6</v>
      </c>
      <c r="B7957" s="33">
        <v>52364</v>
      </c>
      <c r="C7957" s="38"/>
      <c r="D7957" s="13">
        <v>43226</v>
      </c>
      <c r="E7957" s="10">
        <v>253</v>
      </c>
      <c r="F7957" s="10" t="s">
        <v>6</v>
      </c>
    </row>
    <row r="7958" spans="1:6" ht="20.100000000000001" customHeight="1">
      <c r="A7958" s="10">
        <v>7</v>
      </c>
      <c r="B7958" s="33">
        <v>78015</v>
      </c>
      <c r="C7958" s="38"/>
      <c r="D7958" s="13">
        <v>43226</v>
      </c>
      <c r="E7958" s="10">
        <v>253</v>
      </c>
      <c r="F7958" s="10" t="s">
        <v>6</v>
      </c>
    </row>
    <row r="7959" spans="1:6" ht="20.100000000000001" customHeight="1">
      <c r="A7959" s="10">
        <v>8</v>
      </c>
      <c r="B7959" s="11">
        <v>96019</v>
      </c>
      <c r="C7959" s="38"/>
      <c r="D7959" s="13">
        <v>43226</v>
      </c>
      <c r="E7959" s="10">
        <v>253</v>
      </c>
      <c r="F7959" s="10" t="s">
        <v>6</v>
      </c>
    </row>
    <row r="7960" spans="1:6" ht="20.100000000000001" customHeight="1">
      <c r="A7960" s="10">
        <v>9</v>
      </c>
      <c r="B7960" s="11">
        <v>78006</v>
      </c>
      <c r="C7960" s="38"/>
      <c r="D7960" s="13">
        <v>43226</v>
      </c>
      <c r="E7960" s="10">
        <v>253</v>
      </c>
      <c r="F7960" s="10" t="s">
        <v>6</v>
      </c>
    </row>
    <row r="7961" spans="1:6" ht="20.100000000000001" customHeight="1">
      <c r="A7961" s="10">
        <v>10</v>
      </c>
      <c r="B7961" s="11">
        <v>79972</v>
      </c>
      <c r="C7961" s="38"/>
      <c r="D7961" s="13">
        <v>43226</v>
      </c>
      <c r="E7961" s="10">
        <v>253</v>
      </c>
      <c r="F7961" s="10" t="s">
        <v>6</v>
      </c>
    </row>
    <row r="7962" spans="1:6" ht="20.100000000000001" customHeight="1">
      <c r="A7962" s="10">
        <v>11</v>
      </c>
      <c r="B7962" s="11">
        <v>96016</v>
      </c>
      <c r="C7962" s="38"/>
      <c r="D7962" s="13">
        <v>43226</v>
      </c>
      <c r="E7962" s="10">
        <v>253</v>
      </c>
      <c r="F7962" s="10" t="s">
        <v>6</v>
      </c>
    </row>
    <row r="7963" spans="1:6" ht="20.100000000000001" customHeight="1">
      <c r="A7963" s="10">
        <v>12</v>
      </c>
      <c r="B7963" s="11">
        <v>79986</v>
      </c>
      <c r="C7963" s="38"/>
      <c r="D7963" s="13">
        <v>43226</v>
      </c>
      <c r="E7963" s="10">
        <v>253</v>
      </c>
      <c r="F7963" s="10" t="s">
        <v>6</v>
      </c>
    </row>
    <row r="7964" spans="1:6" ht="20.100000000000001" customHeight="1">
      <c r="A7964" s="10">
        <v>13</v>
      </c>
      <c r="B7964" s="11">
        <v>79974</v>
      </c>
      <c r="C7964" s="38"/>
      <c r="D7964" s="13">
        <v>43226</v>
      </c>
      <c r="E7964" s="10">
        <v>253</v>
      </c>
      <c r="F7964" s="10" t="s">
        <v>6</v>
      </c>
    </row>
    <row r="7965" spans="1:6" ht="20.100000000000001" customHeight="1">
      <c r="A7965" s="10">
        <v>14</v>
      </c>
      <c r="B7965" s="11">
        <v>79967</v>
      </c>
      <c r="C7965" s="38"/>
      <c r="D7965" s="13">
        <v>43226</v>
      </c>
      <c r="E7965" s="10">
        <v>253</v>
      </c>
      <c r="F7965" s="10" t="s">
        <v>6</v>
      </c>
    </row>
    <row r="7966" spans="1:6" ht="20.100000000000001" customHeight="1">
      <c r="A7966" s="10">
        <v>15</v>
      </c>
      <c r="B7966" s="11">
        <v>96022</v>
      </c>
      <c r="C7966" s="38"/>
      <c r="D7966" s="13">
        <v>43226</v>
      </c>
      <c r="E7966" s="10">
        <v>253</v>
      </c>
      <c r="F7966" s="10" t="s">
        <v>6</v>
      </c>
    </row>
    <row r="7967" spans="1:6" ht="20.100000000000001" customHeight="1">
      <c r="A7967" s="10">
        <v>16</v>
      </c>
      <c r="B7967" s="11">
        <v>79965</v>
      </c>
      <c r="C7967" s="38"/>
      <c r="D7967" s="13">
        <v>43226</v>
      </c>
      <c r="E7967" s="10">
        <v>253</v>
      </c>
      <c r="F7967" s="10" t="s">
        <v>6</v>
      </c>
    </row>
    <row r="7968" spans="1:6" ht="20.100000000000001" customHeight="1">
      <c r="A7968" s="10">
        <v>17</v>
      </c>
      <c r="B7968" s="11">
        <v>96013</v>
      </c>
      <c r="C7968" s="38"/>
      <c r="D7968" s="13">
        <v>43226</v>
      </c>
      <c r="E7968" s="10">
        <v>253</v>
      </c>
      <c r="F7968" s="10" t="s">
        <v>6</v>
      </c>
    </row>
    <row r="7969" spans="1:6" ht="20.100000000000001" customHeight="1">
      <c r="A7969" s="10">
        <v>18</v>
      </c>
      <c r="B7969" s="11">
        <v>96023</v>
      </c>
      <c r="C7969" s="38"/>
      <c r="D7969" s="13">
        <v>43226</v>
      </c>
      <c r="E7969" s="10">
        <v>253</v>
      </c>
      <c r="F7969" s="10" t="s">
        <v>6</v>
      </c>
    </row>
    <row r="7970" spans="1:6" ht="20.100000000000001" customHeight="1">
      <c r="A7970" s="10">
        <v>19</v>
      </c>
      <c r="B7970" s="33">
        <v>16379</v>
      </c>
      <c r="C7970" s="38"/>
      <c r="D7970" s="13">
        <v>43226</v>
      </c>
      <c r="E7970" s="10">
        <v>253</v>
      </c>
      <c r="F7970" s="10" t="s">
        <v>6</v>
      </c>
    </row>
    <row r="7971" spans="1:6" ht="20.100000000000001" customHeight="1">
      <c r="A7971" s="10">
        <v>20</v>
      </c>
      <c r="B7971" s="11">
        <v>79864</v>
      </c>
      <c r="C7971" s="38"/>
      <c r="D7971" s="13">
        <v>43226</v>
      </c>
      <c r="E7971" s="10">
        <v>253</v>
      </c>
      <c r="F7971" s="10" t="s">
        <v>6</v>
      </c>
    </row>
    <row r="7972" spans="1:6" ht="20.100000000000001" customHeight="1">
      <c r="A7972" s="10">
        <v>21</v>
      </c>
      <c r="B7972" s="33">
        <v>51544</v>
      </c>
      <c r="C7972" s="38"/>
      <c r="D7972" s="13">
        <v>43226</v>
      </c>
      <c r="E7972" s="10">
        <v>253</v>
      </c>
      <c r="F7972" s="10" t="s">
        <v>6</v>
      </c>
    </row>
    <row r="7973" spans="1:6" ht="20.100000000000001" customHeight="1">
      <c r="A7973" s="10">
        <v>22</v>
      </c>
      <c r="B7973" s="33">
        <v>51546</v>
      </c>
      <c r="C7973" s="38"/>
      <c r="D7973" s="13">
        <v>43226</v>
      </c>
      <c r="E7973" s="10">
        <v>253</v>
      </c>
      <c r="F7973" s="10" t="s">
        <v>6</v>
      </c>
    </row>
    <row r="7974" spans="1:6" ht="20.100000000000001" customHeight="1">
      <c r="A7974" s="10">
        <v>23</v>
      </c>
      <c r="B7974" s="33">
        <v>51547</v>
      </c>
      <c r="C7974" s="38"/>
      <c r="D7974" s="13">
        <v>43226</v>
      </c>
      <c r="E7974" s="10">
        <v>253</v>
      </c>
      <c r="F7974" s="10" t="s">
        <v>6</v>
      </c>
    </row>
    <row r="7975" spans="1:6" ht="20.100000000000001" customHeight="1">
      <c r="A7975" s="10">
        <v>24</v>
      </c>
      <c r="B7975" s="11">
        <v>96020</v>
      </c>
      <c r="C7975" s="38"/>
      <c r="D7975" s="13">
        <v>43226</v>
      </c>
      <c r="E7975" s="10">
        <v>253</v>
      </c>
      <c r="F7975" s="10" t="s">
        <v>6</v>
      </c>
    </row>
    <row r="7976" spans="1:6" ht="20.100000000000001" customHeight="1">
      <c r="A7976" s="10">
        <v>25</v>
      </c>
      <c r="B7976" s="11">
        <v>96024</v>
      </c>
      <c r="C7976" s="38"/>
      <c r="D7976" s="13">
        <v>43226</v>
      </c>
      <c r="E7976" s="10">
        <v>253</v>
      </c>
      <c r="F7976" s="10" t="s">
        <v>6</v>
      </c>
    </row>
    <row r="7977" spans="1:6" ht="20.100000000000001" customHeight="1">
      <c r="A7977" s="206" t="s">
        <v>7</v>
      </c>
      <c r="B7977" s="207"/>
      <c r="C7977" s="207"/>
      <c r="D7977" s="208"/>
      <c r="E7977" s="10">
        <f>SUM(E7952:E7976)</f>
        <v>6325</v>
      </c>
      <c r="F7977" s="10"/>
    </row>
    <row r="7978" spans="1:6" ht="20.100000000000001" customHeight="1">
      <c r="A7978" s="18"/>
      <c r="B7978" s="18"/>
      <c r="C7978" s="21"/>
      <c r="D7978" s="18"/>
      <c r="E7978" s="18"/>
      <c r="F7978" s="18"/>
    </row>
    <row r="7979" spans="1:6" ht="20.100000000000001" customHeight="1">
      <c r="A7979" s="18"/>
      <c r="B7979" s="18"/>
      <c r="C7979" s="21"/>
      <c r="D7979" s="92"/>
      <c r="E7979" s="24"/>
      <c r="F7979" s="91" t="s">
        <v>161</v>
      </c>
    </row>
    <row r="7980" spans="1:6" ht="20.100000000000001" customHeight="1">
      <c r="A7980" s="18"/>
      <c r="B7980" s="18"/>
      <c r="C7980" s="21"/>
      <c r="D7980" s="87" t="s">
        <v>162</v>
      </c>
      <c r="E7980" s="201" t="s">
        <v>163</v>
      </c>
      <c r="F7980" s="202"/>
    </row>
    <row r="7981" spans="1:6" ht="20.100000000000001" customHeight="1">
      <c r="A7981" s="18"/>
      <c r="B7981" s="18"/>
      <c r="C7981" s="21"/>
      <c r="D7981" s="10">
        <v>253</v>
      </c>
      <c r="E7981" s="204" t="s">
        <v>210</v>
      </c>
      <c r="F7981" s="205"/>
    </row>
    <row r="7982" spans="1:6" ht="20.100000000000001" customHeight="1">
      <c r="A7982" s="18"/>
      <c r="B7982" s="18"/>
      <c r="C7982" s="21"/>
      <c r="D7982" s="10">
        <v>506</v>
      </c>
      <c r="E7982" s="204" t="s">
        <v>226</v>
      </c>
      <c r="F7982" s="205"/>
    </row>
    <row r="7983" spans="1:6" ht="20.100000000000001" customHeight="1">
      <c r="A7983" s="18"/>
      <c r="B7983" s="18"/>
      <c r="C7983" s="21"/>
      <c r="D7983" s="10">
        <v>1012</v>
      </c>
      <c r="E7983" s="204" t="s">
        <v>211</v>
      </c>
      <c r="F7983" s="205"/>
    </row>
    <row r="7984" spans="1:6" ht="20.100000000000001" customHeight="1">
      <c r="A7984" s="18"/>
      <c r="B7984" s="18"/>
      <c r="C7984" s="21"/>
      <c r="D7984" s="10">
        <v>4554</v>
      </c>
      <c r="E7984" s="204" t="s">
        <v>152</v>
      </c>
      <c r="F7984" s="205"/>
    </row>
    <row r="7985" spans="1:6" ht="20.100000000000001" customHeight="1">
      <c r="A7985" s="103"/>
      <c r="B7985" s="103"/>
      <c r="D7985" s="85">
        <f>SUM(D7981:D7984)</f>
        <v>6325</v>
      </c>
      <c r="E7985" s="204" t="s">
        <v>164</v>
      </c>
      <c r="F7985" s="205"/>
    </row>
    <row r="7987" spans="1:6" ht="20.100000000000001" customHeight="1">
      <c r="A7987" s="23">
        <v>251</v>
      </c>
      <c r="B7987" s="24" t="s">
        <v>0</v>
      </c>
      <c r="C7987" s="25"/>
      <c r="D7987" s="26"/>
      <c r="E7987" s="24"/>
      <c r="F7987" s="24"/>
    </row>
    <row r="7988" spans="1:6" ht="20.100000000000001" customHeight="1">
      <c r="A7988" s="27" t="s">
        <v>1</v>
      </c>
      <c r="B7988" s="27" t="s">
        <v>2</v>
      </c>
      <c r="C7988" s="28"/>
      <c r="D7988" s="29" t="s">
        <v>3</v>
      </c>
      <c r="E7988" s="27" t="s">
        <v>4</v>
      </c>
      <c r="F7988" s="27" t="s">
        <v>5</v>
      </c>
    </row>
    <row r="7989" spans="1:6" ht="20.100000000000001" customHeight="1">
      <c r="A7989" s="10">
        <v>1</v>
      </c>
      <c r="B7989" s="33">
        <v>11864</v>
      </c>
      <c r="C7989" s="38"/>
      <c r="D7989" s="13">
        <v>43232</v>
      </c>
      <c r="E7989" s="10">
        <v>253</v>
      </c>
      <c r="F7989" s="10" t="s">
        <v>6</v>
      </c>
    </row>
    <row r="7990" spans="1:6" ht="20.100000000000001" customHeight="1">
      <c r="A7990" s="10">
        <v>2</v>
      </c>
      <c r="B7990" s="33">
        <v>11866</v>
      </c>
      <c r="C7990" s="38"/>
      <c r="D7990" s="13">
        <v>43232</v>
      </c>
      <c r="E7990" s="10">
        <v>253</v>
      </c>
      <c r="F7990" s="10" t="s">
        <v>6</v>
      </c>
    </row>
    <row r="7991" spans="1:6" ht="20.100000000000001" customHeight="1">
      <c r="A7991" s="10">
        <v>3</v>
      </c>
      <c r="B7991" s="33">
        <v>11867</v>
      </c>
      <c r="C7991" s="38"/>
      <c r="D7991" s="13">
        <v>43232</v>
      </c>
      <c r="E7991" s="10">
        <v>253</v>
      </c>
      <c r="F7991" s="10" t="s">
        <v>6</v>
      </c>
    </row>
    <row r="7992" spans="1:6" ht="20.100000000000001" customHeight="1">
      <c r="A7992" s="10">
        <v>4</v>
      </c>
      <c r="B7992" s="33">
        <v>11861</v>
      </c>
      <c r="C7992" s="38"/>
      <c r="D7992" s="13">
        <v>43232</v>
      </c>
      <c r="E7992" s="10">
        <v>253</v>
      </c>
      <c r="F7992" s="10" t="s">
        <v>6</v>
      </c>
    </row>
    <row r="7993" spans="1:6" ht="20.100000000000001" customHeight="1">
      <c r="A7993" s="10">
        <v>5</v>
      </c>
      <c r="B7993" s="33">
        <v>11860</v>
      </c>
      <c r="C7993" s="38"/>
      <c r="D7993" s="13">
        <v>43232</v>
      </c>
      <c r="E7993" s="10">
        <v>253</v>
      </c>
      <c r="F7993" s="10" t="s">
        <v>6</v>
      </c>
    </row>
    <row r="7994" spans="1:6" ht="20.100000000000001" customHeight="1">
      <c r="A7994" s="10">
        <v>6</v>
      </c>
      <c r="B7994" s="33">
        <v>11856</v>
      </c>
      <c r="C7994" s="38"/>
      <c r="D7994" s="13">
        <v>43232</v>
      </c>
      <c r="E7994" s="10">
        <v>253</v>
      </c>
      <c r="F7994" s="10" t="s">
        <v>6</v>
      </c>
    </row>
    <row r="7995" spans="1:6" ht="20.100000000000001" customHeight="1">
      <c r="A7995" s="10">
        <v>7</v>
      </c>
      <c r="B7995" s="33">
        <v>20004</v>
      </c>
      <c r="C7995" s="38"/>
      <c r="D7995" s="13">
        <v>43232</v>
      </c>
      <c r="E7995" s="10">
        <v>253</v>
      </c>
      <c r="F7995" s="10" t="s">
        <v>6</v>
      </c>
    </row>
    <row r="7996" spans="1:6" ht="20.100000000000001" customHeight="1">
      <c r="A7996" s="10">
        <v>8</v>
      </c>
      <c r="B7996" s="33">
        <v>11869</v>
      </c>
      <c r="C7996" s="38"/>
      <c r="D7996" s="13">
        <v>43232</v>
      </c>
      <c r="E7996" s="10">
        <v>253</v>
      </c>
      <c r="F7996" s="10" t="s">
        <v>6</v>
      </c>
    </row>
    <row r="7997" spans="1:6" ht="20.100000000000001" customHeight="1">
      <c r="A7997" s="10">
        <v>9</v>
      </c>
      <c r="B7997" s="33">
        <v>11868</v>
      </c>
      <c r="C7997" s="38"/>
      <c r="D7997" s="13">
        <v>43232</v>
      </c>
      <c r="E7997" s="10">
        <v>253</v>
      </c>
      <c r="F7997" s="10" t="s">
        <v>6</v>
      </c>
    </row>
    <row r="7998" spans="1:6" ht="20.100000000000001" customHeight="1">
      <c r="A7998" s="10">
        <v>10</v>
      </c>
      <c r="B7998" s="33">
        <v>11870</v>
      </c>
      <c r="C7998" s="38"/>
      <c r="D7998" s="13">
        <v>43232</v>
      </c>
      <c r="E7998" s="10">
        <v>253</v>
      </c>
      <c r="F7998" s="10" t="s">
        <v>6</v>
      </c>
    </row>
    <row r="7999" spans="1:6" ht="20.100000000000001" customHeight="1">
      <c r="A7999" s="10">
        <v>11</v>
      </c>
      <c r="B7999" s="104">
        <v>11871</v>
      </c>
      <c r="C7999" s="38"/>
      <c r="D7999" s="13">
        <v>43232</v>
      </c>
      <c r="E7999" s="10">
        <v>253</v>
      </c>
      <c r="F7999" s="10" t="s">
        <v>6</v>
      </c>
    </row>
    <row r="8000" spans="1:6" ht="20.100000000000001" customHeight="1">
      <c r="A8000" s="10">
        <v>12</v>
      </c>
      <c r="B8000" s="33">
        <v>11872</v>
      </c>
      <c r="C8000" s="38"/>
      <c r="D8000" s="13">
        <v>43232</v>
      </c>
      <c r="E8000" s="10">
        <v>253</v>
      </c>
      <c r="F8000" s="10" t="s">
        <v>6</v>
      </c>
    </row>
    <row r="8001" spans="1:6" ht="20.100000000000001" customHeight="1">
      <c r="A8001" s="10">
        <v>13</v>
      </c>
      <c r="B8001" s="33">
        <v>11873</v>
      </c>
      <c r="C8001" s="38"/>
      <c r="D8001" s="13">
        <v>43232</v>
      </c>
      <c r="E8001" s="10">
        <v>253</v>
      </c>
      <c r="F8001" s="10" t="s">
        <v>6</v>
      </c>
    </row>
    <row r="8002" spans="1:6" ht="20.100000000000001" customHeight="1">
      <c r="A8002" s="10">
        <v>14</v>
      </c>
      <c r="B8002" s="33">
        <v>11865</v>
      </c>
      <c r="C8002" s="38"/>
      <c r="D8002" s="13">
        <v>43232</v>
      </c>
      <c r="E8002" s="10">
        <v>253</v>
      </c>
      <c r="F8002" s="10" t="s">
        <v>6</v>
      </c>
    </row>
    <row r="8003" spans="1:6" ht="20.100000000000001" customHeight="1">
      <c r="A8003" s="10">
        <v>15</v>
      </c>
      <c r="B8003" s="11">
        <v>79971</v>
      </c>
      <c r="C8003" s="38"/>
      <c r="D8003" s="13">
        <v>43232</v>
      </c>
      <c r="E8003" s="10">
        <v>253</v>
      </c>
      <c r="F8003" s="10" t="s">
        <v>6</v>
      </c>
    </row>
    <row r="8004" spans="1:6" ht="20.100000000000001" customHeight="1">
      <c r="A8004" s="10">
        <v>16</v>
      </c>
      <c r="B8004" s="11">
        <v>79977</v>
      </c>
      <c r="C8004" s="38"/>
      <c r="D8004" s="13">
        <v>43232</v>
      </c>
      <c r="E8004" s="10">
        <v>253</v>
      </c>
      <c r="F8004" s="10" t="s">
        <v>6</v>
      </c>
    </row>
    <row r="8005" spans="1:6" ht="20.100000000000001" customHeight="1">
      <c r="A8005" s="10">
        <v>17</v>
      </c>
      <c r="B8005" s="33">
        <v>79911</v>
      </c>
      <c r="C8005" s="38"/>
      <c r="D8005" s="13">
        <v>43232</v>
      </c>
      <c r="E8005" s="10">
        <v>253</v>
      </c>
      <c r="F8005" s="10" t="s">
        <v>6</v>
      </c>
    </row>
    <row r="8006" spans="1:6" ht="20.100000000000001" customHeight="1">
      <c r="A8006" s="10">
        <v>18</v>
      </c>
      <c r="B8006" s="33">
        <v>17203</v>
      </c>
      <c r="C8006" s="38"/>
      <c r="D8006" s="13">
        <v>43232</v>
      </c>
      <c r="E8006" s="10">
        <v>253</v>
      </c>
      <c r="F8006" s="10" t="s">
        <v>6</v>
      </c>
    </row>
    <row r="8007" spans="1:6" ht="20.100000000000001" customHeight="1">
      <c r="A8007" s="10">
        <v>19</v>
      </c>
      <c r="B8007" s="33">
        <v>17204</v>
      </c>
      <c r="C8007" s="38"/>
      <c r="D8007" s="13">
        <v>43232</v>
      </c>
      <c r="E8007" s="10">
        <v>253</v>
      </c>
      <c r="F8007" s="10" t="s">
        <v>6</v>
      </c>
    </row>
    <row r="8008" spans="1:6" ht="20.100000000000001" customHeight="1">
      <c r="A8008" s="10">
        <v>20</v>
      </c>
      <c r="B8008" s="33">
        <v>17205</v>
      </c>
      <c r="C8008" s="38"/>
      <c r="D8008" s="13">
        <v>43232</v>
      </c>
      <c r="E8008" s="10">
        <v>253</v>
      </c>
      <c r="F8008" s="10" t="s">
        <v>6</v>
      </c>
    </row>
    <row r="8009" spans="1:6" ht="20.100000000000001" customHeight="1">
      <c r="A8009" s="10">
        <v>21</v>
      </c>
      <c r="B8009" s="33">
        <v>17206</v>
      </c>
      <c r="C8009" s="38"/>
      <c r="D8009" s="13">
        <v>43232</v>
      </c>
      <c r="E8009" s="10">
        <v>253</v>
      </c>
      <c r="F8009" s="10" t="s">
        <v>6</v>
      </c>
    </row>
    <row r="8010" spans="1:6" ht="20.100000000000001" customHeight="1">
      <c r="A8010" s="10">
        <v>22</v>
      </c>
      <c r="B8010" s="33">
        <v>11875</v>
      </c>
      <c r="C8010" s="38"/>
      <c r="D8010" s="13">
        <v>43232</v>
      </c>
      <c r="E8010" s="10">
        <v>253</v>
      </c>
      <c r="F8010" s="10" t="s">
        <v>6</v>
      </c>
    </row>
    <row r="8011" spans="1:6" ht="20.100000000000001" customHeight="1">
      <c r="A8011" s="10">
        <v>23</v>
      </c>
      <c r="B8011" s="33">
        <v>11874</v>
      </c>
      <c r="C8011" s="38"/>
      <c r="D8011" s="13">
        <v>43232</v>
      </c>
      <c r="E8011" s="10">
        <v>253</v>
      </c>
      <c r="F8011" s="10" t="s">
        <v>6</v>
      </c>
    </row>
    <row r="8012" spans="1:6" ht="20.100000000000001" customHeight="1">
      <c r="A8012" s="10">
        <v>24</v>
      </c>
      <c r="B8012" s="33">
        <v>11047</v>
      </c>
      <c r="C8012" s="38"/>
      <c r="D8012" s="13">
        <v>43232</v>
      </c>
      <c r="E8012" s="10">
        <v>253</v>
      </c>
      <c r="F8012" s="10" t="s">
        <v>6</v>
      </c>
    </row>
    <row r="8013" spans="1:6" ht="20.100000000000001" customHeight="1">
      <c r="A8013" s="10">
        <v>25</v>
      </c>
      <c r="B8013" s="33">
        <v>11069</v>
      </c>
      <c r="C8013" s="38"/>
      <c r="D8013" s="13">
        <v>43232</v>
      </c>
      <c r="E8013" s="10">
        <v>253</v>
      </c>
      <c r="F8013" s="10" t="s">
        <v>6</v>
      </c>
    </row>
    <row r="8014" spans="1:6" ht="20.100000000000001" customHeight="1">
      <c r="A8014" s="206" t="s">
        <v>7</v>
      </c>
      <c r="B8014" s="207"/>
      <c r="C8014" s="207"/>
      <c r="D8014" s="208"/>
      <c r="E8014" s="10">
        <f>SUM(E7989:E8013)</f>
        <v>6325</v>
      </c>
      <c r="F8014" s="10"/>
    </row>
    <row r="8015" spans="1:6" ht="20.100000000000001" customHeight="1">
      <c r="A8015" s="18"/>
      <c r="B8015" s="18"/>
      <c r="C8015" s="21"/>
      <c r="D8015" s="18"/>
      <c r="E8015" s="18"/>
      <c r="F8015" s="18"/>
    </row>
    <row r="8016" spans="1:6" ht="20.100000000000001" customHeight="1">
      <c r="A8016" s="18"/>
      <c r="B8016" s="18"/>
      <c r="C8016" s="21"/>
      <c r="D8016" s="92"/>
      <c r="E8016" s="24"/>
      <c r="F8016" s="91" t="s">
        <v>161</v>
      </c>
    </row>
    <row r="8017" spans="1:6" ht="20.100000000000001" customHeight="1">
      <c r="A8017" s="18"/>
      <c r="B8017" s="18"/>
      <c r="C8017" s="21"/>
      <c r="D8017" s="87" t="s">
        <v>162</v>
      </c>
      <c r="E8017" s="201" t="s">
        <v>163</v>
      </c>
      <c r="F8017" s="202"/>
    </row>
    <row r="8018" spans="1:6" ht="20.100000000000001" customHeight="1">
      <c r="A8018" s="18"/>
      <c r="B8018" s="18"/>
      <c r="C8018" s="21"/>
      <c r="D8018" s="10">
        <v>4301</v>
      </c>
      <c r="E8018" s="204" t="s">
        <v>165</v>
      </c>
      <c r="F8018" s="205"/>
    </row>
    <row r="8019" spans="1:6" ht="20.100000000000001" customHeight="1">
      <c r="A8019" s="18"/>
      <c r="B8019" s="18"/>
      <c r="C8019" s="21"/>
      <c r="D8019" s="10">
        <v>253</v>
      </c>
      <c r="E8019" s="204" t="s">
        <v>227</v>
      </c>
      <c r="F8019" s="205"/>
    </row>
    <row r="8020" spans="1:6" ht="20.100000000000001" customHeight="1">
      <c r="A8020" s="18"/>
      <c r="B8020" s="18"/>
      <c r="C8020" s="21"/>
      <c r="D8020" s="10">
        <v>1012</v>
      </c>
      <c r="E8020" s="204" t="s">
        <v>172</v>
      </c>
      <c r="F8020" s="205"/>
    </row>
    <row r="8021" spans="1:6" ht="20.100000000000001" customHeight="1">
      <c r="A8021" s="18"/>
      <c r="B8021" s="18"/>
      <c r="C8021" s="21"/>
      <c r="D8021" s="10">
        <v>759</v>
      </c>
      <c r="E8021" s="204" t="s">
        <v>152</v>
      </c>
      <c r="F8021" s="205"/>
    </row>
    <row r="8022" spans="1:6" ht="20.100000000000001" customHeight="1">
      <c r="D8022" s="85">
        <f>SUM(D8018:D8021)</f>
        <v>6325</v>
      </c>
      <c r="E8022" s="204" t="s">
        <v>164</v>
      </c>
      <c r="F8022" s="205"/>
    </row>
    <row r="8024" spans="1:6" ht="20.100000000000001" customHeight="1">
      <c r="A8024" s="23">
        <v>252</v>
      </c>
      <c r="B8024" s="24" t="s">
        <v>0</v>
      </c>
      <c r="C8024" s="25"/>
      <c r="D8024" s="26"/>
      <c r="E8024" s="24"/>
      <c r="F8024" s="24"/>
    </row>
    <row r="8025" spans="1:6" ht="20.100000000000001" customHeight="1">
      <c r="A8025" s="27" t="s">
        <v>1</v>
      </c>
      <c r="B8025" s="27" t="s">
        <v>2</v>
      </c>
      <c r="C8025" s="28"/>
      <c r="D8025" s="29" t="s">
        <v>3</v>
      </c>
      <c r="E8025" s="27" t="s">
        <v>4</v>
      </c>
      <c r="F8025" s="27" t="s">
        <v>5</v>
      </c>
    </row>
    <row r="8026" spans="1:6" ht="20.100000000000001" customHeight="1">
      <c r="A8026" s="10">
        <v>1</v>
      </c>
      <c r="B8026" s="33">
        <v>50874</v>
      </c>
      <c r="C8026" s="38"/>
      <c r="D8026" s="13">
        <v>43232</v>
      </c>
      <c r="E8026" s="10">
        <v>253</v>
      </c>
      <c r="F8026" s="10" t="s">
        <v>6</v>
      </c>
    </row>
    <row r="8027" spans="1:6" ht="20.100000000000001" customHeight="1">
      <c r="A8027" s="10">
        <v>2</v>
      </c>
      <c r="B8027" s="33">
        <v>80083</v>
      </c>
      <c r="C8027" s="38"/>
      <c r="D8027" s="13">
        <v>43232</v>
      </c>
      <c r="E8027" s="10">
        <v>253</v>
      </c>
      <c r="F8027" s="10" t="s">
        <v>6</v>
      </c>
    </row>
    <row r="8028" spans="1:6" ht="20.100000000000001" customHeight="1">
      <c r="A8028" s="10">
        <v>3</v>
      </c>
      <c r="B8028" s="33">
        <v>80102</v>
      </c>
      <c r="C8028" s="38"/>
      <c r="D8028" s="13">
        <v>43232</v>
      </c>
      <c r="E8028" s="10">
        <v>253</v>
      </c>
      <c r="F8028" s="10" t="s">
        <v>6</v>
      </c>
    </row>
    <row r="8029" spans="1:6" ht="20.100000000000001" customHeight="1">
      <c r="A8029" s="10">
        <v>4</v>
      </c>
      <c r="B8029" s="33">
        <v>80195</v>
      </c>
      <c r="C8029" s="38"/>
      <c r="D8029" s="13">
        <v>43232</v>
      </c>
      <c r="E8029" s="10">
        <v>253</v>
      </c>
      <c r="F8029" s="10" t="s">
        <v>6</v>
      </c>
    </row>
    <row r="8030" spans="1:6" ht="20.100000000000001" customHeight="1">
      <c r="A8030" s="10">
        <v>5</v>
      </c>
      <c r="B8030" s="11">
        <v>80042</v>
      </c>
      <c r="C8030" s="38"/>
      <c r="D8030" s="13">
        <v>43232</v>
      </c>
      <c r="E8030" s="10">
        <v>253</v>
      </c>
      <c r="F8030" s="10" t="s">
        <v>6</v>
      </c>
    </row>
    <row r="8031" spans="1:6" ht="20.100000000000001" customHeight="1">
      <c r="A8031" s="10">
        <v>6</v>
      </c>
      <c r="B8031" s="33">
        <v>80114</v>
      </c>
      <c r="C8031" s="38"/>
      <c r="D8031" s="13">
        <v>43232</v>
      </c>
      <c r="E8031" s="10">
        <v>253</v>
      </c>
      <c r="F8031" s="10" t="s">
        <v>6</v>
      </c>
    </row>
    <row r="8032" spans="1:6" ht="20.100000000000001" customHeight="1">
      <c r="A8032" s="10">
        <v>7</v>
      </c>
      <c r="B8032" s="33">
        <v>80093</v>
      </c>
      <c r="C8032" s="38"/>
      <c r="D8032" s="13">
        <v>43232</v>
      </c>
      <c r="E8032" s="10">
        <v>253</v>
      </c>
      <c r="F8032" s="10" t="s">
        <v>6</v>
      </c>
    </row>
    <row r="8033" spans="1:6" ht="20.100000000000001" customHeight="1">
      <c r="A8033" s="10">
        <v>8</v>
      </c>
      <c r="B8033" s="11">
        <v>80076</v>
      </c>
      <c r="C8033" s="38"/>
      <c r="D8033" s="13">
        <v>43232</v>
      </c>
      <c r="E8033" s="10">
        <v>253</v>
      </c>
      <c r="F8033" s="10" t="s">
        <v>6</v>
      </c>
    </row>
    <row r="8034" spans="1:6" ht="20.100000000000001" customHeight="1">
      <c r="A8034" s="10">
        <v>9</v>
      </c>
      <c r="B8034" s="33">
        <v>16288</v>
      </c>
      <c r="C8034" s="38"/>
      <c r="D8034" s="13">
        <v>43232</v>
      </c>
      <c r="E8034" s="10">
        <v>253</v>
      </c>
      <c r="F8034" s="10" t="s">
        <v>6</v>
      </c>
    </row>
    <row r="8035" spans="1:6" ht="20.100000000000001" customHeight="1">
      <c r="A8035" s="10">
        <v>10</v>
      </c>
      <c r="B8035" s="33">
        <v>16359</v>
      </c>
      <c r="C8035" s="38"/>
      <c r="D8035" s="13">
        <v>43232</v>
      </c>
      <c r="E8035" s="10">
        <v>253</v>
      </c>
      <c r="F8035" s="10" t="s">
        <v>6</v>
      </c>
    </row>
    <row r="8036" spans="1:6" ht="20.100000000000001" customHeight="1">
      <c r="A8036" s="10">
        <v>11</v>
      </c>
      <c r="B8036" s="104">
        <v>16334</v>
      </c>
      <c r="C8036" s="38"/>
      <c r="D8036" s="13">
        <v>43232</v>
      </c>
      <c r="E8036" s="10">
        <v>253</v>
      </c>
      <c r="F8036" s="10" t="s">
        <v>6</v>
      </c>
    </row>
    <row r="8037" spans="1:6" ht="20.100000000000001" customHeight="1">
      <c r="A8037" s="10">
        <v>12</v>
      </c>
      <c r="B8037" s="11">
        <v>16335</v>
      </c>
      <c r="C8037" s="38"/>
      <c r="D8037" s="13">
        <v>43232</v>
      </c>
      <c r="E8037" s="10">
        <v>253</v>
      </c>
      <c r="F8037" s="10" t="s">
        <v>6</v>
      </c>
    </row>
    <row r="8038" spans="1:6" ht="20.100000000000001" customHeight="1">
      <c r="A8038" s="10">
        <v>13</v>
      </c>
      <c r="B8038" s="33">
        <v>16380</v>
      </c>
      <c r="C8038" s="38"/>
      <c r="D8038" s="13">
        <v>43232</v>
      </c>
      <c r="E8038" s="10">
        <v>253</v>
      </c>
      <c r="F8038" s="10" t="s">
        <v>6</v>
      </c>
    </row>
    <row r="8039" spans="1:6" ht="20.100000000000001" customHeight="1">
      <c r="A8039" s="10">
        <v>14</v>
      </c>
      <c r="B8039" s="33">
        <v>8355</v>
      </c>
      <c r="C8039" s="38"/>
      <c r="D8039" s="13">
        <v>43232</v>
      </c>
      <c r="E8039" s="10">
        <v>253</v>
      </c>
      <c r="F8039" s="10" t="s">
        <v>6</v>
      </c>
    </row>
    <row r="8040" spans="1:6" ht="20.100000000000001" customHeight="1">
      <c r="A8040" s="10">
        <v>15</v>
      </c>
      <c r="B8040" s="33">
        <v>95260</v>
      </c>
      <c r="C8040" s="38"/>
      <c r="D8040" s="13">
        <v>43232</v>
      </c>
      <c r="E8040" s="10">
        <v>253</v>
      </c>
      <c r="F8040" s="10" t="s">
        <v>6</v>
      </c>
    </row>
    <row r="8041" spans="1:6" ht="20.100000000000001" customHeight="1">
      <c r="A8041" s="10">
        <v>16</v>
      </c>
      <c r="B8041" s="33">
        <v>17207</v>
      </c>
      <c r="C8041" s="38"/>
      <c r="D8041" s="13">
        <v>43232</v>
      </c>
      <c r="E8041" s="10">
        <v>253</v>
      </c>
      <c r="F8041" s="10" t="s">
        <v>6</v>
      </c>
    </row>
    <row r="8042" spans="1:6" ht="20.100000000000001" customHeight="1">
      <c r="A8042" s="10">
        <v>17</v>
      </c>
      <c r="B8042" s="33">
        <v>11895</v>
      </c>
      <c r="C8042" s="38"/>
      <c r="D8042" s="13">
        <v>43232</v>
      </c>
      <c r="E8042" s="10">
        <v>253</v>
      </c>
      <c r="F8042" s="10" t="s">
        <v>6</v>
      </c>
    </row>
    <row r="8043" spans="1:6" ht="20.100000000000001" customHeight="1">
      <c r="A8043" s="10">
        <v>18</v>
      </c>
      <c r="B8043" s="33">
        <v>11894</v>
      </c>
      <c r="C8043" s="38"/>
      <c r="D8043" s="13">
        <v>43232</v>
      </c>
      <c r="E8043" s="10">
        <v>253</v>
      </c>
      <c r="F8043" s="10" t="s">
        <v>6</v>
      </c>
    </row>
    <row r="8044" spans="1:6" ht="20.100000000000001" customHeight="1">
      <c r="A8044" s="10">
        <v>19</v>
      </c>
      <c r="B8044" s="33">
        <v>11893</v>
      </c>
      <c r="C8044" s="38"/>
      <c r="D8044" s="13">
        <v>43232</v>
      </c>
      <c r="E8044" s="10">
        <v>253</v>
      </c>
      <c r="F8044" s="10" t="s">
        <v>6</v>
      </c>
    </row>
    <row r="8045" spans="1:6" ht="20.100000000000001" customHeight="1">
      <c r="A8045" s="10">
        <v>20</v>
      </c>
      <c r="B8045" s="33">
        <v>11892</v>
      </c>
      <c r="C8045" s="38"/>
      <c r="D8045" s="13">
        <v>43232</v>
      </c>
      <c r="E8045" s="10">
        <v>253</v>
      </c>
      <c r="F8045" s="10" t="s">
        <v>6</v>
      </c>
    </row>
    <row r="8046" spans="1:6" ht="20.100000000000001" customHeight="1">
      <c r="A8046" s="10">
        <v>21</v>
      </c>
      <c r="B8046" s="33">
        <v>11891</v>
      </c>
      <c r="C8046" s="38"/>
      <c r="D8046" s="13">
        <v>43232</v>
      </c>
      <c r="E8046" s="10">
        <v>253</v>
      </c>
      <c r="F8046" s="10" t="s">
        <v>6</v>
      </c>
    </row>
    <row r="8047" spans="1:6" ht="20.100000000000001" customHeight="1">
      <c r="A8047" s="10">
        <v>22</v>
      </c>
      <c r="B8047" s="33">
        <v>11890</v>
      </c>
      <c r="C8047" s="38"/>
      <c r="D8047" s="13">
        <v>43232</v>
      </c>
      <c r="E8047" s="10">
        <v>253</v>
      </c>
      <c r="F8047" s="10" t="s">
        <v>6</v>
      </c>
    </row>
    <row r="8048" spans="1:6" ht="20.100000000000001" customHeight="1">
      <c r="A8048" s="10">
        <v>23</v>
      </c>
      <c r="B8048" s="33">
        <v>11889</v>
      </c>
      <c r="C8048" s="38"/>
      <c r="D8048" s="13">
        <v>43232</v>
      </c>
      <c r="E8048" s="10">
        <v>253</v>
      </c>
      <c r="F8048" s="10" t="s">
        <v>6</v>
      </c>
    </row>
    <row r="8049" spans="1:6" ht="20.100000000000001" customHeight="1">
      <c r="A8049" s="10">
        <v>24</v>
      </c>
      <c r="B8049" s="33">
        <v>11886</v>
      </c>
      <c r="C8049" s="38"/>
      <c r="D8049" s="13">
        <v>43232</v>
      </c>
      <c r="E8049" s="10">
        <v>253</v>
      </c>
      <c r="F8049" s="10" t="s">
        <v>6</v>
      </c>
    </row>
    <row r="8050" spans="1:6" ht="20.100000000000001" customHeight="1">
      <c r="A8050" s="10">
        <v>25</v>
      </c>
      <c r="B8050" s="33">
        <v>11885</v>
      </c>
      <c r="C8050" s="38"/>
      <c r="D8050" s="13">
        <v>43232</v>
      </c>
      <c r="E8050" s="10">
        <v>253</v>
      </c>
      <c r="F8050" s="10" t="s">
        <v>6</v>
      </c>
    </row>
    <row r="8051" spans="1:6" ht="20.100000000000001" customHeight="1">
      <c r="A8051" s="206" t="s">
        <v>7</v>
      </c>
      <c r="B8051" s="207"/>
      <c r="C8051" s="207"/>
      <c r="D8051" s="208"/>
      <c r="E8051" s="10">
        <f>SUM(E8026:E8050)</f>
        <v>6325</v>
      </c>
      <c r="F8051" s="10"/>
    </row>
    <row r="8052" spans="1:6" ht="20.100000000000001" customHeight="1">
      <c r="A8052" s="18"/>
      <c r="B8052" s="18"/>
      <c r="C8052" s="21"/>
      <c r="D8052" s="18"/>
      <c r="E8052" s="18"/>
      <c r="F8052" s="18"/>
    </row>
    <row r="8053" spans="1:6" ht="20.100000000000001" customHeight="1">
      <c r="A8053" s="18"/>
      <c r="B8053" s="18"/>
      <c r="C8053" s="21"/>
      <c r="D8053" s="92"/>
      <c r="E8053" s="24"/>
      <c r="F8053" s="91" t="s">
        <v>161</v>
      </c>
    </row>
    <row r="8054" spans="1:6" ht="20.100000000000001" customHeight="1">
      <c r="A8054" s="18"/>
      <c r="B8054" s="18"/>
      <c r="C8054" s="21"/>
      <c r="D8054" s="87" t="s">
        <v>162</v>
      </c>
      <c r="E8054" s="201" t="s">
        <v>163</v>
      </c>
      <c r="F8054" s="202"/>
    </row>
    <row r="8055" spans="1:6" ht="20.100000000000001" customHeight="1">
      <c r="A8055" s="18"/>
      <c r="B8055" s="18"/>
      <c r="C8055" s="21"/>
      <c r="D8055" s="10">
        <v>2277</v>
      </c>
      <c r="E8055" s="204" t="s">
        <v>165</v>
      </c>
      <c r="F8055" s="205"/>
    </row>
    <row r="8056" spans="1:6" ht="20.100000000000001" customHeight="1">
      <c r="A8056" s="18"/>
      <c r="B8056" s="18"/>
      <c r="C8056" s="21"/>
      <c r="D8056" s="10">
        <v>253</v>
      </c>
      <c r="E8056" s="204" t="s">
        <v>211</v>
      </c>
      <c r="F8056" s="205"/>
    </row>
    <row r="8057" spans="1:6" ht="20.100000000000001" customHeight="1">
      <c r="A8057" s="18"/>
      <c r="B8057" s="18"/>
      <c r="C8057" s="21"/>
      <c r="D8057" s="10">
        <v>253</v>
      </c>
      <c r="E8057" s="204" t="s">
        <v>226</v>
      </c>
      <c r="F8057" s="205"/>
    </row>
    <row r="8058" spans="1:6" ht="20.100000000000001" customHeight="1">
      <c r="A8058" s="18"/>
      <c r="B8058" s="18"/>
      <c r="C8058" s="21"/>
      <c r="D8058" s="10">
        <v>1771</v>
      </c>
      <c r="E8058" s="204" t="s">
        <v>212</v>
      </c>
      <c r="F8058" s="205"/>
    </row>
    <row r="8059" spans="1:6" ht="20.100000000000001" customHeight="1">
      <c r="A8059" s="18"/>
      <c r="B8059" s="18"/>
      <c r="C8059" s="21"/>
      <c r="D8059" s="10">
        <v>1771</v>
      </c>
      <c r="E8059" s="204" t="s">
        <v>210</v>
      </c>
      <c r="F8059" s="205"/>
    </row>
    <row r="8060" spans="1:6" ht="20.100000000000001" customHeight="1">
      <c r="D8060" s="85">
        <f>SUM(D8055:D8059)</f>
        <v>6325</v>
      </c>
      <c r="E8060" s="204" t="s">
        <v>164</v>
      </c>
      <c r="F8060" s="205"/>
    </row>
    <row r="8062" spans="1:6" ht="20.100000000000001" customHeight="1">
      <c r="A8062" s="23">
        <v>253</v>
      </c>
      <c r="B8062" s="24" t="s">
        <v>0</v>
      </c>
      <c r="C8062" s="25"/>
      <c r="D8062" s="26"/>
      <c r="E8062" s="24"/>
      <c r="F8062" s="24"/>
    </row>
    <row r="8063" spans="1:6" ht="20.100000000000001" customHeight="1">
      <c r="A8063" s="27" t="s">
        <v>1</v>
      </c>
      <c r="B8063" s="27" t="s">
        <v>2</v>
      </c>
      <c r="C8063" s="28"/>
      <c r="D8063" s="29" t="s">
        <v>3</v>
      </c>
      <c r="E8063" s="27" t="s">
        <v>4</v>
      </c>
      <c r="F8063" s="27" t="s">
        <v>5</v>
      </c>
    </row>
    <row r="8064" spans="1:6" ht="20.100000000000001" customHeight="1">
      <c r="A8064" s="10">
        <v>1</v>
      </c>
      <c r="B8064" s="33">
        <v>11884</v>
      </c>
      <c r="C8064" s="38"/>
      <c r="D8064" s="13">
        <v>43232</v>
      </c>
      <c r="E8064" s="10">
        <v>253</v>
      </c>
      <c r="F8064" s="10" t="s">
        <v>6</v>
      </c>
    </row>
    <row r="8065" spans="1:6" ht="20.100000000000001" customHeight="1">
      <c r="A8065" s="10">
        <v>2</v>
      </c>
      <c r="B8065" s="33">
        <v>11883</v>
      </c>
      <c r="C8065" s="38"/>
      <c r="D8065" s="13">
        <v>43232</v>
      </c>
      <c r="E8065" s="10">
        <v>253</v>
      </c>
      <c r="F8065" s="10" t="s">
        <v>6</v>
      </c>
    </row>
    <row r="8066" spans="1:6" ht="20.100000000000001" customHeight="1">
      <c r="A8066" s="10">
        <v>3</v>
      </c>
      <c r="B8066" s="33">
        <v>11882</v>
      </c>
      <c r="C8066" s="38"/>
      <c r="D8066" s="13">
        <v>43232</v>
      </c>
      <c r="E8066" s="10">
        <v>253</v>
      </c>
      <c r="F8066" s="10" t="s">
        <v>6</v>
      </c>
    </row>
    <row r="8067" spans="1:6" ht="20.100000000000001" customHeight="1">
      <c r="A8067" s="10">
        <v>4</v>
      </c>
      <c r="B8067" s="33">
        <v>11881</v>
      </c>
      <c r="C8067" s="38"/>
      <c r="D8067" s="13">
        <v>43232</v>
      </c>
      <c r="E8067" s="10">
        <v>253</v>
      </c>
      <c r="F8067" s="10" t="s">
        <v>6</v>
      </c>
    </row>
    <row r="8068" spans="1:6" ht="20.100000000000001" customHeight="1">
      <c r="A8068" s="10">
        <v>5</v>
      </c>
      <c r="B8068" s="33">
        <v>11880</v>
      </c>
      <c r="C8068" s="38"/>
      <c r="D8068" s="13">
        <v>43232</v>
      </c>
      <c r="E8068" s="10">
        <v>253</v>
      </c>
      <c r="F8068" s="10" t="s">
        <v>6</v>
      </c>
    </row>
    <row r="8069" spans="1:6" ht="20.100000000000001" customHeight="1">
      <c r="A8069" s="10">
        <v>6</v>
      </c>
      <c r="B8069" s="33">
        <v>11879</v>
      </c>
      <c r="C8069" s="38"/>
      <c r="D8069" s="13">
        <v>43232</v>
      </c>
      <c r="E8069" s="10">
        <v>253</v>
      </c>
      <c r="F8069" s="10" t="s">
        <v>6</v>
      </c>
    </row>
    <row r="8070" spans="1:6" ht="20.100000000000001" customHeight="1">
      <c r="A8070" s="10">
        <v>7</v>
      </c>
      <c r="B8070" s="33">
        <v>11878</v>
      </c>
      <c r="C8070" s="38"/>
      <c r="D8070" s="13">
        <v>43232</v>
      </c>
      <c r="E8070" s="10">
        <v>253</v>
      </c>
      <c r="F8070" s="10" t="s">
        <v>6</v>
      </c>
    </row>
    <row r="8071" spans="1:6" ht="20.100000000000001" customHeight="1">
      <c r="A8071" s="10">
        <v>8</v>
      </c>
      <c r="B8071" s="33">
        <v>11877</v>
      </c>
      <c r="C8071" s="38"/>
      <c r="D8071" s="13">
        <v>43232</v>
      </c>
      <c r="E8071" s="10">
        <v>253</v>
      </c>
      <c r="F8071" s="10" t="s">
        <v>6</v>
      </c>
    </row>
    <row r="8072" spans="1:6" ht="20.100000000000001" customHeight="1">
      <c r="A8072" s="10">
        <v>9</v>
      </c>
      <c r="B8072" s="33">
        <v>11876</v>
      </c>
      <c r="C8072" s="38"/>
      <c r="D8072" s="13">
        <v>43232</v>
      </c>
      <c r="E8072" s="10">
        <v>253</v>
      </c>
      <c r="F8072" s="10" t="s">
        <v>6</v>
      </c>
    </row>
    <row r="8073" spans="1:6" ht="20.100000000000001" customHeight="1">
      <c r="A8073" s="10">
        <v>10</v>
      </c>
      <c r="B8073" s="33">
        <v>11887</v>
      </c>
      <c r="C8073" s="38"/>
      <c r="D8073" s="13">
        <v>43232</v>
      </c>
      <c r="E8073" s="10">
        <v>253</v>
      </c>
      <c r="F8073" s="10" t="s">
        <v>6</v>
      </c>
    </row>
    <row r="8074" spans="1:6" ht="20.100000000000001" customHeight="1">
      <c r="A8074" s="10">
        <v>11</v>
      </c>
      <c r="B8074" s="104">
        <v>11888</v>
      </c>
      <c r="C8074" s="38"/>
      <c r="D8074" s="13">
        <v>43232</v>
      </c>
      <c r="E8074" s="10">
        <v>253</v>
      </c>
      <c r="F8074" s="10" t="s">
        <v>6</v>
      </c>
    </row>
    <row r="8075" spans="1:6" ht="20.100000000000001" customHeight="1">
      <c r="A8075" s="10">
        <v>12</v>
      </c>
      <c r="B8075" s="33">
        <v>52370</v>
      </c>
      <c r="C8075" s="38"/>
      <c r="D8075" s="13">
        <v>43232</v>
      </c>
      <c r="E8075" s="10">
        <v>253</v>
      </c>
      <c r="F8075" s="10" t="s">
        <v>6</v>
      </c>
    </row>
    <row r="8076" spans="1:6" ht="20.100000000000001" customHeight="1">
      <c r="A8076" s="10">
        <v>13</v>
      </c>
      <c r="B8076" s="11">
        <v>52372</v>
      </c>
      <c r="C8076" s="38"/>
      <c r="D8076" s="13">
        <v>43232</v>
      </c>
      <c r="E8076" s="10">
        <v>253</v>
      </c>
      <c r="F8076" s="10" t="s">
        <v>6</v>
      </c>
    </row>
    <row r="8077" spans="1:6" ht="20.100000000000001" customHeight="1">
      <c r="A8077" s="10">
        <v>14</v>
      </c>
      <c r="B8077" s="33">
        <v>52373</v>
      </c>
      <c r="C8077" s="38"/>
      <c r="D8077" s="13">
        <v>43232</v>
      </c>
      <c r="E8077" s="10">
        <v>253</v>
      </c>
      <c r="F8077" s="10" t="s">
        <v>6</v>
      </c>
    </row>
    <row r="8078" spans="1:6" ht="20.100000000000001" customHeight="1">
      <c r="A8078" s="10">
        <v>15</v>
      </c>
      <c r="B8078" s="33">
        <v>52374</v>
      </c>
      <c r="C8078" s="38"/>
      <c r="D8078" s="13">
        <v>43232</v>
      </c>
      <c r="E8078" s="10">
        <v>253</v>
      </c>
      <c r="F8078" s="10" t="s">
        <v>6</v>
      </c>
    </row>
    <row r="8079" spans="1:6" ht="20.100000000000001" customHeight="1">
      <c r="A8079" s="10">
        <v>16</v>
      </c>
      <c r="B8079" s="33">
        <v>52371</v>
      </c>
      <c r="C8079" s="38"/>
      <c r="D8079" s="13">
        <v>43232</v>
      </c>
      <c r="E8079" s="10">
        <v>253</v>
      </c>
      <c r="F8079" s="10" t="s">
        <v>6</v>
      </c>
    </row>
    <row r="8080" spans="1:6" ht="20.100000000000001" customHeight="1">
      <c r="A8080" s="10">
        <v>17</v>
      </c>
      <c r="B8080" s="33">
        <v>51562</v>
      </c>
      <c r="C8080" s="38"/>
      <c r="D8080" s="13">
        <v>43232</v>
      </c>
      <c r="E8080" s="10">
        <v>253</v>
      </c>
      <c r="F8080" s="10" t="s">
        <v>6</v>
      </c>
    </row>
    <row r="8081" spans="1:6" ht="20.100000000000001" customHeight="1">
      <c r="A8081" s="10">
        <v>18</v>
      </c>
      <c r="B8081" s="33">
        <v>11062</v>
      </c>
      <c r="C8081" s="38"/>
      <c r="D8081" s="13">
        <v>43232</v>
      </c>
      <c r="E8081" s="10">
        <v>253</v>
      </c>
      <c r="F8081" s="10" t="s">
        <v>6</v>
      </c>
    </row>
    <row r="8082" spans="1:6" ht="20.100000000000001" customHeight="1">
      <c r="A8082" s="10">
        <v>19</v>
      </c>
      <c r="B8082" s="33">
        <v>51572</v>
      </c>
      <c r="C8082" s="38"/>
      <c r="D8082" s="13">
        <v>43232</v>
      </c>
      <c r="E8082" s="10">
        <v>253</v>
      </c>
      <c r="F8082" s="10" t="s">
        <v>6</v>
      </c>
    </row>
    <row r="8083" spans="1:6" ht="20.100000000000001" customHeight="1">
      <c r="A8083" s="10">
        <v>20</v>
      </c>
      <c r="B8083" s="33">
        <v>11058</v>
      </c>
      <c r="C8083" s="38"/>
      <c r="D8083" s="13">
        <v>43232</v>
      </c>
      <c r="E8083" s="10">
        <v>253</v>
      </c>
      <c r="F8083" s="10" t="s">
        <v>6</v>
      </c>
    </row>
    <row r="8084" spans="1:6" ht="20.100000000000001" customHeight="1">
      <c r="A8084" s="10">
        <v>21</v>
      </c>
      <c r="B8084" s="11">
        <v>51540</v>
      </c>
      <c r="C8084" s="38"/>
      <c r="D8084" s="13">
        <v>43232</v>
      </c>
      <c r="E8084" s="10">
        <v>253</v>
      </c>
      <c r="F8084" s="10" t="s">
        <v>6</v>
      </c>
    </row>
    <row r="8085" spans="1:6" ht="20.100000000000001" customHeight="1">
      <c r="A8085" s="10">
        <v>22</v>
      </c>
      <c r="B8085" s="33">
        <v>51574</v>
      </c>
      <c r="C8085" s="38"/>
      <c r="D8085" s="13">
        <v>43232</v>
      </c>
      <c r="E8085" s="10">
        <v>253</v>
      </c>
      <c r="F8085" s="10" t="s">
        <v>6</v>
      </c>
    </row>
    <row r="8086" spans="1:6" ht="20.100000000000001" customHeight="1">
      <c r="A8086" s="10">
        <v>23</v>
      </c>
      <c r="B8086" s="33" t="s">
        <v>228</v>
      </c>
      <c r="C8086" s="38"/>
      <c r="D8086" s="13">
        <v>43232</v>
      </c>
      <c r="E8086" s="10">
        <v>253</v>
      </c>
      <c r="F8086" s="10" t="s">
        <v>6</v>
      </c>
    </row>
    <row r="8087" spans="1:6" ht="20.100000000000001" customHeight="1">
      <c r="A8087" s="10">
        <v>24</v>
      </c>
      <c r="B8087" s="33">
        <v>51573</v>
      </c>
      <c r="C8087" s="38"/>
      <c r="D8087" s="13">
        <v>43232</v>
      </c>
      <c r="E8087" s="10">
        <v>253</v>
      </c>
      <c r="F8087" s="10" t="s">
        <v>6</v>
      </c>
    </row>
    <row r="8088" spans="1:6" ht="20.100000000000001" customHeight="1">
      <c r="A8088" s="10">
        <v>25</v>
      </c>
      <c r="B8088" s="11">
        <v>8308</v>
      </c>
      <c r="C8088" s="38"/>
      <c r="D8088" s="13">
        <v>43232</v>
      </c>
      <c r="E8088" s="10">
        <v>253</v>
      </c>
      <c r="F8088" s="10" t="s">
        <v>6</v>
      </c>
    </row>
    <row r="8089" spans="1:6" ht="20.100000000000001" customHeight="1">
      <c r="A8089" s="206" t="s">
        <v>7</v>
      </c>
      <c r="B8089" s="207"/>
      <c r="C8089" s="207"/>
      <c r="D8089" s="208"/>
      <c r="E8089" s="10">
        <f>SUM(E8064:E8088)</f>
        <v>6325</v>
      </c>
      <c r="F8089" s="10"/>
    </row>
    <row r="8090" spans="1:6" ht="20.100000000000001" customHeight="1">
      <c r="A8090" s="18"/>
      <c r="B8090" s="18"/>
      <c r="C8090" s="21"/>
      <c r="D8090" s="18"/>
      <c r="E8090" s="18"/>
      <c r="F8090" s="18"/>
    </row>
    <row r="8091" spans="1:6" ht="20.100000000000001" customHeight="1">
      <c r="A8091" s="18"/>
      <c r="B8091" s="18"/>
      <c r="C8091" s="21"/>
      <c r="D8091" s="92"/>
      <c r="E8091" s="24"/>
      <c r="F8091" s="91" t="s">
        <v>161</v>
      </c>
    </row>
    <row r="8092" spans="1:6" ht="20.100000000000001" customHeight="1">
      <c r="A8092" s="18"/>
      <c r="B8092" s="18"/>
      <c r="C8092" s="21"/>
      <c r="D8092" s="87" t="s">
        <v>162</v>
      </c>
      <c r="E8092" s="201" t="s">
        <v>163</v>
      </c>
      <c r="F8092" s="202"/>
    </row>
    <row r="8093" spans="1:6" ht="20.100000000000001" customHeight="1">
      <c r="A8093" s="18"/>
      <c r="B8093" s="18"/>
      <c r="C8093" s="21"/>
      <c r="D8093" s="10">
        <v>3289</v>
      </c>
      <c r="E8093" s="204" t="s">
        <v>165</v>
      </c>
      <c r="F8093" s="205"/>
    </row>
    <row r="8094" spans="1:6" ht="20.100000000000001" customHeight="1">
      <c r="A8094" s="18"/>
      <c r="B8094" s="18"/>
      <c r="C8094" s="21"/>
      <c r="D8094" s="10">
        <v>253</v>
      </c>
      <c r="E8094" s="204" t="s">
        <v>222</v>
      </c>
      <c r="F8094" s="205"/>
    </row>
    <row r="8095" spans="1:6" ht="20.100000000000001" customHeight="1">
      <c r="A8095" s="18"/>
      <c r="B8095" s="18"/>
      <c r="C8095" s="21"/>
      <c r="D8095" s="10">
        <v>2530</v>
      </c>
      <c r="E8095" s="204" t="s">
        <v>211</v>
      </c>
      <c r="F8095" s="205"/>
    </row>
    <row r="8096" spans="1:6" ht="20.100000000000001" customHeight="1">
      <c r="A8096" s="18"/>
      <c r="B8096" s="18"/>
      <c r="C8096" s="21"/>
      <c r="D8096" s="10">
        <v>253</v>
      </c>
      <c r="E8096" s="204" t="s">
        <v>210</v>
      </c>
      <c r="F8096" s="205"/>
    </row>
    <row r="8097" spans="1:6" ht="20.100000000000001" customHeight="1">
      <c r="D8097" s="85">
        <f>SUM(D8093:D8096)</f>
        <v>6325</v>
      </c>
      <c r="E8097" s="204" t="s">
        <v>164</v>
      </c>
      <c r="F8097" s="205"/>
    </row>
    <row r="8099" spans="1:6" ht="20.100000000000001" customHeight="1">
      <c r="A8099" s="23">
        <v>254</v>
      </c>
      <c r="B8099" s="24" t="s">
        <v>0</v>
      </c>
      <c r="C8099" s="25"/>
      <c r="D8099" s="26"/>
      <c r="E8099" s="24"/>
      <c r="F8099" s="24"/>
    </row>
    <row r="8100" spans="1:6" ht="20.100000000000001" customHeight="1">
      <c r="A8100" s="27" t="s">
        <v>1</v>
      </c>
      <c r="B8100" s="27" t="s">
        <v>2</v>
      </c>
      <c r="C8100" s="28"/>
      <c r="D8100" s="29" t="s">
        <v>3</v>
      </c>
      <c r="E8100" s="27" t="s">
        <v>4</v>
      </c>
      <c r="F8100" s="27" t="s">
        <v>5</v>
      </c>
    </row>
    <row r="8101" spans="1:6" ht="20.100000000000001" customHeight="1">
      <c r="A8101" s="10">
        <v>1</v>
      </c>
      <c r="B8101" s="33">
        <v>8526</v>
      </c>
      <c r="C8101" s="38"/>
      <c r="D8101" s="13">
        <v>43232</v>
      </c>
      <c r="E8101" s="10">
        <v>253</v>
      </c>
      <c r="F8101" s="10" t="s">
        <v>6</v>
      </c>
    </row>
    <row r="8102" spans="1:6" ht="20.100000000000001" customHeight="1">
      <c r="A8102" s="10">
        <v>2</v>
      </c>
      <c r="B8102" s="11">
        <v>80068</v>
      </c>
      <c r="C8102" s="38"/>
      <c r="D8102" s="13">
        <v>43232</v>
      </c>
      <c r="E8102" s="10">
        <v>253</v>
      </c>
      <c r="F8102" s="10" t="s">
        <v>6</v>
      </c>
    </row>
    <row r="8103" spans="1:6" ht="20.100000000000001" customHeight="1">
      <c r="A8103" s="10">
        <v>3</v>
      </c>
      <c r="B8103" s="11">
        <v>80053</v>
      </c>
      <c r="C8103" s="38"/>
      <c r="D8103" s="13">
        <v>43232</v>
      </c>
      <c r="E8103" s="10">
        <v>253</v>
      </c>
      <c r="F8103" s="10" t="s">
        <v>6</v>
      </c>
    </row>
    <row r="8104" spans="1:6" ht="20.100000000000001" customHeight="1">
      <c r="A8104" s="10">
        <v>4</v>
      </c>
      <c r="B8104" s="11">
        <v>514</v>
      </c>
      <c r="C8104" s="38"/>
      <c r="D8104" s="13">
        <v>43232</v>
      </c>
      <c r="E8104" s="10">
        <v>253</v>
      </c>
      <c r="F8104" s="10" t="s">
        <v>6</v>
      </c>
    </row>
    <row r="8105" spans="1:6" ht="20.100000000000001" customHeight="1">
      <c r="A8105" s="10">
        <v>5</v>
      </c>
      <c r="B8105" s="33">
        <v>4361</v>
      </c>
      <c r="C8105" s="38"/>
      <c r="D8105" s="13">
        <v>43232</v>
      </c>
      <c r="E8105" s="10">
        <v>253</v>
      </c>
      <c r="F8105" s="10" t="s">
        <v>6</v>
      </c>
    </row>
    <row r="8106" spans="1:6" ht="20.100000000000001" customHeight="1">
      <c r="A8106" s="10">
        <v>6</v>
      </c>
      <c r="B8106" s="11">
        <v>78040</v>
      </c>
      <c r="C8106" s="38"/>
      <c r="D8106" s="13">
        <v>43232</v>
      </c>
      <c r="E8106" s="10">
        <v>253</v>
      </c>
      <c r="F8106" s="10" t="s">
        <v>6</v>
      </c>
    </row>
    <row r="8107" spans="1:6" ht="20.100000000000001" customHeight="1">
      <c r="A8107" s="10">
        <v>7</v>
      </c>
      <c r="B8107" s="33">
        <v>96031</v>
      </c>
      <c r="C8107" s="38"/>
      <c r="D8107" s="13">
        <v>43232</v>
      </c>
      <c r="E8107" s="10">
        <v>253</v>
      </c>
      <c r="F8107" s="10" t="s">
        <v>6</v>
      </c>
    </row>
    <row r="8108" spans="1:6" ht="20.100000000000001" customHeight="1">
      <c r="A8108" s="10">
        <v>8</v>
      </c>
      <c r="B8108" s="33">
        <v>11896</v>
      </c>
      <c r="C8108" s="38"/>
      <c r="D8108" s="13">
        <v>43232</v>
      </c>
      <c r="E8108" s="10">
        <v>253</v>
      </c>
      <c r="F8108" s="10" t="s">
        <v>6</v>
      </c>
    </row>
    <row r="8109" spans="1:6" ht="20.100000000000001" customHeight="1">
      <c r="A8109" s="10">
        <v>9</v>
      </c>
      <c r="B8109" s="33">
        <v>11863</v>
      </c>
      <c r="C8109" s="38"/>
      <c r="D8109" s="13">
        <v>43232</v>
      </c>
      <c r="E8109" s="10">
        <v>253</v>
      </c>
      <c r="F8109" s="10" t="s">
        <v>6</v>
      </c>
    </row>
    <row r="8110" spans="1:6" ht="20.100000000000001" customHeight="1">
      <c r="A8110" s="10">
        <v>10</v>
      </c>
      <c r="B8110" s="33">
        <v>11862</v>
      </c>
      <c r="C8110" s="38"/>
      <c r="D8110" s="13">
        <v>43232</v>
      </c>
      <c r="E8110" s="10">
        <v>253</v>
      </c>
      <c r="F8110" s="10" t="s">
        <v>6</v>
      </c>
    </row>
    <row r="8111" spans="1:6" ht="20.100000000000001" customHeight="1">
      <c r="A8111" s="10">
        <v>11</v>
      </c>
      <c r="B8111" s="104">
        <v>52375</v>
      </c>
      <c r="C8111" s="38"/>
      <c r="D8111" s="13">
        <v>43232</v>
      </c>
      <c r="E8111" s="10">
        <v>253</v>
      </c>
      <c r="F8111" s="10" t="s">
        <v>6</v>
      </c>
    </row>
    <row r="8112" spans="1:6" ht="20.100000000000001" customHeight="1">
      <c r="A8112" s="10">
        <v>12</v>
      </c>
      <c r="B8112" s="33">
        <v>90043</v>
      </c>
      <c r="C8112" s="38"/>
      <c r="D8112" s="13">
        <v>43232</v>
      </c>
      <c r="E8112" s="10">
        <v>253</v>
      </c>
      <c r="F8112" s="10" t="s">
        <v>6</v>
      </c>
    </row>
    <row r="8113" spans="1:6" ht="20.100000000000001" customHeight="1">
      <c r="A8113" s="10">
        <v>13</v>
      </c>
      <c r="B8113" s="33">
        <v>90040</v>
      </c>
      <c r="C8113" s="38"/>
      <c r="D8113" s="13">
        <v>43232</v>
      </c>
      <c r="E8113" s="10">
        <v>253</v>
      </c>
      <c r="F8113" s="10" t="s">
        <v>6</v>
      </c>
    </row>
    <row r="8114" spans="1:6" ht="20.100000000000001" customHeight="1">
      <c r="A8114" s="10">
        <v>14</v>
      </c>
      <c r="B8114" s="33">
        <v>90015</v>
      </c>
      <c r="C8114" s="38"/>
      <c r="D8114" s="13">
        <v>43232</v>
      </c>
      <c r="E8114" s="10">
        <v>253</v>
      </c>
      <c r="F8114" s="10" t="s">
        <v>6</v>
      </c>
    </row>
    <row r="8115" spans="1:6" ht="20.100000000000001" customHeight="1">
      <c r="A8115" s="10">
        <v>15</v>
      </c>
      <c r="B8115" s="11">
        <v>90020</v>
      </c>
      <c r="C8115" s="38"/>
      <c r="D8115" s="13">
        <v>43232</v>
      </c>
      <c r="E8115" s="10">
        <v>253</v>
      </c>
      <c r="F8115" s="10" t="s">
        <v>6</v>
      </c>
    </row>
    <row r="8116" spans="1:6" ht="20.100000000000001" customHeight="1">
      <c r="A8116" s="10">
        <v>16</v>
      </c>
      <c r="B8116" s="11">
        <v>90021</v>
      </c>
      <c r="C8116" s="38"/>
      <c r="D8116" s="13">
        <v>43232</v>
      </c>
      <c r="E8116" s="10">
        <v>253</v>
      </c>
      <c r="F8116" s="10" t="s">
        <v>6</v>
      </c>
    </row>
    <row r="8117" spans="1:6" ht="20.100000000000001" customHeight="1">
      <c r="A8117" s="10">
        <v>17</v>
      </c>
      <c r="B8117" s="11">
        <v>90022</v>
      </c>
      <c r="C8117" s="38"/>
      <c r="D8117" s="13">
        <v>43232</v>
      </c>
      <c r="E8117" s="10">
        <v>253</v>
      </c>
      <c r="F8117" s="10" t="s">
        <v>6</v>
      </c>
    </row>
    <row r="8118" spans="1:6" ht="20.100000000000001" customHeight="1">
      <c r="A8118" s="10">
        <v>18</v>
      </c>
      <c r="B8118" s="11">
        <v>90024</v>
      </c>
      <c r="C8118" s="38"/>
      <c r="D8118" s="13">
        <v>43232</v>
      </c>
      <c r="E8118" s="10">
        <v>253</v>
      </c>
      <c r="F8118" s="10" t="s">
        <v>6</v>
      </c>
    </row>
    <row r="8119" spans="1:6" ht="20.100000000000001" customHeight="1">
      <c r="A8119" s="10">
        <v>19</v>
      </c>
      <c r="B8119" s="33">
        <v>90031</v>
      </c>
      <c r="C8119" s="38"/>
      <c r="D8119" s="13">
        <v>43232</v>
      </c>
      <c r="E8119" s="10">
        <v>253</v>
      </c>
      <c r="F8119" s="10" t="s">
        <v>6</v>
      </c>
    </row>
    <row r="8120" spans="1:6" ht="20.100000000000001" customHeight="1">
      <c r="A8120" s="10">
        <v>20</v>
      </c>
      <c r="B8120" s="33">
        <v>90034</v>
      </c>
      <c r="C8120" s="38"/>
      <c r="D8120" s="13">
        <v>43232</v>
      </c>
      <c r="E8120" s="10">
        <v>253</v>
      </c>
      <c r="F8120" s="10" t="s">
        <v>6</v>
      </c>
    </row>
    <row r="8121" spans="1:6" ht="20.100000000000001" customHeight="1">
      <c r="A8121" s="10">
        <v>21</v>
      </c>
      <c r="B8121" s="33">
        <v>90042</v>
      </c>
      <c r="C8121" s="38"/>
      <c r="D8121" s="13">
        <v>43232</v>
      </c>
      <c r="E8121" s="10">
        <v>253</v>
      </c>
      <c r="F8121" s="10" t="s">
        <v>6</v>
      </c>
    </row>
    <row r="8122" spans="1:6" ht="20.100000000000001" customHeight="1">
      <c r="A8122" s="10">
        <v>22</v>
      </c>
      <c r="B8122" s="33">
        <v>90019</v>
      </c>
      <c r="C8122" s="38"/>
      <c r="D8122" s="13">
        <v>43232</v>
      </c>
      <c r="E8122" s="10">
        <v>253</v>
      </c>
      <c r="F8122" s="10" t="s">
        <v>6</v>
      </c>
    </row>
    <row r="8123" spans="1:6" ht="20.100000000000001" customHeight="1">
      <c r="A8123" s="10">
        <v>23</v>
      </c>
      <c r="B8123" s="11">
        <v>90027</v>
      </c>
      <c r="C8123" s="38"/>
      <c r="D8123" s="13">
        <v>43232</v>
      </c>
      <c r="E8123" s="10">
        <v>253</v>
      </c>
      <c r="F8123" s="10" t="s">
        <v>6</v>
      </c>
    </row>
    <row r="8124" spans="1:6" ht="20.100000000000001" customHeight="1">
      <c r="A8124" s="10">
        <v>24</v>
      </c>
      <c r="B8124" s="33">
        <v>90136</v>
      </c>
      <c r="C8124" s="38"/>
      <c r="D8124" s="13">
        <v>43232</v>
      </c>
      <c r="E8124" s="10">
        <v>253</v>
      </c>
      <c r="F8124" s="10" t="s">
        <v>6</v>
      </c>
    </row>
    <row r="8125" spans="1:6" ht="20.100000000000001" customHeight="1">
      <c r="A8125" s="10">
        <v>25</v>
      </c>
      <c r="B8125" s="11">
        <v>90023</v>
      </c>
      <c r="C8125" s="38"/>
      <c r="D8125" s="13">
        <v>43232</v>
      </c>
      <c r="E8125" s="10">
        <v>253</v>
      </c>
      <c r="F8125" s="10" t="s">
        <v>6</v>
      </c>
    </row>
    <row r="8126" spans="1:6" ht="20.100000000000001" customHeight="1">
      <c r="A8126" s="206" t="s">
        <v>7</v>
      </c>
      <c r="B8126" s="207"/>
      <c r="C8126" s="207"/>
      <c r="D8126" s="208"/>
      <c r="E8126" s="10">
        <f>SUM(E8101:E8125)</f>
        <v>6325</v>
      </c>
      <c r="F8126" s="10"/>
    </row>
    <row r="8127" spans="1:6" ht="20.100000000000001" customHeight="1">
      <c r="A8127" s="18"/>
      <c r="B8127" s="18"/>
      <c r="C8127" s="21"/>
      <c r="D8127" s="18"/>
      <c r="E8127" s="18"/>
      <c r="F8127" s="18"/>
    </row>
    <row r="8128" spans="1:6" ht="20.100000000000001" customHeight="1">
      <c r="A8128" s="18"/>
      <c r="B8128" s="18"/>
      <c r="C8128" s="21"/>
      <c r="D8128" s="92"/>
      <c r="E8128" s="24"/>
      <c r="F8128" s="91" t="s">
        <v>161</v>
      </c>
    </row>
    <row r="8129" spans="1:6" ht="20.100000000000001" customHeight="1">
      <c r="A8129" s="18"/>
      <c r="B8129" s="18"/>
      <c r="C8129" s="21"/>
      <c r="D8129" s="87" t="s">
        <v>162</v>
      </c>
      <c r="E8129" s="201" t="s">
        <v>163</v>
      </c>
      <c r="F8129" s="202"/>
    </row>
    <row r="8130" spans="1:6" ht="20.100000000000001" customHeight="1">
      <c r="A8130" s="18"/>
      <c r="B8130" s="18"/>
      <c r="C8130" s="21"/>
      <c r="D8130" s="10">
        <v>759</v>
      </c>
      <c r="E8130" s="204" t="s">
        <v>165</v>
      </c>
      <c r="F8130" s="205"/>
    </row>
    <row r="8131" spans="1:6" ht="20.100000000000001" customHeight="1">
      <c r="A8131" s="18"/>
      <c r="B8131" s="18"/>
      <c r="C8131" s="21"/>
      <c r="D8131" s="10">
        <v>253</v>
      </c>
      <c r="E8131" s="204" t="s">
        <v>211</v>
      </c>
      <c r="F8131" s="205"/>
    </row>
    <row r="8132" spans="1:6" ht="20.100000000000001" customHeight="1">
      <c r="A8132" s="18"/>
      <c r="B8132" s="18"/>
      <c r="C8132" s="21"/>
      <c r="D8132" s="10">
        <v>506</v>
      </c>
      <c r="E8132" s="204" t="s">
        <v>212</v>
      </c>
      <c r="F8132" s="205"/>
    </row>
    <row r="8133" spans="1:6" ht="20.100000000000001" customHeight="1">
      <c r="A8133" s="18"/>
      <c r="B8133" s="18"/>
      <c r="C8133" s="21"/>
      <c r="D8133" s="10">
        <v>759</v>
      </c>
      <c r="E8133" s="204" t="s">
        <v>210</v>
      </c>
      <c r="F8133" s="205"/>
    </row>
    <row r="8134" spans="1:6" ht="20.100000000000001" customHeight="1">
      <c r="A8134" s="18"/>
      <c r="B8134" s="18"/>
      <c r="C8134" s="21"/>
      <c r="D8134" s="10">
        <v>3542</v>
      </c>
      <c r="E8134" s="204" t="s">
        <v>229</v>
      </c>
      <c r="F8134" s="205"/>
    </row>
    <row r="8135" spans="1:6" ht="20.100000000000001" customHeight="1">
      <c r="A8135" s="18"/>
      <c r="B8135" s="18"/>
      <c r="C8135" s="21"/>
      <c r="D8135" s="10">
        <v>506</v>
      </c>
      <c r="E8135" s="204" t="s">
        <v>152</v>
      </c>
      <c r="F8135" s="205"/>
    </row>
    <row r="8136" spans="1:6" ht="20.100000000000001" customHeight="1">
      <c r="A8136" s="103"/>
      <c r="B8136" s="103"/>
      <c r="D8136" s="85">
        <f>SUM(D8130:D8135)</f>
        <v>6325</v>
      </c>
      <c r="E8136" s="204" t="s">
        <v>164</v>
      </c>
      <c r="F8136" s="205"/>
    </row>
    <row r="8138" spans="1:6" ht="20.100000000000001" customHeight="1">
      <c r="A8138" s="23">
        <v>255</v>
      </c>
      <c r="B8138" s="24" t="s">
        <v>0</v>
      </c>
      <c r="C8138" s="25"/>
      <c r="D8138" s="26"/>
      <c r="E8138" s="24"/>
      <c r="F8138" s="24"/>
    </row>
    <row r="8139" spans="1:6" ht="20.100000000000001" customHeight="1">
      <c r="A8139" s="27" t="s">
        <v>1</v>
      </c>
      <c r="B8139" s="27" t="s">
        <v>2</v>
      </c>
      <c r="C8139" s="28"/>
      <c r="D8139" s="29" t="s">
        <v>3</v>
      </c>
      <c r="E8139" s="27" t="s">
        <v>4</v>
      </c>
      <c r="F8139" s="27" t="s">
        <v>5</v>
      </c>
    </row>
    <row r="8140" spans="1:6" ht="20.100000000000001" customHeight="1">
      <c r="A8140" s="10">
        <v>1</v>
      </c>
      <c r="B8140" s="11">
        <v>547</v>
      </c>
      <c r="C8140" s="38"/>
      <c r="D8140" s="13">
        <v>43242</v>
      </c>
      <c r="E8140" s="10">
        <v>253</v>
      </c>
      <c r="F8140" s="10" t="s">
        <v>6</v>
      </c>
    </row>
    <row r="8141" spans="1:6" ht="20.100000000000001" customHeight="1">
      <c r="A8141" s="10">
        <v>2</v>
      </c>
      <c r="B8141" s="11">
        <v>90046</v>
      </c>
      <c r="C8141" s="38"/>
      <c r="D8141" s="13">
        <v>43242</v>
      </c>
      <c r="E8141" s="10">
        <v>253</v>
      </c>
      <c r="F8141" s="10" t="s">
        <v>6</v>
      </c>
    </row>
    <row r="8142" spans="1:6" ht="20.100000000000001" customHeight="1">
      <c r="A8142" s="10">
        <v>3</v>
      </c>
      <c r="B8142" s="11">
        <v>16331</v>
      </c>
      <c r="C8142" s="38"/>
      <c r="D8142" s="13">
        <v>43242</v>
      </c>
      <c r="E8142" s="10">
        <v>253</v>
      </c>
      <c r="F8142" s="10" t="s">
        <v>6</v>
      </c>
    </row>
    <row r="8143" spans="1:6" ht="20.100000000000001" customHeight="1">
      <c r="A8143" s="10">
        <v>4</v>
      </c>
      <c r="B8143" s="11">
        <v>16357</v>
      </c>
      <c r="C8143" s="38"/>
      <c r="D8143" s="13">
        <v>43242</v>
      </c>
      <c r="E8143" s="10">
        <v>253</v>
      </c>
      <c r="F8143" s="10" t="s">
        <v>6</v>
      </c>
    </row>
    <row r="8144" spans="1:6" ht="20.100000000000001" customHeight="1">
      <c r="A8144" s="10">
        <v>5</v>
      </c>
      <c r="B8144" s="33">
        <v>95232</v>
      </c>
      <c r="C8144" s="38"/>
      <c r="D8144" s="13">
        <v>43242</v>
      </c>
      <c r="E8144" s="10">
        <v>253</v>
      </c>
      <c r="F8144" s="10" t="s">
        <v>6</v>
      </c>
    </row>
    <row r="8145" spans="1:6" ht="20.100000000000001" customHeight="1">
      <c r="A8145" s="10">
        <v>6</v>
      </c>
      <c r="B8145" s="33">
        <v>95239</v>
      </c>
      <c r="C8145" s="38"/>
      <c r="D8145" s="13">
        <v>43242</v>
      </c>
      <c r="E8145" s="10">
        <v>253</v>
      </c>
      <c r="F8145" s="10" t="s">
        <v>6</v>
      </c>
    </row>
    <row r="8146" spans="1:6" ht="20.100000000000001" customHeight="1">
      <c r="A8146" s="10">
        <v>7</v>
      </c>
      <c r="B8146" s="33">
        <v>16460</v>
      </c>
      <c r="C8146" s="38"/>
      <c r="D8146" s="13">
        <v>43242</v>
      </c>
      <c r="E8146" s="10">
        <v>253</v>
      </c>
      <c r="F8146" s="10" t="s">
        <v>6</v>
      </c>
    </row>
    <row r="8147" spans="1:6" ht="20.100000000000001" customHeight="1">
      <c r="A8147" s="10">
        <v>8</v>
      </c>
      <c r="B8147" s="33">
        <v>16414</v>
      </c>
      <c r="C8147" s="38"/>
      <c r="D8147" s="13">
        <v>43242</v>
      </c>
      <c r="E8147" s="10">
        <v>253</v>
      </c>
      <c r="F8147" s="10" t="s">
        <v>6</v>
      </c>
    </row>
    <row r="8148" spans="1:6" ht="20.100000000000001" customHeight="1">
      <c r="A8148" s="10">
        <v>9</v>
      </c>
      <c r="B8148" s="33">
        <v>78028</v>
      </c>
      <c r="C8148" s="38"/>
      <c r="D8148" s="13">
        <v>43242</v>
      </c>
      <c r="E8148" s="10">
        <v>253</v>
      </c>
      <c r="F8148" s="10" t="s">
        <v>6</v>
      </c>
    </row>
    <row r="8149" spans="1:6" ht="20.100000000000001" customHeight="1">
      <c r="A8149" s="10">
        <v>10</v>
      </c>
      <c r="B8149" s="33">
        <v>96003</v>
      </c>
      <c r="C8149" s="38"/>
      <c r="D8149" s="13">
        <v>43242</v>
      </c>
      <c r="E8149" s="10">
        <v>253</v>
      </c>
      <c r="F8149" s="10" t="s">
        <v>6</v>
      </c>
    </row>
    <row r="8150" spans="1:6" ht="20.100000000000001" customHeight="1">
      <c r="A8150" s="10">
        <v>11</v>
      </c>
      <c r="B8150" s="11">
        <v>16358</v>
      </c>
      <c r="C8150" s="38"/>
      <c r="D8150" s="13">
        <v>43242</v>
      </c>
      <c r="E8150" s="10">
        <v>253</v>
      </c>
      <c r="F8150" s="10" t="s">
        <v>6</v>
      </c>
    </row>
    <row r="8151" spans="1:6" ht="20.100000000000001" customHeight="1">
      <c r="A8151" s="10">
        <v>12</v>
      </c>
      <c r="B8151" s="33">
        <v>78027</v>
      </c>
      <c r="C8151" s="38"/>
      <c r="D8151" s="13">
        <v>43242</v>
      </c>
      <c r="E8151" s="10">
        <v>253</v>
      </c>
      <c r="F8151" s="10" t="s">
        <v>6</v>
      </c>
    </row>
    <row r="8152" spans="1:6" ht="20.100000000000001" customHeight="1">
      <c r="A8152" s="10">
        <v>13</v>
      </c>
      <c r="B8152" s="33">
        <v>90032</v>
      </c>
      <c r="C8152" s="38"/>
      <c r="D8152" s="13">
        <v>43242</v>
      </c>
      <c r="E8152" s="10">
        <v>253</v>
      </c>
      <c r="F8152" s="10" t="s">
        <v>6</v>
      </c>
    </row>
    <row r="8153" spans="1:6" ht="20.100000000000001" customHeight="1">
      <c r="A8153" s="10">
        <v>14</v>
      </c>
      <c r="B8153" s="33">
        <v>90063</v>
      </c>
      <c r="C8153" s="38"/>
      <c r="D8153" s="13">
        <v>43242</v>
      </c>
      <c r="E8153" s="10">
        <v>253</v>
      </c>
      <c r="F8153" s="10" t="s">
        <v>6</v>
      </c>
    </row>
    <row r="8154" spans="1:6" ht="20.100000000000001" customHeight="1">
      <c r="A8154" s="10">
        <v>15</v>
      </c>
      <c r="B8154" s="33">
        <v>76957</v>
      </c>
      <c r="C8154" s="38"/>
      <c r="D8154" s="13">
        <v>43242</v>
      </c>
      <c r="E8154" s="10">
        <v>253</v>
      </c>
      <c r="F8154" s="10" t="s">
        <v>6</v>
      </c>
    </row>
    <row r="8155" spans="1:6" ht="20.100000000000001" customHeight="1">
      <c r="A8155" s="10">
        <v>16</v>
      </c>
      <c r="B8155" s="33">
        <v>79980</v>
      </c>
      <c r="C8155" s="38"/>
      <c r="D8155" s="13">
        <v>43242</v>
      </c>
      <c r="E8155" s="10">
        <v>253</v>
      </c>
      <c r="F8155" s="10" t="s">
        <v>6</v>
      </c>
    </row>
    <row r="8156" spans="1:6" ht="20.100000000000001" customHeight="1">
      <c r="A8156" s="10">
        <v>17</v>
      </c>
      <c r="B8156" s="33">
        <v>60215</v>
      </c>
      <c r="C8156" s="38"/>
      <c r="D8156" s="13">
        <v>43242</v>
      </c>
      <c r="E8156" s="10">
        <v>253</v>
      </c>
      <c r="F8156" s="10" t="s">
        <v>6</v>
      </c>
    </row>
    <row r="8157" spans="1:6" ht="20.100000000000001" customHeight="1">
      <c r="A8157" s="10">
        <v>18</v>
      </c>
      <c r="B8157" s="33">
        <v>16356</v>
      </c>
      <c r="C8157" s="38"/>
      <c r="D8157" s="13">
        <v>43242</v>
      </c>
      <c r="E8157" s="10">
        <v>253</v>
      </c>
      <c r="F8157" s="10" t="s">
        <v>6</v>
      </c>
    </row>
    <row r="8158" spans="1:6" ht="20.100000000000001" customHeight="1">
      <c r="A8158" s="10">
        <v>19</v>
      </c>
      <c r="B8158" s="33">
        <v>90033</v>
      </c>
      <c r="C8158" s="38"/>
      <c r="D8158" s="13">
        <v>43242</v>
      </c>
      <c r="E8158" s="10">
        <v>253</v>
      </c>
      <c r="F8158" s="10" t="s">
        <v>6</v>
      </c>
    </row>
    <row r="8159" spans="1:6" ht="20.100000000000001" customHeight="1">
      <c r="A8159" s="10">
        <v>20</v>
      </c>
      <c r="B8159" s="11">
        <v>90035</v>
      </c>
      <c r="C8159" s="38"/>
      <c r="D8159" s="13">
        <v>43242</v>
      </c>
      <c r="E8159" s="10">
        <v>253</v>
      </c>
      <c r="F8159" s="10" t="s">
        <v>6</v>
      </c>
    </row>
    <row r="8160" spans="1:6" ht="20.100000000000001" customHeight="1">
      <c r="A8160" s="10">
        <v>21</v>
      </c>
      <c r="B8160" s="33">
        <v>90036</v>
      </c>
      <c r="C8160" s="38"/>
      <c r="D8160" s="13">
        <v>43242</v>
      </c>
      <c r="E8160" s="10">
        <v>253</v>
      </c>
      <c r="F8160" s="10" t="s">
        <v>6</v>
      </c>
    </row>
    <row r="8161" spans="1:6" ht="20.100000000000001" customHeight="1">
      <c r="A8161" s="10">
        <v>22</v>
      </c>
      <c r="B8161" s="11">
        <v>90041</v>
      </c>
      <c r="C8161" s="38"/>
      <c r="D8161" s="13">
        <v>43242</v>
      </c>
      <c r="E8161" s="10">
        <v>253</v>
      </c>
      <c r="F8161" s="10" t="s">
        <v>6</v>
      </c>
    </row>
    <row r="8162" spans="1:6" ht="20.100000000000001" customHeight="1">
      <c r="A8162" s="10">
        <v>23</v>
      </c>
      <c r="B8162" s="33">
        <v>80100</v>
      </c>
      <c r="C8162" s="38"/>
      <c r="D8162" s="13">
        <v>43242</v>
      </c>
      <c r="E8162" s="10">
        <v>253</v>
      </c>
      <c r="F8162" s="10" t="s">
        <v>6</v>
      </c>
    </row>
    <row r="8163" spans="1:6" ht="20.100000000000001" customHeight="1">
      <c r="A8163" s="10">
        <v>24</v>
      </c>
      <c r="B8163" s="33">
        <v>80192</v>
      </c>
      <c r="C8163" s="38"/>
      <c r="D8163" s="13">
        <v>43242</v>
      </c>
      <c r="E8163" s="10">
        <v>253</v>
      </c>
      <c r="F8163" s="10" t="s">
        <v>6</v>
      </c>
    </row>
    <row r="8164" spans="1:6" ht="20.100000000000001" customHeight="1">
      <c r="A8164" s="10">
        <v>25</v>
      </c>
      <c r="B8164" s="11">
        <v>8293</v>
      </c>
      <c r="C8164" s="38"/>
      <c r="D8164" s="13">
        <v>43242</v>
      </c>
      <c r="E8164" s="10">
        <v>253</v>
      </c>
      <c r="F8164" s="10" t="s">
        <v>6</v>
      </c>
    </row>
    <row r="8165" spans="1:6" ht="20.100000000000001" customHeight="1">
      <c r="A8165" s="206" t="s">
        <v>7</v>
      </c>
      <c r="B8165" s="207"/>
      <c r="C8165" s="207"/>
      <c r="D8165" s="208"/>
      <c r="E8165" s="10">
        <f>SUM(E8140:E8164)</f>
        <v>6325</v>
      </c>
      <c r="F8165" s="10"/>
    </row>
    <row r="8166" spans="1:6" ht="20.100000000000001" customHeight="1">
      <c r="A8166" s="18"/>
      <c r="B8166" s="18"/>
      <c r="C8166" s="21"/>
      <c r="D8166" s="18"/>
      <c r="E8166" s="18"/>
      <c r="F8166" s="18"/>
    </row>
    <row r="8167" spans="1:6" ht="20.100000000000001" customHeight="1">
      <c r="A8167" s="18"/>
      <c r="B8167" s="18"/>
      <c r="C8167" s="21"/>
      <c r="D8167" s="92"/>
      <c r="E8167" s="24"/>
      <c r="F8167" s="91" t="s">
        <v>161</v>
      </c>
    </row>
    <row r="8168" spans="1:6" ht="20.100000000000001" customHeight="1">
      <c r="A8168" s="18"/>
      <c r="B8168" s="18"/>
      <c r="C8168" s="21"/>
      <c r="D8168" s="87" t="s">
        <v>162</v>
      </c>
      <c r="E8168" s="201" t="s">
        <v>163</v>
      </c>
      <c r="F8168" s="202"/>
    </row>
    <row r="8169" spans="1:6" ht="20.100000000000001" customHeight="1">
      <c r="A8169" s="18"/>
      <c r="B8169" s="18"/>
      <c r="C8169" s="21"/>
      <c r="D8169" s="10">
        <v>1518</v>
      </c>
      <c r="E8169" s="204" t="s">
        <v>230</v>
      </c>
      <c r="F8169" s="205"/>
    </row>
    <row r="8170" spans="1:6" ht="20.100000000000001" customHeight="1">
      <c r="A8170" s="18"/>
      <c r="B8170" s="18"/>
      <c r="C8170" s="21"/>
      <c r="D8170" s="10">
        <v>506</v>
      </c>
      <c r="E8170" s="204" t="s">
        <v>226</v>
      </c>
      <c r="F8170" s="205"/>
    </row>
    <row r="8171" spans="1:6" ht="20.100000000000001" customHeight="1">
      <c r="A8171" s="18"/>
      <c r="B8171" s="18"/>
      <c r="C8171" s="21"/>
      <c r="D8171" s="10">
        <v>1518</v>
      </c>
      <c r="E8171" s="204" t="s">
        <v>229</v>
      </c>
      <c r="F8171" s="205"/>
    </row>
    <row r="8172" spans="1:6" ht="20.100000000000001" customHeight="1">
      <c r="A8172" s="18"/>
      <c r="B8172" s="18"/>
      <c r="C8172" s="21"/>
      <c r="D8172" s="10">
        <v>506</v>
      </c>
      <c r="E8172" s="204" t="s">
        <v>212</v>
      </c>
      <c r="F8172" s="205"/>
    </row>
    <row r="8173" spans="1:6" ht="20.100000000000001" customHeight="1">
      <c r="A8173" s="18"/>
      <c r="B8173" s="18"/>
      <c r="C8173" s="21"/>
      <c r="D8173" s="10">
        <v>2277</v>
      </c>
      <c r="E8173" s="204" t="s">
        <v>210</v>
      </c>
      <c r="F8173" s="205"/>
    </row>
    <row r="8174" spans="1:6" ht="20.100000000000001" customHeight="1">
      <c r="D8174" s="85">
        <f>SUM(D8169:D8173)</f>
        <v>6325</v>
      </c>
      <c r="E8174" s="204" t="s">
        <v>164</v>
      </c>
      <c r="F8174" s="205"/>
    </row>
    <row r="8176" spans="1:6" ht="20.100000000000001" customHeight="1">
      <c r="A8176" s="23">
        <v>256</v>
      </c>
      <c r="B8176" s="24" t="s">
        <v>0</v>
      </c>
      <c r="C8176" s="25"/>
      <c r="D8176" s="26"/>
      <c r="E8176" s="24"/>
      <c r="F8176" s="24"/>
    </row>
    <row r="8177" spans="1:6" ht="20.100000000000001" customHeight="1">
      <c r="A8177" s="27" t="s">
        <v>1</v>
      </c>
      <c r="B8177" s="27" t="s">
        <v>2</v>
      </c>
      <c r="C8177" s="28"/>
      <c r="D8177" s="29" t="s">
        <v>3</v>
      </c>
      <c r="E8177" s="27" t="s">
        <v>4</v>
      </c>
      <c r="F8177" s="27" t="s">
        <v>5</v>
      </c>
    </row>
    <row r="8178" spans="1:6" ht="20.100000000000001" customHeight="1">
      <c r="A8178" s="10">
        <v>1</v>
      </c>
      <c r="B8178" s="104">
        <v>52369</v>
      </c>
      <c r="C8178" s="38"/>
      <c r="D8178" s="13">
        <v>43242</v>
      </c>
      <c r="E8178" s="10">
        <v>253</v>
      </c>
      <c r="F8178" s="10" t="s">
        <v>6</v>
      </c>
    </row>
    <row r="8179" spans="1:6" ht="20.100000000000001" customHeight="1">
      <c r="A8179" s="10">
        <v>2</v>
      </c>
      <c r="B8179" s="33">
        <v>11063</v>
      </c>
      <c r="C8179" s="38"/>
      <c r="D8179" s="13">
        <v>43242</v>
      </c>
      <c r="E8179" s="10">
        <v>253</v>
      </c>
      <c r="F8179" s="10" t="s">
        <v>6</v>
      </c>
    </row>
    <row r="8180" spans="1:6" ht="20.100000000000001" customHeight="1">
      <c r="A8180" s="10">
        <v>3</v>
      </c>
      <c r="B8180" s="33">
        <v>11897</v>
      </c>
      <c r="C8180" s="38"/>
      <c r="D8180" s="13">
        <v>43242</v>
      </c>
      <c r="E8180" s="10">
        <v>253</v>
      </c>
      <c r="F8180" s="10" t="s">
        <v>6</v>
      </c>
    </row>
    <row r="8181" spans="1:6" ht="20.100000000000001" customHeight="1">
      <c r="A8181" s="10">
        <v>4</v>
      </c>
      <c r="B8181" s="11">
        <v>51619</v>
      </c>
      <c r="C8181" s="38"/>
      <c r="D8181" s="13">
        <v>43242</v>
      </c>
      <c r="E8181" s="10">
        <v>253</v>
      </c>
      <c r="F8181" s="10" t="s">
        <v>6</v>
      </c>
    </row>
    <row r="8182" spans="1:6" ht="20.100000000000001" customHeight="1">
      <c r="A8182" s="10">
        <v>5</v>
      </c>
      <c r="B8182" s="33">
        <v>11043</v>
      </c>
      <c r="C8182" s="38"/>
      <c r="D8182" s="13">
        <v>43242</v>
      </c>
      <c r="E8182" s="10">
        <v>253</v>
      </c>
      <c r="F8182" s="10" t="s">
        <v>6</v>
      </c>
    </row>
    <row r="8183" spans="1:6" ht="20.100000000000001" customHeight="1">
      <c r="A8183" s="10">
        <v>6</v>
      </c>
      <c r="B8183" s="33">
        <v>79949</v>
      </c>
      <c r="C8183" s="38"/>
      <c r="D8183" s="13">
        <v>43242</v>
      </c>
      <c r="E8183" s="10">
        <v>253</v>
      </c>
      <c r="F8183" s="10" t="s">
        <v>6</v>
      </c>
    </row>
    <row r="8184" spans="1:6" ht="20.100000000000001" customHeight="1">
      <c r="A8184" s="10">
        <v>7</v>
      </c>
      <c r="B8184" s="33">
        <v>11911</v>
      </c>
      <c r="C8184" s="38"/>
      <c r="D8184" s="13">
        <v>43242</v>
      </c>
      <c r="E8184" s="10">
        <v>253</v>
      </c>
      <c r="F8184" s="10" t="s">
        <v>6</v>
      </c>
    </row>
    <row r="8185" spans="1:6" ht="20.100000000000001" customHeight="1">
      <c r="A8185" s="10">
        <v>8</v>
      </c>
      <c r="B8185" s="33">
        <v>11910</v>
      </c>
      <c r="C8185" s="38"/>
      <c r="D8185" s="13">
        <v>43242</v>
      </c>
      <c r="E8185" s="10">
        <v>253</v>
      </c>
      <c r="F8185" s="10" t="s">
        <v>6</v>
      </c>
    </row>
    <row r="8186" spans="1:6" ht="20.100000000000001" customHeight="1">
      <c r="A8186" s="10">
        <v>9</v>
      </c>
      <c r="B8186" s="33">
        <v>11909</v>
      </c>
      <c r="C8186" s="38"/>
      <c r="D8186" s="13">
        <v>43242</v>
      </c>
      <c r="E8186" s="10">
        <v>253</v>
      </c>
      <c r="F8186" s="10" t="s">
        <v>6</v>
      </c>
    </row>
    <row r="8187" spans="1:6" ht="20.100000000000001" customHeight="1">
      <c r="A8187" s="10">
        <v>10</v>
      </c>
      <c r="B8187" s="33">
        <v>11908</v>
      </c>
      <c r="C8187" s="38"/>
      <c r="D8187" s="13">
        <v>43242</v>
      </c>
      <c r="E8187" s="10">
        <v>253</v>
      </c>
      <c r="F8187" s="10" t="s">
        <v>6</v>
      </c>
    </row>
    <row r="8188" spans="1:6" ht="20.100000000000001" customHeight="1">
      <c r="A8188" s="10">
        <v>11</v>
      </c>
      <c r="B8188" s="104">
        <v>11907</v>
      </c>
      <c r="C8188" s="38"/>
      <c r="D8188" s="13">
        <v>43242</v>
      </c>
      <c r="E8188" s="10">
        <v>253</v>
      </c>
      <c r="F8188" s="10" t="s">
        <v>6</v>
      </c>
    </row>
    <row r="8189" spans="1:6" ht="20.100000000000001" customHeight="1">
      <c r="A8189" s="10">
        <v>12</v>
      </c>
      <c r="B8189" s="33">
        <v>11906</v>
      </c>
      <c r="C8189" s="38"/>
      <c r="D8189" s="13">
        <v>43242</v>
      </c>
      <c r="E8189" s="10">
        <v>253</v>
      </c>
      <c r="F8189" s="10" t="s">
        <v>6</v>
      </c>
    </row>
    <row r="8190" spans="1:6" ht="20.100000000000001" customHeight="1">
      <c r="A8190" s="10">
        <v>13</v>
      </c>
      <c r="B8190" s="33">
        <v>11903</v>
      </c>
      <c r="C8190" s="38"/>
      <c r="D8190" s="13">
        <v>43242</v>
      </c>
      <c r="E8190" s="10">
        <v>253</v>
      </c>
      <c r="F8190" s="10" t="s">
        <v>6</v>
      </c>
    </row>
    <row r="8191" spans="1:6" ht="20.100000000000001" customHeight="1">
      <c r="A8191" s="10">
        <v>14</v>
      </c>
      <c r="B8191" s="33">
        <v>11905</v>
      </c>
      <c r="C8191" s="38"/>
      <c r="D8191" s="13">
        <v>43242</v>
      </c>
      <c r="E8191" s="10">
        <v>253</v>
      </c>
      <c r="F8191" s="10" t="s">
        <v>6</v>
      </c>
    </row>
    <row r="8192" spans="1:6" ht="20.100000000000001" customHeight="1">
      <c r="A8192" s="10">
        <v>15</v>
      </c>
      <c r="B8192" s="33">
        <v>11904</v>
      </c>
      <c r="C8192" s="38"/>
      <c r="D8192" s="13">
        <v>43242</v>
      </c>
      <c r="E8192" s="10">
        <v>253</v>
      </c>
      <c r="F8192" s="10" t="s">
        <v>6</v>
      </c>
    </row>
    <row r="8193" spans="1:6" ht="20.100000000000001" customHeight="1">
      <c r="A8193" s="10">
        <v>16</v>
      </c>
      <c r="B8193" s="33">
        <v>11902</v>
      </c>
      <c r="C8193" s="38"/>
      <c r="D8193" s="13">
        <v>43242</v>
      </c>
      <c r="E8193" s="10">
        <v>253</v>
      </c>
      <c r="F8193" s="10" t="s">
        <v>6</v>
      </c>
    </row>
    <row r="8194" spans="1:6" ht="20.100000000000001" customHeight="1">
      <c r="A8194" s="10">
        <v>17</v>
      </c>
      <c r="B8194" s="33">
        <v>11901</v>
      </c>
      <c r="C8194" s="38"/>
      <c r="D8194" s="13">
        <v>43242</v>
      </c>
      <c r="E8194" s="10">
        <v>253</v>
      </c>
      <c r="F8194" s="10" t="s">
        <v>6</v>
      </c>
    </row>
    <row r="8195" spans="1:6" ht="20.100000000000001" customHeight="1">
      <c r="A8195" s="10">
        <v>18</v>
      </c>
      <c r="B8195" s="33">
        <v>11900</v>
      </c>
      <c r="C8195" s="38"/>
      <c r="D8195" s="13">
        <v>43242</v>
      </c>
      <c r="E8195" s="10">
        <v>253</v>
      </c>
      <c r="F8195" s="10" t="s">
        <v>6</v>
      </c>
    </row>
    <row r="8196" spans="1:6" ht="20.100000000000001" customHeight="1">
      <c r="A8196" s="10">
        <v>19</v>
      </c>
      <c r="B8196" s="33">
        <v>11899</v>
      </c>
      <c r="C8196" s="38"/>
      <c r="D8196" s="13">
        <v>43242</v>
      </c>
      <c r="E8196" s="10">
        <v>253</v>
      </c>
      <c r="F8196" s="10" t="s">
        <v>6</v>
      </c>
    </row>
    <row r="8197" spans="1:6" ht="20.100000000000001" customHeight="1">
      <c r="A8197" s="10">
        <v>20</v>
      </c>
      <c r="B8197" s="33">
        <v>11898</v>
      </c>
      <c r="C8197" s="38"/>
      <c r="D8197" s="13">
        <v>43242</v>
      </c>
      <c r="E8197" s="10">
        <v>253</v>
      </c>
      <c r="F8197" s="10" t="s">
        <v>6</v>
      </c>
    </row>
    <row r="8198" spans="1:6" ht="20.100000000000001" customHeight="1">
      <c r="A8198" s="10">
        <v>21</v>
      </c>
      <c r="B8198" s="33">
        <v>76984</v>
      </c>
      <c r="C8198" s="38"/>
      <c r="D8198" s="13">
        <v>43242</v>
      </c>
      <c r="E8198" s="10">
        <v>253</v>
      </c>
      <c r="F8198" s="10" t="s">
        <v>6</v>
      </c>
    </row>
    <row r="8199" spans="1:6" ht="20.100000000000001" customHeight="1">
      <c r="A8199" s="10">
        <v>22</v>
      </c>
      <c r="B8199" s="33">
        <v>80073</v>
      </c>
      <c r="C8199" s="38"/>
      <c r="D8199" s="13">
        <v>43242</v>
      </c>
      <c r="E8199" s="10">
        <v>253</v>
      </c>
      <c r="F8199" s="10" t="s">
        <v>6</v>
      </c>
    </row>
    <row r="8200" spans="1:6" ht="20.100000000000001" customHeight="1">
      <c r="A8200" s="10">
        <v>23</v>
      </c>
      <c r="B8200" s="33">
        <v>80115</v>
      </c>
      <c r="C8200" s="38"/>
      <c r="D8200" s="13">
        <v>43242</v>
      </c>
      <c r="E8200" s="10">
        <v>253</v>
      </c>
      <c r="F8200" s="10" t="s">
        <v>6</v>
      </c>
    </row>
    <row r="8201" spans="1:6" ht="20.100000000000001" customHeight="1">
      <c r="A8201" s="10">
        <v>24</v>
      </c>
      <c r="B8201" s="33">
        <v>80158</v>
      </c>
      <c r="C8201" s="38"/>
      <c r="D8201" s="13">
        <v>43242</v>
      </c>
      <c r="E8201" s="10">
        <v>253</v>
      </c>
      <c r="F8201" s="10" t="s">
        <v>6</v>
      </c>
    </row>
    <row r="8202" spans="1:6" ht="20.100000000000001" customHeight="1">
      <c r="A8202" s="10">
        <v>25</v>
      </c>
      <c r="B8202" s="33">
        <v>52381</v>
      </c>
      <c r="C8202" s="38"/>
      <c r="D8202" s="13">
        <v>43242</v>
      </c>
      <c r="E8202" s="10">
        <v>253</v>
      </c>
      <c r="F8202" s="10" t="s">
        <v>6</v>
      </c>
    </row>
    <row r="8203" spans="1:6" ht="20.100000000000001" customHeight="1">
      <c r="A8203" s="206" t="s">
        <v>7</v>
      </c>
      <c r="B8203" s="207"/>
      <c r="C8203" s="207"/>
      <c r="D8203" s="208"/>
      <c r="E8203" s="10">
        <f>SUM(E8178:E8202)</f>
        <v>6325</v>
      </c>
      <c r="F8203" s="10"/>
    </row>
    <row r="8204" spans="1:6" ht="20.100000000000001" customHeight="1">
      <c r="A8204" s="18"/>
      <c r="B8204" s="18"/>
      <c r="C8204" s="21"/>
      <c r="D8204" s="18"/>
      <c r="E8204" s="18"/>
      <c r="F8204" s="18"/>
    </row>
    <row r="8205" spans="1:6" ht="20.100000000000001" customHeight="1">
      <c r="A8205" s="18"/>
      <c r="B8205" s="18"/>
      <c r="C8205" s="21"/>
      <c r="D8205" s="92"/>
      <c r="E8205" s="24"/>
      <c r="F8205" s="91" t="s">
        <v>161</v>
      </c>
    </row>
    <row r="8206" spans="1:6" ht="20.100000000000001" customHeight="1">
      <c r="A8206" s="18"/>
      <c r="B8206" s="18"/>
      <c r="C8206" s="21"/>
      <c r="D8206" s="87" t="s">
        <v>162</v>
      </c>
      <c r="E8206" s="201" t="s">
        <v>163</v>
      </c>
      <c r="F8206" s="202"/>
    </row>
    <row r="8207" spans="1:6" ht="20.100000000000001" customHeight="1">
      <c r="A8207" s="18"/>
      <c r="B8207" s="18"/>
      <c r="C8207" s="21"/>
      <c r="D8207" s="10">
        <v>4301</v>
      </c>
      <c r="E8207" s="204" t="s">
        <v>165</v>
      </c>
      <c r="F8207" s="205"/>
    </row>
    <row r="8208" spans="1:6" ht="20.100000000000001" customHeight="1">
      <c r="A8208" s="18"/>
      <c r="B8208" s="18"/>
      <c r="C8208" s="21"/>
      <c r="D8208" s="10">
        <v>506</v>
      </c>
      <c r="E8208" s="204" t="s">
        <v>230</v>
      </c>
      <c r="F8208" s="205"/>
    </row>
    <row r="8209" spans="1:6" ht="20.100000000000001" customHeight="1">
      <c r="A8209" s="18"/>
      <c r="B8209" s="18"/>
      <c r="C8209" s="21"/>
      <c r="D8209" s="10">
        <v>759</v>
      </c>
      <c r="E8209" s="204" t="s">
        <v>211</v>
      </c>
      <c r="F8209" s="205"/>
    </row>
    <row r="8210" spans="1:6" ht="20.100000000000001" customHeight="1">
      <c r="A8210" s="18"/>
      <c r="B8210" s="18"/>
      <c r="C8210" s="21"/>
      <c r="D8210" s="10">
        <v>759</v>
      </c>
      <c r="E8210" s="204" t="s">
        <v>212</v>
      </c>
      <c r="F8210" s="205"/>
    </row>
    <row r="8211" spans="1:6" ht="20.100000000000001" customHeight="1">
      <c r="D8211" s="85">
        <f>SUM(D8207:D8210)</f>
        <v>6325</v>
      </c>
      <c r="E8211" s="204" t="s">
        <v>164</v>
      </c>
      <c r="F8211" s="205"/>
    </row>
    <row r="8213" spans="1:6" ht="20.100000000000001" customHeight="1">
      <c r="A8213" s="23">
        <v>257</v>
      </c>
      <c r="B8213" s="24" t="s">
        <v>0</v>
      </c>
      <c r="C8213" s="25"/>
      <c r="D8213" s="26"/>
      <c r="E8213" s="24"/>
      <c r="F8213" s="24"/>
    </row>
    <row r="8214" spans="1:6" ht="20.100000000000001" customHeight="1">
      <c r="A8214" s="27" t="s">
        <v>1</v>
      </c>
      <c r="B8214" s="27" t="s">
        <v>2</v>
      </c>
      <c r="C8214" s="28"/>
      <c r="D8214" s="29" t="s">
        <v>3</v>
      </c>
      <c r="E8214" s="27" t="s">
        <v>4</v>
      </c>
      <c r="F8214" s="27" t="s">
        <v>5</v>
      </c>
    </row>
    <row r="8215" spans="1:6" ht="20.100000000000001" customHeight="1">
      <c r="A8215" s="10">
        <v>1</v>
      </c>
      <c r="B8215" s="104">
        <v>52380</v>
      </c>
      <c r="C8215" s="38"/>
      <c r="D8215" s="13">
        <v>43242</v>
      </c>
      <c r="E8215" s="10">
        <v>253</v>
      </c>
      <c r="F8215" s="10" t="s">
        <v>6</v>
      </c>
    </row>
    <row r="8216" spans="1:6" ht="20.100000000000001" customHeight="1">
      <c r="A8216" s="10">
        <v>2</v>
      </c>
      <c r="B8216" s="33">
        <v>52379</v>
      </c>
      <c r="C8216" s="38"/>
      <c r="D8216" s="13">
        <v>43242</v>
      </c>
      <c r="E8216" s="10">
        <v>253</v>
      </c>
      <c r="F8216" s="10" t="s">
        <v>6</v>
      </c>
    </row>
    <row r="8217" spans="1:6" ht="20.100000000000001" customHeight="1">
      <c r="A8217" s="10">
        <v>3</v>
      </c>
      <c r="B8217" s="33">
        <v>52378</v>
      </c>
      <c r="C8217" s="38"/>
      <c r="D8217" s="13">
        <v>43242</v>
      </c>
      <c r="E8217" s="10">
        <v>253</v>
      </c>
      <c r="F8217" s="10" t="s">
        <v>6</v>
      </c>
    </row>
    <row r="8218" spans="1:6" ht="20.100000000000001" customHeight="1">
      <c r="A8218" s="10">
        <v>4</v>
      </c>
      <c r="B8218" s="33">
        <v>52377</v>
      </c>
      <c r="C8218" s="38"/>
      <c r="D8218" s="13">
        <v>43242</v>
      </c>
      <c r="E8218" s="10">
        <v>253</v>
      </c>
      <c r="F8218" s="10" t="s">
        <v>6</v>
      </c>
    </row>
    <row r="8219" spans="1:6" ht="20.100000000000001" customHeight="1">
      <c r="A8219" s="10">
        <v>5</v>
      </c>
      <c r="B8219" s="33">
        <v>52376</v>
      </c>
      <c r="C8219" s="38"/>
      <c r="D8219" s="13">
        <v>43242</v>
      </c>
      <c r="E8219" s="10">
        <v>253</v>
      </c>
      <c r="F8219" s="10" t="s">
        <v>6</v>
      </c>
    </row>
    <row r="8220" spans="1:6" ht="20.100000000000001" customHeight="1">
      <c r="A8220" s="10">
        <v>6</v>
      </c>
      <c r="B8220" s="33">
        <v>11912</v>
      </c>
      <c r="C8220" s="38"/>
      <c r="D8220" s="13">
        <v>43242</v>
      </c>
      <c r="E8220" s="10">
        <v>253</v>
      </c>
      <c r="F8220" s="10" t="s">
        <v>6</v>
      </c>
    </row>
    <row r="8221" spans="1:6" ht="20.100000000000001" customHeight="1">
      <c r="A8221" s="10">
        <v>7</v>
      </c>
      <c r="B8221" s="33">
        <v>11061</v>
      </c>
      <c r="C8221" s="38"/>
      <c r="D8221" s="13">
        <v>43242</v>
      </c>
      <c r="E8221" s="10">
        <v>253</v>
      </c>
      <c r="F8221" s="10" t="s">
        <v>6</v>
      </c>
    </row>
    <row r="8222" spans="1:6" ht="20.100000000000001" customHeight="1">
      <c r="A8222" s="10">
        <v>8</v>
      </c>
      <c r="B8222" s="33">
        <v>5526</v>
      </c>
      <c r="C8222" s="38"/>
      <c r="D8222" s="13">
        <v>43242</v>
      </c>
      <c r="E8222" s="10">
        <v>253</v>
      </c>
      <c r="F8222" s="10" t="s">
        <v>6</v>
      </c>
    </row>
    <row r="8223" spans="1:6" ht="20.100000000000001" customHeight="1">
      <c r="A8223" s="10">
        <v>9</v>
      </c>
      <c r="B8223" s="33">
        <v>51581</v>
      </c>
      <c r="C8223" s="38"/>
      <c r="D8223" s="13">
        <v>43242</v>
      </c>
      <c r="E8223" s="10">
        <v>253</v>
      </c>
      <c r="F8223" s="10" t="s">
        <v>6</v>
      </c>
    </row>
    <row r="8224" spans="1:6" ht="20.100000000000001" customHeight="1">
      <c r="A8224" s="10">
        <v>10</v>
      </c>
      <c r="B8224" s="33">
        <v>16457</v>
      </c>
      <c r="C8224" s="38"/>
      <c r="D8224" s="13">
        <v>43242</v>
      </c>
      <c r="E8224" s="10">
        <v>253</v>
      </c>
      <c r="F8224" s="10" t="s">
        <v>6</v>
      </c>
    </row>
    <row r="8225" spans="1:6" ht="20.100000000000001" customHeight="1">
      <c r="A8225" s="10">
        <v>11</v>
      </c>
      <c r="B8225" s="104">
        <v>16394</v>
      </c>
      <c r="C8225" s="38"/>
      <c r="D8225" s="13">
        <v>43242</v>
      </c>
      <c r="E8225" s="10">
        <v>253</v>
      </c>
      <c r="F8225" s="10" t="s">
        <v>6</v>
      </c>
    </row>
    <row r="8226" spans="1:6" ht="20.100000000000001" customHeight="1">
      <c r="A8226" s="10">
        <v>12</v>
      </c>
      <c r="B8226" s="33">
        <v>8324</v>
      </c>
      <c r="C8226" s="38"/>
      <c r="D8226" s="13">
        <v>43242</v>
      </c>
      <c r="E8226" s="10">
        <v>253</v>
      </c>
      <c r="F8226" s="10" t="s">
        <v>6</v>
      </c>
    </row>
    <row r="8227" spans="1:6" ht="20.100000000000001" customHeight="1">
      <c r="A8227" s="10">
        <v>13</v>
      </c>
      <c r="B8227" s="33">
        <v>51553</v>
      </c>
      <c r="C8227" s="38"/>
      <c r="D8227" s="13">
        <v>43242</v>
      </c>
      <c r="E8227" s="10">
        <v>253</v>
      </c>
      <c r="F8227" s="10" t="s">
        <v>6</v>
      </c>
    </row>
    <row r="8228" spans="1:6" ht="20.100000000000001" customHeight="1">
      <c r="A8228" s="10">
        <v>14</v>
      </c>
      <c r="B8228" s="33">
        <v>79960</v>
      </c>
      <c r="C8228" s="38"/>
      <c r="D8228" s="13">
        <v>43242</v>
      </c>
      <c r="E8228" s="10">
        <v>253</v>
      </c>
      <c r="F8228" s="10" t="s">
        <v>6</v>
      </c>
    </row>
    <row r="8229" spans="1:6" ht="20.100000000000001" customHeight="1">
      <c r="A8229" s="10">
        <v>15</v>
      </c>
      <c r="B8229" s="33">
        <v>96021</v>
      </c>
      <c r="C8229" s="38"/>
      <c r="D8229" s="13">
        <v>43242</v>
      </c>
      <c r="E8229" s="10">
        <v>253</v>
      </c>
      <c r="F8229" s="10" t="s">
        <v>6</v>
      </c>
    </row>
    <row r="8230" spans="1:6" ht="20.100000000000001" customHeight="1">
      <c r="A8230" s="10">
        <v>16</v>
      </c>
      <c r="B8230" s="33">
        <v>96009</v>
      </c>
      <c r="C8230" s="38"/>
      <c r="D8230" s="13">
        <v>43242</v>
      </c>
      <c r="E8230" s="10">
        <v>253</v>
      </c>
      <c r="F8230" s="10" t="s">
        <v>6</v>
      </c>
    </row>
    <row r="8231" spans="1:6" ht="20.100000000000001" customHeight="1">
      <c r="A8231" s="10">
        <v>17</v>
      </c>
      <c r="B8231" s="11">
        <v>16364</v>
      </c>
      <c r="C8231" s="38"/>
      <c r="D8231" s="13">
        <v>43242</v>
      </c>
      <c r="E8231" s="10">
        <v>253</v>
      </c>
      <c r="F8231" s="10" t="s">
        <v>6</v>
      </c>
    </row>
    <row r="8232" spans="1:6" ht="20.100000000000001" customHeight="1">
      <c r="A8232" s="10">
        <v>18</v>
      </c>
      <c r="B8232" s="33">
        <v>16467</v>
      </c>
      <c r="C8232" s="38"/>
      <c r="D8232" s="13">
        <v>43242</v>
      </c>
      <c r="E8232" s="10">
        <v>253</v>
      </c>
      <c r="F8232" s="10" t="s">
        <v>6</v>
      </c>
    </row>
    <row r="8233" spans="1:6" ht="20.100000000000001" customHeight="1">
      <c r="A8233" s="10">
        <v>19</v>
      </c>
      <c r="B8233" s="33">
        <v>79992</v>
      </c>
      <c r="C8233" s="38"/>
      <c r="D8233" s="13">
        <v>43242</v>
      </c>
      <c r="E8233" s="10">
        <v>253</v>
      </c>
      <c r="F8233" s="10" t="s">
        <v>6</v>
      </c>
    </row>
    <row r="8234" spans="1:6" ht="20.100000000000001" customHeight="1">
      <c r="A8234" s="10">
        <v>20</v>
      </c>
      <c r="B8234" s="11">
        <v>8463</v>
      </c>
      <c r="C8234" s="38"/>
      <c r="D8234" s="13">
        <v>43242</v>
      </c>
      <c r="E8234" s="10">
        <v>253</v>
      </c>
      <c r="F8234" s="10" t="s">
        <v>6</v>
      </c>
    </row>
    <row r="8235" spans="1:6" ht="20.100000000000001" customHeight="1">
      <c r="A8235" s="10">
        <v>21</v>
      </c>
      <c r="B8235" s="33">
        <v>78034</v>
      </c>
      <c r="C8235" s="38"/>
      <c r="D8235" s="13">
        <v>43242</v>
      </c>
      <c r="E8235" s="10">
        <v>253</v>
      </c>
      <c r="F8235" s="10" t="s">
        <v>6</v>
      </c>
    </row>
    <row r="8236" spans="1:6" ht="20.100000000000001" customHeight="1">
      <c r="A8236" s="10">
        <v>22</v>
      </c>
      <c r="B8236" s="33">
        <v>78005</v>
      </c>
      <c r="C8236" s="38"/>
      <c r="D8236" s="13">
        <v>43242</v>
      </c>
      <c r="E8236" s="10">
        <v>253</v>
      </c>
      <c r="F8236" s="10" t="s">
        <v>6</v>
      </c>
    </row>
    <row r="8237" spans="1:6" ht="20.100000000000001" customHeight="1">
      <c r="A8237" s="10">
        <v>23</v>
      </c>
      <c r="B8237" s="11">
        <v>76993</v>
      </c>
      <c r="C8237" s="38"/>
      <c r="D8237" s="13">
        <v>43242</v>
      </c>
      <c r="E8237" s="10">
        <v>253</v>
      </c>
      <c r="F8237" s="10" t="s">
        <v>6</v>
      </c>
    </row>
    <row r="8238" spans="1:6" ht="20.100000000000001" customHeight="1">
      <c r="A8238" s="10">
        <v>24</v>
      </c>
      <c r="B8238" s="33">
        <v>78062</v>
      </c>
      <c r="C8238" s="38"/>
      <c r="D8238" s="13">
        <v>43242</v>
      </c>
      <c r="E8238" s="10">
        <v>253</v>
      </c>
      <c r="F8238" s="10" t="s">
        <v>6</v>
      </c>
    </row>
    <row r="8239" spans="1:6" ht="20.100000000000001" customHeight="1">
      <c r="A8239" s="10">
        <v>25</v>
      </c>
      <c r="B8239" s="33">
        <v>51541</v>
      </c>
      <c r="C8239" s="38"/>
      <c r="D8239" s="13">
        <v>43242</v>
      </c>
      <c r="E8239" s="10">
        <v>253</v>
      </c>
      <c r="F8239" s="10" t="s">
        <v>6</v>
      </c>
    </row>
    <row r="8240" spans="1:6" ht="20.100000000000001" customHeight="1">
      <c r="A8240" s="206" t="s">
        <v>7</v>
      </c>
      <c r="B8240" s="207"/>
      <c r="C8240" s="207"/>
      <c r="D8240" s="208"/>
      <c r="E8240" s="10">
        <f>SUM(E8215:E8239)</f>
        <v>6325</v>
      </c>
      <c r="F8240" s="10"/>
    </row>
    <row r="8241" spans="1:6" ht="20.100000000000001" customHeight="1">
      <c r="A8241" s="18"/>
      <c r="B8241" s="18"/>
      <c r="C8241" s="21"/>
      <c r="D8241" s="18"/>
      <c r="E8241" s="18"/>
      <c r="F8241" s="18"/>
    </row>
    <row r="8242" spans="1:6" ht="20.100000000000001" customHeight="1">
      <c r="A8242" s="18"/>
      <c r="B8242" s="18"/>
      <c r="C8242" s="21"/>
      <c r="D8242" s="92"/>
      <c r="E8242" s="24"/>
      <c r="F8242" s="91" t="s">
        <v>161</v>
      </c>
    </row>
    <row r="8243" spans="1:6" ht="20.100000000000001" customHeight="1">
      <c r="A8243" s="18"/>
      <c r="B8243" s="18"/>
      <c r="C8243" s="21"/>
      <c r="D8243" s="87" t="s">
        <v>162</v>
      </c>
      <c r="E8243" s="201" t="s">
        <v>163</v>
      </c>
      <c r="F8243" s="202"/>
    </row>
    <row r="8244" spans="1:6" ht="20.100000000000001" customHeight="1">
      <c r="A8244" s="18"/>
      <c r="B8244" s="18"/>
      <c r="C8244" s="21"/>
      <c r="D8244" s="10">
        <v>506</v>
      </c>
      <c r="E8244" s="204" t="s">
        <v>165</v>
      </c>
      <c r="F8244" s="205"/>
    </row>
    <row r="8245" spans="1:6" ht="20.100000000000001" customHeight="1">
      <c r="A8245" s="18"/>
      <c r="B8245" s="18"/>
      <c r="C8245" s="21"/>
      <c r="D8245" s="10">
        <v>1518</v>
      </c>
      <c r="E8245" s="204" t="s">
        <v>210</v>
      </c>
      <c r="F8245" s="205"/>
    </row>
    <row r="8246" spans="1:6" ht="20.100000000000001" customHeight="1">
      <c r="A8246" s="18"/>
      <c r="B8246" s="18"/>
      <c r="C8246" s="21"/>
      <c r="D8246" s="10">
        <v>2277</v>
      </c>
      <c r="E8246" s="204" t="s">
        <v>211</v>
      </c>
      <c r="F8246" s="205"/>
    </row>
    <row r="8247" spans="1:6" ht="20.100000000000001" customHeight="1">
      <c r="A8247" s="18"/>
      <c r="B8247" s="18"/>
      <c r="C8247" s="21"/>
      <c r="D8247" s="10">
        <v>2024</v>
      </c>
      <c r="E8247" s="204" t="s">
        <v>230</v>
      </c>
      <c r="F8247" s="205"/>
    </row>
    <row r="8248" spans="1:6" ht="20.100000000000001" customHeight="1">
      <c r="D8248" s="85">
        <f>SUM(D8244:D8247)</f>
        <v>6325</v>
      </c>
      <c r="E8248" s="204" t="s">
        <v>164</v>
      </c>
      <c r="F8248" s="205"/>
    </row>
    <row r="8250" spans="1:6" ht="20.100000000000001" customHeight="1">
      <c r="A8250" s="23">
        <v>258</v>
      </c>
      <c r="B8250" s="24" t="s">
        <v>0</v>
      </c>
      <c r="C8250" s="25"/>
      <c r="D8250" s="26"/>
      <c r="E8250" s="24"/>
      <c r="F8250" s="24"/>
    </row>
    <row r="8251" spans="1:6" ht="20.100000000000001" customHeight="1">
      <c r="A8251" s="27" t="s">
        <v>1</v>
      </c>
      <c r="B8251" s="27" t="s">
        <v>2</v>
      </c>
      <c r="C8251" s="28"/>
      <c r="D8251" s="29" t="s">
        <v>3</v>
      </c>
      <c r="E8251" s="27" t="s">
        <v>4</v>
      </c>
      <c r="F8251" s="27" t="s">
        <v>5</v>
      </c>
    </row>
    <row r="8252" spans="1:6" ht="20.100000000000001" customHeight="1">
      <c r="A8252" s="10">
        <v>1</v>
      </c>
      <c r="B8252" s="104">
        <v>51582</v>
      </c>
      <c r="C8252" s="38"/>
      <c r="D8252" s="13">
        <v>43242</v>
      </c>
      <c r="E8252" s="10">
        <v>253</v>
      </c>
      <c r="F8252" s="10" t="s">
        <v>6</v>
      </c>
    </row>
    <row r="8253" spans="1:6" ht="20.100000000000001" customHeight="1">
      <c r="A8253" s="10">
        <v>2</v>
      </c>
      <c r="B8253" s="33">
        <v>17208</v>
      </c>
      <c r="C8253" s="38"/>
      <c r="D8253" s="13">
        <v>43242</v>
      </c>
      <c r="E8253" s="10">
        <v>253</v>
      </c>
      <c r="F8253" s="10" t="s">
        <v>6</v>
      </c>
    </row>
    <row r="8254" spans="1:6" ht="20.100000000000001" customHeight="1">
      <c r="A8254" s="10">
        <v>3</v>
      </c>
      <c r="B8254" s="85">
        <v>78035</v>
      </c>
      <c r="C8254" s="38"/>
      <c r="D8254" s="13">
        <v>43242</v>
      </c>
      <c r="E8254" s="10">
        <v>253</v>
      </c>
      <c r="F8254" s="10" t="s">
        <v>6</v>
      </c>
    </row>
    <row r="8255" spans="1:6" ht="20.100000000000001" customHeight="1">
      <c r="A8255" s="10">
        <v>4</v>
      </c>
      <c r="B8255" s="33">
        <v>4358</v>
      </c>
      <c r="C8255" s="38"/>
      <c r="D8255" s="13">
        <v>43242</v>
      </c>
      <c r="E8255" s="10">
        <v>253</v>
      </c>
      <c r="F8255" s="10" t="s">
        <v>6</v>
      </c>
    </row>
    <row r="8256" spans="1:6" ht="20.100000000000001" customHeight="1">
      <c r="A8256" s="10">
        <v>5</v>
      </c>
      <c r="B8256" s="33">
        <v>96069</v>
      </c>
      <c r="C8256" s="38"/>
      <c r="D8256" s="13">
        <v>43242</v>
      </c>
      <c r="E8256" s="10">
        <v>253</v>
      </c>
      <c r="F8256" s="10" t="s">
        <v>6</v>
      </c>
    </row>
    <row r="8257" spans="1:6" ht="20.100000000000001" customHeight="1">
      <c r="A8257" s="10">
        <v>6</v>
      </c>
      <c r="B8257" s="33">
        <v>78064</v>
      </c>
      <c r="C8257" s="38"/>
      <c r="D8257" s="13">
        <v>43242</v>
      </c>
      <c r="E8257" s="10">
        <v>253</v>
      </c>
      <c r="F8257" s="10" t="s">
        <v>6</v>
      </c>
    </row>
    <row r="8258" spans="1:6" ht="20.100000000000001" customHeight="1">
      <c r="A8258" s="10">
        <v>7</v>
      </c>
      <c r="B8258" s="33">
        <v>944</v>
      </c>
      <c r="C8258" s="38"/>
      <c r="D8258" s="13">
        <v>43242</v>
      </c>
      <c r="E8258" s="10">
        <v>253</v>
      </c>
      <c r="F8258" s="10" t="s">
        <v>6</v>
      </c>
    </row>
    <row r="8259" spans="1:6" ht="20.100000000000001" customHeight="1">
      <c r="A8259" s="10">
        <v>8</v>
      </c>
      <c r="B8259" s="33">
        <v>11071</v>
      </c>
      <c r="C8259" s="38"/>
      <c r="D8259" s="13">
        <v>43242</v>
      </c>
      <c r="E8259" s="10">
        <v>253</v>
      </c>
      <c r="F8259" s="10" t="s">
        <v>6</v>
      </c>
    </row>
    <row r="8260" spans="1:6" ht="20.100000000000001" customHeight="1">
      <c r="A8260" s="10">
        <v>9</v>
      </c>
      <c r="B8260" s="33">
        <v>51579</v>
      </c>
      <c r="C8260" s="38"/>
      <c r="D8260" s="13">
        <v>43242</v>
      </c>
      <c r="E8260" s="10">
        <v>253</v>
      </c>
      <c r="F8260" s="10" t="s">
        <v>6</v>
      </c>
    </row>
    <row r="8261" spans="1:6" ht="20.100000000000001" customHeight="1">
      <c r="A8261" s="10">
        <v>10</v>
      </c>
      <c r="B8261" s="33">
        <v>95312</v>
      </c>
      <c r="C8261" s="38"/>
      <c r="D8261" s="13">
        <v>43242</v>
      </c>
      <c r="E8261" s="10">
        <v>253</v>
      </c>
      <c r="F8261" s="10" t="s">
        <v>6</v>
      </c>
    </row>
    <row r="8262" spans="1:6" ht="20.100000000000001" customHeight="1">
      <c r="A8262" s="10">
        <v>11</v>
      </c>
      <c r="B8262" s="104">
        <v>95310</v>
      </c>
      <c r="C8262" s="38"/>
      <c r="D8262" s="13">
        <v>43242</v>
      </c>
      <c r="E8262" s="10">
        <v>253</v>
      </c>
      <c r="F8262" s="10" t="s">
        <v>6</v>
      </c>
    </row>
    <row r="8263" spans="1:6" ht="20.100000000000001" customHeight="1">
      <c r="A8263" s="10">
        <v>12</v>
      </c>
      <c r="B8263" s="33">
        <v>95283</v>
      </c>
      <c r="C8263" s="38"/>
      <c r="D8263" s="13">
        <v>43242</v>
      </c>
      <c r="E8263" s="10">
        <v>253</v>
      </c>
      <c r="F8263" s="10" t="s">
        <v>6</v>
      </c>
    </row>
    <row r="8264" spans="1:6" ht="20.100000000000001" customHeight="1">
      <c r="A8264" s="10">
        <v>13</v>
      </c>
      <c r="B8264" s="33">
        <v>95287</v>
      </c>
      <c r="C8264" s="38"/>
      <c r="D8264" s="13">
        <v>43242</v>
      </c>
      <c r="E8264" s="10">
        <v>253</v>
      </c>
      <c r="F8264" s="10" t="s">
        <v>6</v>
      </c>
    </row>
    <row r="8265" spans="1:6" ht="20.100000000000001" customHeight="1">
      <c r="A8265" s="10">
        <v>14</v>
      </c>
      <c r="B8265" s="33">
        <v>95279</v>
      </c>
      <c r="C8265" s="38"/>
      <c r="D8265" s="13">
        <v>43242</v>
      </c>
      <c r="E8265" s="10">
        <v>253</v>
      </c>
      <c r="F8265" s="10" t="s">
        <v>6</v>
      </c>
    </row>
    <row r="8266" spans="1:6" ht="20.100000000000001" customHeight="1">
      <c r="A8266" s="10">
        <v>15</v>
      </c>
      <c r="B8266" s="33">
        <v>95257</v>
      </c>
      <c r="C8266" s="38"/>
      <c r="D8266" s="13">
        <v>43242</v>
      </c>
      <c r="E8266" s="10">
        <v>253</v>
      </c>
      <c r="F8266" s="10" t="s">
        <v>6</v>
      </c>
    </row>
    <row r="8267" spans="1:6" ht="20.100000000000001" customHeight="1">
      <c r="A8267" s="10">
        <v>16</v>
      </c>
      <c r="B8267" s="33">
        <v>95269</v>
      </c>
      <c r="C8267" s="38"/>
      <c r="D8267" s="13">
        <v>43242</v>
      </c>
      <c r="E8267" s="10">
        <v>253</v>
      </c>
      <c r="F8267" s="10" t="s">
        <v>6</v>
      </c>
    </row>
    <row r="8268" spans="1:6" ht="20.100000000000001" customHeight="1">
      <c r="A8268" s="10">
        <v>17</v>
      </c>
      <c r="B8268" s="33">
        <v>95303</v>
      </c>
      <c r="C8268" s="38"/>
      <c r="D8268" s="13">
        <v>43242</v>
      </c>
      <c r="E8268" s="10">
        <v>253</v>
      </c>
      <c r="F8268" s="10" t="s">
        <v>6</v>
      </c>
    </row>
    <row r="8269" spans="1:6" ht="20.100000000000001" customHeight="1">
      <c r="A8269" s="10">
        <v>18</v>
      </c>
      <c r="B8269" s="33">
        <v>95278</v>
      </c>
      <c r="C8269" s="38"/>
      <c r="D8269" s="13">
        <v>43242</v>
      </c>
      <c r="E8269" s="10">
        <v>253</v>
      </c>
      <c r="F8269" s="10" t="s">
        <v>6</v>
      </c>
    </row>
    <row r="8270" spans="1:6" ht="20.100000000000001" customHeight="1">
      <c r="A8270" s="10">
        <v>19</v>
      </c>
      <c r="B8270" s="33">
        <v>95280</v>
      </c>
      <c r="C8270" s="38"/>
      <c r="D8270" s="13">
        <v>43242</v>
      </c>
      <c r="E8270" s="10">
        <v>253</v>
      </c>
      <c r="F8270" s="10" t="s">
        <v>6</v>
      </c>
    </row>
    <row r="8271" spans="1:6" ht="20.100000000000001" customHeight="1">
      <c r="A8271" s="10">
        <v>20</v>
      </c>
      <c r="B8271" s="33">
        <v>95255</v>
      </c>
      <c r="C8271" s="38"/>
      <c r="D8271" s="13">
        <v>43242</v>
      </c>
      <c r="E8271" s="10">
        <v>253</v>
      </c>
      <c r="F8271" s="10" t="s">
        <v>6</v>
      </c>
    </row>
    <row r="8272" spans="1:6" ht="20.100000000000001" customHeight="1">
      <c r="A8272" s="10">
        <v>21</v>
      </c>
      <c r="B8272" s="33">
        <v>95271</v>
      </c>
      <c r="C8272" s="38"/>
      <c r="D8272" s="13">
        <v>43242</v>
      </c>
      <c r="E8272" s="10">
        <v>253</v>
      </c>
      <c r="F8272" s="10" t="s">
        <v>6</v>
      </c>
    </row>
    <row r="8273" spans="1:6" ht="20.100000000000001" customHeight="1">
      <c r="A8273" s="10">
        <v>22</v>
      </c>
      <c r="B8273" s="33">
        <v>95252</v>
      </c>
      <c r="C8273" s="38"/>
      <c r="D8273" s="13">
        <v>43242</v>
      </c>
      <c r="E8273" s="10">
        <v>253</v>
      </c>
      <c r="F8273" s="10" t="s">
        <v>6</v>
      </c>
    </row>
    <row r="8274" spans="1:6" ht="20.100000000000001" customHeight="1">
      <c r="A8274" s="10">
        <v>23</v>
      </c>
      <c r="B8274" s="33">
        <v>80225</v>
      </c>
      <c r="C8274" s="38"/>
      <c r="D8274" s="13">
        <v>43242</v>
      </c>
      <c r="E8274" s="10">
        <v>253</v>
      </c>
      <c r="F8274" s="10" t="s">
        <v>6</v>
      </c>
    </row>
    <row r="8275" spans="1:6" ht="20.100000000000001" customHeight="1">
      <c r="A8275" s="10">
        <v>24</v>
      </c>
      <c r="B8275" s="33">
        <v>16362</v>
      </c>
      <c r="C8275" s="38"/>
      <c r="D8275" s="13">
        <v>43242</v>
      </c>
      <c r="E8275" s="10">
        <v>253</v>
      </c>
      <c r="F8275" s="10" t="s">
        <v>6</v>
      </c>
    </row>
    <row r="8276" spans="1:6" ht="20.100000000000001" customHeight="1">
      <c r="A8276" s="10">
        <v>25</v>
      </c>
      <c r="B8276" s="33">
        <v>16363</v>
      </c>
      <c r="C8276" s="38"/>
      <c r="D8276" s="13">
        <v>43242</v>
      </c>
      <c r="E8276" s="10">
        <v>253</v>
      </c>
      <c r="F8276" s="10" t="s">
        <v>6</v>
      </c>
    </row>
    <row r="8277" spans="1:6" ht="20.100000000000001" customHeight="1">
      <c r="A8277" s="206" t="s">
        <v>7</v>
      </c>
      <c r="B8277" s="207"/>
      <c r="C8277" s="207"/>
      <c r="D8277" s="208"/>
      <c r="E8277" s="10">
        <f>SUM(E8252:E8276)</f>
        <v>6325</v>
      </c>
      <c r="F8277" s="10"/>
    </row>
    <row r="8278" spans="1:6" ht="20.100000000000001" customHeight="1">
      <c r="A8278" s="18"/>
      <c r="B8278" s="18"/>
      <c r="C8278" s="21"/>
      <c r="D8278" s="18"/>
      <c r="E8278" s="18"/>
      <c r="F8278" s="18"/>
    </row>
    <row r="8279" spans="1:6" ht="20.100000000000001" customHeight="1">
      <c r="A8279" s="18"/>
      <c r="B8279" s="18"/>
      <c r="C8279" s="21"/>
      <c r="D8279" s="92"/>
      <c r="E8279" s="24"/>
      <c r="F8279" s="91" t="s">
        <v>161</v>
      </c>
    </row>
    <row r="8280" spans="1:6" ht="20.100000000000001" customHeight="1">
      <c r="A8280" s="18"/>
      <c r="B8280" s="18"/>
      <c r="C8280" s="21"/>
      <c r="D8280" s="87" t="s">
        <v>162</v>
      </c>
      <c r="E8280" s="201" t="s">
        <v>163</v>
      </c>
      <c r="F8280" s="202"/>
    </row>
    <row r="8281" spans="1:6" ht="20.100000000000001" customHeight="1">
      <c r="A8281" s="18"/>
      <c r="B8281" s="18"/>
      <c r="C8281" s="21"/>
      <c r="D8281" s="10">
        <v>253</v>
      </c>
      <c r="E8281" s="204" t="s">
        <v>165</v>
      </c>
      <c r="F8281" s="205"/>
    </row>
    <row r="8282" spans="1:6" ht="20.100000000000001" customHeight="1">
      <c r="A8282" s="18"/>
      <c r="B8282" s="18"/>
      <c r="C8282" s="21"/>
      <c r="D8282" s="10">
        <v>253</v>
      </c>
      <c r="E8282" s="204" t="s">
        <v>212</v>
      </c>
      <c r="F8282" s="205"/>
    </row>
    <row r="8283" spans="1:6" ht="20.100000000000001" customHeight="1">
      <c r="A8283" s="18"/>
      <c r="B8283" s="18"/>
      <c r="C8283" s="21"/>
      <c r="D8283" s="10">
        <v>1265</v>
      </c>
      <c r="E8283" s="204" t="s">
        <v>210</v>
      </c>
      <c r="F8283" s="205"/>
    </row>
    <row r="8284" spans="1:6" ht="20.100000000000001" customHeight="1">
      <c r="A8284" s="18"/>
      <c r="B8284" s="18"/>
      <c r="C8284" s="21"/>
      <c r="D8284" s="10">
        <v>3289</v>
      </c>
      <c r="E8284" s="204" t="s">
        <v>226</v>
      </c>
      <c r="F8284" s="205"/>
    </row>
    <row r="8285" spans="1:6" ht="20.100000000000001" customHeight="1">
      <c r="A8285" s="18"/>
      <c r="B8285" s="18"/>
      <c r="C8285" s="21"/>
      <c r="D8285" s="10">
        <v>506</v>
      </c>
      <c r="E8285" s="204" t="s">
        <v>211</v>
      </c>
      <c r="F8285" s="205"/>
    </row>
    <row r="8286" spans="1:6" ht="20.100000000000001" customHeight="1">
      <c r="A8286" s="18"/>
      <c r="B8286" s="18"/>
      <c r="C8286" s="21"/>
      <c r="D8286" s="10">
        <v>759</v>
      </c>
      <c r="E8286" s="204" t="s">
        <v>210</v>
      </c>
      <c r="F8286" s="205"/>
    </row>
    <row r="8287" spans="1:6" ht="20.100000000000001" customHeight="1">
      <c r="D8287" s="85">
        <f>SUM(D8281:D8286)</f>
        <v>6325</v>
      </c>
      <c r="E8287" s="204" t="s">
        <v>164</v>
      </c>
      <c r="F8287" s="205"/>
    </row>
    <row r="8289" spans="1:6" ht="20.100000000000001" customHeight="1">
      <c r="A8289" s="23">
        <v>259</v>
      </c>
      <c r="B8289" s="24" t="s">
        <v>0</v>
      </c>
      <c r="C8289" s="25"/>
      <c r="D8289" s="26"/>
      <c r="E8289" s="24"/>
      <c r="F8289" s="24"/>
    </row>
    <row r="8290" spans="1:6" ht="20.100000000000001" customHeight="1">
      <c r="A8290" s="27" t="s">
        <v>1</v>
      </c>
      <c r="B8290" s="27" t="s">
        <v>2</v>
      </c>
      <c r="C8290" s="28"/>
      <c r="D8290" s="29" t="s">
        <v>3</v>
      </c>
      <c r="E8290" s="27" t="s">
        <v>4</v>
      </c>
      <c r="F8290" s="27" t="s">
        <v>5</v>
      </c>
    </row>
    <row r="8291" spans="1:6" ht="20.100000000000001" customHeight="1">
      <c r="A8291" s="10">
        <v>1</v>
      </c>
      <c r="B8291" s="104">
        <v>16466</v>
      </c>
      <c r="C8291" s="38"/>
      <c r="D8291" s="13">
        <v>43242</v>
      </c>
      <c r="E8291" s="10">
        <v>253</v>
      </c>
      <c r="F8291" s="10" t="s">
        <v>6</v>
      </c>
    </row>
    <row r="8292" spans="1:6" ht="20.100000000000001" customHeight="1">
      <c r="A8292" s="10">
        <v>2</v>
      </c>
      <c r="B8292" s="33">
        <v>96006</v>
      </c>
      <c r="C8292" s="38"/>
      <c r="D8292" s="13">
        <v>43242</v>
      </c>
      <c r="E8292" s="10">
        <v>253</v>
      </c>
      <c r="F8292" s="10" t="s">
        <v>6</v>
      </c>
    </row>
    <row r="8293" spans="1:6" ht="20.100000000000001" customHeight="1">
      <c r="A8293" s="10">
        <v>3</v>
      </c>
      <c r="B8293" s="85">
        <v>78021</v>
      </c>
      <c r="C8293" s="38"/>
      <c r="D8293" s="13">
        <v>43242</v>
      </c>
      <c r="E8293" s="10">
        <v>253</v>
      </c>
      <c r="F8293" s="10" t="s">
        <v>6</v>
      </c>
    </row>
    <row r="8294" spans="1:6" ht="20.100000000000001" customHeight="1">
      <c r="A8294" s="10">
        <v>4</v>
      </c>
      <c r="B8294" s="11">
        <v>90054</v>
      </c>
      <c r="C8294" s="38"/>
      <c r="D8294" s="13">
        <v>43242</v>
      </c>
      <c r="E8294" s="10">
        <v>253</v>
      </c>
      <c r="F8294" s="10" t="s">
        <v>6</v>
      </c>
    </row>
    <row r="8295" spans="1:6" ht="20.100000000000001" customHeight="1">
      <c r="A8295" s="10">
        <v>5</v>
      </c>
      <c r="B8295" s="33">
        <v>16417</v>
      </c>
      <c r="C8295" s="38"/>
      <c r="D8295" s="13">
        <v>43242</v>
      </c>
      <c r="E8295" s="10">
        <v>253</v>
      </c>
      <c r="F8295" s="10" t="s">
        <v>6</v>
      </c>
    </row>
    <row r="8296" spans="1:6" ht="20.100000000000001" customHeight="1">
      <c r="A8296" s="10">
        <v>6</v>
      </c>
      <c r="B8296" s="33">
        <v>16573</v>
      </c>
      <c r="C8296" s="38"/>
      <c r="D8296" s="13">
        <v>43242</v>
      </c>
      <c r="E8296" s="10">
        <v>253</v>
      </c>
      <c r="F8296" s="10" t="s">
        <v>6</v>
      </c>
    </row>
    <row r="8297" spans="1:6" ht="20.100000000000001" customHeight="1">
      <c r="A8297" s="10">
        <v>7</v>
      </c>
      <c r="B8297" s="33">
        <v>96026</v>
      </c>
      <c r="C8297" s="38"/>
      <c r="D8297" s="13">
        <v>43242</v>
      </c>
      <c r="E8297" s="10">
        <v>253</v>
      </c>
      <c r="F8297" s="10" t="s">
        <v>6</v>
      </c>
    </row>
    <row r="8298" spans="1:6" ht="20.100000000000001" customHeight="1">
      <c r="A8298" s="10">
        <v>8</v>
      </c>
      <c r="B8298" s="33">
        <v>96033</v>
      </c>
      <c r="C8298" s="38"/>
      <c r="D8298" s="13">
        <v>43242</v>
      </c>
      <c r="E8298" s="10">
        <v>253</v>
      </c>
      <c r="F8298" s="10" t="s">
        <v>6</v>
      </c>
    </row>
    <row r="8299" spans="1:6" ht="20.100000000000001" customHeight="1">
      <c r="A8299" s="10">
        <v>9</v>
      </c>
      <c r="B8299" s="33">
        <v>96036</v>
      </c>
      <c r="C8299" s="38"/>
      <c r="D8299" s="13">
        <v>43242</v>
      </c>
      <c r="E8299" s="10">
        <v>253</v>
      </c>
      <c r="F8299" s="10" t="s">
        <v>6</v>
      </c>
    </row>
    <row r="8300" spans="1:6" ht="20.100000000000001" customHeight="1">
      <c r="A8300" s="10">
        <v>10</v>
      </c>
      <c r="B8300" s="33">
        <v>96058</v>
      </c>
      <c r="C8300" s="38"/>
      <c r="D8300" s="13">
        <v>43242</v>
      </c>
      <c r="E8300" s="10">
        <v>253</v>
      </c>
      <c r="F8300" s="10" t="s">
        <v>6</v>
      </c>
    </row>
    <row r="8301" spans="1:6" ht="20.100000000000001" customHeight="1">
      <c r="A8301" s="10">
        <v>11</v>
      </c>
      <c r="B8301" s="104">
        <v>90114</v>
      </c>
      <c r="C8301" s="38"/>
      <c r="D8301" s="13">
        <v>43242</v>
      </c>
      <c r="E8301" s="10">
        <v>253</v>
      </c>
      <c r="F8301" s="10" t="s">
        <v>6</v>
      </c>
    </row>
    <row r="8302" spans="1:6" ht="20.100000000000001" customHeight="1">
      <c r="A8302" s="10">
        <v>12</v>
      </c>
      <c r="B8302" s="33">
        <v>90123</v>
      </c>
      <c r="C8302" s="38"/>
      <c r="D8302" s="13">
        <v>43242</v>
      </c>
      <c r="E8302" s="10">
        <v>253</v>
      </c>
      <c r="F8302" s="10" t="s">
        <v>6</v>
      </c>
    </row>
    <row r="8303" spans="1:6" ht="20.100000000000001" customHeight="1">
      <c r="A8303" s="10">
        <v>13</v>
      </c>
      <c r="B8303" s="11">
        <v>11051</v>
      </c>
      <c r="C8303" s="38"/>
      <c r="D8303" s="13">
        <v>43242</v>
      </c>
      <c r="E8303" s="10">
        <v>253</v>
      </c>
      <c r="F8303" s="10" t="s">
        <v>6</v>
      </c>
    </row>
    <row r="8304" spans="1:6" ht="20.100000000000001" customHeight="1">
      <c r="A8304" s="10">
        <v>14</v>
      </c>
      <c r="B8304" s="33">
        <v>52386</v>
      </c>
      <c r="C8304" s="38"/>
      <c r="D8304" s="13">
        <v>43242</v>
      </c>
      <c r="E8304" s="10">
        <v>253</v>
      </c>
      <c r="F8304" s="10" t="s">
        <v>6</v>
      </c>
    </row>
    <row r="8305" spans="1:6" ht="20.100000000000001" customHeight="1">
      <c r="A8305" s="10">
        <v>15</v>
      </c>
      <c r="B8305" s="33">
        <v>52385</v>
      </c>
      <c r="C8305" s="38"/>
      <c r="D8305" s="13">
        <v>43242</v>
      </c>
      <c r="E8305" s="10">
        <v>253</v>
      </c>
      <c r="F8305" s="10" t="s">
        <v>6</v>
      </c>
    </row>
    <row r="8306" spans="1:6" ht="20.100000000000001" customHeight="1">
      <c r="A8306" s="10">
        <v>16</v>
      </c>
      <c r="B8306" s="33">
        <v>52384</v>
      </c>
      <c r="C8306" s="38"/>
      <c r="D8306" s="13">
        <v>43242</v>
      </c>
      <c r="E8306" s="10">
        <v>253</v>
      </c>
      <c r="F8306" s="10" t="s">
        <v>6</v>
      </c>
    </row>
    <row r="8307" spans="1:6" ht="20.100000000000001" customHeight="1">
      <c r="A8307" s="10">
        <v>17</v>
      </c>
      <c r="B8307" s="33">
        <v>52383</v>
      </c>
      <c r="C8307" s="38"/>
      <c r="D8307" s="13">
        <v>43242</v>
      </c>
      <c r="E8307" s="10">
        <v>253</v>
      </c>
      <c r="F8307" s="10" t="s">
        <v>6</v>
      </c>
    </row>
    <row r="8308" spans="1:6" ht="20.100000000000001" customHeight="1">
      <c r="A8308" s="10">
        <v>18</v>
      </c>
      <c r="B8308" s="33">
        <v>52382</v>
      </c>
      <c r="C8308" s="38"/>
      <c r="D8308" s="13">
        <v>43242</v>
      </c>
      <c r="E8308" s="10">
        <v>253</v>
      </c>
      <c r="F8308" s="10" t="s">
        <v>6</v>
      </c>
    </row>
    <row r="8309" spans="1:6" ht="20.100000000000001" customHeight="1">
      <c r="A8309" s="10">
        <v>19</v>
      </c>
      <c r="B8309" s="33">
        <v>16378</v>
      </c>
      <c r="C8309" s="38"/>
      <c r="D8309" s="13">
        <v>43242</v>
      </c>
      <c r="E8309" s="10">
        <v>253</v>
      </c>
      <c r="F8309" s="10" t="s">
        <v>6</v>
      </c>
    </row>
    <row r="8310" spans="1:6" ht="20.100000000000001" customHeight="1">
      <c r="A8310" s="10">
        <v>20</v>
      </c>
      <c r="B8310" s="33">
        <v>16424</v>
      </c>
      <c r="C8310" s="38"/>
      <c r="D8310" s="13">
        <v>43242</v>
      </c>
      <c r="E8310" s="10">
        <v>253</v>
      </c>
      <c r="F8310" s="10" t="s">
        <v>6</v>
      </c>
    </row>
    <row r="8311" spans="1:6" ht="20.100000000000001" customHeight="1">
      <c r="A8311" s="10">
        <v>21</v>
      </c>
      <c r="B8311" s="33">
        <v>16436</v>
      </c>
      <c r="C8311" s="38"/>
      <c r="D8311" s="13">
        <v>43242</v>
      </c>
      <c r="E8311" s="10">
        <v>253</v>
      </c>
      <c r="F8311" s="10" t="s">
        <v>6</v>
      </c>
    </row>
    <row r="8312" spans="1:6" ht="20.100000000000001" customHeight="1">
      <c r="A8312" s="10">
        <v>22</v>
      </c>
      <c r="B8312" s="33">
        <v>16454</v>
      </c>
      <c r="C8312" s="38"/>
      <c r="D8312" s="13">
        <v>43242</v>
      </c>
      <c r="E8312" s="10">
        <v>253</v>
      </c>
      <c r="F8312" s="10" t="s">
        <v>6</v>
      </c>
    </row>
    <row r="8313" spans="1:6" ht="20.100000000000001" customHeight="1">
      <c r="A8313" s="10">
        <v>23</v>
      </c>
      <c r="B8313" s="33">
        <v>16508</v>
      </c>
      <c r="C8313" s="38"/>
      <c r="D8313" s="13">
        <v>43242</v>
      </c>
      <c r="E8313" s="10">
        <v>253</v>
      </c>
      <c r="F8313" s="10" t="s">
        <v>6</v>
      </c>
    </row>
    <row r="8314" spans="1:6" ht="20.100000000000001" customHeight="1">
      <c r="A8314" s="10">
        <v>24</v>
      </c>
      <c r="B8314" s="33">
        <v>16507</v>
      </c>
      <c r="C8314" s="38"/>
      <c r="D8314" s="13">
        <v>43242</v>
      </c>
      <c r="E8314" s="10">
        <v>253</v>
      </c>
      <c r="F8314" s="10" t="s">
        <v>6</v>
      </c>
    </row>
    <row r="8315" spans="1:6" ht="20.100000000000001" customHeight="1">
      <c r="A8315" s="10">
        <v>25</v>
      </c>
      <c r="B8315" s="33">
        <v>16456</v>
      </c>
      <c r="C8315" s="38"/>
      <c r="D8315" s="13">
        <v>43242</v>
      </c>
      <c r="E8315" s="10">
        <v>253</v>
      </c>
      <c r="F8315" s="10" t="s">
        <v>6</v>
      </c>
    </row>
    <row r="8316" spans="1:6" ht="20.100000000000001" customHeight="1">
      <c r="A8316" s="206" t="s">
        <v>7</v>
      </c>
      <c r="B8316" s="207"/>
      <c r="C8316" s="207"/>
      <c r="D8316" s="208"/>
      <c r="E8316" s="10">
        <f>SUM(E8291:E8315)</f>
        <v>6325</v>
      </c>
      <c r="F8316" s="10"/>
    </row>
    <row r="8317" spans="1:6" ht="20.100000000000001" customHeight="1">
      <c r="A8317" s="18"/>
      <c r="B8317" s="18"/>
      <c r="C8317" s="21"/>
      <c r="D8317" s="18"/>
      <c r="E8317" s="18"/>
      <c r="F8317" s="18"/>
    </row>
    <row r="8318" spans="1:6" ht="20.100000000000001" customHeight="1">
      <c r="A8318" s="18"/>
      <c r="B8318" s="18"/>
      <c r="C8318" s="21"/>
      <c r="D8318" s="92"/>
      <c r="E8318" s="24"/>
      <c r="F8318" s="91" t="s">
        <v>161</v>
      </c>
    </row>
    <row r="8319" spans="1:6" ht="20.100000000000001" customHeight="1">
      <c r="A8319" s="18"/>
      <c r="B8319" s="18"/>
      <c r="C8319" s="21"/>
      <c r="D8319" s="87" t="s">
        <v>162</v>
      </c>
      <c r="E8319" s="201" t="s">
        <v>163</v>
      </c>
      <c r="F8319" s="202"/>
    </row>
    <row r="8320" spans="1:6" ht="20.100000000000001" customHeight="1">
      <c r="A8320" s="18"/>
      <c r="B8320" s="18"/>
      <c r="C8320" s="21"/>
      <c r="D8320" s="10">
        <v>759</v>
      </c>
      <c r="E8320" s="204" t="s">
        <v>229</v>
      </c>
      <c r="F8320" s="205"/>
    </row>
    <row r="8321" spans="1:6" ht="20.100000000000001" customHeight="1">
      <c r="A8321" s="18"/>
      <c r="B8321" s="18"/>
      <c r="C8321" s="21"/>
      <c r="D8321" s="10">
        <v>253</v>
      </c>
      <c r="E8321" s="204" t="s">
        <v>214</v>
      </c>
      <c r="F8321" s="205"/>
    </row>
    <row r="8322" spans="1:6" ht="20.100000000000001" customHeight="1">
      <c r="A8322" s="18"/>
      <c r="B8322" s="18"/>
      <c r="C8322" s="21"/>
      <c r="D8322" s="10">
        <v>2530</v>
      </c>
      <c r="E8322" s="204" t="s">
        <v>210</v>
      </c>
      <c r="F8322" s="205"/>
    </row>
    <row r="8323" spans="1:6" ht="20.100000000000001" customHeight="1">
      <c r="A8323" s="18"/>
      <c r="B8323" s="18"/>
      <c r="C8323" s="21"/>
      <c r="D8323" s="10">
        <v>1265</v>
      </c>
      <c r="E8323" s="204" t="s">
        <v>211</v>
      </c>
      <c r="F8323" s="205"/>
    </row>
    <row r="8324" spans="1:6" ht="20.100000000000001" customHeight="1">
      <c r="A8324" s="18"/>
      <c r="B8324" s="18"/>
      <c r="C8324" s="21"/>
      <c r="D8324" s="10">
        <v>1518</v>
      </c>
      <c r="E8324" s="204" t="s">
        <v>230</v>
      </c>
      <c r="F8324" s="205"/>
    </row>
    <row r="8325" spans="1:6" ht="20.100000000000001" customHeight="1">
      <c r="A8325" s="103"/>
      <c r="B8325" s="103"/>
      <c r="D8325" s="85">
        <f>SUM(D8320:D8324)</f>
        <v>6325</v>
      </c>
      <c r="E8325" s="204" t="s">
        <v>164</v>
      </c>
      <c r="F8325" s="205"/>
    </row>
    <row r="8327" spans="1:6" ht="20.100000000000001" customHeight="1">
      <c r="A8327" s="23">
        <v>160</v>
      </c>
      <c r="B8327" s="24" t="s">
        <v>0</v>
      </c>
      <c r="C8327" s="25"/>
      <c r="D8327" s="26"/>
      <c r="E8327" s="24"/>
      <c r="F8327" s="24"/>
    </row>
    <row r="8328" spans="1:6" ht="20.100000000000001" customHeight="1">
      <c r="A8328" s="27" t="s">
        <v>1</v>
      </c>
      <c r="B8328" s="27" t="s">
        <v>2</v>
      </c>
      <c r="C8328" s="28"/>
      <c r="D8328" s="29" t="s">
        <v>3</v>
      </c>
      <c r="E8328" s="27" t="s">
        <v>4</v>
      </c>
      <c r="F8328" s="27" t="s">
        <v>5</v>
      </c>
    </row>
    <row r="8329" spans="1:6" ht="20.100000000000001" customHeight="1">
      <c r="A8329" s="10">
        <v>1</v>
      </c>
      <c r="B8329" s="104">
        <v>51594</v>
      </c>
      <c r="C8329" s="38"/>
      <c r="D8329" s="13">
        <v>43249</v>
      </c>
      <c r="E8329" s="10">
        <v>253</v>
      </c>
      <c r="F8329" s="10" t="s">
        <v>6</v>
      </c>
    </row>
    <row r="8330" spans="1:6" ht="20.100000000000001" customHeight="1">
      <c r="A8330" s="10">
        <v>2</v>
      </c>
      <c r="B8330" s="33">
        <v>51591</v>
      </c>
      <c r="C8330" s="38"/>
      <c r="D8330" s="13">
        <v>43249</v>
      </c>
      <c r="E8330" s="10">
        <v>253</v>
      </c>
      <c r="F8330" s="10" t="s">
        <v>6</v>
      </c>
    </row>
    <row r="8331" spans="1:6" ht="20.100000000000001" customHeight="1">
      <c r="A8331" s="10">
        <v>3</v>
      </c>
      <c r="B8331" s="85">
        <v>11091</v>
      </c>
      <c r="C8331" s="38"/>
      <c r="D8331" s="13">
        <v>43249</v>
      </c>
      <c r="E8331" s="10">
        <v>253</v>
      </c>
      <c r="F8331" s="10" t="s">
        <v>6</v>
      </c>
    </row>
    <row r="8332" spans="1:6" ht="20.100000000000001" customHeight="1">
      <c r="A8332" s="10">
        <v>4</v>
      </c>
      <c r="B8332" s="33">
        <v>51586</v>
      </c>
      <c r="C8332" s="38"/>
      <c r="D8332" s="13">
        <v>43249</v>
      </c>
      <c r="E8332" s="10">
        <v>253</v>
      </c>
      <c r="F8332" s="10" t="s">
        <v>6</v>
      </c>
    </row>
    <row r="8333" spans="1:6" ht="20.100000000000001" customHeight="1">
      <c r="A8333" s="10">
        <v>5</v>
      </c>
      <c r="B8333" s="33">
        <v>16680</v>
      </c>
      <c r="C8333" s="38"/>
      <c r="D8333" s="13">
        <v>43249</v>
      </c>
      <c r="E8333" s="10">
        <v>253</v>
      </c>
      <c r="F8333" s="10" t="s">
        <v>6</v>
      </c>
    </row>
    <row r="8334" spans="1:6" ht="20.100000000000001" customHeight="1">
      <c r="A8334" s="10">
        <v>6</v>
      </c>
      <c r="B8334" s="33">
        <v>90026</v>
      </c>
      <c r="C8334" s="38"/>
      <c r="D8334" s="13">
        <v>43249</v>
      </c>
      <c r="E8334" s="10">
        <v>253</v>
      </c>
      <c r="F8334" s="10" t="s">
        <v>6</v>
      </c>
    </row>
    <row r="8335" spans="1:6" ht="20.100000000000001" customHeight="1">
      <c r="A8335" s="10">
        <v>7</v>
      </c>
      <c r="B8335" s="33">
        <v>16676</v>
      </c>
      <c r="C8335" s="38"/>
      <c r="D8335" s="13">
        <v>43249</v>
      </c>
      <c r="E8335" s="10">
        <v>253</v>
      </c>
      <c r="F8335" s="10" t="s">
        <v>6</v>
      </c>
    </row>
    <row r="8336" spans="1:6" ht="20.100000000000001" customHeight="1">
      <c r="A8336" s="10">
        <v>8</v>
      </c>
      <c r="B8336" s="33">
        <v>50887</v>
      </c>
      <c r="C8336" s="38"/>
      <c r="D8336" s="13">
        <v>43249</v>
      </c>
      <c r="E8336" s="10">
        <v>253</v>
      </c>
      <c r="F8336" s="10" t="s">
        <v>6</v>
      </c>
    </row>
    <row r="8337" spans="1:6" ht="20.100000000000001" customHeight="1">
      <c r="A8337" s="10">
        <v>9</v>
      </c>
      <c r="B8337" s="33">
        <v>16672</v>
      </c>
      <c r="C8337" s="38"/>
      <c r="D8337" s="13">
        <v>43249</v>
      </c>
      <c r="E8337" s="10">
        <v>253</v>
      </c>
      <c r="F8337" s="10" t="s">
        <v>6</v>
      </c>
    </row>
    <row r="8338" spans="1:6" ht="20.100000000000001" customHeight="1">
      <c r="A8338" s="10">
        <v>10</v>
      </c>
      <c r="B8338" s="33">
        <v>16679</v>
      </c>
      <c r="C8338" s="38"/>
      <c r="D8338" s="13">
        <v>43249</v>
      </c>
      <c r="E8338" s="10">
        <v>253</v>
      </c>
      <c r="F8338" s="10" t="s">
        <v>6</v>
      </c>
    </row>
    <row r="8339" spans="1:6" ht="20.100000000000001" customHeight="1">
      <c r="A8339" s="10">
        <v>11</v>
      </c>
      <c r="B8339" s="104">
        <v>90091</v>
      </c>
      <c r="C8339" s="38"/>
      <c r="D8339" s="13">
        <v>43249</v>
      </c>
      <c r="E8339" s="10">
        <v>253</v>
      </c>
      <c r="F8339" s="10" t="s">
        <v>6</v>
      </c>
    </row>
    <row r="8340" spans="1:6" ht="20.100000000000001" customHeight="1">
      <c r="A8340" s="10">
        <v>12</v>
      </c>
      <c r="B8340" s="33">
        <v>78007</v>
      </c>
      <c r="C8340" s="38"/>
      <c r="D8340" s="13">
        <v>43249</v>
      </c>
      <c r="E8340" s="10">
        <v>253</v>
      </c>
      <c r="F8340" s="10" t="s">
        <v>6</v>
      </c>
    </row>
    <row r="8341" spans="1:6" ht="20.100000000000001" customHeight="1">
      <c r="A8341" s="10">
        <v>13</v>
      </c>
      <c r="B8341" s="33">
        <v>96029</v>
      </c>
      <c r="C8341" s="38"/>
      <c r="D8341" s="13">
        <v>43249</v>
      </c>
      <c r="E8341" s="10">
        <v>253</v>
      </c>
      <c r="F8341" s="10" t="s">
        <v>6</v>
      </c>
    </row>
    <row r="8342" spans="1:6" ht="20.100000000000001" customHeight="1">
      <c r="A8342" s="10">
        <v>14</v>
      </c>
      <c r="B8342" s="33">
        <v>51568</v>
      </c>
      <c r="C8342" s="38"/>
      <c r="D8342" s="13">
        <v>43249</v>
      </c>
      <c r="E8342" s="10">
        <v>253</v>
      </c>
      <c r="F8342" s="10" t="s">
        <v>6</v>
      </c>
    </row>
    <row r="8343" spans="1:6" ht="20.100000000000001" customHeight="1">
      <c r="A8343" s="10">
        <v>15</v>
      </c>
      <c r="B8343" s="33">
        <v>51557</v>
      </c>
      <c r="C8343" s="38"/>
      <c r="D8343" s="13">
        <v>43249</v>
      </c>
      <c r="E8343" s="10">
        <v>253</v>
      </c>
      <c r="F8343" s="10" t="s">
        <v>6</v>
      </c>
    </row>
    <row r="8344" spans="1:6" ht="20.100000000000001" customHeight="1">
      <c r="A8344" s="10">
        <v>16</v>
      </c>
      <c r="B8344" s="33">
        <v>11913</v>
      </c>
      <c r="C8344" s="38"/>
      <c r="D8344" s="13">
        <v>43249</v>
      </c>
      <c r="E8344" s="10">
        <v>253</v>
      </c>
      <c r="F8344" s="10" t="s">
        <v>6</v>
      </c>
    </row>
    <row r="8345" spans="1:6" ht="20.100000000000001" customHeight="1">
      <c r="A8345" s="10">
        <v>17</v>
      </c>
      <c r="B8345" s="11">
        <v>16491</v>
      </c>
      <c r="C8345" s="38"/>
      <c r="D8345" s="13">
        <v>43249</v>
      </c>
      <c r="E8345" s="10">
        <v>253</v>
      </c>
      <c r="F8345" s="10" t="s">
        <v>6</v>
      </c>
    </row>
    <row r="8346" spans="1:6" ht="20.100000000000001" customHeight="1">
      <c r="A8346" s="10">
        <v>18</v>
      </c>
      <c r="B8346" s="33">
        <v>96017</v>
      </c>
      <c r="C8346" s="38"/>
      <c r="D8346" s="13">
        <v>43249</v>
      </c>
      <c r="E8346" s="10">
        <v>253</v>
      </c>
      <c r="F8346" s="10" t="s">
        <v>6</v>
      </c>
    </row>
    <row r="8347" spans="1:6" ht="20.100000000000001" customHeight="1">
      <c r="A8347" s="10">
        <v>19</v>
      </c>
      <c r="B8347" s="33">
        <v>96032</v>
      </c>
      <c r="C8347" s="38"/>
      <c r="D8347" s="13">
        <v>43249</v>
      </c>
      <c r="E8347" s="10">
        <v>253</v>
      </c>
      <c r="F8347" s="10" t="s">
        <v>6</v>
      </c>
    </row>
    <row r="8348" spans="1:6" ht="20.100000000000001" customHeight="1">
      <c r="A8348" s="10">
        <v>20</v>
      </c>
      <c r="B8348" s="33">
        <v>96048</v>
      </c>
      <c r="C8348" s="38"/>
      <c r="D8348" s="13">
        <v>43249</v>
      </c>
      <c r="E8348" s="10">
        <v>253</v>
      </c>
      <c r="F8348" s="10" t="s">
        <v>6</v>
      </c>
    </row>
    <row r="8349" spans="1:6" ht="20.100000000000001" customHeight="1">
      <c r="A8349" s="10">
        <v>21</v>
      </c>
      <c r="B8349" s="33">
        <v>90060</v>
      </c>
      <c r="C8349" s="38"/>
      <c r="D8349" s="13">
        <v>43249</v>
      </c>
      <c r="E8349" s="10">
        <v>253</v>
      </c>
      <c r="F8349" s="10" t="s">
        <v>6</v>
      </c>
    </row>
    <row r="8350" spans="1:6" ht="20.100000000000001" customHeight="1">
      <c r="A8350" s="10">
        <v>22</v>
      </c>
      <c r="B8350" s="33">
        <v>78059</v>
      </c>
      <c r="C8350" s="38"/>
      <c r="D8350" s="13">
        <v>43249</v>
      </c>
      <c r="E8350" s="10">
        <v>253</v>
      </c>
      <c r="F8350" s="10" t="s">
        <v>6</v>
      </c>
    </row>
    <row r="8351" spans="1:6" ht="20.100000000000001" customHeight="1">
      <c r="A8351" s="10">
        <v>23</v>
      </c>
      <c r="B8351" s="33">
        <v>78056</v>
      </c>
      <c r="C8351" s="38"/>
      <c r="D8351" s="13">
        <v>43249</v>
      </c>
      <c r="E8351" s="10">
        <v>253</v>
      </c>
      <c r="F8351" s="10" t="s">
        <v>6</v>
      </c>
    </row>
    <row r="8352" spans="1:6" ht="20.100000000000001" customHeight="1">
      <c r="A8352" s="10">
        <v>24</v>
      </c>
      <c r="B8352" s="33">
        <v>79994</v>
      </c>
      <c r="C8352" s="38"/>
      <c r="D8352" s="13">
        <v>43249</v>
      </c>
      <c r="E8352" s="10">
        <v>253</v>
      </c>
      <c r="F8352" s="10" t="s">
        <v>6</v>
      </c>
    </row>
    <row r="8353" spans="1:6" ht="20.100000000000001" customHeight="1">
      <c r="A8353" s="10">
        <v>25</v>
      </c>
      <c r="B8353" s="33">
        <v>78044</v>
      </c>
      <c r="C8353" s="38"/>
      <c r="D8353" s="13">
        <v>43249</v>
      </c>
      <c r="E8353" s="10">
        <v>253</v>
      </c>
      <c r="F8353" s="10" t="s">
        <v>6</v>
      </c>
    </row>
    <row r="8354" spans="1:6" ht="20.100000000000001" customHeight="1">
      <c r="A8354" s="206" t="s">
        <v>7</v>
      </c>
      <c r="B8354" s="207"/>
      <c r="C8354" s="207"/>
      <c r="D8354" s="208"/>
      <c r="E8354" s="10">
        <f>SUM(E8329:E8353)</f>
        <v>6325</v>
      </c>
      <c r="F8354" s="10"/>
    </row>
    <row r="8355" spans="1:6" ht="20.100000000000001" customHeight="1">
      <c r="A8355" s="18"/>
      <c r="B8355" s="18"/>
      <c r="C8355" s="21"/>
      <c r="D8355" s="18"/>
      <c r="E8355" s="18"/>
      <c r="F8355" s="18"/>
    </row>
    <row r="8356" spans="1:6" ht="20.100000000000001" customHeight="1">
      <c r="A8356" s="18"/>
      <c r="B8356" s="18"/>
      <c r="C8356" s="21"/>
      <c r="D8356" s="92"/>
      <c r="E8356" s="24"/>
      <c r="F8356" s="91" t="s">
        <v>161</v>
      </c>
    </row>
    <row r="8357" spans="1:6" ht="20.100000000000001" customHeight="1">
      <c r="A8357" s="18"/>
      <c r="B8357" s="18"/>
      <c r="C8357" s="21"/>
      <c r="D8357" s="87" t="s">
        <v>162</v>
      </c>
      <c r="E8357" s="201" t="s">
        <v>163</v>
      </c>
      <c r="F8357" s="202"/>
    </row>
    <row r="8358" spans="1:6" ht="20.100000000000001" customHeight="1">
      <c r="A8358" s="18"/>
      <c r="B8358" s="18"/>
      <c r="C8358" s="21"/>
      <c r="D8358" s="10">
        <v>759</v>
      </c>
      <c r="E8358" s="204" t="s">
        <v>229</v>
      </c>
      <c r="F8358" s="205"/>
    </row>
    <row r="8359" spans="1:6" ht="20.100000000000001" customHeight="1">
      <c r="A8359" s="18"/>
      <c r="B8359" s="18"/>
      <c r="C8359" s="21"/>
      <c r="D8359" s="10">
        <v>506</v>
      </c>
      <c r="E8359" s="204" t="s">
        <v>214</v>
      </c>
      <c r="F8359" s="205"/>
    </row>
    <row r="8360" spans="1:6" ht="20.100000000000001" customHeight="1">
      <c r="A8360" s="18"/>
      <c r="B8360" s="18"/>
      <c r="C8360" s="21"/>
      <c r="D8360" s="10">
        <v>1265</v>
      </c>
      <c r="E8360" s="204" t="s">
        <v>210</v>
      </c>
      <c r="F8360" s="205"/>
    </row>
    <row r="8361" spans="1:6" ht="20.100000000000001" customHeight="1">
      <c r="A8361" s="18"/>
      <c r="B8361" s="18"/>
      <c r="C8361" s="21"/>
      <c r="D8361" s="10">
        <v>1518</v>
      </c>
      <c r="E8361" s="204" t="s">
        <v>211</v>
      </c>
      <c r="F8361" s="205"/>
    </row>
    <row r="8362" spans="1:6" ht="20.100000000000001" customHeight="1">
      <c r="A8362" s="18"/>
      <c r="B8362" s="18"/>
      <c r="C8362" s="21"/>
      <c r="D8362" s="10">
        <v>2277</v>
      </c>
      <c r="E8362" s="204" t="s">
        <v>230</v>
      </c>
      <c r="F8362" s="205"/>
    </row>
    <row r="8363" spans="1:6" ht="20.100000000000001" customHeight="1">
      <c r="D8363" s="85">
        <f>SUM(D8358:D8362)</f>
        <v>6325</v>
      </c>
      <c r="E8363" s="204" t="s">
        <v>164</v>
      </c>
      <c r="F8363" s="205"/>
    </row>
    <row r="8365" spans="1:6" ht="20.100000000000001" customHeight="1">
      <c r="A8365" s="23">
        <v>161</v>
      </c>
      <c r="B8365" s="24" t="s">
        <v>0</v>
      </c>
      <c r="C8365" s="25"/>
      <c r="D8365" s="26"/>
      <c r="E8365" s="24"/>
      <c r="F8365" s="24"/>
    </row>
    <row r="8366" spans="1:6" ht="20.100000000000001" customHeight="1">
      <c r="A8366" s="27" t="s">
        <v>1</v>
      </c>
      <c r="B8366" s="27" t="s">
        <v>2</v>
      </c>
      <c r="C8366" s="28"/>
      <c r="D8366" s="29" t="s">
        <v>3</v>
      </c>
      <c r="E8366" s="27" t="s">
        <v>4</v>
      </c>
      <c r="F8366" s="27" t="s">
        <v>5</v>
      </c>
    </row>
    <row r="8367" spans="1:6" ht="20.100000000000001" customHeight="1">
      <c r="A8367" s="10">
        <v>1</v>
      </c>
      <c r="B8367" s="104">
        <v>51588</v>
      </c>
      <c r="C8367" s="38"/>
      <c r="D8367" s="13">
        <v>43249</v>
      </c>
      <c r="E8367" s="10">
        <v>253</v>
      </c>
      <c r="F8367" s="10" t="s">
        <v>6</v>
      </c>
    </row>
    <row r="8368" spans="1:6" ht="20.100000000000001" customHeight="1">
      <c r="A8368" s="10">
        <v>2</v>
      </c>
      <c r="B8368" s="33">
        <v>51607</v>
      </c>
      <c r="C8368" s="38"/>
      <c r="D8368" s="13">
        <v>43249</v>
      </c>
      <c r="E8368" s="10">
        <v>253</v>
      </c>
      <c r="F8368" s="10" t="s">
        <v>6</v>
      </c>
    </row>
    <row r="8369" spans="1:6" ht="20.100000000000001" customHeight="1">
      <c r="A8369" s="10">
        <v>3</v>
      </c>
      <c r="B8369" s="85">
        <v>11082</v>
      </c>
      <c r="C8369" s="38"/>
      <c r="D8369" s="13">
        <v>43249</v>
      </c>
      <c r="E8369" s="10">
        <v>253</v>
      </c>
      <c r="F8369" s="10" t="s">
        <v>6</v>
      </c>
    </row>
    <row r="8370" spans="1:6" ht="20.100000000000001" customHeight="1">
      <c r="A8370" s="10">
        <v>4</v>
      </c>
      <c r="B8370" s="33">
        <v>8368</v>
      </c>
      <c r="C8370" s="38"/>
      <c r="D8370" s="13">
        <v>43249</v>
      </c>
      <c r="E8370" s="10">
        <v>253</v>
      </c>
      <c r="F8370" s="10" t="s">
        <v>6</v>
      </c>
    </row>
    <row r="8371" spans="1:6" ht="20.100000000000001" customHeight="1">
      <c r="A8371" s="10">
        <v>5</v>
      </c>
      <c r="B8371" s="33">
        <v>80135</v>
      </c>
      <c r="C8371" s="38"/>
      <c r="D8371" s="13">
        <v>43249</v>
      </c>
      <c r="E8371" s="10">
        <v>253</v>
      </c>
      <c r="F8371" s="10" t="s">
        <v>6</v>
      </c>
    </row>
    <row r="8372" spans="1:6" ht="20.100000000000001" customHeight="1">
      <c r="A8372" s="10">
        <v>6</v>
      </c>
      <c r="B8372" s="33">
        <v>11914</v>
      </c>
      <c r="C8372" s="38"/>
      <c r="D8372" s="13">
        <v>43249</v>
      </c>
      <c r="E8372" s="10">
        <v>253</v>
      </c>
      <c r="F8372" s="10" t="s">
        <v>6</v>
      </c>
    </row>
    <row r="8373" spans="1:6" ht="20.100000000000001" customHeight="1">
      <c r="A8373" s="10">
        <v>7</v>
      </c>
      <c r="B8373" s="33">
        <v>80000</v>
      </c>
      <c r="C8373" s="38"/>
      <c r="D8373" s="13">
        <v>43249</v>
      </c>
      <c r="E8373" s="10">
        <v>253</v>
      </c>
      <c r="F8373" s="10" t="s">
        <v>6</v>
      </c>
    </row>
    <row r="8374" spans="1:6" ht="20.100000000000001" customHeight="1">
      <c r="A8374" s="10">
        <v>8</v>
      </c>
      <c r="B8374" s="33">
        <v>52389</v>
      </c>
      <c r="C8374" s="38"/>
      <c r="D8374" s="13">
        <v>43249</v>
      </c>
      <c r="E8374" s="10">
        <v>253</v>
      </c>
      <c r="F8374" s="10" t="s">
        <v>6</v>
      </c>
    </row>
    <row r="8375" spans="1:6" ht="20.100000000000001" customHeight="1">
      <c r="A8375" s="10">
        <v>9</v>
      </c>
      <c r="B8375" s="33">
        <v>52388</v>
      </c>
      <c r="C8375" s="38"/>
      <c r="D8375" s="13">
        <v>43249</v>
      </c>
      <c r="E8375" s="10">
        <v>253</v>
      </c>
      <c r="F8375" s="10" t="s">
        <v>6</v>
      </c>
    </row>
    <row r="8376" spans="1:6" ht="20.100000000000001" customHeight="1">
      <c r="A8376" s="10">
        <v>10</v>
      </c>
      <c r="B8376" s="33">
        <v>52387</v>
      </c>
      <c r="C8376" s="38"/>
      <c r="D8376" s="13">
        <v>43249</v>
      </c>
      <c r="E8376" s="10">
        <v>253</v>
      </c>
      <c r="F8376" s="10" t="s">
        <v>6</v>
      </c>
    </row>
    <row r="8377" spans="1:6" ht="20.100000000000001" customHeight="1">
      <c r="A8377" s="10">
        <v>11</v>
      </c>
      <c r="B8377" s="104">
        <v>51552</v>
      </c>
      <c r="C8377" s="38"/>
      <c r="D8377" s="13">
        <v>43249</v>
      </c>
      <c r="E8377" s="10">
        <v>253</v>
      </c>
      <c r="F8377" s="10" t="s">
        <v>6</v>
      </c>
    </row>
    <row r="8378" spans="1:6" ht="20.100000000000001" customHeight="1">
      <c r="A8378" s="10">
        <v>12</v>
      </c>
      <c r="B8378" s="33">
        <v>16458</v>
      </c>
      <c r="C8378" s="38"/>
      <c r="D8378" s="13">
        <v>43249</v>
      </c>
      <c r="E8378" s="10">
        <v>253</v>
      </c>
      <c r="F8378" s="10" t="s">
        <v>6</v>
      </c>
    </row>
    <row r="8379" spans="1:6" ht="20.100000000000001" customHeight="1">
      <c r="A8379" s="10">
        <v>13</v>
      </c>
      <c r="B8379" s="33">
        <v>80030</v>
      </c>
      <c r="C8379" s="38"/>
      <c r="D8379" s="13">
        <v>43249</v>
      </c>
      <c r="E8379" s="10">
        <v>253</v>
      </c>
      <c r="F8379" s="10" t="s">
        <v>6</v>
      </c>
    </row>
    <row r="8380" spans="1:6" ht="20.100000000000001" customHeight="1">
      <c r="A8380" s="10">
        <v>14</v>
      </c>
      <c r="B8380" s="33">
        <v>16367</v>
      </c>
      <c r="C8380" s="38"/>
      <c r="D8380" s="13">
        <v>43249</v>
      </c>
      <c r="E8380" s="10">
        <v>253</v>
      </c>
      <c r="F8380" s="10" t="s">
        <v>6</v>
      </c>
    </row>
    <row r="8381" spans="1:6" ht="20.100000000000001" customHeight="1">
      <c r="A8381" s="10">
        <v>15</v>
      </c>
      <c r="B8381" s="33">
        <v>16332</v>
      </c>
      <c r="C8381" s="38"/>
      <c r="D8381" s="13">
        <v>43249</v>
      </c>
      <c r="E8381" s="10">
        <v>253</v>
      </c>
      <c r="F8381" s="10" t="s">
        <v>6</v>
      </c>
    </row>
    <row r="8382" spans="1:6" ht="20.100000000000001" customHeight="1">
      <c r="A8382" s="10">
        <v>16</v>
      </c>
      <c r="B8382" s="33">
        <v>11919</v>
      </c>
      <c r="C8382" s="38"/>
      <c r="D8382" s="13">
        <v>43249</v>
      </c>
      <c r="E8382" s="10">
        <v>253</v>
      </c>
      <c r="F8382" s="10" t="s">
        <v>6</v>
      </c>
    </row>
    <row r="8383" spans="1:6" ht="20.100000000000001" customHeight="1">
      <c r="A8383" s="10">
        <v>17</v>
      </c>
      <c r="B8383" s="11">
        <v>11921</v>
      </c>
      <c r="C8383" s="38"/>
      <c r="D8383" s="13">
        <v>43249</v>
      </c>
      <c r="E8383" s="10">
        <v>253</v>
      </c>
      <c r="F8383" s="10" t="s">
        <v>6</v>
      </c>
    </row>
    <row r="8384" spans="1:6" ht="20.100000000000001" customHeight="1">
      <c r="A8384" s="10">
        <v>18</v>
      </c>
      <c r="B8384" s="11">
        <v>11920</v>
      </c>
      <c r="C8384" s="38"/>
      <c r="D8384" s="13">
        <v>43249</v>
      </c>
      <c r="E8384" s="10">
        <v>253</v>
      </c>
      <c r="F8384" s="10" t="s">
        <v>6</v>
      </c>
    </row>
    <row r="8385" spans="1:6" ht="20.100000000000001" customHeight="1">
      <c r="A8385" s="10">
        <v>19</v>
      </c>
      <c r="B8385" s="33">
        <v>11918</v>
      </c>
      <c r="C8385" s="38"/>
      <c r="D8385" s="13">
        <v>43249</v>
      </c>
      <c r="E8385" s="10">
        <v>253</v>
      </c>
      <c r="F8385" s="10" t="s">
        <v>6</v>
      </c>
    </row>
    <row r="8386" spans="1:6" ht="20.100000000000001" customHeight="1">
      <c r="A8386" s="10">
        <v>20</v>
      </c>
      <c r="B8386" s="33">
        <v>11916</v>
      </c>
      <c r="C8386" s="38"/>
      <c r="D8386" s="13">
        <v>43249</v>
      </c>
      <c r="E8386" s="10">
        <v>253</v>
      </c>
      <c r="F8386" s="10" t="s">
        <v>6</v>
      </c>
    </row>
    <row r="8387" spans="1:6" ht="20.100000000000001" customHeight="1">
      <c r="A8387" s="10">
        <v>21</v>
      </c>
      <c r="B8387" s="33">
        <v>11081</v>
      </c>
      <c r="C8387" s="38"/>
      <c r="D8387" s="13">
        <v>43249</v>
      </c>
      <c r="E8387" s="10">
        <v>253</v>
      </c>
      <c r="F8387" s="10" t="s">
        <v>6</v>
      </c>
    </row>
    <row r="8388" spans="1:6" ht="20.100000000000001" customHeight="1">
      <c r="A8388" s="10">
        <v>22</v>
      </c>
      <c r="B8388" s="33">
        <v>11078</v>
      </c>
      <c r="C8388" s="38"/>
      <c r="D8388" s="13">
        <v>43249</v>
      </c>
      <c r="E8388" s="10">
        <v>253</v>
      </c>
      <c r="F8388" s="10" t="s">
        <v>6</v>
      </c>
    </row>
    <row r="8389" spans="1:6" ht="20.100000000000001" customHeight="1">
      <c r="A8389" s="10">
        <v>23</v>
      </c>
      <c r="B8389" s="33">
        <v>11088</v>
      </c>
      <c r="C8389" s="38"/>
      <c r="D8389" s="13">
        <v>43249</v>
      </c>
      <c r="E8389" s="10">
        <v>253</v>
      </c>
      <c r="F8389" s="10" t="s">
        <v>6</v>
      </c>
    </row>
    <row r="8390" spans="1:6" ht="20.100000000000001" customHeight="1">
      <c r="A8390" s="10">
        <v>24</v>
      </c>
      <c r="B8390" s="33">
        <v>16683</v>
      </c>
      <c r="C8390" s="38"/>
      <c r="D8390" s="13">
        <v>43249</v>
      </c>
      <c r="E8390" s="10">
        <v>253</v>
      </c>
      <c r="F8390" s="10" t="s">
        <v>6</v>
      </c>
    </row>
    <row r="8391" spans="1:6" ht="20.100000000000001" customHeight="1">
      <c r="A8391" s="10">
        <v>25</v>
      </c>
      <c r="B8391" s="33">
        <v>16687</v>
      </c>
      <c r="C8391" s="38"/>
      <c r="D8391" s="13">
        <v>43249</v>
      </c>
      <c r="E8391" s="10">
        <v>253</v>
      </c>
      <c r="F8391" s="10" t="s">
        <v>6</v>
      </c>
    </row>
    <row r="8392" spans="1:6" ht="20.100000000000001" customHeight="1">
      <c r="A8392" s="206" t="s">
        <v>7</v>
      </c>
      <c r="B8392" s="207"/>
      <c r="C8392" s="207"/>
      <c r="D8392" s="208"/>
      <c r="E8392" s="10">
        <f>SUM(E8367:E8391)</f>
        <v>6325</v>
      </c>
      <c r="F8392" s="10"/>
    </row>
    <row r="8393" spans="1:6" ht="20.100000000000001" customHeight="1">
      <c r="A8393" s="18"/>
      <c r="B8393" s="18"/>
      <c r="C8393" s="21"/>
      <c r="D8393" s="18"/>
      <c r="E8393" s="18"/>
      <c r="F8393" s="18"/>
    </row>
    <row r="8394" spans="1:6" ht="20.100000000000001" customHeight="1">
      <c r="A8394" s="18"/>
      <c r="B8394" s="18"/>
      <c r="C8394" s="21"/>
      <c r="D8394" s="92"/>
      <c r="E8394" s="24"/>
      <c r="F8394" s="91" t="s">
        <v>161</v>
      </c>
    </row>
    <row r="8395" spans="1:6" ht="20.100000000000001" customHeight="1">
      <c r="A8395" s="18"/>
      <c r="B8395" s="18"/>
      <c r="C8395" s="21"/>
      <c r="D8395" s="87" t="s">
        <v>162</v>
      </c>
      <c r="E8395" s="201" t="s">
        <v>163</v>
      </c>
      <c r="F8395" s="202"/>
    </row>
    <row r="8396" spans="1:6" ht="20.100000000000001" customHeight="1">
      <c r="A8396" s="18"/>
      <c r="B8396" s="18"/>
      <c r="C8396" s="21"/>
      <c r="D8396" s="10">
        <v>506</v>
      </c>
      <c r="E8396" s="204" t="s">
        <v>212</v>
      </c>
      <c r="F8396" s="205"/>
    </row>
    <row r="8397" spans="1:6" ht="20.100000000000001" customHeight="1">
      <c r="A8397" s="18"/>
      <c r="B8397" s="18"/>
      <c r="C8397" s="21"/>
      <c r="D8397" s="10">
        <v>2530</v>
      </c>
      <c r="E8397" s="204" t="s">
        <v>214</v>
      </c>
      <c r="F8397" s="205"/>
    </row>
    <row r="8398" spans="1:6" ht="20.100000000000001" customHeight="1">
      <c r="A8398" s="18"/>
      <c r="B8398" s="18"/>
      <c r="C8398" s="21"/>
      <c r="D8398" s="10">
        <v>1518</v>
      </c>
      <c r="E8398" s="204" t="s">
        <v>210</v>
      </c>
      <c r="F8398" s="205"/>
    </row>
    <row r="8399" spans="1:6" ht="20.100000000000001" customHeight="1">
      <c r="A8399" s="18"/>
      <c r="B8399" s="18"/>
      <c r="C8399" s="21"/>
      <c r="D8399" s="10">
        <v>1518</v>
      </c>
      <c r="E8399" s="204" t="s">
        <v>211</v>
      </c>
      <c r="F8399" s="205"/>
    </row>
    <row r="8400" spans="1:6" ht="20.100000000000001" customHeight="1">
      <c r="A8400" s="18"/>
      <c r="B8400" s="18"/>
      <c r="C8400" s="21"/>
      <c r="D8400" s="10">
        <v>253</v>
      </c>
      <c r="E8400" s="204" t="s">
        <v>230</v>
      </c>
      <c r="F8400" s="205"/>
    </row>
    <row r="8401" spans="1:6" ht="20.100000000000001" customHeight="1">
      <c r="D8401" s="85">
        <f>SUM(D8396:D8400)</f>
        <v>6325</v>
      </c>
      <c r="E8401" s="204" t="s">
        <v>164</v>
      </c>
      <c r="F8401" s="205"/>
    </row>
    <row r="8403" spans="1:6" ht="20.100000000000001" customHeight="1">
      <c r="A8403" s="23">
        <v>162</v>
      </c>
      <c r="B8403" s="24" t="s">
        <v>0</v>
      </c>
      <c r="C8403" s="25"/>
      <c r="D8403" s="26"/>
      <c r="E8403" s="24"/>
      <c r="F8403" s="24"/>
    </row>
    <row r="8404" spans="1:6" ht="20.100000000000001" customHeight="1">
      <c r="A8404" s="27" t="s">
        <v>1</v>
      </c>
      <c r="B8404" s="27" t="s">
        <v>2</v>
      </c>
      <c r="C8404" s="28"/>
      <c r="D8404" s="29" t="s">
        <v>3</v>
      </c>
      <c r="E8404" s="27" t="s">
        <v>4</v>
      </c>
      <c r="F8404" s="27" t="s">
        <v>5</v>
      </c>
    </row>
    <row r="8405" spans="1:6" ht="20.100000000000001" customHeight="1">
      <c r="A8405" s="10">
        <v>1</v>
      </c>
      <c r="B8405" s="104">
        <v>16689</v>
      </c>
      <c r="C8405" s="38"/>
      <c r="D8405" s="13">
        <v>43249</v>
      </c>
      <c r="E8405" s="10">
        <v>253</v>
      </c>
      <c r="F8405" s="10" t="s">
        <v>6</v>
      </c>
    </row>
    <row r="8406" spans="1:6" ht="20.100000000000001" customHeight="1">
      <c r="A8406" s="10">
        <v>2</v>
      </c>
      <c r="B8406" s="33">
        <v>16409</v>
      </c>
      <c r="C8406" s="38"/>
      <c r="D8406" s="13">
        <v>43249</v>
      </c>
      <c r="E8406" s="10">
        <v>483</v>
      </c>
      <c r="F8406" s="10" t="s">
        <v>6</v>
      </c>
    </row>
    <row r="8407" spans="1:6" ht="20.100000000000001" customHeight="1">
      <c r="A8407" s="10">
        <v>3</v>
      </c>
      <c r="B8407" s="85">
        <v>11917</v>
      </c>
      <c r="C8407" s="38"/>
      <c r="D8407" s="13">
        <v>43249</v>
      </c>
      <c r="E8407" s="10">
        <v>253</v>
      </c>
      <c r="F8407" s="10" t="s">
        <v>6</v>
      </c>
    </row>
    <row r="8408" spans="1:6" ht="20.100000000000001" customHeight="1">
      <c r="A8408" s="10">
        <v>4</v>
      </c>
      <c r="B8408" s="11">
        <v>11915</v>
      </c>
      <c r="C8408" s="38"/>
      <c r="D8408" s="13">
        <v>43249</v>
      </c>
      <c r="E8408" s="10">
        <v>253</v>
      </c>
      <c r="F8408" s="10" t="s">
        <v>6</v>
      </c>
    </row>
    <row r="8409" spans="1:6" ht="20.100000000000001" customHeight="1">
      <c r="A8409" s="10">
        <v>5</v>
      </c>
      <c r="B8409" s="33">
        <v>17209</v>
      </c>
      <c r="C8409" s="38"/>
      <c r="D8409" s="13">
        <v>43249</v>
      </c>
      <c r="E8409" s="10">
        <v>253</v>
      </c>
      <c r="F8409" s="10" t="s">
        <v>6</v>
      </c>
    </row>
    <row r="8410" spans="1:6" ht="20.100000000000001" customHeight="1">
      <c r="A8410" s="10">
        <v>6</v>
      </c>
      <c r="B8410" s="33">
        <v>16505</v>
      </c>
      <c r="C8410" s="38"/>
      <c r="D8410" s="13">
        <v>43249</v>
      </c>
      <c r="E8410" s="10">
        <v>253</v>
      </c>
      <c r="F8410" s="10" t="s">
        <v>6</v>
      </c>
    </row>
    <row r="8411" spans="1:6" ht="20.100000000000001" customHeight="1">
      <c r="A8411" s="10">
        <v>7</v>
      </c>
      <c r="B8411" s="33">
        <v>16015</v>
      </c>
      <c r="C8411" s="38"/>
      <c r="D8411" s="13">
        <v>43249</v>
      </c>
      <c r="E8411" s="10">
        <v>253</v>
      </c>
      <c r="F8411" s="10" t="s">
        <v>6</v>
      </c>
    </row>
    <row r="8412" spans="1:6" ht="20.100000000000001" customHeight="1">
      <c r="A8412" s="10">
        <v>8</v>
      </c>
      <c r="B8412" s="33">
        <v>16569</v>
      </c>
      <c r="C8412" s="38"/>
      <c r="D8412" s="13">
        <v>43249</v>
      </c>
      <c r="E8412" s="10">
        <v>253</v>
      </c>
      <c r="F8412" s="10" t="s">
        <v>6</v>
      </c>
    </row>
    <row r="8413" spans="1:6" ht="20.100000000000001" customHeight="1">
      <c r="A8413" s="10">
        <v>9</v>
      </c>
      <c r="B8413" s="33">
        <v>16041</v>
      </c>
      <c r="C8413" s="38"/>
      <c r="D8413" s="13">
        <v>43249</v>
      </c>
      <c r="E8413" s="10">
        <v>253</v>
      </c>
      <c r="F8413" s="10" t="s">
        <v>6</v>
      </c>
    </row>
    <row r="8414" spans="1:6" ht="20.100000000000001" customHeight="1">
      <c r="A8414" s="10">
        <v>10</v>
      </c>
      <c r="B8414" s="33">
        <v>90078</v>
      </c>
      <c r="C8414" s="38"/>
      <c r="D8414" s="13">
        <v>43249</v>
      </c>
      <c r="E8414" s="10">
        <v>253</v>
      </c>
      <c r="F8414" s="10" t="s">
        <v>6</v>
      </c>
    </row>
    <row r="8415" spans="1:6" ht="20.100000000000001" customHeight="1">
      <c r="A8415" s="10">
        <v>11</v>
      </c>
      <c r="B8415" s="104">
        <v>16584</v>
      </c>
      <c r="C8415" s="38"/>
      <c r="D8415" s="13">
        <v>43249</v>
      </c>
      <c r="E8415" s="10">
        <v>253</v>
      </c>
      <c r="F8415" s="10" t="s">
        <v>6</v>
      </c>
    </row>
    <row r="8416" spans="1:6" ht="20.100000000000001" customHeight="1">
      <c r="A8416" s="10">
        <v>12</v>
      </c>
      <c r="B8416" s="33">
        <v>11922</v>
      </c>
      <c r="C8416" s="38"/>
      <c r="D8416" s="13">
        <v>43249</v>
      </c>
      <c r="E8416" s="10">
        <v>253</v>
      </c>
      <c r="F8416" s="10" t="s">
        <v>6</v>
      </c>
    </row>
    <row r="8417" spans="1:6" ht="20.100000000000001" customHeight="1">
      <c r="A8417" s="10">
        <v>13</v>
      </c>
      <c r="B8417" s="33">
        <v>52390</v>
      </c>
      <c r="C8417" s="38"/>
      <c r="D8417" s="13">
        <v>43249</v>
      </c>
      <c r="E8417" s="10">
        <v>253</v>
      </c>
      <c r="F8417" s="10" t="s">
        <v>6</v>
      </c>
    </row>
    <row r="8418" spans="1:6" ht="20.100000000000001" customHeight="1">
      <c r="A8418" s="10">
        <v>14</v>
      </c>
      <c r="B8418" s="33">
        <v>52391</v>
      </c>
      <c r="C8418" s="38"/>
      <c r="D8418" s="13">
        <v>43249</v>
      </c>
      <c r="E8418" s="10">
        <v>253</v>
      </c>
      <c r="F8418" s="10" t="s">
        <v>6</v>
      </c>
    </row>
    <row r="8419" spans="1:6" ht="20.100000000000001" customHeight="1">
      <c r="A8419" s="10">
        <v>15</v>
      </c>
      <c r="B8419" s="11">
        <v>79998</v>
      </c>
      <c r="C8419" s="38"/>
      <c r="D8419" s="13">
        <v>43249</v>
      </c>
      <c r="E8419" s="10">
        <v>253</v>
      </c>
      <c r="F8419" s="10" t="s">
        <v>6</v>
      </c>
    </row>
    <row r="8420" spans="1:6" ht="20.100000000000001" customHeight="1">
      <c r="A8420" s="10">
        <v>16</v>
      </c>
      <c r="B8420" s="33">
        <v>51566</v>
      </c>
      <c r="C8420" s="38"/>
      <c r="D8420" s="13">
        <v>43249</v>
      </c>
      <c r="E8420" s="10">
        <v>253</v>
      </c>
      <c r="F8420" s="10" t="s">
        <v>6</v>
      </c>
    </row>
    <row r="8421" spans="1:6" ht="20.100000000000001" customHeight="1">
      <c r="A8421" s="10">
        <v>17</v>
      </c>
      <c r="B8421" s="33">
        <v>51565</v>
      </c>
      <c r="C8421" s="38"/>
      <c r="D8421" s="13">
        <v>43249</v>
      </c>
      <c r="E8421" s="10">
        <v>253</v>
      </c>
      <c r="F8421" s="10" t="s">
        <v>6</v>
      </c>
    </row>
    <row r="8422" spans="1:6" ht="20.100000000000001" customHeight="1">
      <c r="A8422" s="10">
        <v>18</v>
      </c>
      <c r="B8422" s="33">
        <v>51564</v>
      </c>
      <c r="C8422" s="38"/>
      <c r="D8422" s="13">
        <v>43249</v>
      </c>
      <c r="E8422" s="10">
        <v>253</v>
      </c>
      <c r="F8422" s="10" t="s">
        <v>6</v>
      </c>
    </row>
    <row r="8423" spans="1:6" ht="20.100000000000001" customHeight="1">
      <c r="A8423" s="10">
        <v>19</v>
      </c>
      <c r="B8423" s="33">
        <v>90117</v>
      </c>
      <c r="C8423" s="38"/>
      <c r="D8423" s="13">
        <v>43249</v>
      </c>
      <c r="E8423" s="10">
        <v>253</v>
      </c>
      <c r="F8423" s="10" t="s">
        <v>6</v>
      </c>
    </row>
    <row r="8424" spans="1:6" ht="20.100000000000001" customHeight="1">
      <c r="A8424" s="10">
        <v>20</v>
      </c>
      <c r="B8424" s="33">
        <v>90437</v>
      </c>
      <c r="C8424" s="38"/>
      <c r="D8424" s="13">
        <v>43249</v>
      </c>
      <c r="E8424" s="10">
        <v>253</v>
      </c>
      <c r="F8424" s="10" t="s">
        <v>6</v>
      </c>
    </row>
    <row r="8425" spans="1:6" ht="20.100000000000001" customHeight="1">
      <c r="A8425" s="10">
        <v>21</v>
      </c>
      <c r="B8425" s="33">
        <v>79997</v>
      </c>
      <c r="C8425" s="38"/>
      <c r="D8425" s="13">
        <v>43249</v>
      </c>
      <c r="E8425" s="10">
        <v>253</v>
      </c>
      <c r="F8425" s="10" t="s">
        <v>6</v>
      </c>
    </row>
    <row r="8426" spans="1:6" ht="20.100000000000001" customHeight="1">
      <c r="A8426" s="10">
        <v>22</v>
      </c>
      <c r="B8426" s="33">
        <v>80276</v>
      </c>
      <c r="C8426" s="38"/>
      <c r="D8426" s="13">
        <v>43249</v>
      </c>
      <c r="E8426" s="10">
        <v>253</v>
      </c>
      <c r="F8426" s="10" t="s">
        <v>6</v>
      </c>
    </row>
    <row r="8427" spans="1:6" ht="20.100000000000001" customHeight="1">
      <c r="A8427" s="10">
        <v>23</v>
      </c>
      <c r="B8427" s="33">
        <v>16484</v>
      </c>
      <c r="C8427" s="38"/>
      <c r="D8427" s="13">
        <v>43249</v>
      </c>
      <c r="E8427" s="10">
        <v>253</v>
      </c>
      <c r="F8427" s="10" t="s">
        <v>6</v>
      </c>
    </row>
    <row r="8428" spans="1:6" ht="20.100000000000001" customHeight="1">
      <c r="A8428" s="10">
        <v>24</v>
      </c>
      <c r="B8428" s="33">
        <v>16463</v>
      </c>
      <c r="C8428" s="38"/>
      <c r="D8428" s="13">
        <v>43249</v>
      </c>
      <c r="E8428" s="10">
        <v>253</v>
      </c>
      <c r="F8428" s="10" t="s">
        <v>6</v>
      </c>
    </row>
    <row r="8429" spans="1:6" ht="20.100000000000001" customHeight="1">
      <c r="A8429" s="10">
        <v>25</v>
      </c>
      <c r="B8429" s="33">
        <v>16372</v>
      </c>
      <c r="C8429" s="38"/>
      <c r="D8429" s="13">
        <v>43249</v>
      </c>
      <c r="E8429" s="10">
        <v>253</v>
      </c>
      <c r="F8429" s="10" t="s">
        <v>6</v>
      </c>
    </row>
    <row r="8430" spans="1:6" ht="20.100000000000001" customHeight="1">
      <c r="A8430" s="206" t="s">
        <v>7</v>
      </c>
      <c r="B8430" s="207"/>
      <c r="C8430" s="207"/>
      <c r="D8430" s="208"/>
      <c r="E8430" s="10">
        <f>SUM(E8405:E8429)</f>
        <v>6555</v>
      </c>
      <c r="F8430" s="10"/>
    </row>
    <row r="8431" spans="1:6" ht="20.100000000000001" customHeight="1">
      <c r="A8431" s="18"/>
      <c r="B8431" s="18"/>
      <c r="C8431" s="21"/>
      <c r="D8431" s="18"/>
      <c r="E8431" s="18"/>
      <c r="F8431" s="18"/>
    </row>
    <row r="8432" spans="1:6" ht="20.100000000000001" customHeight="1">
      <c r="A8432" s="18"/>
      <c r="B8432" s="18"/>
      <c r="C8432" s="21"/>
      <c r="D8432" s="92"/>
      <c r="E8432" s="24"/>
      <c r="F8432" s="91" t="s">
        <v>161</v>
      </c>
    </row>
    <row r="8433" spans="1:6" ht="20.100000000000001" customHeight="1">
      <c r="A8433" s="18"/>
      <c r="B8433" s="18"/>
      <c r="C8433" s="21"/>
      <c r="D8433" s="87" t="s">
        <v>162</v>
      </c>
      <c r="E8433" s="201" t="s">
        <v>163</v>
      </c>
      <c r="F8433" s="202"/>
    </row>
    <row r="8434" spans="1:6" ht="20.100000000000001" customHeight="1">
      <c r="A8434" s="18"/>
      <c r="B8434" s="18"/>
      <c r="C8434" s="21"/>
      <c r="D8434" s="10">
        <v>253</v>
      </c>
      <c r="E8434" s="204" t="s">
        <v>212</v>
      </c>
      <c r="F8434" s="205"/>
    </row>
    <row r="8435" spans="1:6" ht="20.100000000000001" customHeight="1">
      <c r="A8435" s="18"/>
      <c r="B8435" s="18"/>
      <c r="C8435" s="21"/>
      <c r="D8435" s="10">
        <v>759</v>
      </c>
      <c r="E8435" s="204" t="s">
        <v>229</v>
      </c>
      <c r="F8435" s="205"/>
    </row>
    <row r="8436" spans="1:6" ht="20.100000000000001" customHeight="1">
      <c r="A8436" s="18"/>
      <c r="B8436" s="18"/>
      <c r="C8436" s="21"/>
      <c r="D8436" s="10">
        <v>759</v>
      </c>
      <c r="E8436" s="204" t="s">
        <v>214</v>
      </c>
      <c r="F8436" s="205"/>
    </row>
    <row r="8437" spans="1:6" ht="20.100000000000001" customHeight="1">
      <c r="A8437" s="18"/>
      <c r="B8437" s="18"/>
      <c r="C8437" s="21"/>
      <c r="D8437" s="10">
        <v>2783</v>
      </c>
      <c r="E8437" s="204" t="s">
        <v>210</v>
      </c>
      <c r="F8437" s="205"/>
    </row>
    <row r="8438" spans="1:6" ht="20.100000000000001" customHeight="1">
      <c r="A8438" s="18"/>
      <c r="B8438" s="18"/>
      <c r="C8438" s="21"/>
      <c r="D8438" s="10">
        <v>1265</v>
      </c>
      <c r="E8438" s="204" t="s">
        <v>211</v>
      </c>
      <c r="F8438" s="205"/>
    </row>
    <row r="8439" spans="1:6" ht="20.100000000000001" customHeight="1">
      <c r="A8439" s="18"/>
      <c r="B8439" s="18"/>
      <c r="C8439" s="21"/>
      <c r="D8439" s="10">
        <v>506</v>
      </c>
      <c r="E8439" s="204" t="s">
        <v>230</v>
      </c>
      <c r="F8439" s="205"/>
    </row>
    <row r="8440" spans="1:6" ht="20.100000000000001" customHeight="1">
      <c r="D8440" s="85">
        <v>6325</v>
      </c>
      <c r="E8440" s="204" t="s">
        <v>164</v>
      </c>
      <c r="F8440" s="205"/>
    </row>
    <row r="8442" spans="1:6" ht="20.100000000000001" customHeight="1">
      <c r="A8442" s="23">
        <v>163</v>
      </c>
      <c r="B8442" s="24" t="s">
        <v>0</v>
      </c>
      <c r="C8442" s="25"/>
      <c r="D8442" s="26"/>
      <c r="E8442" s="24"/>
      <c r="F8442" s="24"/>
    </row>
    <row r="8443" spans="1:6" ht="20.100000000000001" customHeight="1">
      <c r="A8443" s="27" t="s">
        <v>1</v>
      </c>
      <c r="B8443" s="27" t="s">
        <v>2</v>
      </c>
      <c r="C8443" s="28"/>
      <c r="D8443" s="29" t="s">
        <v>3</v>
      </c>
      <c r="E8443" s="27" t="s">
        <v>4</v>
      </c>
      <c r="F8443" s="27" t="s">
        <v>5</v>
      </c>
    </row>
    <row r="8444" spans="1:6" ht="20.100000000000001" customHeight="1">
      <c r="A8444" s="10">
        <v>1</v>
      </c>
      <c r="B8444" s="104">
        <v>16370</v>
      </c>
      <c r="C8444" s="38"/>
      <c r="D8444" s="13">
        <v>43249</v>
      </c>
      <c r="E8444" s="10">
        <v>253</v>
      </c>
      <c r="F8444" s="10" t="s">
        <v>6</v>
      </c>
    </row>
    <row r="8445" spans="1:6" ht="20.100000000000001" customHeight="1">
      <c r="A8445" s="10">
        <v>2</v>
      </c>
      <c r="B8445" s="33">
        <v>96107</v>
      </c>
      <c r="C8445" s="38"/>
      <c r="D8445" s="13">
        <v>43249</v>
      </c>
      <c r="E8445" s="10">
        <v>483</v>
      </c>
      <c r="F8445" s="10" t="s">
        <v>6</v>
      </c>
    </row>
    <row r="8446" spans="1:6" ht="20.100000000000001" customHeight="1">
      <c r="A8446" s="10">
        <v>3</v>
      </c>
      <c r="B8446" s="85">
        <v>96057</v>
      </c>
      <c r="C8446" s="38"/>
      <c r="D8446" s="13">
        <v>43249</v>
      </c>
      <c r="E8446" s="10">
        <v>253</v>
      </c>
      <c r="F8446" s="10" t="s">
        <v>6</v>
      </c>
    </row>
    <row r="8447" spans="1:6" ht="20.100000000000001" customHeight="1">
      <c r="A8447" s="10">
        <v>4</v>
      </c>
      <c r="B8447" s="33">
        <v>96056</v>
      </c>
      <c r="C8447" s="38"/>
      <c r="D8447" s="13">
        <v>43249</v>
      </c>
      <c r="E8447" s="10">
        <v>253</v>
      </c>
      <c r="F8447" s="10" t="s">
        <v>6</v>
      </c>
    </row>
    <row r="8448" spans="1:6" ht="20.100000000000001" customHeight="1">
      <c r="A8448" s="10">
        <v>5</v>
      </c>
      <c r="B8448" s="33">
        <v>96055</v>
      </c>
      <c r="C8448" s="38"/>
      <c r="D8448" s="13">
        <v>43249</v>
      </c>
      <c r="E8448" s="10">
        <v>253</v>
      </c>
      <c r="F8448" s="10" t="s">
        <v>6</v>
      </c>
    </row>
    <row r="8449" spans="1:6" ht="20.100000000000001" customHeight="1">
      <c r="A8449" s="10">
        <v>6</v>
      </c>
      <c r="B8449" s="33">
        <v>90107</v>
      </c>
      <c r="C8449" s="38"/>
      <c r="D8449" s="13">
        <v>43249</v>
      </c>
      <c r="E8449" s="10">
        <v>253</v>
      </c>
      <c r="F8449" s="10" t="s">
        <v>6</v>
      </c>
    </row>
    <row r="8450" spans="1:6" ht="20.100000000000001" customHeight="1">
      <c r="A8450" s="10">
        <v>7</v>
      </c>
      <c r="B8450" s="33">
        <v>90436</v>
      </c>
      <c r="C8450" s="38"/>
      <c r="D8450" s="13">
        <v>43249</v>
      </c>
      <c r="E8450" s="10">
        <v>253</v>
      </c>
      <c r="F8450" s="10" t="s">
        <v>6</v>
      </c>
    </row>
    <row r="8451" spans="1:6" ht="20.100000000000001" customHeight="1">
      <c r="A8451" s="10">
        <v>8</v>
      </c>
      <c r="B8451" s="33">
        <v>51621</v>
      </c>
      <c r="C8451" s="38"/>
      <c r="D8451" s="13">
        <v>43249</v>
      </c>
      <c r="E8451" s="10">
        <v>253</v>
      </c>
      <c r="F8451" s="10" t="s">
        <v>6</v>
      </c>
    </row>
    <row r="8452" spans="1:6" ht="20.100000000000001" customHeight="1">
      <c r="A8452" s="10">
        <v>9</v>
      </c>
      <c r="B8452" s="33">
        <v>51622</v>
      </c>
      <c r="C8452" s="38"/>
      <c r="D8452" s="13">
        <v>43249</v>
      </c>
      <c r="E8452" s="10">
        <v>253</v>
      </c>
      <c r="F8452" s="10" t="s">
        <v>6</v>
      </c>
    </row>
    <row r="8453" spans="1:6" ht="20.100000000000001" customHeight="1">
      <c r="A8453" s="10">
        <v>10</v>
      </c>
      <c r="B8453" s="33">
        <v>96045</v>
      </c>
      <c r="C8453" s="38"/>
      <c r="D8453" s="13">
        <v>43249</v>
      </c>
      <c r="E8453" s="10">
        <v>253</v>
      </c>
      <c r="F8453" s="10" t="s">
        <v>6</v>
      </c>
    </row>
    <row r="8454" spans="1:6" ht="20.100000000000001" customHeight="1">
      <c r="A8454" s="10">
        <v>11</v>
      </c>
      <c r="B8454" s="104">
        <v>96043</v>
      </c>
      <c r="C8454" s="38"/>
      <c r="D8454" s="13">
        <v>43249</v>
      </c>
      <c r="E8454" s="10">
        <v>253</v>
      </c>
      <c r="F8454" s="10" t="s">
        <v>6</v>
      </c>
    </row>
    <row r="8455" spans="1:6" ht="20.100000000000001" customHeight="1">
      <c r="A8455" s="10">
        <v>12</v>
      </c>
      <c r="B8455" s="33">
        <v>96042</v>
      </c>
      <c r="C8455" s="38"/>
      <c r="D8455" s="13">
        <v>43249</v>
      </c>
      <c r="E8455" s="10">
        <v>253</v>
      </c>
      <c r="F8455" s="10" t="s">
        <v>6</v>
      </c>
    </row>
    <row r="8456" spans="1:6" ht="20.100000000000001" customHeight="1">
      <c r="A8456" s="10">
        <v>13</v>
      </c>
      <c r="B8456" s="33">
        <v>78098</v>
      </c>
      <c r="C8456" s="38"/>
      <c r="D8456" s="13">
        <v>43249</v>
      </c>
      <c r="E8456" s="10">
        <v>253</v>
      </c>
      <c r="F8456" s="10" t="s">
        <v>6</v>
      </c>
    </row>
    <row r="8457" spans="1:6" ht="20.100000000000001" customHeight="1">
      <c r="A8457" s="10">
        <v>14</v>
      </c>
      <c r="B8457" s="33">
        <v>16404</v>
      </c>
      <c r="C8457" s="38"/>
      <c r="D8457" s="13">
        <v>43249</v>
      </c>
      <c r="E8457" s="10">
        <v>253</v>
      </c>
      <c r="F8457" s="10" t="s">
        <v>6</v>
      </c>
    </row>
    <row r="8458" spans="1:6" ht="20.100000000000001" customHeight="1">
      <c r="A8458" s="10">
        <v>15</v>
      </c>
      <c r="B8458" s="33">
        <v>90049</v>
      </c>
      <c r="C8458" s="38"/>
      <c r="D8458" s="13">
        <v>43249</v>
      </c>
      <c r="E8458" s="10">
        <v>253</v>
      </c>
      <c r="F8458" s="10" t="s">
        <v>6</v>
      </c>
    </row>
    <row r="8459" spans="1:6" ht="20.100000000000001" customHeight="1">
      <c r="A8459" s="10">
        <v>16</v>
      </c>
      <c r="B8459" s="33">
        <v>11080</v>
      </c>
      <c r="C8459" s="38"/>
      <c r="D8459" s="13">
        <v>43249</v>
      </c>
      <c r="E8459" s="10">
        <v>253</v>
      </c>
      <c r="F8459" s="10" t="s">
        <v>6</v>
      </c>
    </row>
    <row r="8460" spans="1:6" ht="20.100000000000001" customHeight="1">
      <c r="A8460" s="10">
        <v>17</v>
      </c>
      <c r="B8460" s="33">
        <v>51583</v>
      </c>
      <c r="C8460" s="38"/>
      <c r="D8460" s="13">
        <v>43249</v>
      </c>
      <c r="E8460" s="10">
        <v>253</v>
      </c>
      <c r="F8460" s="10" t="s">
        <v>6</v>
      </c>
    </row>
    <row r="8461" spans="1:6" ht="20.100000000000001" customHeight="1">
      <c r="A8461" s="10">
        <v>18</v>
      </c>
      <c r="B8461" s="33">
        <v>51590</v>
      </c>
      <c r="C8461" s="38"/>
      <c r="D8461" s="13">
        <v>43249</v>
      </c>
      <c r="E8461" s="10">
        <v>253</v>
      </c>
      <c r="F8461" s="10" t="s">
        <v>6</v>
      </c>
    </row>
    <row r="8462" spans="1:6" ht="20.100000000000001" customHeight="1">
      <c r="A8462" s="10">
        <v>19</v>
      </c>
      <c r="B8462" s="33">
        <v>51598</v>
      </c>
      <c r="C8462" s="38"/>
      <c r="D8462" s="13">
        <v>43249</v>
      </c>
      <c r="E8462" s="10">
        <v>253</v>
      </c>
      <c r="F8462" s="10" t="s">
        <v>6</v>
      </c>
    </row>
    <row r="8463" spans="1:6" ht="20.100000000000001" customHeight="1">
      <c r="A8463" s="10">
        <v>20</v>
      </c>
      <c r="B8463" s="33">
        <v>51599</v>
      </c>
      <c r="C8463" s="38"/>
      <c r="D8463" s="13">
        <v>43249</v>
      </c>
      <c r="E8463" s="10">
        <v>253</v>
      </c>
      <c r="F8463" s="10" t="s">
        <v>6</v>
      </c>
    </row>
    <row r="8464" spans="1:6" ht="20.100000000000001" customHeight="1">
      <c r="A8464" s="10">
        <v>21</v>
      </c>
      <c r="B8464" s="33">
        <v>51600</v>
      </c>
      <c r="C8464" s="38"/>
      <c r="D8464" s="13">
        <v>43249</v>
      </c>
      <c r="E8464" s="10">
        <v>253</v>
      </c>
      <c r="F8464" s="10" t="s">
        <v>6</v>
      </c>
    </row>
    <row r="8465" spans="1:6" ht="20.100000000000001" customHeight="1">
      <c r="A8465" s="10">
        <v>22</v>
      </c>
      <c r="B8465" s="33">
        <v>51603</v>
      </c>
      <c r="C8465" s="38"/>
      <c r="D8465" s="13">
        <v>43249</v>
      </c>
      <c r="E8465" s="10">
        <v>253</v>
      </c>
      <c r="F8465" s="10" t="s">
        <v>6</v>
      </c>
    </row>
    <row r="8466" spans="1:6" ht="20.100000000000001" customHeight="1">
      <c r="A8466" s="10">
        <v>23</v>
      </c>
      <c r="B8466" s="33">
        <v>6131</v>
      </c>
      <c r="C8466" s="38"/>
      <c r="D8466" s="13">
        <v>43249</v>
      </c>
      <c r="E8466" s="10">
        <v>253</v>
      </c>
      <c r="F8466" s="10" t="s">
        <v>6</v>
      </c>
    </row>
    <row r="8467" spans="1:6" ht="20.100000000000001" customHeight="1">
      <c r="A8467" s="10">
        <v>24</v>
      </c>
      <c r="B8467" s="33">
        <v>50923</v>
      </c>
      <c r="C8467" s="38"/>
      <c r="D8467" s="13">
        <v>43249</v>
      </c>
      <c r="E8467" s="10">
        <v>253</v>
      </c>
      <c r="F8467" s="10" t="s">
        <v>6</v>
      </c>
    </row>
    <row r="8468" spans="1:6" ht="20.100000000000001" customHeight="1">
      <c r="A8468" s="10">
        <v>25</v>
      </c>
      <c r="B8468" s="33">
        <v>51612</v>
      </c>
      <c r="C8468" s="38"/>
      <c r="D8468" s="13">
        <v>43249</v>
      </c>
      <c r="E8468" s="10">
        <v>253</v>
      </c>
      <c r="F8468" s="10" t="s">
        <v>6</v>
      </c>
    </row>
    <row r="8469" spans="1:6" ht="20.100000000000001" customHeight="1">
      <c r="A8469" s="206" t="s">
        <v>7</v>
      </c>
      <c r="B8469" s="207"/>
      <c r="C8469" s="207"/>
      <c r="D8469" s="208"/>
      <c r="E8469" s="10">
        <f>SUM(E8444:E8468)</f>
        <v>6555</v>
      </c>
      <c r="F8469" s="10"/>
    </row>
    <row r="8470" spans="1:6" ht="20.100000000000001" customHeight="1">
      <c r="A8470" s="18"/>
      <c r="B8470" s="18"/>
      <c r="C8470" s="21"/>
      <c r="D8470" s="18"/>
      <c r="E8470" s="18"/>
      <c r="F8470" s="18"/>
    </row>
    <row r="8471" spans="1:6" ht="20.100000000000001" customHeight="1">
      <c r="A8471" s="18"/>
      <c r="B8471" s="18"/>
      <c r="C8471" s="21"/>
      <c r="D8471" s="92"/>
      <c r="E8471" s="24"/>
      <c r="F8471" s="91" t="s">
        <v>161</v>
      </c>
    </row>
    <row r="8472" spans="1:6" ht="20.100000000000001" customHeight="1">
      <c r="A8472" s="18"/>
      <c r="B8472" s="18"/>
      <c r="C8472" s="21"/>
      <c r="D8472" s="87" t="s">
        <v>162</v>
      </c>
      <c r="E8472" s="201" t="s">
        <v>163</v>
      </c>
      <c r="F8472" s="202"/>
    </row>
    <row r="8473" spans="1:6" ht="20.100000000000001" customHeight="1">
      <c r="A8473" s="18"/>
      <c r="B8473" s="18"/>
      <c r="C8473" s="21"/>
      <c r="D8473" s="10">
        <v>759</v>
      </c>
      <c r="E8473" s="204" t="s">
        <v>229</v>
      </c>
      <c r="F8473" s="205"/>
    </row>
    <row r="8474" spans="1:6" ht="20.100000000000001" customHeight="1">
      <c r="A8474" s="18"/>
      <c r="B8474" s="18"/>
      <c r="C8474" s="21"/>
      <c r="D8474" s="10">
        <v>253</v>
      </c>
      <c r="E8474" s="204" t="s">
        <v>214</v>
      </c>
      <c r="F8474" s="205"/>
    </row>
    <row r="8475" spans="1:6" ht="20.100000000000001" customHeight="1">
      <c r="A8475" s="18"/>
      <c r="B8475" s="18"/>
      <c r="C8475" s="21"/>
      <c r="D8475" s="10">
        <v>506</v>
      </c>
      <c r="E8475" s="204" t="s">
        <v>210</v>
      </c>
      <c r="F8475" s="205"/>
    </row>
    <row r="8476" spans="1:6" ht="20.100000000000001" customHeight="1">
      <c r="A8476" s="18"/>
      <c r="B8476" s="18"/>
      <c r="C8476" s="21"/>
      <c r="D8476" s="10">
        <v>2783</v>
      </c>
      <c r="E8476" s="204" t="s">
        <v>211</v>
      </c>
      <c r="F8476" s="205"/>
    </row>
    <row r="8477" spans="1:6" ht="20.100000000000001" customHeight="1">
      <c r="A8477" s="18"/>
      <c r="B8477" s="18"/>
      <c r="C8477" s="21"/>
      <c r="D8477" s="10">
        <v>2024</v>
      </c>
      <c r="E8477" s="204" t="s">
        <v>230</v>
      </c>
      <c r="F8477" s="205"/>
    </row>
    <row r="8478" spans="1:6" ht="20.100000000000001" customHeight="1">
      <c r="A8478" s="103"/>
      <c r="B8478" s="103"/>
      <c r="D8478" s="85">
        <f>SUM(D8473:D8477)</f>
        <v>6325</v>
      </c>
      <c r="E8478" s="204" t="s">
        <v>164</v>
      </c>
      <c r="F8478" s="205"/>
    </row>
    <row r="8480" spans="1:6" ht="20.100000000000001" customHeight="1">
      <c r="A8480" s="23">
        <v>164</v>
      </c>
      <c r="B8480" s="24" t="s">
        <v>0</v>
      </c>
      <c r="C8480" s="25"/>
      <c r="D8480" s="26"/>
      <c r="E8480" s="24"/>
      <c r="F8480" s="24"/>
    </row>
    <row r="8481" spans="1:7" ht="20.100000000000001" customHeight="1">
      <c r="A8481" s="27" t="s">
        <v>1</v>
      </c>
      <c r="B8481" s="27" t="s">
        <v>2</v>
      </c>
      <c r="C8481" s="28"/>
      <c r="D8481" s="29" t="s">
        <v>3</v>
      </c>
      <c r="E8481" s="27" t="s">
        <v>4</v>
      </c>
      <c r="F8481" s="27" t="s">
        <v>5</v>
      </c>
    </row>
    <row r="8482" spans="1:7" ht="20.100000000000001" customHeight="1">
      <c r="A8482" s="10">
        <v>1</v>
      </c>
      <c r="B8482" s="11">
        <v>16557</v>
      </c>
      <c r="C8482" s="38"/>
      <c r="D8482" s="13">
        <v>43257</v>
      </c>
      <c r="E8482" s="10">
        <v>253</v>
      </c>
      <c r="F8482" s="10" t="s">
        <v>6</v>
      </c>
    </row>
    <row r="8483" spans="1:7" ht="20.100000000000001" customHeight="1">
      <c r="A8483" s="10">
        <v>2</v>
      </c>
      <c r="B8483" s="11">
        <v>16382</v>
      </c>
      <c r="C8483" s="38"/>
      <c r="D8483" s="13">
        <v>43257</v>
      </c>
      <c r="E8483" s="10">
        <v>483</v>
      </c>
      <c r="F8483" s="10" t="s">
        <v>6</v>
      </c>
      <c r="G8483" s="15" t="s">
        <v>231</v>
      </c>
    </row>
    <row r="8484" spans="1:7" ht="20.100000000000001" customHeight="1">
      <c r="A8484" s="10">
        <v>3</v>
      </c>
      <c r="B8484" s="105">
        <v>96066</v>
      </c>
      <c r="C8484" s="38"/>
      <c r="D8484" s="13">
        <v>43257</v>
      </c>
      <c r="E8484" s="10">
        <v>253</v>
      </c>
      <c r="F8484" s="10" t="s">
        <v>6</v>
      </c>
    </row>
    <row r="8485" spans="1:7" ht="20.100000000000001" customHeight="1">
      <c r="A8485" s="10">
        <v>4</v>
      </c>
      <c r="B8485" s="11">
        <v>80125</v>
      </c>
      <c r="C8485" s="38"/>
      <c r="D8485" s="13">
        <v>43257</v>
      </c>
      <c r="E8485" s="10">
        <v>253</v>
      </c>
      <c r="F8485" s="10" t="s">
        <v>6</v>
      </c>
    </row>
    <row r="8486" spans="1:7" ht="20.100000000000001" customHeight="1">
      <c r="A8486" s="10">
        <v>5</v>
      </c>
      <c r="B8486" s="11">
        <v>16439</v>
      </c>
      <c r="C8486" s="38"/>
      <c r="D8486" s="13">
        <v>43257</v>
      </c>
      <c r="E8486" s="10">
        <v>253</v>
      </c>
      <c r="F8486" s="10" t="s">
        <v>6</v>
      </c>
    </row>
    <row r="8487" spans="1:7" ht="20.100000000000001" customHeight="1">
      <c r="A8487" s="10">
        <v>6</v>
      </c>
      <c r="B8487" s="11">
        <v>8506</v>
      </c>
      <c r="C8487" s="38"/>
      <c r="D8487" s="13">
        <v>43257</v>
      </c>
      <c r="E8487" s="10">
        <v>253</v>
      </c>
      <c r="F8487" s="10" t="s">
        <v>6</v>
      </c>
    </row>
    <row r="8488" spans="1:7" ht="20.100000000000001" customHeight="1">
      <c r="A8488" s="10">
        <v>7</v>
      </c>
      <c r="B8488" s="11">
        <v>80181</v>
      </c>
      <c r="C8488" s="38"/>
      <c r="D8488" s="13">
        <v>43257</v>
      </c>
      <c r="E8488" s="10">
        <v>253</v>
      </c>
      <c r="F8488" s="10" t="s">
        <v>6</v>
      </c>
    </row>
    <row r="8489" spans="1:7" ht="20.100000000000001" customHeight="1">
      <c r="A8489" s="10">
        <v>8</v>
      </c>
      <c r="B8489" s="11">
        <v>78017</v>
      </c>
      <c r="C8489" s="38"/>
      <c r="D8489" s="13">
        <v>43257</v>
      </c>
      <c r="E8489" s="10">
        <v>253</v>
      </c>
      <c r="F8489" s="10" t="s">
        <v>6</v>
      </c>
    </row>
    <row r="8490" spans="1:7" ht="20.100000000000001" customHeight="1">
      <c r="A8490" s="10">
        <v>9</v>
      </c>
      <c r="B8490" s="11">
        <v>16228</v>
      </c>
      <c r="C8490" s="38"/>
      <c r="D8490" s="13">
        <v>43257</v>
      </c>
      <c r="E8490" s="10">
        <v>333</v>
      </c>
      <c r="F8490" s="10" t="s">
        <v>6</v>
      </c>
      <c r="G8490" s="15" t="s">
        <v>232</v>
      </c>
    </row>
    <row r="8491" spans="1:7" ht="20.100000000000001" customHeight="1">
      <c r="A8491" s="10">
        <v>10</v>
      </c>
      <c r="B8491" s="11">
        <v>78042</v>
      </c>
      <c r="C8491" s="38"/>
      <c r="D8491" s="13">
        <v>43257</v>
      </c>
      <c r="E8491" s="10">
        <v>253</v>
      </c>
      <c r="F8491" s="10" t="s">
        <v>6</v>
      </c>
    </row>
    <row r="8492" spans="1:7" ht="20.100000000000001" customHeight="1">
      <c r="A8492" s="10">
        <v>11</v>
      </c>
      <c r="B8492" s="104">
        <v>52396</v>
      </c>
      <c r="C8492" s="38"/>
      <c r="D8492" s="13">
        <v>43257</v>
      </c>
      <c r="E8492" s="10">
        <v>253</v>
      </c>
      <c r="F8492" s="10" t="s">
        <v>6</v>
      </c>
    </row>
    <row r="8493" spans="1:7" ht="20.100000000000001" customHeight="1">
      <c r="A8493" s="10">
        <v>12</v>
      </c>
      <c r="B8493" s="34">
        <v>52397</v>
      </c>
      <c r="C8493" s="38"/>
      <c r="D8493" s="13">
        <v>43257</v>
      </c>
      <c r="E8493" s="10">
        <v>253</v>
      </c>
      <c r="F8493" s="10" t="s">
        <v>6</v>
      </c>
    </row>
    <row r="8494" spans="1:7" ht="20.100000000000001" customHeight="1">
      <c r="A8494" s="10">
        <v>13</v>
      </c>
      <c r="B8494" s="33">
        <v>17211</v>
      </c>
      <c r="C8494" s="38"/>
      <c r="D8494" s="13">
        <v>43257</v>
      </c>
      <c r="E8494" s="10">
        <v>253</v>
      </c>
      <c r="F8494" s="10" t="s">
        <v>9</v>
      </c>
    </row>
    <row r="8495" spans="1:7" ht="20.100000000000001" customHeight="1">
      <c r="A8495" s="10">
        <v>14</v>
      </c>
      <c r="B8495" s="33">
        <v>17210</v>
      </c>
      <c r="C8495" s="38"/>
      <c r="D8495" s="13">
        <v>43257</v>
      </c>
      <c r="E8495" s="10">
        <v>253</v>
      </c>
      <c r="F8495" s="10" t="s">
        <v>9</v>
      </c>
    </row>
    <row r="8496" spans="1:7" ht="20.100000000000001" customHeight="1">
      <c r="A8496" s="10">
        <v>15</v>
      </c>
      <c r="B8496" s="11">
        <v>52395</v>
      </c>
      <c r="C8496" s="38"/>
      <c r="D8496" s="13">
        <v>43257</v>
      </c>
      <c r="E8496" s="10">
        <v>253</v>
      </c>
      <c r="F8496" s="10" t="s">
        <v>9</v>
      </c>
    </row>
    <row r="8497" spans="1:7" ht="20.100000000000001" customHeight="1">
      <c r="A8497" s="10">
        <v>16</v>
      </c>
      <c r="B8497" s="11">
        <v>52393</v>
      </c>
      <c r="C8497" s="38"/>
      <c r="D8497" s="13">
        <v>43257</v>
      </c>
      <c r="E8497" s="10">
        <v>253</v>
      </c>
      <c r="F8497" s="10" t="s">
        <v>9</v>
      </c>
    </row>
    <row r="8498" spans="1:7" ht="20.100000000000001" customHeight="1">
      <c r="A8498" s="10">
        <v>17</v>
      </c>
      <c r="B8498" s="11">
        <v>52392</v>
      </c>
      <c r="C8498" s="38"/>
      <c r="D8498" s="13">
        <v>43257</v>
      </c>
      <c r="E8498" s="10">
        <v>253</v>
      </c>
      <c r="F8498" s="10" t="s">
        <v>9</v>
      </c>
    </row>
    <row r="8499" spans="1:7" ht="20.100000000000001" customHeight="1">
      <c r="A8499" s="10">
        <v>18</v>
      </c>
      <c r="B8499" s="11">
        <v>52394</v>
      </c>
      <c r="C8499" s="38"/>
      <c r="D8499" s="13">
        <v>43257</v>
      </c>
      <c r="E8499" s="10">
        <v>253</v>
      </c>
      <c r="F8499" s="10" t="s">
        <v>9</v>
      </c>
    </row>
    <row r="8500" spans="1:7" ht="20.100000000000001" customHeight="1">
      <c r="A8500" s="10">
        <v>19</v>
      </c>
      <c r="B8500" s="11">
        <v>11923</v>
      </c>
      <c r="C8500" s="38"/>
      <c r="D8500" s="13">
        <v>43257</v>
      </c>
      <c r="E8500" s="10">
        <v>253</v>
      </c>
      <c r="F8500" s="10" t="s">
        <v>9</v>
      </c>
    </row>
    <row r="8501" spans="1:7" ht="20.100000000000001" customHeight="1">
      <c r="A8501" s="10">
        <v>20</v>
      </c>
      <c r="B8501" s="33">
        <v>1730</v>
      </c>
      <c r="C8501" s="38"/>
      <c r="D8501" s="13">
        <v>43257</v>
      </c>
      <c r="E8501" s="10">
        <v>253</v>
      </c>
      <c r="F8501" s="10" t="s">
        <v>6</v>
      </c>
      <c r="G8501" s="15">
        <v>96340</v>
      </c>
    </row>
    <row r="8502" spans="1:7" ht="20.100000000000001" customHeight="1">
      <c r="A8502" s="10">
        <v>21</v>
      </c>
      <c r="B8502" s="11">
        <v>96040</v>
      </c>
      <c r="C8502" s="38"/>
      <c r="D8502" s="13">
        <v>43257</v>
      </c>
      <c r="E8502" s="10">
        <v>253</v>
      </c>
      <c r="F8502" s="10" t="s">
        <v>6</v>
      </c>
    </row>
    <row r="8503" spans="1:7" ht="20.100000000000001" customHeight="1">
      <c r="A8503" s="10">
        <v>22</v>
      </c>
      <c r="B8503" s="33">
        <v>52398</v>
      </c>
      <c r="C8503" s="38"/>
      <c r="D8503" s="13">
        <v>43257</v>
      </c>
      <c r="E8503" s="10">
        <v>253</v>
      </c>
      <c r="F8503" s="10" t="s">
        <v>9</v>
      </c>
    </row>
    <row r="8504" spans="1:7" ht="20.100000000000001" customHeight="1">
      <c r="A8504" s="10">
        <v>23</v>
      </c>
      <c r="B8504" s="33">
        <v>17212</v>
      </c>
      <c r="C8504" s="38"/>
      <c r="D8504" s="13">
        <v>43257</v>
      </c>
      <c r="E8504" s="10">
        <v>253</v>
      </c>
      <c r="F8504" s="10" t="s">
        <v>9</v>
      </c>
    </row>
    <row r="8505" spans="1:7" ht="20.100000000000001" customHeight="1">
      <c r="A8505" s="10">
        <v>24</v>
      </c>
      <c r="B8505" s="11">
        <v>52399</v>
      </c>
      <c r="C8505" s="38"/>
      <c r="D8505" s="13">
        <v>43257</v>
      </c>
      <c r="E8505" s="10">
        <v>253</v>
      </c>
      <c r="F8505" s="10" t="s">
        <v>9</v>
      </c>
    </row>
    <row r="8506" spans="1:7" ht="20.100000000000001" customHeight="1">
      <c r="A8506" s="10">
        <v>25</v>
      </c>
      <c r="B8506" s="11">
        <v>52400</v>
      </c>
      <c r="C8506" s="38"/>
      <c r="D8506" s="13">
        <v>43257</v>
      </c>
      <c r="E8506" s="10">
        <v>253</v>
      </c>
      <c r="F8506" s="10" t="s">
        <v>9</v>
      </c>
    </row>
    <row r="8507" spans="1:7" ht="20.100000000000001" customHeight="1">
      <c r="A8507" s="206" t="s">
        <v>7</v>
      </c>
      <c r="B8507" s="207"/>
      <c r="C8507" s="207"/>
      <c r="D8507" s="208"/>
      <c r="E8507" s="10">
        <f>SUM(E8482:E8506)</f>
        <v>6635</v>
      </c>
      <c r="F8507" s="10"/>
    </row>
    <row r="8508" spans="1:7" ht="20.100000000000001" customHeight="1">
      <c r="A8508" s="18"/>
      <c r="B8508" s="18"/>
      <c r="C8508" s="21"/>
      <c r="D8508" s="18"/>
      <c r="E8508" s="18"/>
      <c r="F8508" s="18"/>
    </row>
    <row r="8509" spans="1:7" ht="20.100000000000001" customHeight="1">
      <c r="A8509" s="18"/>
      <c r="B8509" s="18"/>
      <c r="C8509" s="21"/>
      <c r="D8509" s="92"/>
      <c r="E8509" s="24"/>
      <c r="F8509" s="91" t="s">
        <v>161</v>
      </c>
    </row>
    <row r="8510" spans="1:7" ht="20.100000000000001" customHeight="1">
      <c r="A8510" s="18"/>
      <c r="B8510" s="18"/>
      <c r="C8510" s="21"/>
      <c r="D8510" s="87" t="s">
        <v>162</v>
      </c>
      <c r="E8510" s="201" t="s">
        <v>163</v>
      </c>
      <c r="F8510" s="202"/>
    </row>
    <row r="8511" spans="1:7" ht="20.100000000000001" customHeight="1">
      <c r="A8511" s="18"/>
      <c r="B8511" s="18"/>
      <c r="C8511" s="21"/>
      <c r="D8511" s="10">
        <v>506</v>
      </c>
      <c r="E8511" s="204" t="s">
        <v>212</v>
      </c>
      <c r="F8511" s="205"/>
    </row>
    <row r="8512" spans="1:7" ht="20.100000000000001" customHeight="1">
      <c r="A8512" s="18"/>
      <c r="B8512" s="18"/>
      <c r="C8512" s="21"/>
      <c r="D8512" s="10">
        <v>253</v>
      </c>
      <c r="E8512" s="204" t="s">
        <v>214</v>
      </c>
      <c r="F8512" s="205"/>
    </row>
    <row r="8513" spans="1:6" ht="20.100000000000001" customHeight="1">
      <c r="A8513" s="18"/>
      <c r="B8513" s="18"/>
      <c r="C8513" s="21"/>
      <c r="D8513" s="10">
        <v>2334</v>
      </c>
      <c r="E8513" s="204" t="s">
        <v>210</v>
      </c>
      <c r="F8513" s="205"/>
    </row>
    <row r="8514" spans="1:6" ht="20.100000000000001" customHeight="1">
      <c r="A8514" s="18"/>
      <c r="B8514" s="18"/>
      <c r="C8514" s="21"/>
      <c r="D8514" s="10">
        <v>2277</v>
      </c>
      <c r="E8514" s="204" t="s">
        <v>211</v>
      </c>
      <c r="F8514" s="205"/>
    </row>
    <row r="8515" spans="1:6" ht="20.100000000000001" customHeight="1">
      <c r="A8515" s="18"/>
      <c r="B8515" s="18"/>
      <c r="C8515" s="21"/>
      <c r="D8515" s="10">
        <v>1265</v>
      </c>
      <c r="E8515" s="204" t="s">
        <v>230</v>
      </c>
      <c r="F8515" s="205"/>
    </row>
    <row r="8516" spans="1:6" ht="20.100000000000001" customHeight="1">
      <c r="D8516" s="85">
        <f>SUM(D8511:D8515)</f>
        <v>6635</v>
      </c>
      <c r="E8516" s="204" t="s">
        <v>164</v>
      </c>
      <c r="F8516" s="205"/>
    </row>
    <row r="8518" spans="1:6" ht="20.100000000000001" customHeight="1">
      <c r="A8518" s="23">
        <v>165</v>
      </c>
      <c r="B8518" s="24" t="s">
        <v>0</v>
      </c>
      <c r="C8518" s="25"/>
      <c r="D8518" s="26"/>
      <c r="E8518" s="24"/>
      <c r="F8518" s="24"/>
    </row>
    <row r="8519" spans="1:6" ht="20.100000000000001" customHeight="1">
      <c r="A8519" s="27" t="s">
        <v>1</v>
      </c>
      <c r="B8519" s="27" t="s">
        <v>2</v>
      </c>
      <c r="C8519" s="28"/>
      <c r="D8519" s="29" t="s">
        <v>3</v>
      </c>
      <c r="E8519" s="27" t="s">
        <v>4</v>
      </c>
      <c r="F8519" s="27" t="s">
        <v>5</v>
      </c>
    </row>
    <row r="8520" spans="1:6" ht="20.100000000000001" customHeight="1">
      <c r="A8520" s="10">
        <v>1</v>
      </c>
      <c r="B8520" s="11">
        <v>52401</v>
      </c>
      <c r="C8520" s="38"/>
      <c r="D8520" s="13">
        <v>43257</v>
      </c>
      <c r="E8520" s="10">
        <v>253</v>
      </c>
      <c r="F8520" s="10" t="s">
        <v>9</v>
      </c>
    </row>
    <row r="8521" spans="1:6" ht="20.100000000000001" customHeight="1">
      <c r="A8521" s="10">
        <v>2</v>
      </c>
      <c r="B8521" s="11">
        <v>52402</v>
      </c>
      <c r="C8521" s="38"/>
      <c r="D8521" s="13">
        <v>43257</v>
      </c>
      <c r="E8521" s="10">
        <v>253</v>
      </c>
      <c r="F8521" s="10" t="s">
        <v>9</v>
      </c>
    </row>
    <row r="8522" spans="1:6" ht="20.100000000000001" customHeight="1">
      <c r="A8522" s="10">
        <v>3</v>
      </c>
      <c r="B8522" s="105">
        <v>52403</v>
      </c>
      <c r="C8522" s="38"/>
      <c r="D8522" s="13">
        <v>43257</v>
      </c>
      <c r="E8522" s="10">
        <v>253</v>
      </c>
      <c r="F8522" s="10" t="s">
        <v>9</v>
      </c>
    </row>
    <row r="8523" spans="1:6" ht="20.100000000000001" customHeight="1">
      <c r="A8523" s="10">
        <v>4</v>
      </c>
      <c r="B8523" s="11">
        <v>52404</v>
      </c>
      <c r="C8523" s="38"/>
      <c r="D8523" s="13">
        <v>43257</v>
      </c>
      <c r="E8523" s="10">
        <v>253</v>
      </c>
      <c r="F8523" s="10" t="s">
        <v>9</v>
      </c>
    </row>
    <row r="8524" spans="1:6" ht="20.100000000000001" customHeight="1">
      <c r="A8524" s="10">
        <v>5</v>
      </c>
      <c r="B8524" s="11">
        <v>52405</v>
      </c>
      <c r="C8524" s="38"/>
      <c r="D8524" s="13">
        <v>43257</v>
      </c>
      <c r="E8524" s="10">
        <v>253</v>
      </c>
      <c r="F8524" s="10" t="s">
        <v>9</v>
      </c>
    </row>
    <row r="8525" spans="1:6" ht="20.100000000000001" customHeight="1">
      <c r="A8525" s="10">
        <v>6</v>
      </c>
      <c r="B8525" s="11">
        <v>52406</v>
      </c>
      <c r="C8525" s="38"/>
      <c r="D8525" s="13">
        <v>43257</v>
      </c>
      <c r="E8525" s="10">
        <v>253</v>
      </c>
      <c r="F8525" s="10" t="s">
        <v>9</v>
      </c>
    </row>
    <row r="8526" spans="1:6" ht="20.100000000000001" customHeight="1">
      <c r="A8526" s="10">
        <v>7</v>
      </c>
      <c r="B8526" s="11">
        <v>52407</v>
      </c>
      <c r="C8526" s="38"/>
      <c r="D8526" s="13">
        <v>43257</v>
      </c>
      <c r="E8526" s="10">
        <v>253</v>
      </c>
      <c r="F8526" s="10" t="s">
        <v>9</v>
      </c>
    </row>
    <row r="8527" spans="1:6" ht="20.100000000000001" customHeight="1">
      <c r="A8527" s="10">
        <v>8</v>
      </c>
      <c r="B8527" s="11">
        <v>51578</v>
      </c>
      <c r="C8527" s="38"/>
      <c r="D8527" s="13">
        <v>43257</v>
      </c>
      <c r="E8527" s="10">
        <v>253</v>
      </c>
      <c r="F8527" s="10" t="s">
        <v>9</v>
      </c>
    </row>
    <row r="8528" spans="1:6" ht="20.100000000000001" customHeight="1">
      <c r="A8528" s="10">
        <v>9</v>
      </c>
      <c r="B8528" s="11">
        <v>11093</v>
      </c>
      <c r="C8528" s="38"/>
      <c r="D8528" s="13">
        <v>43257</v>
      </c>
      <c r="E8528" s="10">
        <v>253</v>
      </c>
      <c r="F8528" s="10" t="s">
        <v>6</v>
      </c>
    </row>
    <row r="8529" spans="1:6" ht="20.100000000000001" customHeight="1">
      <c r="A8529" s="10">
        <v>10</v>
      </c>
      <c r="B8529" s="11" t="s">
        <v>233</v>
      </c>
      <c r="C8529" s="38"/>
      <c r="D8529" s="13">
        <v>43257</v>
      </c>
      <c r="E8529" s="10">
        <v>253</v>
      </c>
      <c r="F8529" s="10" t="s">
        <v>6</v>
      </c>
    </row>
    <row r="8530" spans="1:6" ht="20.100000000000001" customHeight="1">
      <c r="A8530" s="10">
        <v>11</v>
      </c>
      <c r="B8530" s="104">
        <v>17213</v>
      </c>
      <c r="C8530" s="38"/>
      <c r="D8530" s="13">
        <v>43257</v>
      </c>
      <c r="E8530" s="10">
        <v>253</v>
      </c>
      <c r="F8530" s="10" t="s">
        <v>9</v>
      </c>
    </row>
    <row r="8531" spans="1:6" ht="20.100000000000001" customHeight="1">
      <c r="A8531" s="10">
        <v>12</v>
      </c>
      <c r="B8531" s="33">
        <v>17214</v>
      </c>
      <c r="C8531" s="38"/>
      <c r="D8531" s="13">
        <v>43257</v>
      </c>
      <c r="E8531" s="10">
        <v>253</v>
      </c>
      <c r="F8531" s="10" t="s">
        <v>9</v>
      </c>
    </row>
    <row r="8532" spans="1:6" ht="20.100000000000001" customHeight="1">
      <c r="A8532" s="10">
        <v>13</v>
      </c>
      <c r="B8532" s="33">
        <v>17215</v>
      </c>
      <c r="C8532" s="38"/>
      <c r="D8532" s="13">
        <v>43257</v>
      </c>
      <c r="E8532" s="10">
        <v>253</v>
      </c>
      <c r="F8532" s="10" t="s">
        <v>9</v>
      </c>
    </row>
    <row r="8533" spans="1:6" ht="20.100000000000001" customHeight="1">
      <c r="A8533" s="10">
        <v>14</v>
      </c>
      <c r="B8533" s="11">
        <v>52408</v>
      </c>
      <c r="C8533" s="38"/>
      <c r="D8533" s="13">
        <v>43257</v>
      </c>
      <c r="E8533" s="10">
        <v>253</v>
      </c>
      <c r="F8533" s="10" t="s">
        <v>9</v>
      </c>
    </row>
    <row r="8534" spans="1:6" ht="20.100000000000001" customHeight="1">
      <c r="A8534" s="10">
        <v>15</v>
      </c>
      <c r="B8534" s="11">
        <v>95272</v>
      </c>
      <c r="C8534" s="38"/>
      <c r="D8534" s="13">
        <v>43257</v>
      </c>
      <c r="E8534" s="10">
        <v>253</v>
      </c>
      <c r="F8534" s="10" t="s">
        <v>6</v>
      </c>
    </row>
    <row r="8535" spans="1:6" ht="20.100000000000001" customHeight="1">
      <c r="A8535" s="10">
        <v>16</v>
      </c>
      <c r="B8535" s="11">
        <v>95311</v>
      </c>
      <c r="C8535" s="38"/>
      <c r="D8535" s="13">
        <v>43257</v>
      </c>
      <c r="E8535" s="10">
        <v>253</v>
      </c>
      <c r="F8535" s="10" t="s">
        <v>6</v>
      </c>
    </row>
    <row r="8536" spans="1:6" ht="20.100000000000001" customHeight="1">
      <c r="A8536" s="10">
        <v>17</v>
      </c>
      <c r="B8536" s="11">
        <v>52409</v>
      </c>
      <c r="C8536" s="38"/>
      <c r="D8536" s="13">
        <v>43257</v>
      </c>
      <c r="E8536" s="10">
        <v>253</v>
      </c>
      <c r="F8536" s="10" t="s">
        <v>9</v>
      </c>
    </row>
    <row r="8537" spans="1:6" ht="20.100000000000001" customHeight="1">
      <c r="A8537" s="10">
        <v>18</v>
      </c>
      <c r="B8537" s="11">
        <v>52410</v>
      </c>
      <c r="C8537" s="38"/>
      <c r="D8537" s="13">
        <v>43257</v>
      </c>
      <c r="E8537" s="10">
        <v>253</v>
      </c>
      <c r="F8537" s="10" t="s">
        <v>9</v>
      </c>
    </row>
    <row r="8538" spans="1:6" ht="20.100000000000001" customHeight="1">
      <c r="A8538" s="10">
        <v>19</v>
      </c>
      <c r="B8538" s="11">
        <v>52412</v>
      </c>
      <c r="C8538" s="38"/>
      <c r="D8538" s="13">
        <v>43257</v>
      </c>
      <c r="E8538" s="10">
        <v>253</v>
      </c>
      <c r="F8538" s="10" t="s">
        <v>9</v>
      </c>
    </row>
    <row r="8539" spans="1:6" ht="20.100000000000001" customHeight="1">
      <c r="A8539" s="10">
        <v>20</v>
      </c>
      <c r="B8539" s="11">
        <v>52411</v>
      </c>
      <c r="C8539" s="38"/>
      <c r="D8539" s="13">
        <v>43257</v>
      </c>
      <c r="E8539" s="10">
        <v>253</v>
      </c>
      <c r="F8539" s="10" t="s">
        <v>9</v>
      </c>
    </row>
    <row r="8540" spans="1:6" ht="20.100000000000001" customHeight="1">
      <c r="A8540" s="10">
        <v>21</v>
      </c>
      <c r="B8540" s="33">
        <v>95264</v>
      </c>
      <c r="C8540" s="38"/>
      <c r="D8540" s="13">
        <v>43257</v>
      </c>
      <c r="E8540" s="10">
        <v>253</v>
      </c>
      <c r="F8540" s="10" t="s">
        <v>6</v>
      </c>
    </row>
    <row r="8541" spans="1:6" ht="20.100000000000001" customHeight="1">
      <c r="A8541" s="10">
        <v>22</v>
      </c>
      <c r="B8541" s="33">
        <v>95306</v>
      </c>
      <c r="C8541" s="38"/>
      <c r="D8541" s="13">
        <v>43257</v>
      </c>
      <c r="E8541" s="10">
        <v>253</v>
      </c>
      <c r="F8541" s="10" t="s">
        <v>6</v>
      </c>
    </row>
    <row r="8542" spans="1:6" ht="20.100000000000001" customHeight="1">
      <c r="A8542" s="10">
        <v>23</v>
      </c>
      <c r="B8542" s="33">
        <v>95305</v>
      </c>
      <c r="C8542" s="38"/>
      <c r="D8542" s="13">
        <v>43257</v>
      </c>
      <c r="E8542" s="10">
        <v>253</v>
      </c>
      <c r="F8542" s="10" t="s">
        <v>6</v>
      </c>
    </row>
    <row r="8543" spans="1:6" ht="20.100000000000001" customHeight="1">
      <c r="A8543" s="10">
        <v>24</v>
      </c>
      <c r="B8543" s="33">
        <v>95295</v>
      </c>
      <c r="C8543" s="38"/>
      <c r="D8543" s="13">
        <v>43257</v>
      </c>
      <c r="E8543" s="10">
        <v>253</v>
      </c>
      <c r="F8543" s="10" t="s">
        <v>6</v>
      </c>
    </row>
    <row r="8544" spans="1:6" ht="20.100000000000001" customHeight="1">
      <c r="A8544" s="10">
        <v>25</v>
      </c>
      <c r="B8544" s="33">
        <v>95263</v>
      </c>
      <c r="C8544" s="38"/>
      <c r="D8544" s="13">
        <v>43257</v>
      </c>
      <c r="E8544" s="10">
        <v>253</v>
      </c>
      <c r="F8544" s="10" t="s">
        <v>6</v>
      </c>
    </row>
    <row r="8545" spans="1:6" ht="20.100000000000001" customHeight="1">
      <c r="A8545" s="206" t="s">
        <v>7</v>
      </c>
      <c r="B8545" s="207"/>
      <c r="C8545" s="207"/>
      <c r="D8545" s="208"/>
      <c r="E8545" s="10">
        <f>SUM(E8520:E8544)</f>
        <v>6325</v>
      </c>
      <c r="F8545" s="10"/>
    </row>
    <row r="8546" spans="1:6" ht="20.100000000000001" customHeight="1">
      <c r="A8546" s="18"/>
      <c r="B8546" s="18"/>
      <c r="C8546" s="21"/>
      <c r="D8546" s="18"/>
      <c r="E8546" s="18"/>
      <c r="F8546" s="18"/>
    </row>
    <row r="8547" spans="1:6" ht="20.100000000000001" customHeight="1">
      <c r="A8547" s="18"/>
      <c r="B8547" s="18"/>
      <c r="C8547" s="21"/>
      <c r="D8547" s="92"/>
      <c r="E8547" s="24"/>
      <c r="F8547" s="91" t="s">
        <v>161</v>
      </c>
    </row>
    <row r="8548" spans="1:6" ht="20.100000000000001" customHeight="1">
      <c r="A8548" s="18"/>
      <c r="B8548" s="18"/>
      <c r="C8548" s="21"/>
      <c r="D8548" s="87" t="s">
        <v>162</v>
      </c>
      <c r="E8548" s="201" t="s">
        <v>163</v>
      </c>
      <c r="F8548" s="202"/>
    </row>
    <row r="8549" spans="1:6" ht="20.100000000000001" customHeight="1">
      <c r="A8549" s="18"/>
      <c r="B8549" s="18"/>
      <c r="C8549" s="21"/>
      <c r="D8549" s="10">
        <v>253</v>
      </c>
      <c r="E8549" s="204" t="s">
        <v>217</v>
      </c>
      <c r="F8549" s="205"/>
    </row>
    <row r="8550" spans="1:6" ht="20.100000000000001" customHeight="1">
      <c r="A8550" s="18"/>
      <c r="B8550" s="18"/>
      <c r="C8550" s="21"/>
      <c r="D8550" s="10">
        <v>253</v>
      </c>
      <c r="E8550" s="204" t="s">
        <v>214</v>
      </c>
      <c r="F8550" s="205"/>
    </row>
    <row r="8551" spans="1:6" ht="20.100000000000001" customHeight="1">
      <c r="A8551" s="18"/>
      <c r="B8551" s="18"/>
      <c r="C8551" s="21"/>
      <c r="D8551" s="10">
        <v>759</v>
      </c>
      <c r="E8551" s="204" t="s">
        <v>210</v>
      </c>
      <c r="F8551" s="205"/>
    </row>
    <row r="8552" spans="1:6" ht="20.100000000000001" customHeight="1">
      <c r="A8552" s="18"/>
      <c r="B8552" s="18"/>
      <c r="C8552" s="21"/>
      <c r="D8552" s="10">
        <v>3289</v>
      </c>
      <c r="E8552" s="204" t="s">
        <v>211</v>
      </c>
      <c r="F8552" s="205"/>
    </row>
    <row r="8553" spans="1:6" ht="20.100000000000001" customHeight="1">
      <c r="A8553" s="18"/>
      <c r="B8553" s="18"/>
      <c r="C8553" s="21"/>
      <c r="D8553" s="10">
        <v>1771</v>
      </c>
      <c r="E8553" s="204" t="s">
        <v>226</v>
      </c>
      <c r="F8553" s="205"/>
    </row>
    <row r="8554" spans="1:6" ht="20.100000000000001" customHeight="1">
      <c r="B8554" s="103"/>
      <c r="D8554" s="85">
        <f>SUM(D8549:D8553)</f>
        <v>6325</v>
      </c>
      <c r="E8554" s="204" t="s">
        <v>164</v>
      </c>
      <c r="F8554" s="205"/>
    </row>
    <row r="8556" spans="1:6" ht="20.100000000000001" customHeight="1">
      <c r="A8556" s="23">
        <v>166</v>
      </c>
      <c r="B8556" s="24" t="s">
        <v>0</v>
      </c>
      <c r="C8556" s="25"/>
      <c r="D8556" s="26"/>
      <c r="E8556" s="24"/>
      <c r="F8556" s="24"/>
    </row>
    <row r="8557" spans="1:6" ht="20.100000000000001" customHeight="1">
      <c r="A8557" s="27" t="s">
        <v>1</v>
      </c>
      <c r="B8557" s="27" t="s">
        <v>2</v>
      </c>
      <c r="C8557" s="28"/>
      <c r="D8557" s="29" t="s">
        <v>3</v>
      </c>
      <c r="E8557" s="27" t="s">
        <v>4</v>
      </c>
      <c r="F8557" s="27" t="s">
        <v>5</v>
      </c>
    </row>
    <row r="8558" spans="1:6" ht="20.100000000000001" customHeight="1">
      <c r="A8558" s="10">
        <v>1</v>
      </c>
      <c r="B8558" s="11">
        <v>95270</v>
      </c>
      <c r="C8558" s="38"/>
      <c r="D8558" s="13">
        <v>43261</v>
      </c>
      <c r="E8558" s="10">
        <v>253</v>
      </c>
      <c r="F8558" s="10" t="s">
        <v>6</v>
      </c>
    </row>
    <row r="8559" spans="1:6" ht="20.100000000000001" customHeight="1">
      <c r="A8559" s="10">
        <v>2</v>
      </c>
      <c r="B8559" s="11">
        <v>11086</v>
      </c>
      <c r="C8559" s="38"/>
      <c r="D8559" s="13">
        <v>43261</v>
      </c>
      <c r="E8559" s="10">
        <v>253</v>
      </c>
      <c r="F8559" s="10" t="s">
        <v>6</v>
      </c>
    </row>
    <row r="8560" spans="1:6" ht="20.100000000000001" customHeight="1">
      <c r="A8560" s="10">
        <v>3</v>
      </c>
      <c r="B8560" s="105">
        <v>11076</v>
      </c>
      <c r="C8560" s="38"/>
      <c r="D8560" s="13">
        <v>43261</v>
      </c>
      <c r="E8560" s="10">
        <v>253</v>
      </c>
      <c r="F8560" s="10" t="s">
        <v>6</v>
      </c>
    </row>
    <row r="8561" spans="1:6" ht="20.100000000000001" customHeight="1">
      <c r="A8561" s="10">
        <v>4</v>
      </c>
      <c r="B8561" s="11">
        <v>51611</v>
      </c>
      <c r="C8561" s="38"/>
      <c r="D8561" s="13">
        <v>43261</v>
      </c>
      <c r="E8561" s="10">
        <v>253</v>
      </c>
      <c r="F8561" s="10" t="s">
        <v>6</v>
      </c>
    </row>
    <row r="8562" spans="1:6" ht="20.100000000000001" customHeight="1">
      <c r="A8562" s="10">
        <v>5</v>
      </c>
      <c r="B8562" s="11">
        <v>78066</v>
      </c>
      <c r="C8562" s="38"/>
      <c r="D8562" s="13">
        <v>43261</v>
      </c>
      <c r="E8562" s="10">
        <v>253</v>
      </c>
      <c r="F8562" s="10" t="s">
        <v>6</v>
      </c>
    </row>
    <row r="8563" spans="1:6" ht="20.100000000000001" customHeight="1">
      <c r="A8563" s="10">
        <v>6</v>
      </c>
      <c r="B8563" s="11">
        <v>78068</v>
      </c>
      <c r="C8563" s="38"/>
      <c r="D8563" s="13">
        <v>43261</v>
      </c>
      <c r="E8563" s="10">
        <v>253</v>
      </c>
      <c r="F8563" s="10" t="s">
        <v>6</v>
      </c>
    </row>
    <row r="8564" spans="1:6" ht="20.100000000000001" customHeight="1">
      <c r="A8564" s="10">
        <v>7</v>
      </c>
      <c r="B8564" s="11">
        <v>96071</v>
      </c>
      <c r="C8564" s="38"/>
      <c r="D8564" s="13">
        <v>43261</v>
      </c>
      <c r="E8564" s="10">
        <v>253</v>
      </c>
      <c r="F8564" s="10" t="s">
        <v>6</v>
      </c>
    </row>
    <row r="8565" spans="1:6" ht="20.100000000000001" customHeight="1">
      <c r="A8565" s="10">
        <v>8</v>
      </c>
      <c r="B8565" s="11">
        <v>78104</v>
      </c>
      <c r="C8565" s="38"/>
      <c r="D8565" s="13">
        <v>43261</v>
      </c>
      <c r="E8565" s="10">
        <v>253</v>
      </c>
      <c r="F8565" s="10" t="s">
        <v>6</v>
      </c>
    </row>
    <row r="8566" spans="1:6" ht="20.100000000000001" customHeight="1">
      <c r="A8566" s="10">
        <v>9</v>
      </c>
      <c r="B8566" s="33">
        <v>96078</v>
      </c>
      <c r="C8566" s="38"/>
      <c r="D8566" s="13">
        <v>43261</v>
      </c>
      <c r="E8566" s="10">
        <v>253</v>
      </c>
      <c r="F8566" s="10" t="s">
        <v>6</v>
      </c>
    </row>
    <row r="8567" spans="1:6" ht="20.100000000000001" customHeight="1">
      <c r="A8567" s="10">
        <v>10</v>
      </c>
      <c r="B8567" s="11">
        <v>16465</v>
      </c>
      <c r="C8567" s="38"/>
      <c r="D8567" s="13">
        <v>43261</v>
      </c>
      <c r="E8567" s="10">
        <v>253</v>
      </c>
      <c r="F8567" s="10" t="s">
        <v>6</v>
      </c>
    </row>
    <row r="8568" spans="1:6" ht="20.100000000000001" customHeight="1">
      <c r="A8568" s="10">
        <v>11</v>
      </c>
      <c r="B8568" s="11">
        <v>11925</v>
      </c>
      <c r="C8568" s="38"/>
      <c r="D8568" s="13">
        <v>43261</v>
      </c>
      <c r="E8568" s="10">
        <v>253</v>
      </c>
      <c r="F8568" s="10" t="s">
        <v>9</v>
      </c>
    </row>
    <row r="8569" spans="1:6" ht="20.100000000000001" customHeight="1">
      <c r="A8569" s="10">
        <v>12</v>
      </c>
      <c r="B8569" s="33">
        <v>11931</v>
      </c>
      <c r="C8569" s="38"/>
      <c r="D8569" s="13">
        <v>43261</v>
      </c>
      <c r="E8569" s="10">
        <v>253</v>
      </c>
      <c r="F8569" s="10" t="s">
        <v>9</v>
      </c>
    </row>
    <row r="8570" spans="1:6" ht="20.100000000000001" customHeight="1">
      <c r="A8570" s="10">
        <v>13</v>
      </c>
      <c r="B8570" s="34">
        <v>11930</v>
      </c>
      <c r="C8570" s="38"/>
      <c r="D8570" s="13">
        <v>43261</v>
      </c>
      <c r="E8570" s="10">
        <v>253</v>
      </c>
      <c r="F8570" s="10" t="s">
        <v>9</v>
      </c>
    </row>
    <row r="8571" spans="1:6" ht="20.100000000000001" customHeight="1">
      <c r="A8571" s="10">
        <v>14</v>
      </c>
      <c r="B8571" s="33">
        <v>11929</v>
      </c>
      <c r="C8571" s="38"/>
      <c r="D8571" s="13">
        <v>43261</v>
      </c>
      <c r="E8571" s="10">
        <v>253</v>
      </c>
      <c r="F8571" s="10" t="s">
        <v>9</v>
      </c>
    </row>
    <row r="8572" spans="1:6" ht="20.100000000000001" customHeight="1">
      <c r="A8572" s="10">
        <v>15</v>
      </c>
      <c r="B8572" s="11">
        <v>11928</v>
      </c>
      <c r="C8572" s="38"/>
      <c r="D8572" s="13">
        <v>43261</v>
      </c>
      <c r="E8572" s="10">
        <v>253</v>
      </c>
      <c r="F8572" s="10" t="s">
        <v>9</v>
      </c>
    </row>
    <row r="8573" spans="1:6" ht="20.100000000000001" customHeight="1">
      <c r="A8573" s="10">
        <v>16</v>
      </c>
      <c r="B8573" s="33">
        <v>11927</v>
      </c>
      <c r="C8573" s="38"/>
      <c r="D8573" s="13">
        <v>43261</v>
      </c>
      <c r="E8573" s="10">
        <v>253</v>
      </c>
      <c r="F8573" s="10" t="s">
        <v>9</v>
      </c>
    </row>
    <row r="8574" spans="1:6" ht="20.100000000000001" customHeight="1">
      <c r="A8574" s="10">
        <v>17</v>
      </c>
      <c r="B8574" s="11">
        <v>78018</v>
      </c>
      <c r="C8574" s="38"/>
      <c r="D8574" s="13">
        <v>43261</v>
      </c>
      <c r="E8574" s="10">
        <v>253</v>
      </c>
      <c r="F8574" s="10" t="s">
        <v>6</v>
      </c>
    </row>
    <row r="8575" spans="1:6" ht="20.100000000000001" customHeight="1">
      <c r="A8575" s="10">
        <v>18</v>
      </c>
      <c r="B8575" s="11">
        <v>11924</v>
      </c>
      <c r="C8575" s="38"/>
      <c r="D8575" s="13">
        <v>43261</v>
      </c>
      <c r="E8575" s="10">
        <v>253</v>
      </c>
      <c r="F8575" s="10" t="s">
        <v>9</v>
      </c>
    </row>
    <row r="8576" spans="1:6" ht="20.100000000000001" customHeight="1">
      <c r="A8576" s="10">
        <v>19</v>
      </c>
      <c r="B8576" s="33">
        <v>11926</v>
      </c>
      <c r="C8576" s="38"/>
      <c r="D8576" s="13">
        <v>43261</v>
      </c>
      <c r="E8576" s="10">
        <v>253</v>
      </c>
      <c r="F8576" s="10" t="s">
        <v>9</v>
      </c>
    </row>
    <row r="8577" spans="1:6" ht="20.100000000000001" customHeight="1">
      <c r="A8577" s="10">
        <v>20</v>
      </c>
      <c r="B8577" s="11">
        <v>96116</v>
      </c>
      <c r="C8577" s="38"/>
      <c r="D8577" s="13">
        <v>43261</v>
      </c>
      <c r="E8577" s="10">
        <v>253</v>
      </c>
      <c r="F8577" s="10" t="s">
        <v>6</v>
      </c>
    </row>
    <row r="8578" spans="1:6" ht="20.100000000000001" customHeight="1">
      <c r="A8578" s="10">
        <v>21</v>
      </c>
      <c r="B8578" s="33">
        <v>16682</v>
      </c>
      <c r="C8578" s="38"/>
      <c r="D8578" s="13">
        <v>43261</v>
      </c>
      <c r="E8578" s="10">
        <v>253</v>
      </c>
      <c r="F8578" s="10" t="s">
        <v>6</v>
      </c>
    </row>
    <row r="8579" spans="1:6" ht="20.100000000000001" customHeight="1">
      <c r="A8579" s="10">
        <v>22</v>
      </c>
      <c r="B8579" s="33">
        <v>16671</v>
      </c>
      <c r="C8579" s="38"/>
      <c r="D8579" s="13">
        <v>43261</v>
      </c>
      <c r="E8579" s="10">
        <v>253</v>
      </c>
      <c r="F8579" s="10" t="s">
        <v>6</v>
      </c>
    </row>
    <row r="8580" spans="1:6" ht="20.100000000000001" customHeight="1">
      <c r="A8580" s="10">
        <v>23</v>
      </c>
      <c r="B8580" s="33">
        <v>16688</v>
      </c>
      <c r="C8580" s="38"/>
      <c r="D8580" s="13">
        <v>43261</v>
      </c>
      <c r="E8580" s="10">
        <v>253</v>
      </c>
      <c r="F8580" s="10" t="s">
        <v>6</v>
      </c>
    </row>
    <row r="8581" spans="1:6" ht="20.100000000000001" customHeight="1">
      <c r="A8581" s="10">
        <v>24</v>
      </c>
      <c r="B8581" s="11">
        <v>11099</v>
      </c>
      <c r="C8581" s="38"/>
      <c r="D8581" s="13">
        <v>43261</v>
      </c>
      <c r="E8581" s="10">
        <v>253</v>
      </c>
      <c r="F8581" s="10" t="s">
        <v>6</v>
      </c>
    </row>
    <row r="8582" spans="1:6" ht="20.100000000000001" customHeight="1">
      <c r="A8582" s="10">
        <v>25</v>
      </c>
      <c r="B8582" s="33">
        <v>96065</v>
      </c>
      <c r="C8582" s="38"/>
      <c r="D8582" s="13">
        <v>43261</v>
      </c>
      <c r="E8582" s="10">
        <v>253</v>
      </c>
      <c r="F8582" s="10" t="s">
        <v>6</v>
      </c>
    </row>
    <row r="8583" spans="1:6" ht="20.100000000000001" customHeight="1">
      <c r="A8583" s="206" t="s">
        <v>7</v>
      </c>
      <c r="B8583" s="207"/>
      <c r="C8583" s="207"/>
      <c r="D8583" s="208"/>
      <c r="E8583" s="10">
        <f>SUM(E8558:E8582)</f>
        <v>6325</v>
      </c>
      <c r="F8583" s="10"/>
    </row>
    <row r="8584" spans="1:6" ht="20.100000000000001" customHeight="1">
      <c r="A8584" s="18"/>
      <c r="B8584" s="18"/>
      <c r="C8584" s="21"/>
      <c r="D8584" s="18"/>
      <c r="E8584" s="18"/>
      <c r="F8584" s="18"/>
    </row>
    <row r="8585" spans="1:6" ht="20.100000000000001" customHeight="1">
      <c r="A8585" s="18"/>
      <c r="B8585" s="18"/>
      <c r="C8585" s="21"/>
      <c r="D8585" s="92"/>
      <c r="E8585" s="24"/>
      <c r="F8585" s="91" t="s">
        <v>161</v>
      </c>
    </row>
    <row r="8586" spans="1:6" ht="20.100000000000001" customHeight="1">
      <c r="A8586" s="18"/>
      <c r="B8586" s="18"/>
      <c r="C8586" s="21"/>
      <c r="D8586" s="87" t="s">
        <v>162</v>
      </c>
      <c r="E8586" s="201" t="s">
        <v>163</v>
      </c>
      <c r="F8586" s="202"/>
    </row>
    <row r="8587" spans="1:6" ht="20.100000000000001" customHeight="1">
      <c r="A8587" s="18"/>
      <c r="B8587" s="18"/>
      <c r="C8587" s="21"/>
      <c r="D8587" s="10">
        <v>253</v>
      </c>
      <c r="E8587" s="204" t="s">
        <v>226</v>
      </c>
      <c r="F8587" s="205"/>
    </row>
    <row r="8588" spans="1:6" ht="20.100000000000001" customHeight="1">
      <c r="A8588" s="18"/>
      <c r="B8588" s="18"/>
      <c r="C8588" s="21"/>
      <c r="D8588" s="10">
        <v>2783</v>
      </c>
      <c r="E8588" s="204" t="s">
        <v>214</v>
      </c>
      <c r="F8588" s="205"/>
    </row>
    <row r="8589" spans="1:6" ht="20.100000000000001" customHeight="1">
      <c r="A8589" s="18"/>
      <c r="B8589" s="18"/>
      <c r="C8589" s="21"/>
      <c r="D8589" s="10">
        <v>1012</v>
      </c>
      <c r="E8589" s="204" t="s">
        <v>210</v>
      </c>
      <c r="F8589" s="205"/>
    </row>
    <row r="8590" spans="1:6" ht="20.100000000000001" customHeight="1">
      <c r="A8590" s="18"/>
      <c r="B8590" s="18"/>
      <c r="C8590" s="21"/>
      <c r="D8590" s="10">
        <v>253</v>
      </c>
      <c r="E8590" s="204" t="s">
        <v>211</v>
      </c>
      <c r="F8590" s="205"/>
    </row>
    <row r="8591" spans="1:6" ht="20.100000000000001" customHeight="1">
      <c r="A8591" s="18"/>
      <c r="B8591" s="18"/>
      <c r="C8591" s="21"/>
      <c r="D8591" s="10">
        <v>2024</v>
      </c>
      <c r="E8591" s="204" t="s">
        <v>230</v>
      </c>
      <c r="F8591" s="205"/>
    </row>
    <row r="8592" spans="1:6" ht="20.100000000000001" customHeight="1">
      <c r="D8592" s="85">
        <f>SUM(D8587:D8591)</f>
        <v>6325</v>
      </c>
      <c r="E8592" s="204" t="s">
        <v>164</v>
      </c>
      <c r="F8592" s="205"/>
    </row>
    <row r="8594" spans="1:6" ht="20.100000000000001" customHeight="1">
      <c r="A8594" s="23">
        <v>167</v>
      </c>
      <c r="B8594" s="24" t="s">
        <v>0</v>
      </c>
      <c r="C8594" s="25"/>
      <c r="D8594" s="26"/>
      <c r="E8594" s="24"/>
      <c r="F8594" s="24"/>
    </row>
    <row r="8595" spans="1:6" ht="20.100000000000001" customHeight="1">
      <c r="A8595" s="27" t="s">
        <v>1</v>
      </c>
      <c r="B8595" s="27" t="s">
        <v>2</v>
      </c>
      <c r="C8595" s="28"/>
      <c r="D8595" s="29" t="s">
        <v>3</v>
      </c>
      <c r="E8595" s="27" t="s">
        <v>4</v>
      </c>
      <c r="F8595" s="27" t="s">
        <v>5</v>
      </c>
    </row>
    <row r="8596" spans="1:6" ht="20.100000000000001" customHeight="1">
      <c r="A8596" s="10">
        <v>1</v>
      </c>
      <c r="B8596" s="11">
        <v>52413</v>
      </c>
      <c r="C8596" s="38"/>
      <c r="D8596" s="13">
        <v>43261</v>
      </c>
      <c r="E8596" s="10">
        <v>253</v>
      </c>
      <c r="F8596" s="10" t="s">
        <v>6</v>
      </c>
    </row>
    <row r="8597" spans="1:6" ht="20.100000000000001" customHeight="1">
      <c r="A8597" s="10">
        <v>2</v>
      </c>
      <c r="B8597" s="11">
        <v>52414</v>
      </c>
      <c r="C8597" s="38"/>
      <c r="D8597" s="13">
        <v>43261</v>
      </c>
      <c r="E8597" s="10">
        <v>253</v>
      </c>
      <c r="F8597" s="10" t="s">
        <v>6</v>
      </c>
    </row>
    <row r="8598" spans="1:6" ht="20.100000000000001" customHeight="1">
      <c r="A8598" s="10">
        <v>3</v>
      </c>
      <c r="B8598" s="105">
        <v>52415</v>
      </c>
      <c r="C8598" s="38"/>
      <c r="D8598" s="13">
        <v>43261</v>
      </c>
      <c r="E8598" s="10">
        <v>253</v>
      </c>
      <c r="F8598" s="10" t="s">
        <v>6</v>
      </c>
    </row>
    <row r="8599" spans="1:6" ht="20.100000000000001" customHeight="1">
      <c r="A8599" s="10">
        <v>4</v>
      </c>
      <c r="B8599" s="11">
        <v>51624</v>
      </c>
      <c r="C8599" s="38"/>
      <c r="D8599" s="13">
        <v>43261</v>
      </c>
      <c r="E8599" s="10">
        <v>253</v>
      </c>
      <c r="F8599" s="10" t="s">
        <v>6</v>
      </c>
    </row>
    <row r="8600" spans="1:6" ht="20.100000000000001" customHeight="1">
      <c r="A8600" s="10">
        <v>5</v>
      </c>
      <c r="B8600" s="11">
        <v>11936</v>
      </c>
      <c r="C8600" s="38"/>
      <c r="D8600" s="13">
        <v>43261</v>
      </c>
      <c r="E8600" s="10">
        <v>253</v>
      </c>
      <c r="F8600" s="10" t="s">
        <v>6</v>
      </c>
    </row>
    <row r="8601" spans="1:6" ht="20.100000000000001" customHeight="1">
      <c r="A8601" s="10">
        <v>6</v>
      </c>
      <c r="B8601" s="11">
        <v>11938</v>
      </c>
      <c r="C8601" s="38"/>
      <c r="D8601" s="13">
        <v>43261</v>
      </c>
      <c r="E8601" s="10">
        <v>253</v>
      </c>
      <c r="F8601" s="10" t="s">
        <v>6</v>
      </c>
    </row>
    <row r="8602" spans="1:6" ht="20.100000000000001" customHeight="1">
      <c r="A8602" s="10">
        <v>7</v>
      </c>
      <c r="B8602" s="11">
        <v>11937</v>
      </c>
      <c r="C8602" s="38"/>
      <c r="D8602" s="13">
        <v>43261</v>
      </c>
      <c r="E8602" s="10">
        <v>253</v>
      </c>
      <c r="F8602" s="10" t="s">
        <v>6</v>
      </c>
    </row>
    <row r="8603" spans="1:6" ht="20.100000000000001" customHeight="1">
      <c r="A8603" s="10">
        <v>8</v>
      </c>
      <c r="B8603" s="11">
        <v>11935</v>
      </c>
      <c r="C8603" s="38"/>
      <c r="D8603" s="13">
        <v>43261</v>
      </c>
      <c r="E8603" s="10">
        <v>253</v>
      </c>
      <c r="F8603" s="10" t="s">
        <v>6</v>
      </c>
    </row>
    <row r="8604" spans="1:6" ht="20.100000000000001" customHeight="1">
      <c r="A8604" s="10">
        <v>9</v>
      </c>
      <c r="B8604" s="11">
        <v>11934</v>
      </c>
      <c r="C8604" s="38"/>
      <c r="D8604" s="13">
        <v>43261</v>
      </c>
      <c r="E8604" s="10">
        <v>253</v>
      </c>
      <c r="F8604" s="10" t="s">
        <v>6</v>
      </c>
    </row>
    <row r="8605" spans="1:6" ht="20.100000000000001" customHeight="1">
      <c r="A8605" s="10">
        <v>10</v>
      </c>
      <c r="B8605" s="11">
        <v>11933</v>
      </c>
      <c r="C8605" s="38"/>
      <c r="D8605" s="13">
        <v>43261</v>
      </c>
      <c r="E8605" s="10">
        <v>253</v>
      </c>
      <c r="F8605" s="10" t="s">
        <v>6</v>
      </c>
    </row>
    <row r="8606" spans="1:6" ht="20.100000000000001" customHeight="1">
      <c r="A8606" s="10">
        <v>11</v>
      </c>
      <c r="B8606" s="11">
        <v>11932</v>
      </c>
      <c r="C8606" s="38"/>
      <c r="D8606" s="13">
        <v>43261</v>
      </c>
      <c r="E8606" s="10">
        <v>253</v>
      </c>
      <c r="F8606" s="10" t="s">
        <v>6</v>
      </c>
    </row>
    <row r="8607" spans="1:6" ht="20.100000000000001" customHeight="1">
      <c r="A8607" s="10">
        <v>12</v>
      </c>
      <c r="B8607" s="33">
        <v>78055</v>
      </c>
      <c r="C8607" s="38"/>
      <c r="D8607" s="13">
        <v>43261</v>
      </c>
      <c r="E8607" s="10">
        <v>253</v>
      </c>
      <c r="F8607" s="10" t="s">
        <v>6</v>
      </c>
    </row>
    <row r="8608" spans="1:6" ht="20.100000000000001" customHeight="1">
      <c r="A8608" s="10">
        <v>13</v>
      </c>
      <c r="B8608" s="11">
        <v>16511</v>
      </c>
      <c r="C8608" s="38"/>
      <c r="D8608" s="13">
        <v>43261</v>
      </c>
      <c r="E8608" s="10">
        <v>253</v>
      </c>
      <c r="F8608" s="10" t="s">
        <v>6</v>
      </c>
    </row>
    <row r="8609" spans="1:6" ht="20.100000000000001" customHeight="1">
      <c r="A8609" s="10">
        <v>14</v>
      </c>
      <c r="B8609" s="11">
        <v>16510</v>
      </c>
      <c r="C8609" s="38"/>
      <c r="D8609" s="13">
        <v>43261</v>
      </c>
      <c r="E8609" s="10">
        <v>253</v>
      </c>
      <c r="F8609" s="10" t="s">
        <v>6</v>
      </c>
    </row>
    <row r="8610" spans="1:6" ht="20.100000000000001" customHeight="1">
      <c r="A8610" s="10">
        <v>15</v>
      </c>
      <c r="B8610" s="11">
        <v>6152</v>
      </c>
      <c r="C8610" s="38"/>
      <c r="D8610" s="13">
        <v>43261</v>
      </c>
      <c r="E8610" s="10">
        <v>253</v>
      </c>
      <c r="F8610" s="10" t="s">
        <v>6</v>
      </c>
    </row>
    <row r="8611" spans="1:6" ht="20.100000000000001" customHeight="1">
      <c r="A8611" s="10">
        <v>16</v>
      </c>
      <c r="B8611" s="11">
        <v>80162</v>
      </c>
      <c r="C8611" s="38"/>
      <c r="D8611" s="13">
        <v>43261</v>
      </c>
      <c r="E8611" s="10">
        <v>253</v>
      </c>
      <c r="F8611" s="10" t="s">
        <v>6</v>
      </c>
    </row>
    <row r="8612" spans="1:6" ht="20.100000000000001" customHeight="1">
      <c r="A8612" s="10">
        <v>17</v>
      </c>
      <c r="B8612" s="11">
        <v>16384</v>
      </c>
      <c r="C8612" s="38"/>
      <c r="D8612" s="13">
        <v>43261</v>
      </c>
      <c r="E8612" s="10">
        <v>253</v>
      </c>
      <c r="F8612" s="10" t="s">
        <v>6</v>
      </c>
    </row>
    <row r="8613" spans="1:6" ht="20.100000000000001" customHeight="1">
      <c r="A8613" s="10">
        <v>18</v>
      </c>
      <c r="B8613" s="33">
        <v>96037</v>
      </c>
      <c r="C8613" s="38"/>
      <c r="D8613" s="13">
        <v>43261</v>
      </c>
      <c r="E8613" s="10">
        <v>253</v>
      </c>
      <c r="F8613" s="10" t="s">
        <v>6</v>
      </c>
    </row>
    <row r="8614" spans="1:6" ht="20.100000000000001" customHeight="1">
      <c r="A8614" s="10">
        <v>19</v>
      </c>
      <c r="B8614" s="11">
        <v>8519</v>
      </c>
      <c r="C8614" s="38"/>
      <c r="D8614" s="13">
        <v>43261</v>
      </c>
      <c r="E8614" s="10">
        <v>253</v>
      </c>
      <c r="F8614" s="10" t="s">
        <v>6</v>
      </c>
    </row>
    <row r="8615" spans="1:6" ht="20.100000000000001" customHeight="1">
      <c r="A8615" s="10">
        <v>20</v>
      </c>
      <c r="B8615" s="33">
        <v>80153</v>
      </c>
      <c r="C8615" s="38"/>
      <c r="D8615" s="13">
        <v>43261</v>
      </c>
      <c r="E8615" s="10">
        <v>253</v>
      </c>
      <c r="F8615" s="10" t="s">
        <v>6</v>
      </c>
    </row>
    <row r="8616" spans="1:6" ht="20.100000000000001" customHeight="1">
      <c r="A8616" s="10">
        <v>21</v>
      </c>
      <c r="B8616" s="11">
        <v>16686</v>
      </c>
      <c r="C8616" s="38"/>
      <c r="D8616" s="13">
        <v>43261</v>
      </c>
      <c r="E8616" s="10">
        <v>253</v>
      </c>
      <c r="F8616" s="10" t="s">
        <v>6</v>
      </c>
    </row>
    <row r="8617" spans="1:6" ht="20.100000000000001" customHeight="1">
      <c r="A8617" s="10">
        <v>22</v>
      </c>
      <c r="B8617" s="11">
        <v>16685</v>
      </c>
      <c r="C8617" s="38"/>
      <c r="D8617" s="13">
        <v>43261</v>
      </c>
      <c r="E8617" s="10">
        <v>253</v>
      </c>
      <c r="F8617" s="10" t="s">
        <v>6</v>
      </c>
    </row>
    <row r="8618" spans="1:6" ht="20.100000000000001" customHeight="1">
      <c r="A8618" s="10">
        <v>23</v>
      </c>
      <c r="B8618" s="33">
        <v>80161</v>
      </c>
      <c r="C8618" s="38"/>
      <c r="D8618" s="13">
        <v>43261</v>
      </c>
      <c r="E8618" s="10">
        <v>253</v>
      </c>
      <c r="F8618" s="10" t="s">
        <v>6</v>
      </c>
    </row>
    <row r="8619" spans="1:6" ht="20.100000000000001" customHeight="1">
      <c r="A8619" s="10">
        <v>24</v>
      </c>
      <c r="B8619" s="11">
        <v>16675</v>
      </c>
      <c r="C8619" s="38"/>
      <c r="D8619" s="13">
        <v>43261</v>
      </c>
      <c r="E8619" s="10">
        <v>253</v>
      </c>
      <c r="F8619" s="10" t="s">
        <v>6</v>
      </c>
    </row>
    <row r="8620" spans="1:6" ht="20.100000000000001" customHeight="1">
      <c r="A8620" s="10">
        <v>25</v>
      </c>
      <c r="B8620" s="11">
        <v>16533</v>
      </c>
      <c r="C8620" s="38"/>
      <c r="D8620" s="13">
        <v>43261</v>
      </c>
      <c r="E8620" s="10">
        <v>253</v>
      </c>
      <c r="F8620" s="10" t="s">
        <v>6</v>
      </c>
    </row>
    <row r="8621" spans="1:6" ht="20.100000000000001" customHeight="1">
      <c r="A8621" s="206" t="s">
        <v>7</v>
      </c>
      <c r="B8621" s="207"/>
      <c r="C8621" s="207"/>
      <c r="D8621" s="208"/>
      <c r="E8621" s="10">
        <f>SUM(E8596:E8620)</f>
        <v>6325</v>
      </c>
      <c r="F8621" s="10"/>
    </row>
    <row r="8622" spans="1:6" ht="20.100000000000001" customHeight="1">
      <c r="A8622" s="18"/>
      <c r="B8622" s="18"/>
      <c r="C8622" s="21"/>
      <c r="D8622" s="18"/>
      <c r="E8622" s="18"/>
      <c r="F8622" s="18"/>
    </row>
    <row r="8623" spans="1:6" ht="20.100000000000001" customHeight="1">
      <c r="A8623" s="18"/>
      <c r="B8623" s="18"/>
      <c r="C8623" s="21"/>
      <c r="D8623" s="92"/>
      <c r="E8623" s="24"/>
      <c r="F8623" s="91" t="s">
        <v>161</v>
      </c>
    </row>
    <row r="8624" spans="1:6" ht="20.100000000000001" customHeight="1">
      <c r="A8624" s="18"/>
      <c r="B8624" s="18"/>
      <c r="C8624" s="21"/>
      <c r="D8624" s="87" t="s">
        <v>162</v>
      </c>
      <c r="E8624" s="201" t="s">
        <v>163</v>
      </c>
      <c r="F8624" s="202"/>
    </row>
    <row r="8625" spans="1:6" ht="20.100000000000001" customHeight="1">
      <c r="A8625" s="18"/>
      <c r="B8625" s="18"/>
      <c r="C8625" s="21"/>
      <c r="D8625" s="10">
        <v>759</v>
      </c>
      <c r="E8625" s="204" t="s">
        <v>212</v>
      </c>
      <c r="F8625" s="205"/>
    </row>
    <row r="8626" spans="1:6" ht="20.100000000000001" customHeight="1">
      <c r="A8626" s="18"/>
      <c r="B8626" s="18"/>
      <c r="C8626" s="21"/>
      <c r="D8626" s="10">
        <v>1771</v>
      </c>
      <c r="E8626" s="204" t="s">
        <v>214</v>
      </c>
      <c r="F8626" s="205"/>
    </row>
    <row r="8627" spans="1:6" ht="20.100000000000001" customHeight="1">
      <c r="A8627" s="18"/>
      <c r="B8627" s="18"/>
      <c r="C8627" s="21"/>
      <c r="D8627" s="10">
        <v>2024</v>
      </c>
      <c r="E8627" s="204" t="s">
        <v>210</v>
      </c>
      <c r="F8627" s="205"/>
    </row>
    <row r="8628" spans="1:6" ht="20.100000000000001" customHeight="1">
      <c r="A8628" s="18"/>
      <c r="B8628" s="18"/>
      <c r="C8628" s="21"/>
      <c r="D8628" s="10">
        <v>1265</v>
      </c>
      <c r="E8628" s="204" t="s">
        <v>211</v>
      </c>
      <c r="F8628" s="205"/>
    </row>
    <row r="8629" spans="1:6" ht="20.100000000000001" customHeight="1">
      <c r="A8629" s="18"/>
      <c r="B8629" s="18"/>
      <c r="C8629" s="21"/>
      <c r="D8629" s="10">
        <v>506</v>
      </c>
      <c r="E8629" s="204" t="s">
        <v>230</v>
      </c>
      <c r="F8629" s="205"/>
    </row>
    <row r="8630" spans="1:6" ht="20.100000000000001" customHeight="1">
      <c r="A8630" s="103"/>
      <c r="B8630" s="103"/>
      <c r="D8630" s="85">
        <f>SUM(D8625:D8629)</f>
        <v>6325</v>
      </c>
      <c r="E8630" s="204" t="s">
        <v>164</v>
      </c>
      <c r="F8630" s="205"/>
    </row>
    <row r="8632" spans="1:6" ht="20.100000000000001" customHeight="1">
      <c r="A8632" s="23">
        <v>168</v>
      </c>
      <c r="B8632" s="24" t="s">
        <v>0</v>
      </c>
      <c r="C8632" s="25"/>
      <c r="D8632" s="26"/>
      <c r="E8632" s="24"/>
      <c r="F8632" s="24"/>
    </row>
    <row r="8633" spans="1:6" ht="20.100000000000001" customHeight="1">
      <c r="A8633" s="27" t="s">
        <v>1</v>
      </c>
      <c r="B8633" s="27" t="s">
        <v>2</v>
      </c>
      <c r="C8633" s="28"/>
      <c r="D8633" s="29" t="s">
        <v>3</v>
      </c>
      <c r="E8633" s="27" t="s">
        <v>4</v>
      </c>
      <c r="F8633" s="27" t="s">
        <v>5</v>
      </c>
    </row>
    <row r="8634" spans="1:6" ht="20.100000000000001" customHeight="1">
      <c r="A8634" s="10">
        <v>1</v>
      </c>
      <c r="B8634" s="11">
        <v>16482</v>
      </c>
      <c r="C8634" s="38"/>
      <c r="D8634" s="13">
        <v>43263</v>
      </c>
      <c r="E8634" s="10">
        <v>253</v>
      </c>
      <c r="F8634" s="10" t="s">
        <v>6</v>
      </c>
    </row>
    <row r="8635" spans="1:6" ht="20.100000000000001" customHeight="1">
      <c r="A8635" s="10">
        <v>2</v>
      </c>
      <c r="B8635" s="11">
        <v>16684</v>
      </c>
      <c r="C8635" s="38"/>
      <c r="D8635" s="13">
        <v>43263</v>
      </c>
      <c r="E8635" s="10">
        <v>253</v>
      </c>
      <c r="F8635" s="10" t="s">
        <v>6</v>
      </c>
    </row>
    <row r="8636" spans="1:6" ht="20.100000000000001" customHeight="1">
      <c r="A8636" s="10">
        <v>3</v>
      </c>
      <c r="B8636" s="85">
        <v>80194</v>
      </c>
      <c r="C8636" s="38"/>
      <c r="D8636" s="13">
        <v>43263</v>
      </c>
      <c r="E8636" s="10">
        <v>253</v>
      </c>
      <c r="F8636" s="10" t="s">
        <v>6</v>
      </c>
    </row>
    <row r="8637" spans="1:6" ht="20.100000000000001" customHeight="1">
      <c r="A8637" s="10">
        <v>4</v>
      </c>
      <c r="B8637" s="33">
        <v>80160</v>
      </c>
      <c r="C8637" s="38"/>
      <c r="D8637" s="13">
        <v>43263</v>
      </c>
      <c r="E8637" s="10">
        <v>253</v>
      </c>
      <c r="F8637" s="10" t="s">
        <v>6</v>
      </c>
    </row>
    <row r="8638" spans="1:6" ht="20.100000000000001" customHeight="1">
      <c r="A8638" s="10">
        <v>5</v>
      </c>
      <c r="B8638" s="11">
        <v>16481</v>
      </c>
      <c r="C8638" s="38"/>
      <c r="D8638" s="13">
        <v>43263</v>
      </c>
      <c r="E8638" s="10">
        <v>253</v>
      </c>
      <c r="F8638" s="10" t="s">
        <v>6</v>
      </c>
    </row>
    <row r="8639" spans="1:6" ht="20.100000000000001" customHeight="1">
      <c r="A8639" s="10">
        <v>6</v>
      </c>
      <c r="B8639" s="11">
        <v>51597</v>
      </c>
      <c r="C8639" s="38"/>
      <c r="D8639" s="13">
        <v>43263</v>
      </c>
      <c r="E8639" s="10">
        <v>253</v>
      </c>
      <c r="F8639" s="10" t="s">
        <v>6</v>
      </c>
    </row>
    <row r="8640" spans="1:6" ht="20.100000000000001" customHeight="1">
      <c r="A8640" s="10">
        <v>7</v>
      </c>
      <c r="B8640" s="105">
        <v>51593</v>
      </c>
      <c r="C8640" s="38"/>
      <c r="D8640" s="13">
        <v>43263</v>
      </c>
      <c r="E8640" s="10">
        <v>253</v>
      </c>
      <c r="F8640" s="10" t="s">
        <v>6</v>
      </c>
    </row>
    <row r="8641" spans="1:6" ht="20.100000000000001" customHeight="1">
      <c r="A8641" s="10">
        <v>8</v>
      </c>
      <c r="B8641" s="11">
        <v>51585</v>
      </c>
      <c r="C8641" s="38"/>
      <c r="D8641" s="13">
        <v>43263</v>
      </c>
      <c r="E8641" s="10">
        <v>253</v>
      </c>
      <c r="F8641" s="10" t="s">
        <v>6</v>
      </c>
    </row>
    <row r="8642" spans="1:6" ht="20.100000000000001" customHeight="1">
      <c r="A8642" s="10">
        <v>9</v>
      </c>
      <c r="B8642" s="11">
        <v>51602</v>
      </c>
      <c r="C8642" s="38"/>
      <c r="D8642" s="13">
        <v>43263</v>
      </c>
      <c r="E8642" s="10">
        <v>253</v>
      </c>
      <c r="F8642" s="10" t="s">
        <v>6</v>
      </c>
    </row>
    <row r="8643" spans="1:6" ht="20.100000000000001" customHeight="1">
      <c r="A8643" s="10">
        <v>10</v>
      </c>
      <c r="B8643" s="11">
        <v>51606</v>
      </c>
      <c r="C8643" s="38"/>
      <c r="D8643" s="13">
        <v>43263</v>
      </c>
      <c r="E8643" s="10">
        <v>253</v>
      </c>
      <c r="F8643" s="10" t="s">
        <v>6</v>
      </c>
    </row>
    <row r="8644" spans="1:6" ht="20.100000000000001" customHeight="1">
      <c r="A8644" s="10">
        <v>11</v>
      </c>
      <c r="B8644" s="11">
        <v>51604</v>
      </c>
      <c r="C8644" s="38"/>
      <c r="D8644" s="13">
        <v>43263</v>
      </c>
      <c r="E8644" s="10">
        <v>253</v>
      </c>
      <c r="F8644" s="10" t="s">
        <v>6</v>
      </c>
    </row>
    <row r="8645" spans="1:6" ht="20.100000000000001" customHeight="1">
      <c r="A8645" s="10">
        <v>12</v>
      </c>
      <c r="B8645" s="11">
        <v>51592</v>
      </c>
      <c r="C8645" s="38"/>
      <c r="D8645" s="13">
        <v>43263</v>
      </c>
      <c r="E8645" s="10">
        <v>253</v>
      </c>
      <c r="F8645" s="10" t="s">
        <v>6</v>
      </c>
    </row>
    <row r="8646" spans="1:6" ht="20.100000000000001" customHeight="1">
      <c r="A8646" s="10">
        <v>13</v>
      </c>
      <c r="B8646" s="11">
        <v>90074</v>
      </c>
      <c r="C8646" s="38"/>
      <c r="D8646" s="13">
        <v>43263</v>
      </c>
      <c r="E8646" s="10">
        <v>253</v>
      </c>
      <c r="F8646" s="10" t="s">
        <v>6</v>
      </c>
    </row>
    <row r="8647" spans="1:6" ht="20.100000000000001" customHeight="1">
      <c r="A8647" s="10">
        <v>14</v>
      </c>
      <c r="B8647" s="33">
        <v>96053</v>
      </c>
      <c r="C8647" s="38"/>
      <c r="D8647" s="13">
        <v>43263</v>
      </c>
      <c r="E8647" s="10">
        <v>253</v>
      </c>
      <c r="F8647" s="10" t="s">
        <v>6</v>
      </c>
    </row>
    <row r="8648" spans="1:6" ht="20.100000000000001" customHeight="1">
      <c r="A8648" s="10">
        <v>15</v>
      </c>
      <c r="B8648" s="33">
        <v>78105</v>
      </c>
      <c r="C8648" s="38"/>
      <c r="D8648" s="13">
        <v>43263</v>
      </c>
      <c r="E8648" s="10">
        <v>253</v>
      </c>
      <c r="F8648" s="10" t="s">
        <v>6</v>
      </c>
    </row>
    <row r="8649" spans="1:6" ht="20.100000000000001" customHeight="1">
      <c r="A8649" s="10">
        <v>16</v>
      </c>
      <c r="B8649" s="33">
        <v>78074</v>
      </c>
      <c r="C8649" s="38"/>
      <c r="D8649" s="13">
        <v>43263</v>
      </c>
      <c r="E8649" s="10">
        <v>253</v>
      </c>
      <c r="F8649" s="10" t="s">
        <v>6</v>
      </c>
    </row>
    <row r="8650" spans="1:6" ht="20.100000000000001" customHeight="1">
      <c r="A8650" s="10">
        <v>17</v>
      </c>
      <c r="B8650" s="33">
        <v>78083</v>
      </c>
      <c r="C8650" s="38"/>
      <c r="D8650" s="13">
        <v>43263</v>
      </c>
      <c r="E8650" s="10">
        <v>253</v>
      </c>
      <c r="F8650" s="10" t="s">
        <v>6</v>
      </c>
    </row>
    <row r="8651" spans="1:6" ht="20.100000000000001" customHeight="1">
      <c r="A8651" s="10">
        <v>18</v>
      </c>
      <c r="B8651" s="11">
        <v>90059</v>
      </c>
      <c r="C8651" s="38"/>
      <c r="D8651" s="13">
        <v>43263</v>
      </c>
      <c r="E8651" s="10">
        <v>253</v>
      </c>
      <c r="F8651" s="10" t="s">
        <v>6</v>
      </c>
    </row>
    <row r="8652" spans="1:6" ht="20.100000000000001" customHeight="1">
      <c r="A8652" s="10">
        <v>19</v>
      </c>
      <c r="B8652" s="33">
        <v>96038</v>
      </c>
      <c r="C8652" s="38"/>
      <c r="D8652" s="13">
        <v>43263</v>
      </c>
      <c r="E8652" s="10">
        <v>253</v>
      </c>
      <c r="F8652" s="10" t="s">
        <v>6</v>
      </c>
    </row>
    <row r="8653" spans="1:6" ht="20.100000000000001" customHeight="1">
      <c r="A8653" s="10">
        <v>20</v>
      </c>
      <c r="B8653" s="33">
        <v>96027</v>
      </c>
      <c r="C8653" s="38"/>
      <c r="D8653" s="13">
        <v>43263</v>
      </c>
      <c r="E8653" s="10">
        <v>253</v>
      </c>
      <c r="F8653" s="10" t="s">
        <v>6</v>
      </c>
    </row>
    <row r="8654" spans="1:6" ht="20.100000000000001" customHeight="1">
      <c r="A8654" s="10">
        <v>21</v>
      </c>
      <c r="B8654" s="33">
        <v>78053</v>
      </c>
      <c r="C8654" s="38"/>
      <c r="D8654" s="13">
        <v>43263</v>
      </c>
      <c r="E8654" s="10">
        <v>253</v>
      </c>
      <c r="F8654" s="10" t="s">
        <v>6</v>
      </c>
    </row>
    <row r="8655" spans="1:6" ht="20.100000000000001" customHeight="1">
      <c r="A8655" s="10">
        <v>22</v>
      </c>
      <c r="B8655" s="33">
        <v>78052</v>
      </c>
      <c r="C8655" s="38"/>
      <c r="D8655" s="13">
        <v>43263</v>
      </c>
      <c r="E8655" s="10">
        <v>253</v>
      </c>
      <c r="F8655" s="10" t="s">
        <v>6</v>
      </c>
    </row>
    <row r="8656" spans="1:6" ht="20.100000000000001" customHeight="1">
      <c r="A8656" s="10">
        <v>23</v>
      </c>
      <c r="B8656" s="11">
        <v>96068</v>
      </c>
      <c r="C8656" s="38"/>
      <c r="D8656" s="13">
        <v>43263</v>
      </c>
      <c r="E8656" s="10">
        <v>253</v>
      </c>
      <c r="F8656" s="10" t="s">
        <v>6</v>
      </c>
    </row>
    <row r="8657" spans="1:6" ht="20.100000000000001" customHeight="1">
      <c r="A8657" s="10">
        <v>24</v>
      </c>
      <c r="B8657" s="11">
        <v>16548</v>
      </c>
      <c r="C8657" s="38"/>
      <c r="D8657" s="13">
        <v>43263</v>
      </c>
      <c r="E8657" s="10">
        <v>253</v>
      </c>
      <c r="F8657" s="10" t="s">
        <v>6</v>
      </c>
    </row>
    <row r="8658" spans="1:6" ht="20.100000000000001" customHeight="1">
      <c r="A8658" s="10">
        <v>25</v>
      </c>
      <c r="B8658" s="11">
        <v>90122</v>
      </c>
      <c r="C8658" s="38"/>
      <c r="D8658" s="13">
        <v>43263</v>
      </c>
      <c r="E8658" s="10">
        <v>253</v>
      </c>
      <c r="F8658" s="10" t="s">
        <v>6</v>
      </c>
    </row>
    <row r="8659" spans="1:6" ht="20.100000000000001" customHeight="1">
      <c r="A8659" s="206" t="s">
        <v>7</v>
      </c>
      <c r="B8659" s="207"/>
      <c r="C8659" s="207"/>
      <c r="D8659" s="208"/>
      <c r="E8659" s="10">
        <f>SUM(E8634:E8658)</f>
        <v>6325</v>
      </c>
      <c r="F8659" s="10"/>
    </row>
    <row r="8660" spans="1:6" ht="20.100000000000001" customHeight="1">
      <c r="A8660" s="18"/>
      <c r="B8660" s="18"/>
      <c r="C8660" s="21"/>
      <c r="D8660" s="18"/>
      <c r="E8660" s="18"/>
      <c r="F8660" s="18"/>
    </row>
    <row r="8661" spans="1:6" ht="20.100000000000001" customHeight="1">
      <c r="A8661" s="18"/>
      <c r="B8661" s="18"/>
      <c r="C8661" s="21"/>
      <c r="D8661" s="92"/>
      <c r="E8661" s="24"/>
      <c r="F8661" s="91" t="s">
        <v>161</v>
      </c>
    </row>
    <row r="8662" spans="1:6" ht="20.100000000000001" customHeight="1">
      <c r="A8662" s="18"/>
      <c r="B8662" s="18"/>
      <c r="C8662" s="21"/>
      <c r="D8662" s="87" t="s">
        <v>162</v>
      </c>
      <c r="E8662" s="201" t="s">
        <v>163</v>
      </c>
      <c r="F8662" s="202"/>
    </row>
    <row r="8663" spans="1:6" ht="20.100000000000001" customHeight="1">
      <c r="A8663" s="18"/>
      <c r="B8663" s="18"/>
      <c r="C8663" s="21"/>
      <c r="D8663" s="10">
        <v>759</v>
      </c>
      <c r="E8663" s="204" t="s">
        <v>229</v>
      </c>
      <c r="F8663" s="205"/>
    </row>
    <row r="8664" spans="1:6" ht="20.100000000000001" customHeight="1">
      <c r="A8664" s="18"/>
      <c r="B8664" s="18"/>
      <c r="C8664" s="21"/>
      <c r="D8664" s="10">
        <v>506</v>
      </c>
      <c r="E8664" s="204" t="s">
        <v>219</v>
      </c>
      <c r="F8664" s="205"/>
    </row>
    <row r="8665" spans="1:6" ht="20.100000000000001" customHeight="1">
      <c r="A8665" s="18"/>
      <c r="B8665" s="18"/>
      <c r="C8665" s="21"/>
      <c r="D8665" s="10">
        <v>1012</v>
      </c>
      <c r="E8665" s="204" t="s">
        <v>210</v>
      </c>
      <c r="F8665" s="205"/>
    </row>
    <row r="8666" spans="1:6" ht="20.100000000000001" customHeight="1">
      <c r="A8666" s="18"/>
      <c r="B8666" s="18"/>
      <c r="C8666" s="21"/>
      <c r="D8666" s="10">
        <v>1771</v>
      </c>
      <c r="E8666" s="204" t="s">
        <v>211</v>
      </c>
      <c r="F8666" s="205"/>
    </row>
    <row r="8667" spans="1:6" ht="20.100000000000001" customHeight="1">
      <c r="A8667" s="18"/>
      <c r="B8667" s="18"/>
      <c r="C8667" s="21"/>
      <c r="D8667" s="10">
        <v>2277</v>
      </c>
      <c r="E8667" s="204" t="s">
        <v>230</v>
      </c>
      <c r="F8667" s="205"/>
    </row>
    <row r="8668" spans="1:6" ht="20.100000000000001" customHeight="1">
      <c r="D8668" s="85">
        <f>SUM(D8663:D8667)</f>
        <v>6325</v>
      </c>
      <c r="E8668" s="204" t="s">
        <v>164</v>
      </c>
      <c r="F8668" s="205"/>
    </row>
    <row r="8670" spans="1:6" ht="20.100000000000001" customHeight="1">
      <c r="A8670" s="23">
        <v>169</v>
      </c>
      <c r="B8670" s="24" t="s">
        <v>0</v>
      </c>
      <c r="C8670" s="25"/>
      <c r="D8670" s="26"/>
      <c r="E8670" s="24"/>
      <c r="F8670" s="24"/>
    </row>
    <row r="8671" spans="1:6" ht="20.100000000000001" customHeight="1">
      <c r="A8671" s="27" t="s">
        <v>1</v>
      </c>
      <c r="B8671" s="27" t="s">
        <v>2</v>
      </c>
      <c r="C8671" s="28"/>
      <c r="D8671" s="29" t="s">
        <v>3</v>
      </c>
      <c r="E8671" s="27" t="s">
        <v>4</v>
      </c>
      <c r="F8671" s="27" t="s">
        <v>5</v>
      </c>
    </row>
    <row r="8672" spans="1:6" ht="20.100000000000001" customHeight="1">
      <c r="A8672" s="10">
        <v>1</v>
      </c>
      <c r="B8672" s="11">
        <v>11943</v>
      </c>
      <c r="C8672" s="38"/>
      <c r="D8672" s="13">
        <v>43263</v>
      </c>
      <c r="E8672" s="10">
        <v>253</v>
      </c>
      <c r="F8672" s="10" t="s">
        <v>6</v>
      </c>
    </row>
    <row r="8673" spans="1:6" ht="20.100000000000001" customHeight="1">
      <c r="A8673" s="10">
        <v>2</v>
      </c>
      <c r="B8673" s="11">
        <v>11939</v>
      </c>
      <c r="C8673" s="38"/>
      <c r="D8673" s="13">
        <v>43263</v>
      </c>
      <c r="E8673" s="10">
        <v>253</v>
      </c>
      <c r="F8673" s="10" t="s">
        <v>6</v>
      </c>
    </row>
    <row r="8674" spans="1:6" ht="20.100000000000001" customHeight="1">
      <c r="A8674" s="10">
        <v>3</v>
      </c>
      <c r="B8674" s="105">
        <v>11940</v>
      </c>
      <c r="C8674" s="38"/>
      <c r="D8674" s="13">
        <v>43263</v>
      </c>
      <c r="E8674" s="10">
        <v>253</v>
      </c>
      <c r="F8674" s="10" t="s">
        <v>6</v>
      </c>
    </row>
    <row r="8675" spans="1:6" ht="20.100000000000001" customHeight="1">
      <c r="A8675" s="10">
        <v>4</v>
      </c>
      <c r="B8675" s="11">
        <v>11941</v>
      </c>
      <c r="C8675" s="38"/>
      <c r="D8675" s="13">
        <v>43263</v>
      </c>
      <c r="E8675" s="10">
        <v>253</v>
      </c>
      <c r="F8675" s="10" t="s">
        <v>6</v>
      </c>
    </row>
    <row r="8676" spans="1:6" ht="20.100000000000001" customHeight="1">
      <c r="A8676" s="10">
        <v>5</v>
      </c>
      <c r="B8676" s="11">
        <v>11942</v>
      </c>
      <c r="C8676" s="38"/>
      <c r="D8676" s="13">
        <v>43263</v>
      </c>
      <c r="E8676" s="10">
        <v>253</v>
      </c>
      <c r="F8676" s="10" t="s">
        <v>6</v>
      </c>
    </row>
    <row r="8677" spans="1:6" ht="20.100000000000001" customHeight="1">
      <c r="A8677" s="10">
        <v>6</v>
      </c>
      <c r="B8677" s="11">
        <v>11944</v>
      </c>
      <c r="C8677" s="38"/>
      <c r="D8677" s="13">
        <v>43263</v>
      </c>
      <c r="E8677" s="10">
        <v>253</v>
      </c>
      <c r="F8677" s="10" t="s">
        <v>6</v>
      </c>
    </row>
    <row r="8678" spans="1:6" ht="20.100000000000001" customHeight="1">
      <c r="A8678" s="10">
        <v>7</v>
      </c>
      <c r="B8678" s="105">
        <v>11945</v>
      </c>
      <c r="C8678" s="38"/>
      <c r="D8678" s="13">
        <v>43263</v>
      </c>
      <c r="E8678" s="10">
        <v>253</v>
      </c>
      <c r="F8678" s="10" t="s">
        <v>6</v>
      </c>
    </row>
    <row r="8679" spans="1:6" ht="20.100000000000001" customHeight="1">
      <c r="A8679" s="10">
        <v>8</v>
      </c>
      <c r="B8679" s="11">
        <v>11946</v>
      </c>
      <c r="C8679" s="38"/>
      <c r="D8679" s="13">
        <v>43263</v>
      </c>
      <c r="E8679" s="10">
        <v>253</v>
      </c>
      <c r="F8679" s="10" t="s">
        <v>6</v>
      </c>
    </row>
    <row r="8680" spans="1:6" ht="20.100000000000001" customHeight="1">
      <c r="A8680" s="10">
        <v>9</v>
      </c>
      <c r="B8680" s="11">
        <v>11947</v>
      </c>
      <c r="C8680" s="38"/>
      <c r="D8680" s="13">
        <v>43263</v>
      </c>
      <c r="E8680" s="10">
        <v>253</v>
      </c>
      <c r="F8680" s="10" t="s">
        <v>6</v>
      </c>
    </row>
    <row r="8681" spans="1:6" ht="20.100000000000001" customHeight="1">
      <c r="A8681" s="10">
        <v>10</v>
      </c>
      <c r="B8681" s="11">
        <v>11948</v>
      </c>
      <c r="C8681" s="38"/>
      <c r="D8681" s="13">
        <v>43263</v>
      </c>
      <c r="E8681" s="10">
        <v>253</v>
      </c>
      <c r="F8681" s="10" t="s">
        <v>6</v>
      </c>
    </row>
    <row r="8682" spans="1:6" ht="20.100000000000001" customHeight="1">
      <c r="A8682" s="10">
        <v>11</v>
      </c>
      <c r="B8682" s="11">
        <v>11949</v>
      </c>
      <c r="C8682" s="38"/>
      <c r="D8682" s="13">
        <v>43263</v>
      </c>
      <c r="E8682" s="10">
        <v>253</v>
      </c>
      <c r="F8682" s="10" t="s">
        <v>6</v>
      </c>
    </row>
    <row r="8683" spans="1:6" ht="20.100000000000001" customHeight="1">
      <c r="A8683" s="10">
        <v>12</v>
      </c>
      <c r="B8683" s="11">
        <v>11950</v>
      </c>
      <c r="C8683" s="38"/>
      <c r="D8683" s="13">
        <v>43263</v>
      </c>
      <c r="E8683" s="10">
        <v>253</v>
      </c>
      <c r="F8683" s="10" t="s">
        <v>6</v>
      </c>
    </row>
    <row r="8684" spans="1:6" ht="20.100000000000001" customHeight="1">
      <c r="A8684" s="10">
        <v>13</v>
      </c>
      <c r="B8684" s="11">
        <v>11951</v>
      </c>
      <c r="C8684" s="38"/>
      <c r="D8684" s="13">
        <v>43263</v>
      </c>
      <c r="E8684" s="10">
        <v>253</v>
      </c>
      <c r="F8684" s="10" t="s">
        <v>6</v>
      </c>
    </row>
    <row r="8685" spans="1:6" ht="20.100000000000001" customHeight="1">
      <c r="A8685" s="10">
        <v>14</v>
      </c>
      <c r="B8685" s="11">
        <v>11952</v>
      </c>
      <c r="C8685" s="38"/>
      <c r="D8685" s="13">
        <v>43263</v>
      </c>
      <c r="E8685" s="10">
        <v>253</v>
      </c>
      <c r="F8685" s="10" t="s">
        <v>6</v>
      </c>
    </row>
    <row r="8686" spans="1:6" ht="20.100000000000001" customHeight="1">
      <c r="A8686" s="10">
        <v>15</v>
      </c>
      <c r="B8686" s="11">
        <v>11953</v>
      </c>
      <c r="C8686" s="38"/>
      <c r="D8686" s="13">
        <v>43263</v>
      </c>
      <c r="E8686" s="10">
        <v>253</v>
      </c>
      <c r="F8686" s="10" t="s">
        <v>6</v>
      </c>
    </row>
    <row r="8687" spans="1:6" ht="20.100000000000001" customHeight="1">
      <c r="A8687" s="10">
        <v>16</v>
      </c>
      <c r="B8687" s="11">
        <v>11954</v>
      </c>
      <c r="C8687" s="38"/>
      <c r="D8687" s="13">
        <v>43263</v>
      </c>
      <c r="E8687" s="10">
        <v>253</v>
      </c>
      <c r="F8687" s="10" t="s">
        <v>6</v>
      </c>
    </row>
    <row r="8688" spans="1:6" ht="20.100000000000001" customHeight="1">
      <c r="A8688" s="10">
        <v>17</v>
      </c>
      <c r="B8688" s="11">
        <v>11955</v>
      </c>
      <c r="C8688" s="38"/>
      <c r="D8688" s="13">
        <v>43263</v>
      </c>
      <c r="E8688" s="10">
        <v>253</v>
      </c>
      <c r="F8688" s="10" t="s">
        <v>6</v>
      </c>
    </row>
    <row r="8689" spans="1:6" ht="20.100000000000001" customHeight="1">
      <c r="A8689" s="10">
        <v>18</v>
      </c>
      <c r="B8689" s="11">
        <v>11956</v>
      </c>
      <c r="C8689" s="38"/>
      <c r="D8689" s="13">
        <v>43263</v>
      </c>
      <c r="E8689" s="10">
        <v>253</v>
      </c>
      <c r="F8689" s="10" t="s">
        <v>6</v>
      </c>
    </row>
    <row r="8690" spans="1:6" ht="20.100000000000001" customHeight="1">
      <c r="A8690" s="10">
        <v>19</v>
      </c>
      <c r="B8690" s="11">
        <v>11957</v>
      </c>
      <c r="C8690" s="38"/>
      <c r="D8690" s="13">
        <v>43263</v>
      </c>
      <c r="E8690" s="10">
        <v>253</v>
      </c>
      <c r="F8690" s="10" t="s">
        <v>6</v>
      </c>
    </row>
    <row r="8691" spans="1:6" ht="20.100000000000001" customHeight="1">
      <c r="A8691" s="10">
        <v>20</v>
      </c>
      <c r="B8691" s="11">
        <v>8601</v>
      </c>
      <c r="C8691" s="38"/>
      <c r="D8691" s="13">
        <v>43263</v>
      </c>
      <c r="E8691" s="10">
        <v>253</v>
      </c>
      <c r="F8691" s="10" t="s">
        <v>6</v>
      </c>
    </row>
    <row r="8692" spans="1:6" ht="20.100000000000001" customHeight="1">
      <c r="A8692" s="10">
        <v>21</v>
      </c>
      <c r="B8692" s="11">
        <v>52432</v>
      </c>
      <c r="C8692" s="38"/>
      <c r="D8692" s="13">
        <v>43263</v>
      </c>
      <c r="E8692" s="10">
        <v>253</v>
      </c>
      <c r="F8692" s="10" t="s">
        <v>6</v>
      </c>
    </row>
    <row r="8693" spans="1:6" ht="20.100000000000001" customHeight="1">
      <c r="A8693" s="10">
        <v>22</v>
      </c>
      <c r="B8693" s="11">
        <v>52431</v>
      </c>
      <c r="C8693" s="38"/>
      <c r="D8693" s="13">
        <v>43263</v>
      </c>
      <c r="E8693" s="10">
        <v>253</v>
      </c>
      <c r="F8693" s="10" t="s">
        <v>6</v>
      </c>
    </row>
    <row r="8694" spans="1:6" ht="20.100000000000001" customHeight="1">
      <c r="A8694" s="10">
        <v>23</v>
      </c>
      <c r="B8694" s="11">
        <v>52428</v>
      </c>
      <c r="C8694" s="38"/>
      <c r="D8694" s="13">
        <v>43263</v>
      </c>
      <c r="E8694" s="10">
        <v>253</v>
      </c>
      <c r="F8694" s="10" t="s">
        <v>6</v>
      </c>
    </row>
    <row r="8695" spans="1:6" ht="20.100000000000001" customHeight="1">
      <c r="A8695" s="10">
        <v>24</v>
      </c>
      <c r="B8695" s="11">
        <v>52427</v>
      </c>
      <c r="C8695" s="38"/>
      <c r="D8695" s="13">
        <v>43263</v>
      </c>
      <c r="E8695" s="10">
        <v>253</v>
      </c>
      <c r="F8695" s="10" t="s">
        <v>6</v>
      </c>
    </row>
    <row r="8696" spans="1:6" ht="20.100000000000001" customHeight="1">
      <c r="A8696" s="10">
        <v>25</v>
      </c>
      <c r="B8696" s="11">
        <v>52426</v>
      </c>
      <c r="C8696" s="38"/>
      <c r="D8696" s="13">
        <v>43263</v>
      </c>
      <c r="E8696" s="10">
        <v>253</v>
      </c>
      <c r="F8696" s="10" t="s">
        <v>6</v>
      </c>
    </row>
    <row r="8697" spans="1:6" ht="20.100000000000001" customHeight="1">
      <c r="A8697" s="206" t="s">
        <v>7</v>
      </c>
      <c r="B8697" s="207"/>
      <c r="C8697" s="207"/>
      <c r="D8697" s="208"/>
      <c r="E8697" s="10">
        <f>SUM(E8672:E8696)</f>
        <v>6325</v>
      </c>
      <c r="F8697" s="10"/>
    </row>
    <row r="8698" spans="1:6" ht="20.100000000000001" customHeight="1">
      <c r="A8698" s="18"/>
      <c r="B8698" s="18"/>
      <c r="C8698" s="21"/>
      <c r="D8698" s="18"/>
      <c r="E8698" s="18"/>
      <c r="F8698" s="18"/>
    </row>
    <row r="8699" spans="1:6" ht="20.100000000000001" customHeight="1">
      <c r="A8699" s="18"/>
      <c r="B8699" s="18"/>
      <c r="C8699" s="21"/>
      <c r="D8699" s="92"/>
      <c r="E8699" s="24"/>
      <c r="F8699" s="91" t="s">
        <v>161</v>
      </c>
    </row>
    <row r="8700" spans="1:6" ht="20.100000000000001" customHeight="1">
      <c r="A8700" s="18"/>
      <c r="B8700" s="18"/>
      <c r="C8700" s="21"/>
      <c r="D8700" s="87" t="s">
        <v>162</v>
      </c>
      <c r="E8700" s="201" t="s">
        <v>163</v>
      </c>
      <c r="F8700" s="202"/>
    </row>
    <row r="8701" spans="1:6" ht="20.100000000000001" customHeight="1">
      <c r="A8701" s="18"/>
      <c r="B8701" s="18"/>
      <c r="C8701" s="21"/>
      <c r="D8701" s="10"/>
      <c r="E8701" s="204" t="s">
        <v>229</v>
      </c>
      <c r="F8701" s="205"/>
    </row>
    <row r="8702" spans="1:6" ht="20.100000000000001" customHeight="1">
      <c r="A8702" s="18"/>
      <c r="B8702" s="18"/>
      <c r="C8702" s="21"/>
      <c r="D8702" s="10">
        <v>4807</v>
      </c>
      <c r="E8702" s="204" t="s">
        <v>214</v>
      </c>
      <c r="F8702" s="205"/>
    </row>
    <row r="8703" spans="1:6" ht="20.100000000000001" customHeight="1">
      <c r="A8703" s="18"/>
      <c r="B8703" s="18"/>
      <c r="C8703" s="21"/>
      <c r="D8703" s="10">
        <v>253</v>
      </c>
      <c r="E8703" s="204" t="s">
        <v>210</v>
      </c>
      <c r="F8703" s="205"/>
    </row>
    <row r="8704" spans="1:6" ht="20.100000000000001" customHeight="1">
      <c r="A8704" s="18"/>
      <c r="B8704" s="18"/>
      <c r="C8704" s="21"/>
      <c r="D8704" s="10">
        <v>1265</v>
      </c>
      <c r="E8704" s="204" t="s">
        <v>211</v>
      </c>
      <c r="F8704" s="205"/>
    </row>
    <row r="8705" spans="1:6" ht="20.100000000000001" customHeight="1">
      <c r="A8705" s="18"/>
      <c r="B8705" s="18"/>
      <c r="C8705" s="21"/>
      <c r="D8705" s="10"/>
      <c r="E8705" s="204" t="s">
        <v>230</v>
      </c>
      <c r="F8705" s="205"/>
    </row>
    <row r="8706" spans="1:6" ht="20.100000000000001" customHeight="1">
      <c r="D8706" s="85">
        <f>SUM(D8701:D8705)</f>
        <v>6325</v>
      </c>
      <c r="E8706" s="204" t="s">
        <v>164</v>
      </c>
      <c r="F8706" s="205"/>
    </row>
    <row r="8708" spans="1:6" ht="20.100000000000001" customHeight="1">
      <c r="A8708" s="23">
        <v>170</v>
      </c>
      <c r="B8708" s="24" t="s">
        <v>0</v>
      </c>
      <c r="C8708" s="25"/>
      <c r="D8708" s="26"/>
      <c r="E8708" s="24"/>
      <c r="F8708" s="24"/>
    </row>
    <row r="8709" spans="1:6" ht="20.100000000000001" customHeight="1">
      <c r="A8709" s="27" t="s">
        <v>1</v>
      </c>
      <c r="B8709" s="27" t="s">
        <v>2</v>
      </c>
      <c r="C8709" s="28"/>
      <c r="D8709" s="29" t="s">
        <v>3</v>
      </c>
      <c r="E8709" s="27" t="s">
        <v>4</v>
      </c>
      <c r="F8709" s="27" t="s">
        <v>5</v>
      </c>
    </row>
    <row r="8710" spans="1:6" ht="20.100000000000001" customHeight="1">
      <c r="A8710" s="10">
        <v>1</v>
      </c>
      <c r="B8710" s="11">
        <v>52423</v>
      </c>
      <c r="C8710" s="38"/>
      <c r="D8710" s="13">
        <v>43268</v>
      </c>
      <c r="E8710" s="10">
        <v>253</v>
      </c>
      <c r="F8710" s="10" t="s">
        <v>9</v>
      </c>
    </row>
    <row r="8711" spans="1:6" ht="20.100000000000001" customHeight="1">
      <c r="A8711" s="10">
        <v>2</v>
      </c>
      <c r="B8711" s="11">
        <v>52424</v>
      </c>
      <c r="C8711" s="38"/>
      <c r="D8711" s="13">
        <v>43268</v>
      </c>
      <c r="E8711" s="10">
        <v>253</v>
      </c>
      <c r="F8711" s="10" t="s">
        <v>9</v>
      </c>
    </row>
    <row r="8712" spans="1:6" ht="20.100000000000001" customHeight="1">
      <c r="A8712" s="10">
        <v>3</v>
      </c>
      <c r="B8712" s="105">
        <v>52422</v>
      </c>
      <c r="C8712" s="38"/>
      <c r="D8712" s="13">
        <v>43268</v>
      </c>
      <c r="E8712" s="10">
        <v>253</v>
      </c>
      <c r="F8712" s="10" t="s">
        <v>9</v>
      </c>
    </row>
    <row r="8713" spans="1:6" ht="20.100000000000001" customHeight="1">
      <c r="A8713" s="10">
        <v>4</v>
      </c>
      <c r="B8713" s="11">
        <v>52420</v>
      </c>
      <c r="C8713" s="38"/>
      <c r="D8713" s="13">
        <v>43268</v>
      </c>
      <c r="E8713" s="10">
        <v>253</v>
      </c>
      <c r="F8713" s="10" t="s">
        <v>9</v>
      </c>
    </row>
    <row r="8714" spans="1:6" ht="20.100000000000001" customHeight="1">
      <c r="A8714" s="10">
        <v>5</v>
      </c>
      <c r="B8714" s="11">
        <v>52419</v>
      </c>
      <c r="C8714" s="38"/>
      <c r="D8714" s="13">
        <v>43268</v>
      </c>
      <c r="E8714" s="10">
        <v>253</v>
      </c>
      <c r="F8714" s="10" t="s">
        <v>9</v>
      </c>
    </row>
    <row r="8715" spans="1:6" ht="20.100000000000001" customHeight="1">
      <c r="A8715" s="10">
        <v>6</v>
      </c>
      <c r="B8715" s="11">
        <v>52430</v>
      </c>
      <c r="C8715" s="38"/>
      <c r="D8715" s="13">
        <v>43268</v>
      </c>
      <c r="E8715" s="10">
        <v>253</v>
      </c>
      <c r="F8715" s="10" t="s">
        <v>9</v>
      </c>
    </row>
    <row r="8716" spans="1:6" ht="20.100000000000001" customHeight="1">
      <c r="A8716" s="10">
        <v>7</v>
      </c>
      <c r="B8716" s="105">
        <v>52418</v>
      </c>
      <c r="C8716" s="38"/>
      <c r="D8716" s="13">
        <v>43268</v>
      </c>
      <c r="E8716" s="10">
        <v>253</v>
      </c>
      <c r="F8716" s="10" t="s">
        <v>9</v>
      </c>
    </row>
    <row r="8717" spans="1:6" ht="20.100000000000001" customHeight="1">
      <c r="A8717" s="10">
        <v>8</v>
      </c>
      <c r="B8717" s="11">
        <v>52417</v>
      </c>
      <c r="C8717" s="38"/>
      <c r="D8717" s="13">
        <v>43268</v>
      </c>
      <c r="E8717" s="10">
        <v>253</v>
      </c>
      <c r="F8717" s="10" t="s">
        <v>9</v>
      </c>
    </row>
    <row r="8718" spans="1:6" ht="20.100000000000001" customHeight="1">
      <c r="A8718" s="10">
        <v>9</v>
      </c>
      <c r="B8718" s="11">
        <v>52416</v>
      </c>
      <c r="C8718" s="38"/>
      <c r="D8718" s="13">
        <v>43268</v>
      </c>
      <c r="E8718" s="10">
        <v>253</v>
      </c>
      <c r="F8718" s="10" t="s">
        <v>9</v>
      </c>
    </row>
    <row r="8719" spans="1:6" ht="20.100000000000001" customHeight="1">
      <c r="A8719" s="10">
        <v>10</v>
      </c>
      <c r="B8719" s="11">
        <v>52421</v>
      </c>
      <c r="C8719" s="38"/>
      <c r="D8719" s="13">
        <v>43268</v>
      </c>
      <c r="E8719" s="10">
        <v>253</v>
      </c>
      <c r="F8719" s="10" t="s">
        <v>9</v>
      </c>
    </row>
    <row r="8720" spans="1:6" ht="20.100000000000001" customHeight="1">
      <c r="A8720" s="10">
        <v>11</v>
      </c>
      <c r="B8720" s="11">
        <v>52425</v>
      </c>
      <c r="C8720" s="38"/>
      <c r="D8720" s="13">
        <v>43268</v>
      </c>
      <c r="E8720" s="10">
        <v>253</v>
      </c>
      <c r="F8720" s="10" t="s">
        <v>9</v>
      </c>
    </row>
    <row r="8721" spans="1:6" ht="20.100000000000001" customHeight="1">
      <c r="A8721" s="10">
        <v>12</v>
      </c>
      <c r="B8721" s="11">
        <v>52429</v>
      </c>
      <c r="C8721" s="38"/>
      <c r="D8721" s="13">
        <v>43268</v>
      </c>
      <c r="E8721" s="10">
        <v>253</v>
      </c>
      <c r="F8721" s="10" t="s">
        <v>9</v>
      </c>
    </row>
    <row r="8722" spans="1:6" ht="20.100000000000001" customHeight="1">
      <c r="A8722" s="10">
        <v>13</v>
      </c>
      <c r="B8722" s="33">
        <v>17216</v>
      </c>
      <c r="C8722" s="38"/>
      <c r="D8722" s="13">
        <v>43268</v>
      </c>
      <c r="E8722" s="10">
        <v>253</v>
      </c>
      <c r="F8722" s="10" t="s">
        <v>9</v>
      </c>
    </row>
    <row r="8723" spans="1:6" ht="20.100000000000001" customHeight="1">
      <c r="A8723" s="10">
        <v>14</v>
      </c>
      <c r="B8723" s="33">
        <v>17217</v>
      </c>
      <c r="C8723" s="38"/>
      <c r="D8723" s="13">
        <v>43268</v>
      </c>
      <c r="E8723" s="10">
        <v>253</v>
      </c>
      <c r="F8723" s="10" t="s">
        <v>9</v>
      </c>
    </row>
    <row r="8724" spans="1:6" ht="20.100000000000001" customHeight="1">
      <c r="A8724" s="10">
        <v>15</v>
      </c>
      <c r="B8724" s="11">
        <v>52443</v>
      </c>
      <c r="C8724" s="38"/>
      <c r="D8724" s="13">
        <v>43268</v>
      </c>
      <c r="E8724" s="10">
        <v>253</v>
      </c>
      <c r="F8724" s="10" t="s">
        <v>9</v>
      </c>
    </row>
    <row r="8725" spans="1:6" ht="20.100000000000001" customHeight="1">
      <c r="A8725" s="10">
        <v>16</v>
      </c>
      <c r="B8725" s="11">
        <v>52444</v>
      </c>
      <c r="C8725" s="38"/>
      <c r="D8725" s="13">
        <v>43268</v>
      </c>
      <c r="E8725" s="10">
        <v>253</v>
      </c>
      <c r="F8725" s="10" t="s">
        <v>9</v>
      </c>
    </row>
    <row r="8726" spans="1:6" ht="20.100000000000001" customHeight="1">
      <c r="A8726" s="10">
        <v>17</v>
      </c>
      <c r="B8726" s="11">
        <v>11958</v>
      </c>
      <c r="C8726" s="38"/>
      <c r="D8726" s="13">
        <v>43268</v>
      </c>
      <c r="E8726" s="10">
        <v>253</v>
      </c>
      <c r="F8726" s="10" t="s">
        <v>9</v>
      </c>
    </row>
    <row r="8727" spans="1:6" ht="20.100000000000001" customHeight="1">
      <c r="A8727" s="10">
        <v>18</v>
      </c>
      <c r="B8727" s="11">
        <v>11959</v>
      </c>
      <c r="C8727" s="38"/>
      <c r="D8727" s="13">
        <v>43268</v>
      </c>
      <c r="E8727" s="10">
        <v>253</v>
      </c>
      <c r="F8727" s="10" t="s">
        <v>9</v>
      </c>
    </row>
    <row r="8728" spans="1:6" ht="20.100000000000001" customHeight="1">
      <c r="A8728" s="10">
        <v>19</v>
      </c>
      <c r="B8728" s="37">
        <v>11960</v>
      </c>
      <c r="C8728" s="38"/>
      <c r="D8728" s="13">
        <v>43268</v>
      </c>
      <c r="E8728" s="10">
        <v>253</v>
      </c>
      <c r="F8728" s="10" t="s">
        <v>9</v>
      </c>
    </row>
    <row r="8729" spans="1:6" ht="20.100000000000001" customHeight="1">
      <c r="A8729" s="10">
        <v>20</v>
      </c>
      <c r="B8729" s="11">
        <v>11961</v>
      </c>
      <c r="C8729" s="38"/>
      <c r="D8729" s="13">
        <v>43268</v>
      </c>
      <c r="E8729" s="10">
        <v>253</v>
      </c>
      <c r="F8729" s="10" t="s">
        <v>9</v>
      </c>
    </row>
    <row r="8730" spans="1:6" ht="20.100000000000001" customHeight="1">
      <c r="A8730" s="10">
        <v>21</v>
      </c>
      <c r="B8730" s="11">
        <v>11962</v>
      </c>
      <c r="C8730" s="38"/>
      <c r="D8730" s="13">
        <v>43268</v>
      </c>
      <c r="E8730" s="10">
        <v>253</v>
      </c>
      <c r="F8730" s="10" t="s">
        <v>9</v>
      </c>
    </row>
    <row r="8731" spans="1:6" ht="20.100000000000001" customHeight="1">
      <c r="A8731" s="10">
        <v>22</v>
      </c>
      <c r="B8731" s="11">
        <v>11963</v>
      </c>
      <c r="C8731" s="38"/>
      <c r="D8731" s="13">
        <v>43268</v>
      </c>
      <c r="E8731" s="10">
        <v>253</v>
      </c>
      <c r="F8731" s="10" t="s">
        <v>9</v>
      </c>
    </row>
    <row r="8732" spans="1:6" ht="20.100000000000001" customHeight="1">
      <c r="A8732" s="10">
        <v>23</v>
      </c>
      <c r="B8732" s="11">
        <v>11964</v>
      </c>
      <c r="C8732" s="38"/>
      <c r="D8732" s="13">
        <v>43268</v>
      </c>
      <c r="E8732" s="10">
        <v>253</v>
      </c>
      <c r="F8732" s="10" t="s">
        <v>9</v>
      </c>
    </row>
    <row r="8733" spans="1:6" ht="20.100000000000001" customHeight="1">
      <c r="A8733" s="10">
        <v>24</v>
      </c>
      <c r="B8733" s="11">
        <v>11965</v>
      </c>
      <c r="C8733" s="38"/>
      <c r="D8733" s="13">
        <v>43268</v>
      </c>
      <c r="E8733" s="10">
        <v>253</v>
      </c>
      <c r="F8733" s="10" t="s">
        <v>9</v>
      </c>
    </row>
    <row r="8734" spans="1:6" ht="20.100000000000001" customHeight="1">
      <c r="A8734" s="10">
        <v>25</v>
      </c>
      <c r="B8734" s="11">
        <v>11966</v>
      </c>
      <c r="C8734" s="38"/>
      <c r="D8734" s="13">
        <v>43268</v>
      </c>
      <c r="E8734" s="10">
        <v>253</v>
      </c>
      <c r="F8734" s="10" t="s">
        <v>9</v>
      </c>
    </row>
    <row r="8735" spans="1:6" ht="20.100000000000001" customHeight="1">
      <c r="A8735" s="206" t="s">
        <v>7</v>
      </c>
      <c r="B8735" s="207"/>
      <c r="C8735" s="207"/>
      <c r="D8735" s="208"/>
      <c r="E8735" s="10">
        <f>SUM(E8710:E8734)</f>
        <v>6325</v>
      </c>
      <c r="F8735" s="10"/>
    </row>
    <row r="8736" spans="1:6" ht="20.100000000000001" customHeight="1">
      <c r="A8736" s="18"/>
      <c r="B8736" s="18"/>
      <c r="C8736" s="21"/>
      <c r="D8736" s="18"/>
      <c r="E8736" s="18"/>
      <c r="F8736" s="18"/>
    </row>
    <row r="8737" spans="1:6" ht="20.100000000000001" customHeight="1">
      <c r="A8737" s="18"/>
      <c r="B8737" s="18"/>
      <c r="C8737" s="21"/>
      <c r="D8737" s="92"/>
      <c r="E8737" s="24"/>
      <c r="F8737" s="91" t="s">
        <v>161</v>
      </c>
    </row>
    <row r="8738" spans="1:6" ht="20.100000000000001" customHeight="1">
      <c r="A8738" s="18"/>
      <c r="B8738" s="18"/>
      <c r="C8738" s="21"/>
      <c r="D8738" s="87" t="s">
        <v>162</v>
      </c>
      <c r="E8738" s="201" t="s">
        <v>163</v>
      </c>
      <c r="F8738" s="202"/>
    </row>
    <row r="8739" spans="1:6" ht="20.100000000000001" customHeight="1">
      <c r="A8739" s="18"/>
      <c r="B8739" s="18"/>
      <c r="C8739" s="21"/>
      <c r="D8739" s="10"/>
      <c r="E8739" s="204" t="s">
        <v>229</v>
      </c>
      <c r="F8739" s="205"/>
    </row>
    <row r="8740" spans="1:6" ht="20.100000000000001" customHeight="1">
      <c r="A8740" s="18"/>
      <c r="B8740" s="18"/>
      <c r="C8740" s="21"/>
      <c r="D8740" s="10">
        <v>2277</v>
      </c>
      <c r="E8740" s="204" t="s">
        <v>214</v>
      </c>
      <c r="F8740" s="205"/>
    </row>
    <row r="8741" spans="1:6" ht="20.100000000000001" customHeight="1">
      <c r="A8741" s="18"/>
      <c r="B8741" s="18"/>
      <c r="C8741" s="21"/>
      <c r="D8741" s="10">
        <v>506</v>
      </c>
      <c r="E8741" s="204" t="s">
        <v>210</v>
      </c>
      <c r="F8741" s="205"/>
    </row>
    <row r="8742" spans="1:6" ht="20.100000000000001" customHeight="1">
      <c r="A8742" s="18"/>
      <c r="B8742" s="18"/>
      <c r="C8742" s="21"/>
      <c r="D8742" s="10">
        <v>3542</v>
      </c>
      <c r="E8742" s="204" t="s">
        <v>211</v>
      </c>
      <c r="F8742" s="205"/>
    </row>
    <row r="8743" spans="1:6" ht="20.100000000000001" customHeight="1">
      <c r="A8743" s="18"/>
      <c r="B8743" s="18"/>
      <c r="C8743" s="21"/>
      <c r="D8743" s="10"/>
      <c r="E8743" s="204" t="s">
        <v>230</v>
      </c>
      <c r="F8743" s="205"/>
    </row>
    <row r="8744" spans="1:6" ht="20.100000000000001" customHeight="1">
      <c r="D8744" s="85">
        <f>SUM(D8739:D8743)</f>
        <v>6325</v>
      </c>
      <c r="E8744" s="204" t="s">
        <v>164</v>
      </c>
      <c r="F8744" s="205"/>
    </row>
    <row r="8746" spans="1:6" ht="20.100000000000001" customHeight="1">
      <c r="A8746" s="23">
        <v>171</v>
      </c>
      <c r="B8746" s="24" t="s">
        <v>0</v>
      </c>
      <c r="C8746" s="25"/>
      <c r="D8746" s="26"/>
      <c r="E8746" s="24"/>
      <c r="F8746" s="24"/>
    </row>
    <row r="8747" spans="1:6" ht="20.100000000000001" customHeight="1">
      <c r="A8747" s="27" t="s">
        <v>1</v>
      </c>
      <c r="B8747" s="27" t="s">
        <v>2</v>
      </c>
      <c r="C8747" s="28"/>
      <c r="D8747" s="29" t="s">
        <v>3</v>
      </c>
      <c r="E8747" s="27" t="s">
        <v>4</v>
      </c>
      <c r="F8747" s="27" t="s">
        <v>5</v>
      </c>
    </row>
    <row r="8748" spans="1:6" ht="20.100000000000001" customHeight="1">
      <c r="A8748" s="10">
        <v>1</v>
      </c>
      <c r="B8748" s="11">
        <v>11967</v>
      </c>
      <c r="C8748" s="38"/>
      <c r="D8748" s="13">
        <v>43268</v>
      </c>
      <c r="E8748" s="10">
        <v>253</v>
      </c>
      <c r="F8748" s="10" t="s">
        <v>9</v>
      </c>
    </row>
    <row r="8749" spans="1:6" ht="20.100000000000001" customHeight="1">
      <c r="A8749" s="10">
        <v>2</v>
      </c>
      <c r="B8749" s="33">
        <v>11968</v>
      </c>
      <c r="C8749" s="38"/>
      <c r="D8749" s="13">
        <v>43268</v>
      </c>
      <c r="E8749" s="10">
        <v>253</v>
      </c>
      <c r="F8749" s="10" t="s">
        <v>9</v>
      </c>
    </row>
    <row r="8750" spans="1:6" ht="20.100000000000001" customHeight="1">
      <c r="A8750" s="10">
        <v>3</v>
      </c>
      <c r="B8750" s="19">
        <v>11969</v>
      </c>
      <c r="C8750" s="38"/>
      <c r="D8750" s="13">
        <v>43268</v>
      </c>
      <c r="E8750" s="10">
        <v>253</v>
      </c>
      <c r="F8750" s="10" t="s">
        <v>9</v>
      </c>
    </row>
    <row r="8751" spans="1:6" ht="20.100000000000001" customHeight="1">
      <c r="A8751" s="10">
        <v>4</v>
      </c>
      <c r="B8751" s="11">
        <v>11970</v>
      </c>
      <c r="C8751" s="38"/>
      <c r="D8751" s="13">
        <v>43268</v>
      </c>
      <c r="E8751" s="10">
        <v>253</v>
      </c>
      <c r="F8751" s="10" t="s">
        <v>9</v>
      </c>
    </row>
    <row r="8752" spans="1:6" ht="20.100000000000001" customHeight="1">
      <c r="A8752" s="10">
        <v>5</v>
      </c>
      <c r="B8752" s="11">
        <v>11971</v>
      </c>
      <c r="C8752" s="38"/>
      <c r="D8752" s="13">
        <v>43268</v>
      </c>
      <c r="E8752" s="10">
        <v>253</v>
      </c>
      <c r="F8752" s="10" t="s">
        <v>9</v>
      </c>
    </row>
    <row r="8753" spans="1:6" ht="20.100000000000001" customHeight="1">
      <c r="A8753" s="10">
        <v>6</v>
      </c>
      <c r="B8753" s="11">
        <v>11972</v>
      </c>
      <c r="C8753" s="38"/>
      <c r="D8753" s="13">
        <v>43268</v>
      </c>
      <c r="E8753" s="10">
        <v>253</v>
      </c>
      <c r="F8753" s="10" t="s">
        <v>9</v>
      </c>
    </row>
    <row r="8754" spans="1:6" ht="20.100000000000001" customHeight="1">
      <c r="A8754" s="10">
        <v>7</v>
      </c>
      <c r="B8754" s="105">
        <v>52442</v>
      </c>
      <c r="C8754" s="38"/>
      <c r="D8754" s="13">
        <v>43268</v>
      </c>
      <c r="E8754" s="10">
        <v>253</v>
      </c>
      <c r="F8754" s="10" t="s">
        <v>9</v>
      </c>
    </row>
    <row r="8755" spans="1:6" ht="20.100000000000001" customHeight="1">
      <c r="A8755" s="10">
        <v>8</v>
      </c>
      <c r="B8755" s="11">
        <v>52441</v>
      </c>
      <c r="C8755" s="38"/>
      <c r="D8755" s="13">
        <v>43268</v>
      </c>
      <c r="E8755" s="10">
        <v>253</v>
      </c>
      <c r="F8755" s="10" t="s">
        <v>9</v>
      </c>
    </row>
    <row r="8756" spans="1:6" ht="20.100000000000001" customHeight="1">
      <c r="A8756" s="10">
        <v>9</v>
      </c>
      <c r="B8756" s="11">
        <v>52440</v>
      </c>
      <c r="C8756" s="38"/>
      <c r="D8756" s="13">
        <v>43268</v>
      </c>
      <c r="E8756" s="10">
        <v>253</v>
      </c>
      <c r="F8756" s="10" t="s">
        <v>9</v>
      </c>
    </row>
    <row r="8757" spans="1:6" ht="20.100000000000001" customHeight="1">
      <c r="A8757" s="10">
        <v>10</v>
      </c>
      <c r="B8757" s="11">
        <v>52439</v>
      </c>
      <c r="C8757" s="38"/>
      <c r="D8757" s="13">
        <v>43268</v>
      </c>
      <c r="E8757" s="10">
        <v>253</v>
      </c>
      <c r="F8757" s="10" t="s">
        <v>9</v>
      </c>
    </row>
    <row r="8758" spans="1:6" ht="20.100000000000001" customHeight="1">
      <c r="A8758" s="10">
        <v>11</v>
      </c>
      <c r="B8758" s="11">
        <v>52438</v>
      </c>
      <c r="C8758" s="38"/>
      <c r="D8758" s="13">
        <v>43268</v>
      </c>
      <c r="E8758" s="10">
        <v>253</v>
      </c>
      <c r="F8758" s="10" t="s">
        <v>9</v>
      </c>
    </row>
    <row r="8759" spans="1:6" ht="20.100000000000001" customHeight="1">
      <c r="A8759" s="10">
        <v>12</v>
      </c>
      <c r="B8759" s="11">
        <v>52437</v>
      </c>
      <c r="C8759" s="38"/>
      <c r="D8759" s="13">
        <v>43268</v>
      </c>
      <c r="E8759" s="10">
        <v>253</v>
      </c>
      <c r="F8759" s="10" t="s">
        <v>9</v>
      </c>
    </row>
    <row r="8760" spans="1:6" ht="20.100000000000001" customHeight="1">
      <c r="A8760" s="10">
        <v>13</v>
      </c>
      <c r="B8760" s="11">
        <v>52436</v>
      </c>
      <c r="C8760" s="38"/>
      <c r="D8760" s="13">
        <v>43268</v>
      </c>
      <c r="E8760" s="10">
        <v>253</v>
      </c>
      <c r="F8760" s="10" t="s">
        <v>9</v>
      </c>
    </row>
    <row r="8761" spans="1:6" ht="20.100000000000001" customHeight="1">
      <c r="A8761" s="10">
        <v>14</v>
      </c>
      <c r="B8761" s="11">
        <v>52435</v>
      </c>
      <c r="C8761" s="38"/>
      <c r="D8761" s="13">
        <v>43268</v>
      </c>
      <c r="E8761" s="10">
        <v>253</v>
      </c>
      <c r="F8761" s="10" t="s">
        <v>9</v>
      </c>
    </row>
    <row r="8762" spans="1:6" ht="20.100000000000001" customHeight="1">
      <c r="A8762" s="10">
        <v>15</v>
      </c>
      <c r="B8762" s="11">
        <v>52434</v>
      </c>
      <c r="C8762" s="38"/>
      <c r="D8762" s="13">
        <v>43268</v>
      </c>
      <c r="E8762" s="10">
        <v>253</v>
      </c>
      <c r="F8762" s="10" t="s">
        <v>9</v>
      </c>
    </row>
    <row r="8763" spans="1:6" ht="20.100000000000001" customHeight="1">
      <c r="A8763" s="10">
        <v>16</v>
      </c>
      <c r="B8763" s="11">
        <v>52433</v>
      </c>
      <c r="C8763" s="38"/>
      <c r="D8763" s="13">
        <v>43268</v>
      </c>
      <c r="E8763" s="10">
        <v>253</v>
      </c>
      <c r="F8763" s="10" t="s">
        <v>9</v>
      </c>
    </row>
    <row r="8764" spans="1:6" ht="20.100000000000001" customHeight="1">
      <c r="A8764" s="10">
        <v>17</v>
      </c>
      <c r="B8764" s="33">
        <v>17218</v>
      </c>
      <c r="C8764" s="38"/>
      <c r="D8764" s="13">
        <v>43268</v>
      </c>
      <c r="E8764" s="10">
        <v>253</v>
      </c>
      <c r="F8764" s="10" t="s">
        <v>9</v>
      </c>
    </row>
    <row r="8765" spans="1:6" ht="20.100000000000001" customHeight="1">
      <c r="A8765" s="10">
        <v>18</v>
      </c>
      <c r="B8765" s="33">
        <v>17219</v>
      </c>
      <c r="C8765" s="38"/>
      <c r="D8765" s="13">
        <v>43268</v>
      </c>
      <c r="E8765" s="10">
        <v>253</v>
      </c>
      <c r="F8765" s="10" t="s">
        <v>9</v>
      </c>
    </row>
    <row r="8766" spans="1:6" ht="20.100000000000001" customHeight="1">
      <c r="A8766" s="10">
        <v>19</v>
      </c>
      <c r="B8766" s="11">
        <v>11979</v>
      </c>
      <c r="C8766" s="38"/>
      <c r="D8766" s="13">
        <v>43268</v>
      </c>
      <c r="E8766" s="10">
        <v>253</v>
      </c>
      <c r="F8766" s="10" t="s">
        <v>9</v>
      </c>
    </row>
    <row r="8767" spans="1:6" ht="20.100000000000001" customHeight="1">
      <c r="A8767" s="10">
        <v>20</v>
      </c>
      <c r="B8767" s="11">
        <v>11980</v>
      </c>
      <c r="C8767" s="38"/>
      <c r="D8767" s="13">
        <v>43268</v>
      </c>
      <c r="E8767" s="10">
        <v>253</v>
      </c>
      <c r="F8767" s="10" t="s">
        <v>9</v>
      </c>
    </row>
    <row r="8768" spans="1:6" ht="20.100000000000001" customHeight="1">
      <c r="A8768" s="10">
        <v>21</v>
      </c>
      <c r="B8768" s="33">
        <v>11981</v>
      </c>
      <c r="C8768" s="38"/>
      <c r="D8768" s="13">
        <v>43268</v>
      </c>
      <c r="E8768" s="10">
        <v>253</v>
      </c>
      <c r="F8768" s="10" t="s">
        <v>9</v>
      </c>
    </row>
    <row r="8769" spans="1:6" ht="20.100000000000001" customHeight="1">
      <c r="A8769" s="10">
        <v>22</v>
      </c>
      <c r="B8769" s="11">
        <v>11982</v>
      </c>
      <c r="C8769" s="38"/>
      <c r="D8769" s="13">
        <v>43268</v>
      </c>
      <c r="E8769" s="10">
        <v>253</v>
      </c>
      <c r="F8769" s="10" t="s">
        <v>9</v>
      </c>
    </row>
    <row r="8770" spans="1:6" ht="20.100000000000001" customHeight="1">
      <c r="A8770" s="10">
        <v>23</v>
      </c>
      <c r="B8770" s="11">
        <v>11983</v>
      </c>
      <c r="C8770" s="38"/>
      <c r="D8770" s="13">
        <v>43268</v>
      </c>
      <c r="E8770" s="10">
        <v>253</v>
      </c>
      <c r="F8770" s="10" t="s">
        <v>9</v>
      </c>
    </row>
    <row r="8771" spans="1:6" ht="20.100000000000001" customHeight="1">
      <c r="A8771" s="10">
        <v>24</v>
      </c>
      <c r="B8771" s="11">
        <v>11984</v>
      </c>
      <c r="C8771" s="38"/>
      <c r="D8771" s="13">
        <v>43268</v>
      </c>
      <c r="E8771" s="10">
        <v>253</v>
      </c>
      <c r="F8771" s="10" t="s">
        <v>9</v>
      </c>
    </row>
    <row r="8772" spans="1:6" ht="20.100000000000001" customHeight="1">
      <c r="A8772" s="10">
        <v>25</v>
      </c>
      <c r="B8772" s="11">
        <v>11985</v>
      </c>
      <c r="C8772" s="38"/>
      <c r="D8772" s="13">
        <v>43268</v>
      </c>
      <c r="E8772" s="10">
        <v>253</v>
      </c>
      <c r="F8772" s="10" t="s">
        <v>9</v>
      </c>
    </row>
    <row r="8773" spans="1:6" ht="20.100000000000001" customHeight="1">
      <c r="A8773" s="206" t="s">
        <v>7</v>
      </c>
      <c r="B8773" s="207"/>
      <c r="C8773" s="207"/>
      <c r="D8773" s="208"/>
      <c r="E8773" s="10">
        <f>SUM(E8748:E8772)</f>
        <v>6325</v>
      </c>
      <c r="F8773" s="10"/>
    </row>
    <row r="8774" spans="1:6" ht="20.100000000000001" customHeight="1">
      <c r="A8774" s="18"/>
      <c r="B8774" s="18"/>
      <c r="C8774" s="21"/>
      <c r="D8774" s="18"/>
      <c r="E8774" s="18"/>
      <c r="F8774" s="18"/>
    </row>
    <row r="8775" spans="1:6" ht="20.100000000000001" customHeight="1">
      <c r="A8775" s="18"/>
      <c r="B8775" s="18"/>
      <c r="C8775" s="21"/>
      <c r="D8775" s="92"/>
      <c r="E8775" s="24"/>
      <c r="F8775" s="91" t="s">
        <v>161</v>
      </c>
    </row>
    <row r="8776" spans="1:6" ht="20.100000000000001" customHeight="1">
      <c r="A8776" s="18"/>
      <c r="B8776" s="18"/>
      <c r="C8776" s="21"/>
      <c r="D8776" s="87" t="s">
        <v>162</v>
      </c>
      <c r="E8776" s="201" t="s">
        <v>163</v>
      </c>
      <c r="F8776" s="202"/>
    </row>
    <row r="8777" spans="1:6" ht="20.100000000000001" customHeight="1">
      <c r="A8777" s="18"/>
      <c r="B8777" s="18"/>
      <c r="C8777" s="21"/>
      <c r="D8777" s="10"/>
      <c r="E8777" s="204" t="s">
        <v>229</v>
      </c>
      <c r="F8777" s="205"/>
    </row>
    <row r="8778" spans="1:6" ht="20.100000000000001" customHeight="1">
      <c r="A8778" s="18"/>
      <c r="B8778" s="18"/>
      <c r="C8778" s="21"/>
      <c r="D8778" s="10">
        <v>3289</v>
      </c>
      <c r="E8778" s="204" t="s">
        <v>214</v>
      </c>
      <c r="F8778" s="205"/>
    </row>
    <row r="8779" spans="1:6" ht="20.100000000000001" customHeight="1">
      <c r="A8779" s="18"/>
      <c r="B8779" s="18"/>
      <c r="C8779" s="21"/>
      <c r="D8779" s="10">
        <v>506</v>
      </c>
      <c r="E8779" s="204" t="s">
        <v>210</v>
      </c>
      <c r="F8779" s="205"/>
    </row>
    <row r="8780" spans="1:6" ht="20.100000000000001" customHeight="1">
      <c r="A8780" s="18"/>
      <c r="B8780" s="18"/>
      <c r="C8780" s="21"/>
      <c r="D8780" s="10">
        <v>2530</v>
      </c>
      <c r="E8780" s="204" t="s">
        <v>211</v>
      </c>
      <c r="F8780" s="205"/>
    </row>
    <row r="8781" spans="1:6" ht="20.100000000000001" customHeight="1">
      <c r="A8781" s="18"/>
      <c r="B8781" s="18"/>
      <c r="C8781" s="21"/>
      <c r="D8781" s="10"/>
      <c r="E8781" s="204" t="s">
        <v>230</v>
      </c>
      <c r="F8781" s="205"/>
    </row>
    <row r="8782" spans="1:6" ht="20.100000000000001" customHeight="1">
      <c r="D8782" s="85">
        <f>SUM(D8777:D8781)</f>
        <v>6325</v>
      </c>
      <c r="E8782" s="204" t="s">
        <v>164</v>
      </c>
      <c r="F8782" s="205"/>
    </row>
    <row r="8784" spans="1:6" ht="20.100000000000001" customHeight="1">
      <c r="A8784" s="23">
        <v>172</v>
      </c>
      <c r="B8784" s="24" t="s">
        <v>0</v>
      </c>
      <c r="C8784" s="25"/>
      <c r="D8784" s="26"/>
      <c r="E8784" s="24"/>
      <c r="F8784" s="24"/>
    </row>
    <row r="8785" spans="1:6" ht="20.100000000000001" customHeight="1">
      <c r="A8785" s="27" t="s">
        <v>1</v>
      </c>
      <c r="B8785" s="27" t="s">
        <v>2</v>
      </c>
      <c r="C8785" s="28"/>
      <c r="D8785" s="29" t="s">
        <v>3</v>
      </c>
      <c r="E8785" s="27" t="s">
        <v>4</v>
      </c>
      <c r="F8785" s="27" t="s">
        <v>5</v>
      </c>
    </row>
    <row r="8786" spans="1:6" ht="20.100000000000001" customHeight="1">
      <c r="A8786" s="10">
        <v>1</v>
      </c>
      <c r="B8786" s="104">
        <v>11092</v>
      </c>
      <c r="C8786" s="38"/>
      <c r="D8786" s="13">
        <v>43268</v>
      </c>
      <c r="E8786" s="10">
        <v>253</v>
      </c>
      <c r="F8786" s="10" t="s">
        <v>6</v>
      </c>
    </row>
    <row r="8787" spans="1:6" ht="20.100000000000001" customHeight="1">
      <c r="A8787" s="10">
        <v>2</v>
      </c>
      <c r="B8787" s="33">
        <v>96155</v>
      </c>
      <c r="C8787" s="38"/>
      <c r="D8787" s="13">
        <v>43268</v>
      </c>
      <c r="E8787" s="10">
        <v>253</v>
      </c>
      <c r="F8787" s="10" t="s">
        <v>6</v>
      </c>
    </row>
    <row r="8788" spans="1:6" ht="20.100000000000001" customHeight="1">
      <c r="A8788" s="10">
        <v>3</v>
      </c>
      <c r="B8788" s="85">
        <v>96139</v>
      </c>
      <c r="C8788" s="38"/>
      <c r="D8788" s="13">
        <v>43268</v>
      </c>
      <c r="E8788" s="10">
        <v>253</v>
      </c>
      <c r="F8788" s="10" t="s">
        <v>6</v>
      </c>
    </row>
    <row r="8789" spans="1:6" ht="20.100000000000001" customHeight="1">
      <c r="A8789" s="10">
        <v>4</v>
      </c>
      <c r="B8789" s="33">
        <v>96121</v>
      </c>
      <c r="C8789" s="38"/>
      <c r="D8789" s="13">
        <v>43268</v>
      </c>
      <c r="E8789" s="10">
        <v>253</v>
      </c>
      <c r="F8789" s="10" t="s">
        <v>6</v>
      </c>
    </row>
    <row r="8790" spans="1:6" ht="20.100000000000001" customHeight="1">
      <c r="A8790" s="10">
        <v>5</v>
      </c>
      <c r="B8790" s="85">
        <v>96118</v>
      </c>
      <c r="C8790" s="38"/>
      <c r="D8790" s="13">
        <v>43268</v>
      </c>
      <c r="E8790" s="10">
        <v>253</v>
      </c>
      <c r="F8790" s="10" t="s">
        <v>6</v>
      </c>
    </row>
    <row r="8791" spans="1:6" ht="20.100000000000001" customHeight="1">
      <c r="A8791" s="10">
        <v>6</v>
      </c>
      <c r="B8791" s="33">
        <v>96094</v>
      </c>
      <c r="C8791" s="38"/>
      <c r="D8791" s="13">
        <v>43268</v>
      </c>
      <c r="E8791" s="10">
        <v>253</v>
      </c>
      <c r="F8791" s="10" t="s">
        <v>6</v>
      </c>
    </row>
    <row r="8792" spans="1:6" ht="20.100000000000001" customHeight="1">
      <c r="A8792" s="10">
        <v>7</v>
      </c>
      <c r="B8792" s="85">
        <v>96063</v>
      </c>
      <c r="C8792" s="38"/>
      <c r="D8792" s="13">
        <v>43268</v>
      </c>
      <c r="E8792" s="10">
        <v>253</v>
      </c>
      <c r="F8792" s="10" t="s">
        <v>6</v>
      </c>
    </row>
    <row r="8793" spans="1:6" ht="20.100000000000001" customHeight="1">
      <c r="A8793" s="10">
        <v>8</v>
      </c>
      <c r="B8793" s="11">
        <v>50950</v>
      </c>
      <c r="C8793" s="38"/>
      <c r="D8793" s="13">
        <v>43268</v>
      </c>
      <c r="E8793" s="10">
        <v>253</v>
      </c>
      <c r="F8793" s="10" t="s">
        <v>6</v>
      </c>
    </row>
    <row r="8794" spans="1:6" ht="20.100000000000001" customHeight="1">
      <c r="A8794" s="10">
        <v>9</v>
      </c>
      <c r="B8794" s="33">
        <v>51629</v>
      </c>
      <c r="C8794" s="38"/>
      <c r="D8794" s="13">
        <v>43268</v>
      </c>
      <c r="E8794" s="10">
        <v>253</v>
      </c>
      <c r="F8794" s="10" t="s">
        <v>6</v>
      </c>
    </row>
    <row r="8795" spans="1:6" ht="20.100000000000001" customHeight="1">
      <c r="A8795" s="10">
        <v>10</v>
      </c>
      <c r="B8795" s="11">
        <v>51634</v>
      </c>
      <c r="C8795" s="38"/>
      <c r="D8795" s="13">
        <v>43268</v>
      </c>
      <c r="E8795" s="10">
        <v>253</v>
      </c>
      <c r="F8795" s="10" t="s">
        <v>6</v>
      </c>
    </row>
    <row r="8796" spans="1:6" ht="20.100000000000001" customHeight="1">
      <c r="A8796" s="10">
        <v>11</v>
      </c>
      <c r="B8796" s="11">
        <v>51647</v>
      </c>
      <c r="C8796" s="38"/>
      <c r="D8796" s="13">
        <v>43268</v>
      </c>
      <c r="E8796" s="10">
        <v>253</v>
      </c>
      <c r="F8796" s="10" t="s">
        <v>6</v>
      </c>
    </row>
    <row r="8797" spans="1:6" ht="20.100000000000001" customHeight="1">
      <c r="A8797" s="10">
        <v>12</v>
      </c>
      <c r="B8797" s="11">
        <v>51666</v>
      </c>
      <c r="C8797" s="38"/>
      <c r="D8797" s="13">
        <v>43268</v>
      </c>
      <c r="E8797" s="10">
        <v>253</v>
      </c>
      <c r="F8797" s="10" t="s">
        <v>6</v>
      </c>
    </row>
    <row r="8798" spans="1:6" ht="20.100000000000001" customHeight="1">
      <c r="A8798" s="10">
        <v>13</v>
      </c>
      <c r="B8798" s="33">
        <v>96097</v>
      </c>
      <c r="C8798" s="38"/>
      <c r="D8798" s="13">
        <v>43268</v>
      </c>
      <c r="E8798" s="10">
        <v>253</v>
      </c>
      <c r="F8798" s="10" t="s">
        <v>6</v>
      </c>
    </row>
    <row r="8799" spans="1:6" ht="20.100000000000001" customHeight="1">
      <c r="A8799" s="10">
        <v>14</v>
      </c>
      <c r="B8799" s="33">
        <v>16387</v>
      </c>
      <c r="C8799" s="38"/>
      <c r="D8799" s="13">
        <v>43268</v>
      </c>
      <c r="E8799" s="10">
        <v>253</v>
      </c>
      <c r="F8799" s="10" t="s">
        <v>6</v>
      </c>
    </row>
    <row r="8800" spans="1:6" ht="20.100000000000001" customHeight="1">
      <c r="A8800" s="10">
        <v>15</v>
      </c>
      <c r="B8800" s="33">
        <v>96105</v>
      </c>
      <c r="C8800" s="38"/>
      <c r="D8800" s="13">
        <v>43268</v>
      </c>
      <c r="E8800" s="10">
        <v>253</v>
      </c>
      <c r="F8800" s="10" t="s">
        <v>6</v>
      </c>
    </row>
    <row r="8801" spans="1:6" ht="20.100000000000001" customHeight="1">
      <c r="A8801" s="10">
        <v>16</v>
      </c>
      <c r="B8801" s="33">
        <v>96157</v>
      </c>
      <c r="C8801" s="38"/>
      <c r="D8801" s="13">
        <v>43268</v>
      </c>
      <c r="E8801" s="10">
        <v>253</v>
      </c>
      <c r="F8801" s="10" t="s">
        <v>6</v>
      </c>
    </row>
    <row r="8802" spans="1:6" ht="20.100000000000001" customHeight="1">
      <c r="A8802" s="10">
        <v>17</v>
      </c>
      <c r="B8802" s="33">
        <v>16637</v>
      </c>
      <c r="C8802" s="38"/>
      <c r="D8802" s="13">
        <v>43268</v>
      </c>
      <c r="E8802" s="10">
        <v>253</v>
      </c>
      <c r="F8802" s="10" t="s">
        <v>6</v>
      </c>
    </row>
    <row r="8803" spans="1:6" ht="20.100000000000001" customHeight="1">
      <c r="A8803" s="10">
        <v>18</v>
      </c>
      <c r="B8803" s="33">
        <v>16582</v>
      </c>
      <c r="C8803" s="38"/>
      <c r="D8803" s="13">
        <v>43268</v>
      </c>
      <c r="E8803" s="10">
        <v>253</v>
      </c>
      <c r="F8803" s="10" t="s">
        <v>6</v>
      </c>
    </row>
    <row r="8804" spans="1:6" ht="20.100000000000001" customHeight="1">
      <c r="A8804" s="10">
        <v>19</v>
      </c>
      <c r="B8804" s="33">
        <v>96096</v>
      </c>
      <c r="C8804" s="38"/>
      <c r="D8804" s="13">
        <v>43268</v>
      </c>
      <c r="E8804" s="10">
        <v>253</v>
      </c>
      <c r="F8804" s="10" t="s">
        <v>6</v>
      </c>
    </row>
    <row r="8805" spans="1:6" ht="20.100000000000001" customHeight="1">
      <c r="A8805" s="10">
        <v>20</v>
      </c>
      <c r="B8805" s="33">
        <v>86120</v>
      </c>
      <c r="C8805" s="38"/>
      <c r="D8805" s="13">
        <v>43268</v>
      </c>
      <c r="E8805" s="10">
        <v>253</v>
      </c>
      <c r="F8805" s="10" t="s">
        <v>6</v>
      </c>
    </row>
    <row r="8806" spans="1:6" ht="20.100000000000001" customHeight="1">
      <c r="A8806" s="10">
        <v>21</v>
      </c>
      <c r="B8806" s="33">
        <v>16556</v>
      </c>
      <c r="C8806" s="38"/>
      <c r="D8806" s="13">
        <v>43268</v>
      </c>
      <c r="E8806" s="10">
        <v>253</v>
      </c>
      <c r="F8806" s="10" t="s">
        <v>6</v>
      </c>
    </row>
    <row r="8807" spans="1:6" ht="20.100000000000001" customHeight="1">
      <c r="A8807" s="10">
        <v>22</v>
      </c>
      <c r="B8807" s="33">
        <v>11100</v>
      </c>
      <c r="C8807" s="38"/>
      <c r="D8807" s="13">
        <v>43268</v>
      </c>
      <c r="E8807" s="10">
        <v>253</v>
      </c>
      <c r="F8807" s="10" t="s">
        <v>6</v>
      </c>
    </row>
    <row r="8808" spans="1:6" ht="20.100000000000001" customHeight="1">
      <c r="A8808" s="10">
        <v>23</v>
      </c>
      <c r="B8808" s="11">
        <v>51639</v>
      </c>
      <c r="C8808" s="38"/>
      <c r="D8808" s="13">
        <v>43268</v>
      </c>
      <c r="E8808" s="10">
        <v>253</v>
      </c>
      <c r="F8808" s="10" t="s">
        <v>6</v>
      </c>
    </row>
    <row r="8809" spans="1:6" ht="20.100000000000001" customHeight="1">
      <c r="A8809" s="10">
        <v>24</v>
      </c>
      <c r="B8809" s="11">
        <v>51661</v>
      </c>
      <c r="C8809" s="38"/>
      <c r="D8809" s="13">
        <v>43268</v>
      </c>
      <c r="E8809" s="10">
        <v>253</v>
      </c>
      <c r="F8809" s="10" t="s">
        <v>6</v>
      </c>
    </row>
    <row r="8810" spans="1:6" ht="20.100000000000001" customHeight="1">
      <c r="A8810" s="10">
        <v>25</v>
      </c>
      <c r="B8810" s="33">
        <v>96075</v>
      </c>
      <c r="C8810" s="38"/>
      <c r="D8810" s="13">
        <v>43268</v>
      </c>
      <c r="E8810" s="10">
        <v>253</v>
      </c>
      <c r="F8810" s="10" t="s">
        <v>6</v>
      </c>
    </row>
    <row r="8811" spans="1:6" ht="20.100000000000001" customHeight="1">
      <c r="A8811" s="206" t="s">
        <v>7</v>
      </c>
      <c r="B8811" s="207"/>
      <c r="C8811" s="207"/>
      <c r="D8811" s="208"/>
      <c r="E8811" s="10">
        <f>SUM(E8786:E8810)</f>
        <v>6325</v>
      </c>
      <c r="F8811" s="10"/>
    </row>
    <row r="8812" spans="1:6" ht="20.100000000000001" customHeight="1">
      <c r="A8812" s="18"/>
      <c r="B8812" s="18"/>
      <c r="C8812" s="21"/>
      <c r="D8812" s="18"/>
      <c r="E8812" s="18"/>
      <c r="F8812" s="18"/>
    </row>
    <row r="8813" spans="1:6" ht="20.100000000000001" customHeight="1">
      <c r="A8813" s="18"/>
      <c r="B8813" s="18"/>
      <c r="C8813" s="21"/>
      <c r="D8813" s="92"/>
      <c r="E8813" s="24"/>
      <c r="F8813" s="91" t="s">
        <v>161</v>
      </c>
    </row>
    <row r="8814" spans="1:6" ht="20.100000000000001" customHeight="1">
      <c r="A8814" s="18"/>
      <c r="B8814" s="18"/>
      <c r="C8814" s="21"/>
      <c r="D8814" s="87" t="s">
        <v>162</v>
      </c>
      <c r="E8814" s="201" t="s">
        <v>163</v>
      </c>
      <c r="F8814" s="202"/>
    </row>
    <row r="8815" spans="1:6" ht="20.100000000000001" customHeight="1">
      <c r="A8815" s="18"/>
      <c r="B8815" s="18"/>
      <c r="C8815" s="21"/>
      <c r="D8815" s="10">
        <v>253</v>
      </c>
      <c r="E8815" s="204" t="s">
        <v>204</v>
      </c>
      <c r="F8815" s="205"/>
    </row>
    <row r="8816" spans="1:6" ht="20.100000000000001" customHeight="1">
      <c r="A8816" s="18"/>
      <c r="B8816" s="18"/>
      <c r="C8816" s="21"/>
      <c r="D8816" s="10">
        <v>506</v>
      </c>
      <c r="E8816" s="204" t="s">
        <v>214</v>
      </c>
      <c r="F8816" s="205"/>
    </row>
    <row r="8817" spans="1:6" ht="20.100000000000001" customHeight="1">
      <c r="A8817" s="18"/>
      <c r="B8817" s="18"/>
      <c r="C8817" s="21"/>
      <c r="D8817" s="10">
        <v>1012</v>
      </c>
      <c r="E8817" s="204" t="s">
        <v>210</v>
      </c>
      <c r="F8817" s="205"/>
    </row>
    <row r="8818" spans="1:6" ht="20.100000000000001" customHeight="1">
      <c r="A8818" s="18"/>
      <c r="B8818" s="18"/>
      <c r="C8818" s="21"/>
      <c r="D8818" s="10">
        <v>1771</v>
      </c>
      <c r="E8818" s="204" t="s">
        <v>211</v>
      </c>
      <c r="F8818" s="205"/>
    </row>
    <row r="8819" spans="1:6" ht="20.100000000000001" customHeight="1">
      <c r="A8819" s="18"/>
      <c r="B8819" s="18"/>
      <c r="C8819" s="21"/>
      <c r="D8819" s="10">
        <v>2783</v>
      </c>
      <c r="E8819" s="204" t="s">
        <v>230</v>
      </c>
      <c r="F8819" s="205"/>
    </row>
    <row r="8820" spans="1:6" ht="20.100000000000001" customHeight="1">
      <c r="D8820" s="85">
        <f>SUM(D8815:D8819)</f>
        <v>6325</v>
      </c>
      <c r="E8820" s="204" t="s">
        <v>164</v>
      </c>
      <c r="F8820" s="205"/>
    </row>
    <row r="8822" spans="1:6" ht="20.100000000000001" customHeight="1">
      <c r="A8822" s="23">
        <v>173</v>
      </c>
      <c r="B8822" s="24" t="s">
        <v>0</v>
      </c>
      <c r="C8822" s="25"/>
      <c r="D8822" s="26"/>
      <c r="E8822" s="24"/>
      <c r="F8822" s="24"/>
    </row>
    <row r="8823" spans="1:6" ht="20.100000000000001" customHeight="1">
      <c r="A8823" s="27" t="s">
        <v>1</v>
      </c>
      <c r="B8823" s="27" t="s">
        <v>2</v>
      </c>
      <c r="C8823" s="28"/>
      <c r="D8823" s="29" t="s">
        <v>3</v>
      </c>
      <c r="E8823" s="27" t="s">
        <v>4</v>
      </c>
      <c r="F8823" s="27" t="s">
        <v>5</v>
      </c>
    </row>
    <row r="8824" spans="1:6" ht="20.100000000000001" customHeight="1">
      <c r="A8824" s="10">
        <v>1</v>
      </c>
      <c r="B8824" s="104">
        <v>78067</v>
      </c>
      <c r="C8824" s="38"/>
      <c r="D8824" s="13">
        <v>43268</v>
      </c>
      <c r="E8824" s="10">
        <v>253</v>
      </c>
      <c r="F8824" s="10" t="s">
        <v>6</v>
      </c>
    </row>
    <row r="8825" spans="1:6" ht="20.100000000000001" customHeight="1">
      <c r="A8825" s="10">
        <v>2</v>
      </c>
      <c r="B8825" s="11">
        <v>51595</v>
      </c>
      <c r="C8825" s="38"/>
      <c r="D8825" s="13">
        <v>43268</v>
      </c>
      <c r="E8825" s="10">
        <v>253</v>
      </c>
      <c r="F8825" s="10" t="s">
        <v>6</v>
      </c>
    </row>
    <row r="8826" spans="1:6" ht="20.100000000000001" customHeight="1">
      <c r="A8826" s="10">
        <v>3</v>
      </c>
      <c r="B8826" s="105">
        <v>51609</v>
      </c>
      <c r="C8826" s="38"/>
      <c r="D8826" s="13">
        <v>43268</v>
      </c>
      <c r="E8826" s="10">
        <v>253</v>
      </c>
      <c r="F8826" s="10" t="s">
        <v>6</v>
      </c>
    </row>
    <row r="8827" spans="1:6" ht="20.100000000000001" customHeight="1">
      <c r="A8827" s="10">
        <v>4</v>
      </c>
      <c r="B8827" s="11">
        <v>51638</v>
      </c>
      <c r="C8827" s="38"/>
      <c r="D8827" s="13">
        <v>43268</v>
      </c>
      <c r="E8827" s="10">
        <v>253</v>
      </c>
      <c r="F8827" s="10" t="s">
        <v>6</v>
      </c>
    </row>
    <row r="8828" spans="1:6" ht="20.100000000000001" customHeight="1">
      <c r="A8828" s="10">
        <v>5</v>
      </c>
      <c r="B8828" s="105">
        <v>96095</v>
      </c>
      <c r="C8828" s="38"/>
      <c r="D8828" s="13">
        <v>43268</v>
      </c>
      <c r="E8828" s="10">
        <v>253</v>
      </c>
      <c r="F8828" s="10" t="s">
        <v>6</v>
      </c>
    </row>
    <row r="8829" spans="1:6" ht="20.100000000000001" customHeight="1">
      <c r="A8829" s="10">
        <v>6</v>
      </c>
      <c r="B8829" s="11">
        <v>78222</v>
      </c>
      <c r="C8829" s="38"/>
      <c r="D8829" s="13">
        <v>43268</v>
      </c>
      <c r="E8829" s="10">
        <v>253</v>
      </c>
      <c r="F8829" s="10" t="s">
        <v>6</v>
      </c>
    </row>
    <row r="8830" spans="1:6" ht="20.100000000000001" customHeight="1">
      <c r="A8830" s="10">
        <v>7</v>
      </c>
      <c r="B8830" s="105">
        <v>78173</v>
      </c>
      <c r="C8830" s="38"/>
      <c r="D8830" s="13">
        <v>43268</v>
      </c>
      <c r="E8830" s="10">
        <v>253</v>
      </c>
      <c r="F8830" s="10" t="s">
        <v>6</v>
      </c>
    </row>
    <row r="8831" spans="1:6" ht="20.100000000000001" customHeight="1">
      <c r="A8831" s="10">
        <v>8</v>
      </c>
      <c r="B8831" s="11">
        <v>78172</v>
      </c>
      <c r="C8831" s="38"/>
      <c r="D8831" s="13">
        <v>43268</v>
      </c>
      <c r="E8831" s="10">
        <v>253</v>
      </c>
      <c r="F8831" s="10" t="s">
        <v>6</v>
      </c>
    </row>
    <row r="8832" spans="1:6" ht="20.100000000000001" customHeight="1">
      <c r="A8832" s="10">
        <v>9</v>
      </c>
      <c r="B8832" s="11">
        <v>78146</v>
      </c>
      <c r="C8832" s="38"/>
      <c r="D8832" s="13">
        <v>43268</v>
      </c>
      <c r="E8832" s="10">
        <v>253</v>
      </c>
      <c r="F8832" s="10" t="s">
        <v>6</v>
      </c>
    </row>
    <row r="8833" spans="1:6" ht="20.100000000000001" customHeight="1">
      <c r="A8833" s="10">
        <v>10</v>
      </c>
      <c r="B8833" s="11">
        <v>78140</v>
      </c>
      <c r="C8833" s="38"/>
      <c r="D8833" s="13">
        <v>43268</v>
      </c>
      <c r="E8833" s="10">
        <v>253</v>
      </c>
      <c r="F8833" s="10" t="s">
        <v>6</v>
      </c>
    </row>
    <row r="8834" spans="1:6" ht="20.100000000000001" customHeight="1">
      <c r="A8834" s="10">
        <v>11</v>
      </c>
      <c r="B8834" s="11">
        <v>78139</v>
      </c>
      <c r="C8834" s="38"/>
      <c r="D8834" s="13">
        <v>43268</v>
      </c>
      <c r="E8834" s="10">
        <v>253</v>
      </c>
      <c r="F8834" s="10" t="s">
        <v>6</v>
      </c>
    </row>
    <row r="8835" spans="1:6" ht="20.100000000000001" customHeight="1">
      <c r="A8835" s="10">
        <v>12</v>
      </c>
      <c r="B8835" s="11">
        <v>78137</v>
      </c>
      <c r="C8835" s="38"/>
      <c r="D8835" s="13">
        <v>43268</v>
      </c>
      <c r="E8835" s="10">
        <v>253</v>
      </c>
      <c r="F8835" s="10" t="s">
        <v>6</v>
      </c>
    </row>
    <row r="8836" spans="1:6" ht="20.100000000000001" customHeight="1">
      <c r="A8836" s="10">
        <v>13</v>
      </c>
      <c r="B8836" s="11">
        <v>78128</v>
      </c>
      <c r="C8836" s="38"/>
      <c r="D8836" s="13">
        <v>43268</v>
      </c>
      <c r="E8836" s="10">
        <v>253</v>
      </c>
      <c r="F8836" s="10" t="s">
        <v>6</v>
      </c>
    </row>
    <row r="8837" spans="1:6" ht="20.100000000000001" customHeight="1">
      <c r="A8837" s="10">
        <v>14</v>
      </c>
      <c r="B8837" s="11">
        <v>78086</v>
      </c>
      <c r="C8837" s="38"/>
      <c r="D8837" s="13">
        <v>43268</v>
      </c>
      <c r="E8837" s="10">
        <v>253</v>
      </c>
      <c r="F8837" s="10" t="s">
        <v>6</v>
      </c>
    </row>
    <row r="8838" spans="1:6" ht="20.100000000000001" customHeight="1">
      <c r="A8838" s="10">
        <v>15</v>
      </c>
      <c r="B8838" s="11">
        <v>16444</v>
      </c>
      <c r="C8838" s="38"/>
      <c r="D8838" s="13">
        <v>43268</v>
      </c>
      <c r="E8838" s="10">
        <v>253</v>
      </c>
      <c r="F8838" s="10" t="s">
        <v>6</v>
      </c>
    </row>
    <row r="8839" spans="1:6" ht="20.100000000000001" customHeight="1">
      <c r="A8839" s="10">
        <v>16</v>
      </c>
      <c r="B8839" s="11">
        <v>16480</v>
      </c>
      <c r="C8839" s="38"/>
      <c r="D8839" s="13">
        <v>43268</v>
      </c>
      <c r="E8839" s="10">
        <v>253</v>
      </c>
      <c r="F8839" s="10" t="s">
        <v>6</v>
      </c>
    </row>
    <row r="8840" spans="1:6" ht="20.100000000000001" customHeight="1">
      <c r="A8840" s="10">
        <v>17</v>
      </c>
      <c r="B8840" s="11">
        <v>90449</v>
      </c>
      <c r="C8840" s="38"/>
      <c r="D8840" s="13">
        <v>43268</v>
      </c>
      <c r="E8840" s="10">
        <v>253</v>
      </c>
      <c r="F8840" s="10" t="s">
        <v>6</v>
      </c>
    </row>
    <row r="8841" spans="1:6" ht="20.100000000000001" customHeight="1">
      <c r="A8841" s="10">
        <v>18</v>
      </c>
      <c r="B8841" s="11">
        <v>6147</v>
      </c>
      <c r="C8841" s="38"/>
      <c r="D8841" s="13">
        <v>43268</v>
      </c>
      <c r="E8841" s="10">
        <v>253</v>
      </c>
      <c r="F8841" s="10" t="s">
        <v>6</v>
      </c>
    </row>
    <row r="8842" spans="1:6" ht="20.100000000000001" customHeight="1">
      <c r="A8842" s="10">
        <v>19</v>
      </c>
      <c r="B8842" s="11">
        <v>96087</v>
      </c>
      <c r="C8842" s="38"/>
      <c r="D8842" s="13">
        <v>43268</v>
      </c>
      <c r="E8842" s="10">
        <v>253</v>
      </c>
      <c r="F8842" s="10" t="s">
        <v>6</v>
      </c>
    </row>
    <row r="8843" spans="1:6" ht="20.100000000000001" customHeight="1">
      <c r="A8843" s="10">
        <v>20</v>
      </c>
      <c r="B8843" s="11">
        <v>6117</v>
      </c>
      <c r="C8843" s="38"/>
      <c r="D8843" s="13">
        <v>43268</v>
      </c>
      <c r="E8843" s="10">
        <v>253</v>
      </c>
      <c r="F8843" s="10" t="s">
        <v>6</v>
      </c>
    </row>
    <row r="8844" spans="1:6" ht="20.100000000000001" customHeight="1">
      <c r="A8844" s="10">
        <v>21</v>
      </c>
      <c r="B8844" s="11">
        <v>16615</v>
      </c>
      <c r="C8844" s="38"/>
      <c r="D8844" s="13">
        <v>43268</v>
      </c>
      <c r="E8844" s="10">
        <v>253</v>
      </c>
      <c r="F8844" s="10" t="s">
        <v>6</v>
      </c>
    </row>
    <row r="8845" spans="1:6" ht="20.100000000000001" customHeight="1">
      <c r="A8845" s="10">
        <v>22</v>
      </c>
      <c r="B8845" s="11">
        <v>90140</v>
      </c>
      <c r="C8845" s="38"/>
      <c r="D8845" s="13">
        <v>43268</v>
      </c>
      <c r="E8845" s="10">
        <v>253</v>
      </c>
      <c r="F8845" s="10" t="s">
        <v>6</v>
      </c>
    </row>
    <row r="8846" spans="1:6" ht="20.100000000000001" customHeight="1">
      <c r="A8846" s="10">
        <v>23</v>
      </c>
      <c r="B8846" s="11">
        <v>90142</v>
      </c>
      <c r="C8846" s="38"/>
      <c r="D8846" s="13">
        <v>43268</v>
      </c>
      <c r="E8846" s="10">
        <v>253</v>
      </c>
      <c r="F8846" s="10" t="s">
        <v>6</v>
      </c>
    </row>
    <row r="8847" spans="1:6" ht="20.100000000000001" customHeight="1">
      <c r="A8847" s="10">
        <v>24</v>
      </c>
      <c r="B8847" s="11">
        <v>8513</v>
      </c>
      <c r="C8847" s="38"/>
      <c r="D8847" s="13">
        <v>43268</v>
      </c>
      <c r="E8847" s="10">
        <v>253</v>
      </c>
      <c r="F8847" s="10" t="s">
        <v>6</v>
      </c>
    </row>
    <row r="8848" spans="1:6" ht="20.100000000000001" customHeight="1">
      <c r="A8848" s="10">
        <v>25</v>
      </c>
      <c r="B8848" s="11">
        <v>16455</v>
      </c>
      <c r="C8848" s="38"/>
      <c r="D8848" s="13">
        <v>43268</v>
      </c>
      <c r="E8848" s="10">
        <v>253</v>
      </c>
      <c r="F8848" s="10" t="s">
        <v>6</v>
      </c>
    </row>
    <row r="8849" spans="1:7" ht="20.100000000000001" customHeight="1">
      <c r="A8849" s="206" t="s">
        <v>7</v>
      </c>
      <c r="B8849" s="207"/>
      <c r="C8849" s="207"/>
      <c r="D8849" s="208"/>
      <c r="E8849" s="10">
        <f>SUM(E8824:E8848)</f>
        <v>6325</v>
      </c>
      <c r="F8849" s="10"/>
    </row>
    <row r="8850" spans="1:7" ht="20.100000000000001" customHeight="1">
      <c r="A8850" s="18"/>
      <c r="B8850" s="18"/>
      <c r="C8850" s="21"/>
      <c r="D8850" s="18"/>
      <c r="E8850" s="18"/>
      <c r="F8850" s="18"/>
    </row>
    <row r="8851" spans="1:7" ht="20.100000000000001" customHeight="1">
      <c r="A8851" s="18"/>
      <c r="B8851" s="18"/>
      <c r="C8851" s="21"/>
      <c r="D8851" s="92"/>
      <c r="E8851" s="24"/>
      <c r="F8851" s="91" t="s">
        <v>161</v>
      </c>
    </row>
    <row r="8852" spans="1:7" ht="20.100000000000001" customHeight="1">
      <c r="A8852" s="18"/>
      <c r="B8852" s="18"/>
      <c r="C8852" s="21"/>
      <c r="D8852" s="87" t="s">
        <v>162</v>
      </c>
      <c r="E8852" s="201" t="s">
        <v>163</v>
      </c>
      <c r="F8852" s="202"/>
    </row>
    <row r="8853" spans="1:7" ht="20.100000000000001" customHeight="1">
      <c r="A8853" s="18"/>
      <c r="B8853" s="18"/>
      <c r="C8853" s="21"/>
      <c r="D8853" s="10">
        <v>759</v>
      </c>
      <c r="E8853" s="204" t="s">
        <v>229</v>
      </c>
      <c r="F8853" s="205"/>
    </row>
    <row r="8854" spans="1:7" ht="20.100000000000001" customHeight="1">
      <c r="A8854" s="18"/>
      <c r="B8854" s="18"/>
      <c r="C8854" s="21"/>
      <c r="D8854" s="10"/>
      <c r="E8854" s="204" t="s">
        <v>214</v>
      </c>
      <c r="F8854" s="205"/>
    </row>
    <row r="8855" spans="1:7" ht="20.100000000000001" customHeight="1">
      <c r="A8855" s="18"/>
      <c r="B8855" s="18"/>
      <c r="C8855" s="21"/>
      <c r="D8855" s="10">
        <v>1265</v>
      </c>
      <c r="E8855" s="204" t="s">
        <v>210</v>
      </c>
      <c r="F8855" s="205"/>
    </row>
    <row r="8856" spans="1:7" ht="20.100000000000001" customHeight="1">
      <c r="A8856" s="18"/>
      <c r="B8856" s="18"/>
      <c r="C8856" s="21"/>
      <c r="D8856" s="10">
        <v>1265</v>
      </c>
      <c r="E8856" s="204" t="s">
        <v>211</v>
      </c>
      <c r="F8856" s="205"/>
    </row>
    <row r="8857" spans="1:7" ht="20.100000000000001" customHeight="1">
      <c r="A8857" s="18"/>
      <c r="B8857" s="18"/>
      <c r="C8857" s="21"/>
      <c r="D8857" s="10">
        <v>3036</v>
      </c>
      <c r="E8857" s="204" t="s">
        <v>230</v>
      </c>
      <c r="F8857" s="205"/>
    </row>
    <row r="8858" spans="1:7" ht="20.100000000000001" customHeight="1">
      <c r="A8858" s="103"/>
      <c r="B8858" s="103"/>
      <c r="D8858" s="85">
        <f>SUM(D8853:D8857)</f>
        <v>6325</v>
      </c>
      <c r="E8858" s="204" t="s">
        <v>164</v>
      </c>
      <c r="F8858" s="205"/>
    </row>
    <row r="8860" spans="1:7" ht="20.100000000000001" customHeight="1">
      <c r="A8860" s="23">
        <v>174</v>
      </c>
      <c r="B8860" s="24" t="s">
        <v>0</v>
      </c>
      <c r="C8860" s="25"/>
      <c r="D8860" s="26"/>
      <c r="E8860" s="24"/>
      <c r="F8860" s="24"/>
    </row>
    <row r="8861" spans="1:7" ht="20.100000000000001" customHeight="1">
      <c r="A8861" s="27" t="s">
        <v>1</v>
      </c>
      <c r="B8861" s="27" t="s">
        <v>2</v>
      </c>
      <c r="C8861" s="28"/>
      <c r="D8861" s="29" t="s">
        <v>3</v>
      </c>
      <c r="E8861" s="27" t="s">
        <v>4</v>
      </c>
      <c r="F8861" s="27" t="s">
        <v>5</v>
      </c>
    </row>
    <row r="8862" spans="1:7" ht="20.100000000000001" customHeight="1">
      <c r="A8862" s="10">
        <v>1</v>
      </c>
      <c r="B8862" s="11">
        <v>16509</v>
      </c>
      <c r="C8862" s="38"/>
      <c r="D8862" s="13">
        <v>43275</v>
      </c>
      <c r="E8862" s="10">
        <v>253</v>
      </c>
      <c r="F8862" s="10" t="s">
        <v>6</v>
      </c>
      <c r="G8862" s="15">
        <v>16059</v>
      </c>
    </row>
    <row r="8863" spans="1:7" ht="20.100000000000001" customHeight="1">
      <c r="A8863" s="10">
        <v>2</v>
      </c>
      <c r="B8863" s="11">
        <v>96159</v>
      </c>
      <c r="C8863" s="38"/>
      <c r="D8863" s="13">
        <v>43275</v>
      </c>
      <c r="E8863" s="10">
        <v>253</v>
      </c>
      <c r="F8863" s="10" t="s">
        <v>6</v>
      </c>
    </row>
    <row r="8864" spans="1:7" ht="20.100000000000001" customHeight="1">
      <c r="A8864" s="10">
        <v>3</v>
      </c>
      <c r="B8864" s="105">
        <v>16488</v>
      </c>
      <c r="C8864" s="38"/>
      <c r="D8864" s="13">
        <v>43275</v>
      </c>
      <c r="E8864" s="10">
        <v>253</v>
      </c>
      <c r="F8864" s="10" t="s">
        <v>6</v>
      </c>
    </row>
    <row r="8865" spans="1:6" ht="20.100000000000001" customHeight="1">
      <c r="A8865" s="10">
        <v>4</v>
      </c>
      <c r="B8865" s="11">
        <v>96011</v>
      </c>
      <c r="C8865" s="38"/>
      <c r="D8865" s="13">
        <v>43275</v>
      </c>
      <c r="E8865" s="10">
        <v>253</v>
      </c>
      <c r="F8865" s="10" t="s">
        <v>6</v>
      </c>
    </row>
    <row r="8866" spans="1:6" ht="20.100000000000001" customHeight="1">
      <c r="A8866" s="10">
        <v>5</v>
      </c>
      <c r="B8866" s="105">
        <v>78041</v>
      </c>
      <c r="C8866" s="38"/>
      <c r="D8866" s="13">
        <v>43275</v>
      </c>
      <c r="E8866" s="10">
        <v>253</v>
      </c>
      <c r="F8866" s="10" t="s">
        <v>6</v>
      </c>
    </row>
    <row r="8867" spans="1:6" ht="20.100000000000001" customHeight="1">
      <c r="A8867" s="10">
        <v>6</v>
      </c>
      <c r="B8867" s="11">
        <v>96067</v>
      </c>
      <c r="C8867" s="38"/>
      <c r="D8867" s="13">
        <v>43275</v>
      </c>
      <c r="E8867" s="10">
        <v>253</v>
      </c>
      <c r="F8867" s="10" t="s">
        <v>6</v>
      </c>
    </row>
    <row r="8868" spans="1:6" ht="20.100000000000001" customHeight="1">
      <c r="A8868" s="10">
        <v>7</v>
      </c>
      <c r="B8868" s="105">
        <v>96080</v>
      </c>
      <c r="C8868" s="38"/>
      <c r="D8868" s="13">
        <v>43275</v>
      </c>
      <c r="E8868" s="10">
        <v>253</v>
      </c>
      <c r="F8868" s="10" t="s">
        <v>6</v>
      </c>
    </row>
    <row r="8869" spans="1:6" ht="20.100000000000001" customHeight="1">
      <c r="A8869" s="10">
        <v>8</v>
      </c>
      <c r="B8869" s="11">
        <v>96103</v>
      </c>
      <c r="C8869" s="38"/>
      <c r="D8869" s="13">
        <v>43275</v>
      </c>
      <c r="E8869" s="10">
        <v>253</v>
      </c>
      <c r="F8869" s="10" t="s">
        <v>6</v>
      </c>
    </row>
    <row r="8870" spans="1:6" ht="20.100000000000001" customHeight="1">
      <c r="A8870" s="10">
        <v>9</v>
      </c>
      <c r="B8870" s="11">
        <v>11973</v>
      </c>
      <c r="C8870" s="38"/>
      <c r="D8870" s="13">
        <v>43275</v>
      </c>
      <c r="E8870" s="10">
        <v>253</v>
      </c>
      <c r="F8870" s="10" t="s">
        <v>9</v>
      </c>
    </row>
    <row r="8871" spans="1:6" ht="20.100000000000001" customHeight="1">
      <c r="A8871" s="10">
        <v>10</v>
      </c>
      <c r="B8871" s="11">
        <v>11974</v>
      </c>
      <c r="C8871" s="38"/>
      <c r="D8871" s="13">
        <v>43275</v>
      </c>
      <c r="E8871" s="10">
        <v>253</v>
      </c>
      <c r="F8871" s="10" t="s">
        <v>9</v>
      </c>
    </row>
    <row r="8872" spans="1:6" ht="20.100000000000001" customHeight="1">
      <c r="A8872" s="10">
        <v>11</v>
      </c>
      <c r="B8872" s="11">
        <v>11975</v>
      </c>
      <c r="C8872" s="38"/>
      <c r="D8872" s="13">
        <v>43275</v>
      </c>
      <c r="E8872" s="10">
        <v>253</v>
      </c>
      <c r="F8872" s="10" t="s">
        <v>9</v>
      </c>
    </row>
    <row r="8873" spans="1:6" ht="20.100000000000001" customHeight="1">
      <c r="A8873" s="10">
        <v>12</v>
      </c>
      <c r="B8873" s="11">
        <v>11976</v>
      </c>
      <c r="C8873" s="38"/>
      <c r="D8873" s="13">
        <v>43275</v>
      </c>
      <c r="E8873" s="10">
        <v>253</v>
      </c>
      <c r="F8873" s="10" t="s">
        <v>9</v>
      </c>
    </row>
    <row r="8874" spans="1:6" ht="20.100000000000001" customHeight="1">
      <c r="A8874" s="10">
        <v>13</v>
      </c>
      <c r="B8874" s="11">
        <v>11977</v>
      </c>
      <c r="C8874" s="38"/>
      <c r="D8874" s="13">
        <v>43275</v>
      </c>
      <c r="E8874" s="10">
        <v>253</v>
      </c>
      <c r="F8874" s="10" t="s">
        <v>9</v>
      </c>
    </row>
    <row r="8875" spans="1:6" ht="20.100000000000001" customHeight="1">
      <c r="A8875" s="10">
        <v>14</v>
      </c>
      <c r="B8875" s="11">
        <v>11978</v>
      </c>
      <c r="C8875" s="38"/>
      <c r="D8875" s="13">
        <v>43275</v>
      </c>
      <c r="E8875" s="10">
        <v>253</v>
      </c>
      <c r="F8875" s="10" t="s">
        <v>9</v>
      </c>
    </row>
    <row r="8876" spans="1:6" ht="20.100000000000001" customHeight="1">
      <c r="A8876" s="10">
        <v>15</v>
      </c>
      <c r="B8876" s="11">
        <v>52462</v>
      </c>
      <c r="C8876" s="38"/>
      <c r="D8876" s="13">
        <v>43275</v>
      </c>
      <c r="E8876" s="10">
        <v>253</v>
      </c>
      <c r="F8876" s="10" t="s">
        <v>9</v>
      </c>
    </row>
    <row r="8877" spans="1:6" ht="20.100000000000001" customHeight="1">
      <c r="A8877" s="10">
        <v>16</v>
      </c>
      <c r="B8877" s="11">
        <v>80268</v>
      </c>
      <c r="C8877" s="38"/>
      <c r="D8877" s="13">
        <v>43275</v>
      </c>
      <c r="E8877" s="10">
        <v>253</v>
      </c>
      <c r="F8877" s="10" t="s">
        <v>6</v>
      </c>
    </row>
    <row r="8878" spans="1:6" ht="20.100000000000001" customHeight="1">
      <c r="A8878" s="10">
        <v>17</v>
      </c>
      <c r="B8878" s="11">
        <v>96052</v>
      </c>
      <c r="C8878" s="38"/>
      <c r="D8878" s="13">
        <v>43275</v>
      </c>
      <c r="E8878" s="10">
        <v>253</v>
      </c>
      <c r="F8878" s="10" t="s">
        <v>6</v>
      </c>
    </row>
    <row r="8879" spans="1:6" ht="20.100000000000001" customHeight="1">
      <c r="A8879" s="10">
        <v>18</v>
      </c>
      <c r="B8879" s="11">
        <v>78184</v>
      </c>
      <c r="C8879" s="38"/>
      <c r="D8879" s="13">
        <v>43275</v>
      </c>
      <c r="E8879" s="10">
        <v>253</v>
      </c>
      <c r="F8879" s="10" t="s">
        <v>6</v>
      </c>
    </row>
    <row r="8880" spans="1:6" ht="20.100000000000001" customHeight="1">
      <c r="A8880" s="10">
        <v>19</v>
      </c>
      <c r="B8880" s="11">
        <v>16544</v>
      </c>
      <c r="C8880" s="38"/>
      <c r="D8880" s="13">
        <v>43275</v>
      </c>
      <c r="E8880" s="10">
        <v>253</v>
      </c>
      <c r="F8880" s="10" t="s">
        <v>6</v>
      </c>
    </row>
    <row r="8881" spans="1:6" ht="20.100000000000001" customHeight="1">
      <c r="A8881" s="10">
        <v>20</v>
      </c>
      <c r="B8881" s="11">
        <v>96090</v>
      </c>
      <c r="C8881" s="38"/>
      <c r="D8881" s="13">
        <v>43275</v>
      </c>
      <c r="E8881" s="10">
        <v>253</v>
      </c>
      <c r="F8881" s="10" t="s">
        <v>6</v>
      </c>
    </row>
    <row r="8882" spans="1:6" ht="20.100000000000001" customHeight="1">
      <c r="A8882" s="10">
        <v>21</v>
      </c>
      <c r="B8882" s="11">
        <v>78058</v>
      </c>
      <c r="C8882" s="38"/>
      <c r="D8882" s="13">
        <v>43275</v>
      </c>
      <c r="E8882" s="10">
        <v>253</v>
      </c>
      <c r="F8882" s="10" t="s">
        <v>6</v>
      </c>
    </row>
    <row r="8883" spans="1:6" ht="20.100000000000001" customHeight="1">
      <c r="A8883" s="10">
        <v>22</v>
      </c>
      <c r="B8883" s="37">
        <v>96070</v>
      </c>
      <c r="C8883" s="38"/>
      <c r="D8883" s="13">
        <v>43275</v>
      </c>
      <c r="E8883" s="10">
        <v>253</v>
      </c>
      <c r="F8883" s="10" t="s">
        <v>6</v>
      </c>
    </row>
    <row r="8884" spans="1:6" ht="20.100000000000001" customHeight="1">
      <c r="A8884" s="10">
        <v>23</v>
      </c>
      <c r="B8884" s="11">
        <v>8537</v>
      </c>
      <c r="C8884" s="38"/>
      <c r="D8884" s="13">
        <v>43275</v>
      </c>
      <c r="E8884" s="10">
        <v>253</v>
      </c>
      <c r="F8884" s="10" t="s">
        <v>6</v>
      </c>
    </row>
    <row r="8885" spans="1:6" ht="20.100000000000001" customHeight="1">
      <c r="A8885" s="10">
        <v>24</v>
      </c>
      <c r="B8885" s="11">
        <v>52464</v>
      </c>
      <c r="C8885" s="38"/>
      <c r="D8885" s="13">
        <v>43275</v>
      </c>
      <c r="E8885" s="10">
        <v>253</v>
      </c>
      <c r="F8885" s="10" t="s">
        <v>9</v>
      </c>
    </row>
    <row r="8886" spans="1:6" ht="20.100000000000001" customHeight="1">
      <c r="A8886" s="10">
        <v>25</v>
      </c>
      <c r="B8886" s="11">
        <v>52463</v>
      </c>
      <c r="C8886" s="38"/>
      <c r="D8886" s="13">
        <v>43275</v>
      </c>
      <c r="E8886" s="10">
        <v>253</v>
      </c>
      <c r="F8886" s="10" t="s">
        <v>9</v>
      </c>
    </row>
    <row r="8887" spans="1:6" ht="20.100000000000001" customHeight="1">
      <c r="A8887" s="206" t="s">
        <v>7</v>
      </c>
      <c r="B8887" s="207"/>
      <c r="C8887" s="207"/>
      <c r="D8887" s="208"/>
      <c r="E8887" s="10">
        <f>SUM(E8862:E8886)</f>
        <v>6325</v>
      </c>
      <c r="F8887" s="10"/>
    </row>
    <row r="8888" spans="1:6" ht="20.100000000000001" customHeight="1">
      <c r="A8888" s="18"/>
      <c r="B8888" s="18"/>
      <c r="C8888" s="21"/>
      <c r="D8888" s="18"/>
      <c r="E8888" s="18"/>
      <c r="F8888" s="18"/>
    </row>
    <row r="8889" spans="1:6" ht="20.100000000000001" customHeight="1">
      <c r="A8889" s="18"/>
      <c r="B8889" s="18"/>
      <c r="C8889" s="21"/>
      <c r="D8889" s="92"/>
      <c r="E8889" s="24"/>
      <c r="F8889" s="91" t="s">
        <v>161</v>
      </c>
    </row>
    <row r="8890" spans="1:6" ht="20.100000000000001" customHeight="1">
      <c r="A8890" s="18"/>
      <c r="B8890" s="18"/>
      <c r="C8890" s="21"/>
      <c r="D8890" s="87" t="s">
        <v>162</v>
      </c>
      <c r="E8890" s="201" t="s">
        <v>163</v>
      </c>
      <c r="F8890" s="202"/>
    </row>
    <row r="8891" spans="1:6" ht="20.100000000000001" customHeight="1">
      <c r="A8891" s="18"/>
      <c r="B8891" s="18"/>
      <c r="C8891" s="21"/>
      <c r="D8891" s="10">
        <v>253</v>
      </c>
      <c r="E8891" s="204" t="s">
        <v>212</v>
      </c>
      <c r="F8891" s="205"/>
    </row>
    <row r="8892" spans="1:6" ht="20.100000000000001" customHeight="1">
      <c r="A8892" s="18"/>
      <c r="B8892" s="18"/>
      <c r="C8892" s="21"/>
      <c r="D8892" s="10">
        <v>1518</v>
      </c>
      <c r="E8892" s="204" t="s">
        <v>214</v>
      </c>
      <c r="F8892" s="205"/>
    </row>
    <row r="8893" spans="1:6" ht="20.100000000000001" customHeight="1">
      <c r="A8893" s="18"/>
      <c r="B8893" s="18"/>
      <c r="C8893" s="21"/>
      <c r="D8893" s="10">
        <v>1012</v>
      </c>
      <c r="E8893" s="204" t="s">
        <v>210</v>
      </c>
      <c r="F8893" s="205"/>
    </row>
    <row r="8894" spans="1:6" ht="20.100000000000001" customHeight="1">
      <c r="A8894" s="18"/>
      <c r="B8894" s="18"/>
      <c r="C8894" s="21"/>
      <c r="D8894" s="10">
        <v>759</v>
      </c>
      <c r="E8894" s="204" t="s">
        <v>211</v>
      </c>
      <c r="F8894" s="205"/>
    </row>
    <row r="8895" spans="1:6" ht="20.100000000000001" customHeight="1">
      <c r="A8895" s="18"/>
      <c r="B8895" s="18"/>
      <c r="C8895" s="21"/>
      <c r="D8895" s="10">
        <v>2783</v>
      </c>
      <c r="E8895" s="204" t="s">
        <v>230</v>
      </c>
      <c r="F8895" s="205"/>
    </row>
    <row r="8896" spans="1:6" ht="20.100000000000001" customHeight="1">
      <c r="D8896" s="85">
        <f>SUM(D8891:D8895)</f>
        <v>6325</v>
      </c>
      <c r="E8896" s="204" t="s">
        <v>164</v>
      </c>
      <c r="F8896" s="205"/>
    </row>
    <row r="8898" spans="1:6" ht="20.100000000000001" customHeight="1">
      <c r="A8898" s="23">
        <v>175</v>
      </c>
      <c r="B8898" s="24" t="s">
        <v>0</v>
      </c>
      <c r="C8898" s="25"/>
      <c r="D8898" s="26"/>
      <c r="E8898" s="24"/>
      <c r="F8898" s="24"/>
    </row>
    <row r="8899" spans="1:6" ht="20.100000000000001" customHeight="1">
      <c r="A8899" s="27" t="s">
        <v>1</v>
      </c>
      <c r="B8899" s="27" t="s">
        <v>2</v>
      </c>
      <c r="C8899" s="28"/>
      <c r="D8899" s="29" t="s">
        <v>3</v>
      </c>
      <c r="E8899" s="27" t="s">
        <v>4</v>
      </c>
      <c r="F8899" s="27" t="s">
        <v>5</v>
      </c>
    </row>
    <row r="8900" spans="1:6" ht="20.100000000000001" customHeight="1">
      <c r="A8900" s="10">
        <v>1</v>
      </c>
      <c r="B8900" s="11">
        <v>60431</v>
      </c>
      <c r="C8900" s="38"/>
      <c r="D8900" s="13">
        <v>43275</v>
      </c>
      <c r="E8900" s="10">
        <v>253</v>
      </c>
      <c r="F8900" s="10" t="s">
        <v>6</v>
      </c>
    </row>
    <row r="8901" spans="1:6" ht="20.100000000000001" customHeight="1">
      <c r="A8901" s="10">
        <v>2</v>
      </c>
      <c r="B8901" s="11">
        <v>52461</v>
      </c>
      <c r="C8901" s="38"/>
      <c r="D8901" s="13">
        <v>43275</v>
      </c>
      <c r="E8901" s="10">
        <v>253</v>
      </c>
      <c r="F8901" s="10" t="s">
        <v>9</v>
      </c>
    </row>
    <row r="8902" spans="1:6" ht="20.100000000000001" customHeight="1">
      <c r="A8902" s="10">
        <v>3</v>
      </c>
      <c r="B8902" s="105">
        <v>52460</v>
      </c>
      <c r="C8902" s="38"/>
      <c r="D8902" s="13">
        <v>43275</v>
      </c>
      <c r="E8902" s="10">
        <v>253</v>
      </c>
      <c r="F8902" s="10" t="s">
        <v>9</v>
      </c>
    </row>
    <row r="8903" spans="1:6" ht="20.100000000000001" customHeight="1">
      <c r="A8903" s="10">
        <v>4</v>
      </c>
      <c r="B8903" s="11">
        <v>52459</v>
      </c>
      <c r="C8903" s="38"/>
      <c r="D8903" s="13">
        <v>43275</v>
      </c>
      <c r="E8903" s="10">
        <v>253</v>
      </c>
      <c r="F8903" s="10" t="s">
        <v>9</v>
      </c>
    </row>
    <row r="8904" spans="1:6" ht="20.100000000000001" customHeight="1">
      <c r="A8904" s="10">
        <v>5</v>
      </c>
      <c r="B8904" s="105">
        <v>52458</v>
      </c>
      <c r="C8904" s="38"/>
      <c r="D8904" s="13">
        <v>43275</v>
      </c>
      <c r="E8904" s="10">
        <v>253</v>
      </c>
      <c r="F8904" s="10" t="s">
        <v>9</v>
      </c>
    </row>
    <row r="8905" spans="1:6" ht="20.100000000000001" customHeight="1">
      <c r="A8905" s="10">
        <v>6</v>
      </c>
      <c r="B8905" s="11">
        <v>52465</v>
      </c>
      <c r="C8905" s="38"/>
      <c r="D8905" s="13">
        <v>43275</v>
      </c>
      <c r="E8905" s="10">
        <v>253</v>
      </c>
      <c r="F8905" s="10" t="s">
        <v>9</v>
      </c>
    </row>
    <row r="8906" spans="1:6" ht="20.100000000000001" customHeight="1">
      <c r="A8906" s="10">
        <v>7</v>
      </c>
      <c r="B8906" s="105">
        <v>11986</v>
      </c>
      <c r="C8906" s="38"/>
      <c r="D8906" s="13">
        <v>43275</v>
      </c>
      <c r="E8906" s="10">
        <v>253</v>
      </c>
      <c r="F8906" s="10" t="s">
        <v>9</v>
      </c>
    </row>
    <row r="8907" spans="1:6" ht="20.100000000000001" customHeight="1">
      <c r="A8907" s="10">
        <v>8</v>
      </c>
      <c r="B8907" s="11">
        <v>17222</v>
      </c>
      <c r="C8907" s="38"/>
      <c r="D8907" s="13">
        <v>43275</v>
      </c>
      <c r="E8907" s="10">
        <v>253</v>
      </c>
      <c r="F8907" s="10" t="s">
        <v>9</v>
      </c>
    </row>
    <row r="8908" spans="1:6" ht="20.100000000000001" customHeight="1">
      <c r="A8908" s="10">
        <v>9</v>
      </c>
      <c r="B8908" s="11">
        <v>17225</v>
      </c>
      <c r="C8908" s="38"/>
      <c r="D8908" s="13">
        <v>43275</v>
      </c>
      <c r="E8908" s="10">
        <v>253</v>
      </c>
      <c r="F8908" s="10" t="s">
        <v>9</v>
      </c>
    </row>
    <row r="8909" spans="1:6" ht="20.100000000000001" customHeight="1">
      <c r="A8909" s="10">
        <v>10</v>
      </c>
      <c r="B8909" s="11">
        <v>17224</v>
      </c>
      <c r="C8909" s="38"/>
      <c r="D8909" s="13">
        <v>43275</v>
      </c>
      <c r="E8909" s="10">
        <v>253</v>
      </c>
      <c r="F8909" s="10" t="s">
        <v>9</v>
      </c>
    </row>
    <row r="8910" spans="1:6" ht="20.100000000000001" customHeight="1">
      <c r="A8910" s="10">
        <v>11</v>
      </c>
      <c r="B8910" s="11">
        <v>17223</v>
      </c>
      <c r="C8910" s="38"/>
      <c r="D8910" s="13">
        <v>43275</v>
      </c>
      <c r="E8910" s="10">
        <v>253</v>
      </c>
      <c r="F8910" s="10" t="s">
        <v>9</v>
      </c>
    </row>
    <row r="8911" spans="1:6" ht="20.100000000000001" customHeight="1">
      <c r="A8911" s="10">
        <v>12</v>
      </c>
      <c r="B8911" s="11">
        <v>17221</v>
      </c>
      <c r="C8911" s="38"/>
      <c r="D8911" s="13">
        <v>43275</v>
      </c>
      <c r="E8911" s="10">
        <v>253</v>
      </c>
      <c r="F8911" s="10" t="s">
        <v>9</v>
      </c>
    </row>
    <row r="8912" spans="1:6" ht="20.100000000000001" customHeight="1">
      <c r="A8912" s="10">
        <v>13</v>
      </c>
      <c r="B8912" s="11">
        <v>17220</v>
      </c>
      <c r="C8912" s="38"/>
      <c r="D8912" s="13">
        <v>43275</v>
      </c>
      <c r="E8912" s="10">
        <v>253</v>
      </c>
      <c r="F8912" s="10" t="s">
        <v>9</v>
      </c>
    </row>
    <row r="8913" spans="1:6" ht="20.100000000000001" customHeight="1">
      <c r="A8913" s="10">
        <v>14</v>
      </c>
      <c r="B8913" s="11">
        <v>11992</v>
      </c>
      <c r="C8913" s="38"/>
      <c r="D8913" s="13">
        <v>43275</v>
      </c>
      <c r="E8913" s="10">
        <v>253</v>
      </c>
      <c r="F8913" s="10" t="s">
        <v>9</v>
      </c>
    </row>
    <row r="8914" spans="1:6" ht="20.100000000000001" customHeight="1">
      <c r="A8914" s="10">
        <v>15</v>
      </c>
      <c r="B8914" s="11">
        <v>11991</v>
      </c>
      <c r="C8914" s="38"/>
      <c r="D8914" s="13">
        <v>43275</v>
      </c>
      <c r="E8914" s="10">
        <v>253</v>
      </c>
      <c r="F8914" s="10" t="s">
        <v>9</v>
      </c>
    </row>
    <row r="8915" spans="1:6" ht="20.100000000000001" customHeight="1">
      <c r="A8915" s="10">
        <v>16</v>
      </c>
      <c r="B8915" s="11">
        <v>51632</v>
      </c>
      <c r="C8915" s="38"/>
      <c r="D8915" s="13">
        <v>43275</v>
      </c>
      <c r="E8915" s="10">
        <v>253</v>
      </c>
      <c r="F8915" s="10" t="s">
        <v>6</v>
      </c>
    </row>
    <row r="8916" spans="1:6" ht="20.100000000000001" customHeight="1">
      <c r="A8916" s="10">
        <v>17</v>
      </c>
      <c r="B8916" s="11">
        <v>16502</v>
      </c>
      <c r="C8916" s="38"/>
      <c r="D8916" s="13">
        <v>43275</v>
      </c>
      <c r="E8916" s="10">
        <v>253</v>
      </c>
      <c r="F8916" s="10" t="s">
        <v>6</v>
      </c>
    </row>
    <row r="8917" spans="1:6" ht="20.100000000000001" customHeight="1">
      <c r="A8917" s="10">
        <v>18</v>
      </c>
      <c r="B8917" s="11">
        <v>16501</v>
      </c>
      <c r="C8917" s="38"/>
      <c r="D8917" s="13">
        <v>43275</v>
      </c>
      <c r="E8917" s="10">
        <v>253</v>
      </c>
      <c r="F8917" s="10" t="s">
        <v>6</v>
      </c>
    </row>
    <row r="8918" spans="1:6" ht="20.100000000000001" customHeight="1">
      <c r="A8918" s="10">
        <v>19</v>
      </c>
      <c r="B8918" s="11">
        <v>16479</v>
      </c>
      <c r="C8918" s="38"/>
      <c r="D8918" s="13">
        <v>43275</v>
      </c>
      <c r="E8918" s="10">
        <v>253</v>
      </c>
      <c r="F8918" s="10" t="s">
        <v>6</v>
      </c>
    </row>
    <row r="8919" spans="1:6" ht="20.100000000000001" customHeight="1">
      <c r="A8919" s="10">
        <v>20</v>
      </c>
      <c r="B8919" s="11">
        <v>78152</v>
      </c>
      <c r="C8919" s="38"/>
      <c r="D8919" s="13">
        <v>43275</v>
      </c>
      <c r="E8919" s="10">
        <v>253</v>
      </c>
      <c r="F8919" s="10" t="s">
        <v>6</v>
      </c>
    </row>
    <row r="8920" spans="1:6" ht="20.100000000000001" customHeight="1">
      <c r="A8920" s="10">
        <v>21</v>
      </c>
      <c r="B8920" s="11">
        <v>16361</v>
      </c>
      <c r="C8920" s="38"/>
      <c r="D8920" s="13">
        <v>43275</v>
      </c>
      <c r="E8920" s="10">
        <v>253</v>
      </c>
      <c r="F8920" s="10" t="s">
        <v>6</v>
      </c>
    </row>
    <row r="8921" spans="1:6" ht="20.100000000000001" customHeight="1">
      <c r="A8921" s="10">
        <v>22</v>
      </c>
      <c r="B8921" s="11">
        <v>16483</v>
      </c>
      <c r="C8921" s="38"/>
      <c r="D8921" s="13">
        <v>43275</v>
      </c>
      <c r="E8921" s="10">
        <v>253</v>
      </c>
      <c r="F8921" s="10" t="s">
        <v>6</v>
      </c>
    </row>
    <row r="8922" spans="1:6" ht="20.100000000000001" customHeight="1">
      <c r="A8922" s="10">
        <v>23</v>
      </c>
      <c r="B8922" s="11">
        <v>11990</v>
      </c>
      <c r="C8922" s="38"/>
      <c r="D8922" s="13">
        <v>43275</v>
      </c>
      <c r="E8922" s="10">
        <v>253</v>
      </c>
      <c r="F8922" s="10" t="s">
        <v>9</v>
      </c>
    </row>
    <row r="8923" spans="1:6" ht="20.100000000000001" customHeight="1">
      <c r="A8923" s="10">
        <v>24</v>
      </c>
      <c r="B8923" s="11">
        <v>11989</v>
      </c>
      <c r="C8923" s="38"/>
      <c r="D8923" s="13">
        <v>43275</v>
      </c>
      <c r="E8923" s="10">
        <v>253</v>
      </c>
      <c r="F8923" s="10" t="s">
        <v>9</v>
      </c>
    </row>
    <row r="8924" spans="1:6" ht="20.100000000000001" customHeight="1">
      <c r="A8924" s="10">
        <v>25</v>
      </c>
      <c r="B8924" s="11">
        <v>11988</v>
      </c>
      <c r="C8924" s="38"/>
      <c r="D8924" s="13">
        <v>43275</v>
      </c>
      <c r="E8924" s="10">
        <v>253</v>
      </c>
      <c r="F8924" s="10" t="s">
        <v>9</v>
      </c>
    </row>
    <row r="8925" spans="1:6" ht="20.100000000000001" customHeight="1">
      <c r="A8925" s="206" t="s">
        <v>7</v>
      </c>
      <c r="B8925" s="207"/>
      <c r="C8925" s="207"/>
      <c r="D8925" s="208"/>
      <c r="E8925" s="10">
        <f>SUM(E8900:E8924)</f>
        <v>6325</v>
      </c>
      <c r="F8925" s="10"/>
    </row>
    <row r="8926" spans="1:6" ht="20.100000000000001" customHeight="1">
      <c r="A8926" s="18"/>
      <c r="B8926" s="18"/>
      <c r="C8926" s="21"/>
      <c r="D8926" s="18"/>
      <c r="E8926" s="18"/>
      <c r="F8926" s="18"/>
    </row>
    <row r="8927" spans="1:6" ht="20.100000000000001" customHeight="1">
      <c r="A8927" s="18"/>
      <c r="B8927" s="18"/>
      <c r="C8927" s="21"/>
      <c r="D8927" s="92"/>
      <c r="E8927" s="24"/>
      <c r="F8927" s="91" t="s">
        <v>161</v>
      </c>
    </row>
    <row r="8928" spans="1:6" ht="20.100000000000001" customHeight="1">
      <c r="A8928" s="18"/>
      <c r="B8928" s="18"/>
      <c r="C8928" s="21"/>
      <c r="D8928" s="87" t="s">
        <v>162</v>
      </c>
      <c r="E8928" s="201" t="s">
        <v>163</v>
      </c>
      <c r="F8928" s="202"/>
    </row>
    <row r="8929" spans="1:6" ht="20.100000000000001" customHeight="1">
      <c r="A8929" s="18"/>
      <c r="B8929" s="18"/>
      <c r="C8929" s="21"/>
      <c r="D8929" s="10">
        <v>253</v>
      </c>
      <c r="E8929" s="204" t="s">
        <v>234</v>
      </c>
      <c r="F8929" s="205"/>
    </row>
    <row r="8930" spans="1:6" ht="20.100000000000001" customHeight="1">
      <c r="A8930" s="18"/>
      <c r="B8930" s="18"/>
      <c r="C8930" s="21"/>
      <c r="D8930" s="10">
        <v>1518</v>
      </c>
      <c r="E8930" s="204" t="s">
        <v>214</v>
      </c>
      <c r="F8930" s="205"/>
    </row>
    <row r="8931" spans="1:6" ht="20.100000000000001" customHeight="1">
      <c r="A8931" s="18"/>
      <c r="B8931" s="18"/>
      <c r="C8931" s="21"/>
      <c r="D8931" s="10">
        <v>2783</v>
      </c>
      <c r="E8931" s="204" t="s">
        <v>210</v>
      </c>
      <c r="F8931" s="205"/>
    </row>
    <row r="8932" spans="1:6" ht="20.100000000000001" customHeight="1">
      <c r="A8932" s="18"/>
      <c r="B8932" s="18"/>
      <c r="C8932" s="21"/>
      <c r="D8932" s="10">
        <v>1518</v>
      </c>
      <c r="E8932" s="204" t="s">
        <v>211</v>
      </c>
      <c r="F8932" s="205"/>
    </row>
    <row r="8933" spans="1:6" ht="20.100000000000001" customHeight="1">
      <c r="A8933" s="18"/>
      <c r="B8933" s="18"/>
      <c r="C8933" s="21"/>
      <c r="D8933" s="10">
        <v>253</v>
      </c>
      <c r="E8933" s="204" t="s">
        <v>230</v>
      </c>
      <c r="F8933" s="205"/>
    </row>
    <row r="8934" spans="1:6" ht="20.100000000000001" customHeight="1">
      <c r="D8934" s="85">
        <f>SUM(D8929:D8933)</f>
        <v>6325</v>
      </c>
      <c r="E8934" s="204" t="s">
        <v>164</v>
      </c>
      <c r="F8934" s="205"/>
    </row>
    <row r="8936" spans="1:6" ht="20.100000000000001" customHeight="1">
      <c r="A8936" s="23">
        <v>176</v>
      </c>
      <c r="B8936" s="24" t="s">
        <v>0</v>
      </c>
      <c r="C8936" s="25"/>
      <c r="D8936" s="26"/>
      <c r="E8936" s="24"/>
      <c r="F8936" s="24"/>
    </row>
    <row r="8937" spans="1:6" ht="20.100000000000001" customHeight="1">
      <c r="A8937" s="27" t="s">
        <v>1</v>
      </c>
      <c r="B8937" s="27" t="s">
        <v>2</v>
      </c>
      <c r="C8937" s="28"/>
      <c r="D8937" s="29" t="s">
        <v>3</v>
      </c>
      <c r="E8937" s="27" t="s">
        <v>4</v>
      </c>
      <c r="F8937" s="27" t="s">
        <v>5</v>
      </c>
    </row>
    <row r="8938" spans="1:6" ht="20.100000000000001" customHeight="1">
      <c r="A8938" s="10">
        <v>1</v>
      </c>
      <c r="B8938" s="11">
        <v>11987</v>
      </c>
      <c r="C8938" s="38"/>
      <c r="D8938" s="13">
        <v>43275</v>
      </c>
      <c r="E8938" s="10">
        <v>253</v>
      </c>
      <c r="F8938" s="10" t="s">
        <v>9</v>
      </c>
    </row>
    <row r="8939" spans="1:6" ht="20.100000000000001" customHeight="1">
      <c r="A8939" s="10">
        <v>2</v>
      </c>
      <c r="B8939" s="11">
        <v>52466</v>
      </c>
      <c r="C8939" s="38"/>
      <c r="D8939" s="13">
        <v>43275</v>
      </c>
      <c r="E8939" s="10">
        <v>253</v>
      </c>
      <c r="F8939" s="10" t="s">
        <v>9</v>
      </c>
    </row>
    <row r="8940" spans="1:6" ht="20.100000000000001" customHeight="1">
      <c r="A8940" s="10">
        <v>3</v>
      </c>
      <c r="B8940" s="105">
        <v>52483</v>
      </c>
      <c r="C8940" s="38"/>
      <c r="D8940" s="13">
        <v>43275</v>
      </c>
      <c r="E8940" s="10">
        <v>253</v>
      </c>
      <c r="F8940" s="10" t="s">
        <v>9</v>
      </c>
    </row>
    <row r="8941" spans="1:6" ht="20.100000000000001" customHeight="1">
      <c r="A8941" s="10">
        <v>4</v>
      </c>
      <c r="B8941" s="11">
        <v>78082</v>
      </c>
      <c r="C8941" s="38"/>
      <c r="D8941" s="13">
        <v>43275</v>
      </c>
      <c r="E8941" s="10">
        <v>253</v>
      </c>
      <c r="F8941" s="10" t="s">
        <v>6</v>
      </c>
    </row>
    <row r="8942" spans="1:6" ht="20.100000000000001" customHeight="1">
      <c r="A8942" s="10">
        <v>5</v>
      </c>
      <c r="B8942" s="105">
        <v>78103</v>
      </c>
      <c r="C8942" s="38"/>
      <c r="D8942" s="13">
        <v>43275</v>
      </c>
      <c r="E8942" s="10">
        <v>253</v>
      </c>
      <c r="F8942" s="10" t="s">
        <v>6</v>
      </c>
    </row>
    <row r="8943" spans="1:6" ht="20.100000000000001" customHeight="1">
      <c r="A8943" s="10">
        <v>6</v>
      </c>
      <c r="B8943" s="11">
        <v>16441</v>
      </c>
      <c r="C8943" s="38"/>
      <c r="D8943" s="13">
        <v>43275</v>
      </c>
      <c r="E8943" s="10">
        <v>253</v>
      </c>
      <c r="F8943" s="10" t="s">
        <v>6</v>
      </c>
    </row>
    <row r="8944" spans="1:6" ht="20.100000000000001" customHeight="1">
      <c r="A8944" s="10">
        <v>7</v>
      </c>
      <c r="B8944" s="105" t="s">
        <v>235</v>
      </c>
      <c r="C8944" s="38"/>
      <c r="D8944" s="13">
        <v>43275</v>
      </c>
      <c r="E8944" s="10">
        <v>253</v>
      </c>
      <c r="F8944" s="10" t="s">
        <v>6</v>
      </c>
    </row>
    <row r="8945" spans="1:6" ht="20.100000000000001" customHeight="1">
      <c r="A8945" s="10">
        <v>8</v>
      </c>
      <c r="B8945" s="11">
        <v>16476</v>
      </c>
      <c r="C8945" s="38"/>
      <c r="D8945" s="13">
        <v>43275</v>
      </c>
      <c r="E8945" s="10">
        <v>253</v>
      </c>
      <c r="F8945" s="10" t="s">
        <v>6</v>
      </c>
    </row>
    <row r="8946" spans="1:6" ht="20.100000000000001" customHeight="1">
      <c r="A8946" s="10">
        <v>9</v>
      </c>
      <c r="B8946" s="11" t="s">
        <v>236</v>
      </c>
      <c r="C8946" s="38"/>
      <c r="D8946" s="13">
        <v>43275</v>
      </c>
      <c r="E8946" s="10">
        <v>253</v>
      </c>
      <c r="F8946" s="10" t="s">
        <v>6</v>
      </c>
    </row>
    <row r="8947" spans="1:6" ht="20.100000000000001" customHeight="1">
      <c r="A8947" s="10">
        <v>10</v>
      </c>
      <c r="B8947" s="11">
        <v>11993</v>
      </c>
      <c r="C8947" s="38"/>
      <c r="D8947" s="13">
        <v>43275</v>
      </c>
      <c r="E8947" s="10">
        <v>253</v>
      </c>
      <c r="F8947" s="10" t="s">
        <v>9</v>
      </c>
    </row>
    <row r="8948" spans="1:6" ht="20.100000000000001" customHeight="1">
      <c r="A8948" s="10">
        <v>11</v>
      </c>
      <c r="B8948" s="11">
        <v>52468</v>
      </c>
      <c r="C8948" s="38"/>
      <c r="D8948" s="13">
        <v>43275</v>
      </c>
      <c r="E8948" s="10">
        <v>253</v>
      </c>
      <c r="F8948" s="10" t="s">
        <v>9</v>
      </c>
    </row>
    <row r="8949" spans="1:6" ht="20.100000000000001" customHeight="1">
      <c r="A8949" s="10">
        <v>12</v>
      </c>
      <c r="B8949" s="11">
        <v>52469</v>
      </c>
      <c r="C8949" s="38"/>
      <c r="D8949" s="13">
        <v>43275</v>
      </c>
      <c r="E8949" s="10">
        <v>253</v>
      </c>
      <c r="F8949" s="10" t="s">
        <v>9</v>
      </c>
    </row>
    <row r="8950" spans="1:6" ht="20.100000000000001" customHeight="1">
      <c r="A8950" s="10">
        <v>13</v>
      </c>
      <c r="B8950" s="11">
        <v>52470</v>
      </c>
      <c r="C8950" s="38"/>
      <c r="D8950" s="13">
        <v>43275</v>
      </c>
      <c r="E8950" s="10">
        <v>253</v>
      </c>
      <c r="F8950" s="10" t="s">
        <v>9</v>
      </c>
    </row>
    <row r="8951" spans="1:6" ht="20.100000000000001" customHeight="1">
      <c r="A8951" s="10">
        <v>14</v>
      </c>
      <c r="B8951" s="11">
        <v>52471</v>
      </c>
      <c r="C8951" s="38"/>
      <c r="D8951" s="13">
        <v>43275</v>
      </c>
      <c r="E8951" s="10">
        <v>253</v>
      </c>
      <c r="F8951" s="10" t="s">
        <v>9</v>
      </c>
    </row>
    <row r="8952" spans="1:6" ht="20.100000000000001" customHeight="1">
      <c r="A8952" s="10">
        <v>15</v>
      </c>
      <c r="B8952" s="11">
        <v>52472</v>
      </c>
      <c r="C8952" s="38"/>
      <c r="D8952" s="13">
        <v>43275</v>
      </c>
      <c r="E8952" s="10">
        <v>253</v>
      </c>
      <c r="F8952" s="10" t="s">
        <v>9</v>
      </c>
    </row>
    <row r="8953" spans="1:6" ht="20.100000000000001" customHeight="1">
      <c r="A8953" s="10">
        <v>16</v>
      </c>
      <c r="B8953" s="11">
        <v>52473</v>
      </c>
      <c r="C8953" s="38"/>
      <c r="D8953" s="13">
        <v>43275</v>
      </c>
      <c r="E8953" s="10">
        <v>253</v>
      </c>
      <c r="F8953" s="10" t="s">
        <v>9</v>
      </c>
    </row>
    <row r="8954" spans="1:6" ht="20.100000000000001" customHeight="1">
      <c r="A8954" s="10">
        <v>17</v>
      </c>
      <c r="B8954" s="11">
        <v>52474</v>
      </c>
      <c r="C8954" s="38"/>
      <c r="D8954" s="13">
        <v>43275</v>
      </c>
      <c r="E8954" s="10">
        <v>253</v>
      </c>
      <c r="F8954" s="10" t="s">
        <v>9</v>
      </c>
    </row>
    <row r="8955" spans="1:6" ht="20.100000000000001" customHeight="1">
      <c r="A8955" s="10">
        <v>18</v>
      </c>
      <c r="B8955" s="11">
        <v>52475</v>
      </c>
      <c r="C8955" s="38"/>
      <c r="D8955" s="13">
        <v>43275</v>
      </c>
      <c r="E8955" s="10">
        <v>253</v>
      </c>
      <c r="F8955" s="10" t="s">
        <v>9</v>
      </c>
    </row>
    <row r="8956" spans="1:6" ht="20.100000000000001" customHeight="1">
      <c r="A8956" s="10">
        <v>19</v>
      </c>
      <c r="B8956" s="11">
        <v>52476</v>
      </c>
      <c r="C8956" s="38"/>
      <c r="D8956" s="13">
        <v>43275</v>
      </c>
      <c r="E8956" s="10">
        <v>253</v>
      </c>
      <c r="F8956" s="10" t="s">
        <v>9</v>
      </c>
    </row>
    <row r="8957" spans="1:6" ht="20.100000000000001" customHeight="1">
      <c r="A8957" s="10">
        <v>20</v>
      </c>
      <c r="B8957" s="11">
        <v>52477</v>
      </c>
      <c r="C8957" s="38"/>
      <c r="D8957" s="13">
        <v>43275</v>
      </c>
      <c r="E8957" s="10">
        <v>253</v>
      </c>
      <c r="F8957" s="10" t="s">
        <v>9</v>
      </c>
    </row>
    <row r="8958" spans="1:6" ht="20.100000000000001" customHeight="1">
      <c r="A8958" s="10">
        <v>21</v>
      </c>
      <c r="B8958" s="11">
        <v>52478</v>
      </c>
      <c r="C8958" s="38"/>
      <c r="D8958" s="13">
        <v>43275</v>
      </c>
      <c r="E8958" s="10">
        <v>253</v>
      </c>
      <c r="F8958" s="10" t="s">
        <v>9</v>
      </c>
    </row>
    <row r="8959" spans="1:6" ht="20.100000000000001" customHeight="1">
      <c r="A8959" s="10">
        <v>22</v>
      </c>
      <c r="B8959" s="11">
        <v>52479</v>
      </c>
      <c r="C8959" s="38"/>
      <c r="D8959" s="13">
        <v>43275</v>
      </c>
      <c r="E8959" s="10">
        <v>253</v>
      </c>
      <c r="F8959" s="10" t="s">
        <v>9</v>
      </c>
    </row>
    <row r="8960" spans="1:6" ht="20.100000000000001" customHeight="1">
      <c r="A8960" s="10">
        <v>23</v>
      </c>
      <c r="B8960" s="11">
        <v>52480</v>
      </c>
      <c r="C8960" s="38"/>
      <c r="D8960" s="13">
        <v>43275</v>
      </c>
      <c r="E8960" s="10">
        <v>253</v>
      </c>
      <c r="F8960" s="10" t="s">
        <v>9</v>
      </c>
    </row>
    <row r="8961" spans="1:6" ht="20.100000000000001" customHeight="1">
      <c r="A8961" s="10">
        <v>24</v>
      </c>
      <c r="B8961" s="11">
        <v>52481</v>
      </c>
      <c r="C8961" s="38"/>
      <c r="D8961" s="13">
        <v>43275</v>
      </c>
      <c r="E8961" s="10">
        <v>253</v>
      </c>
      <c r="F8961" s="10" t="s">
        <v>9</v>
      </c>
    </row>
    <row r="8962" spans="1:6" ht="20.100000000000001" customHeight="1">
      <c r="A8962" s="10">
        <v>25</v>
      </c>
      <c r="B8962" s="11">
        <v>52482</v>
      </c>
      <c r="C8962" s="38"/>
      <c r="D8962" s="13">
        <v>43275</v>
      </c>
      <c r="E8962" s="10">
        <v>253</v>
      </c>
      <c r="F8962" s="10" t="s">
        <v>9</v>
      </c>
    </row>
    <row r="8963" spans="1:6" ht="20.100000000000001" customHeight="1">
      <c r="A8963" s="206" t="s">
        <v>7</v>
      </c>
      <c r="B8963" s="207"/>
      <c r="C8963" s="207"/>
      <c r="D8963" s="208"/>
      <c r="E8963" s="10">
        <f>SUM(E8938:E8962)</f>
        <v>6325</v>
      </c>
      <c r="F8963" s="10"/>
    </row>
    <row r="8964" spans="1:6" ht="20.100000000000001" customHeight="1">
      <c r="A8964" s="18"/>
      <c r="B8964" s="18"/>
      <c r="C8964" s="21"/>
      <c r="D8964" s="18"/>
      <c r="E8964" s="18"/>
      <c r="F8964" s="18"/>
    </row>
    <row r="8965" spans="1:6" ht="20.100000000000001" customHeight="1">
      <c r="A8965" s="18"/>
      <c r="B8965" s="18"/>
      <c r="C8965" s="21"/>
      <c r="D8965" s="92"/>
      <c r="E8965" s="24"/>
      <c r="F8965" s="91" t="s">
        <v>161</v>
      </c>
    </row>
    <row r="8966" spans="1:6" ht="20.100000000000001" customHeight="1">
      <c r="A8966" s="18"/>
      <c r="B8966" s="18"/>
      <c r="C8966" s="21"/>
      <c r="D8966" s="87" t="s">
        <v>162</v>
      </c>
      <c r="E8966" s="201" t="s">
        <v>163</v>
      </c>
      <c r="F8966" s="202"/>
    </row>
    <row r="8967" spans="1:6" ht="20.100000000000001" customHeight="1">
      <c r="A8967" s="18"/>
      <c r="B8967" s="18"/>
      <c r="C8967" s="21"/>
      <c r="D8967" s="10">
        <v>506</v>
      </c>
      <c r="E8967" s="204" t="s">
        <v>229</v>
      </c>
      <c r="F8967" s="205"/>
    </row>
    <row r="8968" spans="1:6" ht="20.100000000000001" customHeight="1">
      <c r="A8968" s="18"/>
      <c r="B8968" s="18"/>
      <c r="C8968" s="21"/>
      <c r="D8968" s="10">
        <v>506</v>
      </c>
      <c r="E8968" s="204" t="s">
        <v>214</v>
      </c>
      <c r="F8968" s="205"/>
    </row>
    <row r="8969" spans="1:6" ht="20.100000000000001" customHeight="1">
      <c r="A8969" s="18"/>
      <c r="B8969" s="18"/>
      <c r="C8969" s="21"/>
      <c r="D8969" s="10">
        <v>506</v>
      </c>
      <c r="E8969" s="204" t="s">
        <v>210</v>
      </c>
      <c r="F8969" s="205"/>
    </row>
    <row r="8970" spans="1:6" ht="20.100000000000001" customHeight="1">
      <c r="A8970" s="18"/>
      <c r="B8970" s="18"/>
      <c r="C8970" s="21"/>
      <c r="D8970" s="10">
        <v>4301</v>
      </c>
      <c r="E8970" s="204" t="s">
        <v>211</v>
      </c>
      <c r="F8970" s="205"/>
    </row>
    <row r="8971" spans="1:6" ht="20.100000000000001" customHeight="1">
      <c r="A8971" s="18"/>
      <c r="B8971" s="18"/>
      <c r="C8971" s="21"/>
      <c r="D8971" s="10">
        <v>506</v>
      </c>
      <c r="E8971" s="204" t="s">
        <v>230</v>
      </c>
      <c r="F8971" s="205"/>
    </row>
    <row r="8972" spans="1:6" ht="20.100000000000001" customHeight="1">
      <c r="A8972" s="103"/>
      <c r="B8972" s="103"/>
      <c r="D8972" s="85">
        <f>SUM(D8967:D8971)</f>
        <v>6325</v>
      </c>
      <c r="E8972" s="204" t="s">
        <v>164</v>
      </c>
      <c r="F8972" s="205"/>
    </row>
    <row r="8974" spans="1:6" ht="20.100000000000001" customHeight="1">
      <c r="A8974" s="23">
        <v>177</v>
      </c>
      <c r="B8974" s="24" t="s">
        <v>0</v>
      </c>
      <c r="C8974" s="25"/>
      <c r="D8974" s="26"/>
      <c r="E8974" s="24"/>
      <c r="F8974" s="24"/>
    </row>
    <row r="8975" spans="1:6" ht="20.100000000000001" customHeight="1">
      <c r="A8975" s="27" t="s">
        <v>1</v>
      </c>
      <c r="B8975" s="27" t="s">
        <v>2</v>
      </c>
      <c r="C8975" s="28"/>
      <c r="D8975" s="29" t="s">
        <v>3</v>
      </c>
      <c r="E8975" s="27" t="s">
        <v>4</v>
      </c>
      <c r="F8975" s="27" t="s">
        <v>5</v>
      </c>
    </row>
    <row r="8976" spans="1:6" ht="20.100000000000001" customHeight="1">
      <c r="A8976" s="10">
        <v>1</v>
      </c>
      <c r="B8976" s="11">
        <v>80156</v>
      </c>
      <c r="C8976" s="38"/>
      <c r="D8976" s="13">
        <v>43277</v>
      </c>
      <c r="E8976" s="10">
        <v>253</v>
      </c>
      <c r="F8976" s="10" t="s">
        <v>6</v>
      </c>
    </row>
    <row r="8977" spans="1:6" ht="20.100000000000001" customHeight="1">
      <c r="A8977" s="10">
        <v>2</v>
      </c>
      <c r="B8977" s="11">
        <v>16540</v>
      </c>
      <c r="C8977" s="38"/>
      <c r="D8977" s="13">
        <v>43277</v>
      </c>
      <c r="E8977" s="10">
        <v>253</v>
      </c>
      <c r="F8977" s="10" t="s">
        <v>6</v>
      </c>
    </row>
    <row r="8978" spans="1:6" ht="20.100000000000001" customHeight="1">
      <c r="A8978" s="10">
        <v>3</v>
      </c>
      <c r="B8978" s="105">
        <v>16641</v>
      </c>
      <c r="C8978" s="38"/>
      <c r="D8978" s="13">
        <v>43277</v>
      </c>
      <c r="E8978" s="10">
        <v>253</v>
      </c>
      <c r="F8978" s="10" t="s">
        <v>6</v>
      </c>
    </row>
    <row r="8979" spans="1:6" ht="20.100000000000001" customHeight="1">
      <c r="A8979" s="10">
        <v>4</v>
      </c>
      <c r="B8979" s="11">
        <v>16567</v>
      </c>
      <c r="C8979" s="38"/>
      <c r="D8979" s="13">
        <v>43277</v>
      </c>
      <c r="E8979" s="10">
        <v>253</v>
      </c>
      <c r="F8979" s="10" t="s">
        <v>6</v>
      </c>
    </row>
    <row r="8980" spans="1:6" ht="20.100000000000001" customHeight="1">
      <c r="A8980" s="10">
        <v>5</v>
      </c>
      <c r="B8980" s="105">
        <v>76060</v>
      </c>
      <c r="C8980" s="38"/>
      <c r="D8980" s="13">
        <v>43277</v>
      </c>
      <c r="E8980" s="10">
        <v>253</v>
      </c>
      <c r="F8980" s="10" t="s">
        <v>6</v>
      </c>
    </row>
    <row r="8981" spans="1:6" ht="20.100000000000001" customHeight="1">
      <c r="A8981" s="10">
        <v>6</v>
      </c>
      <c r="B8981" s="11">
        <v>96085</v>
      </c>
      <c r="C8981" s="38"/>
      <c r="D8981" s="13">
        <v>43277</v>
      </c>
      <c r="E8981" s="10">
        <v>253</v>
      </c>
      <c r="F8981" s="10" t="s">
        <v>6</v>
      </c>
    </row>
    <row r="8982" spans="1:6" ht="20.100000000000001" customHeight="1">
      <c r="A8982" s="10">
        <v>7</v>
      </c>
      <c r="B8982" s="85">
        <v>16408</v>
      </c>
      <c r="C8982" s="38"/>
      <c r="D8982" s="13">
        <v>43277</v>
      </c>
      <c r="E8982" s="10">
        <v>253</v>
      </c>
      <c r="F8982" s="10" t="s">
        <v>6</v>
      </c>
    </row>
    <row r="8983" spans="1:6" ht="20.100000000000001" customHeight="1">
      <c r="A8983" s="10">
        <v>8</v>
      </c>
      <c r="B8983" s="33">
        <v>16452</v>
      </c>
      <c r="C8983" s="38"/>
      <c r="D8983" s="13">
        <v>43277</v>
      </c>
      <c r="E8983" s="10">
        <v>253</v>
      </c>
      <c r="F8983" s="10" t="s">
        <v>6</v>
      </c>
    </row>
    <row r="8984" spans="1:6" ht="20.100000000000001" customHeight="1">
      <c r="A8984" s="10">
        <v>9</v>
      </c>
      <c r="B8984" s="33">
        <v>16575</v>
      </c>
      <c r="C8984" s="38"/>
      <c r="D8984" s="13">
        <v>43277</v>
      </c>
      <c r="E8984" s="10">
        <v>253</v>
      </c>
      <c r="F8984" s="10" t="s">
        <v>6</v>
      </c>
    </row>
    <row r="8985" spans="1:6" ht="20.100000000000001" customHeight="1">
      <c r="A8985" s="10">
        <v>10</v>
      </c>
      <c r="B8985" s="33">
        <v>16495</v>
      </c>
      <c r="C8985" s="38"/>
      <c r="D8985" s="13">
        <v>43277</v>
      </c>
      <c r="E8985" s="10">
        <v>253</v>
      </c>
      <c r="F8985" s="10" t="s">
        <v>6</v>
      </c>
    </row>
    <row r="8986" spans="1:6" ht="20.100000000000001" customHeight="1">
      <c r="A8986" s="10">
        <v>11</v>
      </c>
      <c r="B8986" s="104">
        <v>16560</v>
      </c>
      <c r="C8986" s="38"/>
      <c r="D8986" s="13">
        <v>43277</v>
      </c>
      <c r="E8986" s="10">
        <v>253</v>
      </c>
      <c r="F8986" s="10" t="s">
        <v>6</v>
      </c>
    </row>
    <row r="8987" spans="1:6" ht="20.100000000000001" customHeight="1">
      <c r="A8987" s="10">
        <v>12</v>
      </c>
      <c r="B8987" s="33">
        <v>90085</v>
      </c>
      <c r="C8987" s="38"/>
      <c r="D8987" s="13">
        <v>43277</v>
      </c>
      <c r="E8987" s="10">
        <v>253</v>
      </c>
      <c r="F8987" s="10" t="s">
        <v>6</v>
      </c>
    </row>
    <row r="8988" spans="1:6" ht="20.100000000000001" customHeight="1">
      <c r="A8988" s="10">
        <v>13</v>
      </c>
      <c r="B8988" s="33">
        <v>16558</v>
      </c>
      <c r="C8988" s="38"/>
      <c r="D8988" s="13">
        <v>43277</v>
      </c>
      <c r="E8988" s="10">
        <v>253</v>
      </c>
      <c r="F8988" s="10" t="s">
        <v>6</v>
      </c>
    </row>
    <row r="8989" spans="1:6" ht="20.100000000000001" customHeight="1">
      <c r="A8989" s="10">
        <v>14</v>
      </c>
      <c r="B8989" s="11">
        <v>51645</v>
      </c>
      <c r="C8989" s="38"/>
      <c r="D8989" s="13">
        <v>43277</v>
      </c>
      <c r="E8989" s="10">
        <v>253</v>
      </c>
      <c r="F8989" s="10" t="s">
        <v>6</v>
      </c>
    </row>
    <row r="8990" spans="1:6" ht="20.100000000000001" customHeight="1">
      <c r="A8990" s="10">
        <v>15</v>
      </c>
      <c r="B8990" s="11">
        <v>51654</v>
      </c>
      <c r="C8990" s="38"/>
      <c r="D8990" s="13">
        <v>43277</v>
      </c>
      <c r="E8990" s="10">
        <v>253</v>
      </c>
      <c r="F8990" s="10" t="s">
        <v>6</v>
      </c>
    </row>
    <row r="8991" spans="1:6" ht="20.100000000000001" customHeight="1">
      <c r="A8991" s="10">
        <v>16</v>
      </c>
      <c r="B8991" s="33">
        <v>16616</v>
      </c>
      <c r="C8991" s="38"/>
      <c r="D8991" s="13">
        <v>43277</v>
      </c>
      <c r="E8991" s="10">
        <v>253</v>
      </c>
      <c r="F8991" s="10" t="s">
        <v>6</v>
      </c>
    </row>
    <row r="8992" spans="1:6" ht="20.100000000000001" customHeight="1">
      <c r="A8992" s="10">
        <v>17</v>
      </c>
      <c r="B8992" s="33">
        <v>16546</v>
      </c>
      <c r="C8992" s="38"/>
      <c r="D8992" s="13">
        <v>43277</v>
      </c>
      <c r="E8992" s="10">
        <v>253</v>
      </c>
      <c r="F8992" s="10" t="s">
        <v>6</v>
      </c>
    </row>
    <row r="8993" spans="1:6" ht="20.100000000000001" customHeight="1">
      <c r="A8993" s="10">
        <v>18</v>
      </c>
      <c r="B8993" s="33">
        <v>16562</v>
      </c>
      <c r="C8993" s="38"/>
      <c r="D8993" s="13">
        <v>43277</v>
      </c>
      <c r="E8993" s="10">
        <v>253</v>
      </c>
      <c r="F8993" s="10" t="s">
        <v>6</v>
      </c>
    </row>
    <row r="8994" spans="1:6" ht="20.100000000000001" customHeight="1">
      <c r="A8994" s="10">
        <v>19</v>
      </c>
      <c r="B8994" s="33">
        <v>16564</v>
      </c>
      <c r="C8994" s="38"/>
      <c r="D8994" s="13">
        <v>43277</v>
      </c>
      <c r="E8994" s="10">
        <v>253</v>
      </c>
      <c r="F8994" s="10" t="s">
        <v>6</v>
      </c>
    </row>
    <row r="8995" spans="1:6" ht="20.100000000000001" customHeight="1">
      <c r="A8995" s="10">
        <v>20</v>
      </c>
      <c r="B8995" s="11">
        <v>16620</v>
      </c>
      <c r="C8995" s="38"/>
      <c r="D8995" s="13">
        <v>43277</v>
      </c>
      <c r="E8995" s="10">
        <v>253</v>
      </c>
      <c r="F8995" s="10" t="s">
        <v>6</v>
      </c>
    </row>
    <row r="8996" spans="1:6" ht="20.100000000000001" customHeight="1">
      <c r="A8996" s="10">
        <v>21</v>
      </c>
      <c r="B8996" s="33">
        <v>78153</v>
      </c>
      <c r="C8996" s="38"/>
      <c r="D8996" s="13">
        <v>43277</v>
      </c>
      <c r="E8996" s="10">
        <v>253</v>
      </c>
      <c r="F8996" s="10" t="s">
        <v>6</v>
      </c>
    </row>
    <row r="8997" spans="1:6" ht="20.100000000000001" customHeight="1">
      <c r="A8997" s="10">
        <v>22</v>
      </c>
      <c r="B8997" s="11">
        <v>692</v>
      </c>
      <c r="C8997" s="38"/>
      <c r="D8997" s="13">
        <v>43277</v>
      </c>
      <c r="E8997" s="10">
        <v>253</v>
      </c>
      <c r="F8997" s="10" t="s">
        <v>6</v>
      </c>
    </row>
    <row r="8998" spans="1:6" ht="20.100000000000001" customHeight="1">
      <c r="A8998" s="10">
        <v>23</v>
      </c>
      <c r="B8998" s="11">
        <v>78113</v>
      </c>
      <c r="C8998" s="38"/>
      <c r="D8998" s="13">
        <v>43277</v>
      </c>
      <c r="E8998" s="10">
        <v>253</v>
      </c>
      <c r="F8998" s="10" t="s">
        <v>6</v>
      </c>
    </row>
    <row r="8999" spans="1:6" ht="20.100000000000001" customHeight="1">
      <c r="A8999" s="10">
        <v>24</v>
      </c>
      <c r="B8999" s="11">
        <v>16541</v>
      </c>
      <c r="C8999" s="38"/>
      <c r="D8999" s="13">
        <v>43277</v>
      </c>
      <c r="E8999" s="10">
        <v>253</v>
      </c>
      <c r="F8999" s="10" t="s">
        <v>6</v>
      </c>
    </row>
    <row r="9000" spans="1:6" ht="20.100000000000001" customHeight="1">
      <c r="A9000" s="10">
        <v>25</v>
      </c>
      <c r="B9000" s="11">
        <v>52467</v>
      </c>
      <c r="C9000" s="38"/>
      <c r="D9000" s="13">
        <v>43277</v>
      </c>
      <c r="E9000" s="10">
        <v>253</v>
      </c>
      <c r="F9000" s="10" t="s">
        <v>6</v>
      </c>
    </row>
    <row r="9001" spans="1:6" ht="20.100000000000001" customHeight="1">
      <c r="A9001" s="206" t="s">
        <v>7</v>
      </c>
      <c r="B9001" s="207"/>
      <c r="C9001" s="207"/>
      <c r="D9001" s="208"/>
      <c r="E9001" s="10">
        <f>SUM(E8976:E9000)</f>
        <v>6325</v>
      </c>
      <c r="F9001" s="10"/>
    </row>
    <row r="9002" spans="1:6" ht="20.100000000000001" customHeight="1">
      <c r="A9002" s="18"/>
      <c r="B9002" s="18"/>
      <c r="C9002" s="21"/>
      <c r="D9002" s="18"/>
      <c r="E9002" s="18"/>
      <c r="F9002" s="18"/>
    </row>
    <row r="9003" spans="1:6" ht="20.100000000000001" customHeight="1">
      <c r="A9003" s="18"/>
      <c r="B9003" s="18"/>
      <c r="C9003" s="21"/>
      <c r="D9003" s="92"/>
      <c r="E9003" s="24"/>
      <c r="F9003" s="91" t="s">
        <v>161</v>
      </c>
    </row>
    <row r="9004" spans="1:6" ht="20.100000000000001" customHeight="1">
      <c r="A9004" s="18"/>
      <c r="B9004" s="18"/>
      <c r="C9004" s="21"/>
      <c r="D9004" s="87" t="s">
        <v>162</v>
      </c>
      <c r="E9004" s="201" t="s">
        <v>163</v>
      </c>
      <c r="F9004" s="202"/>
    </row>
    <row r="9005" spans="1:6" ht="20.100000000000001" customHeight="1">
      <c r="A9005" s="18"/>
      <c r="B9005" s="18"/>
      <c r="C9005" s="21"/>
      <c r="D9005" s="10">
        <v>253</v>
      </c>
      <c r="E9005" s="204" t="s">
        <v>229</v>
      </c>
      <c r="F9005" s="205"/>
    </row>
    <row r="9006" spans="1:6" ht="20.100000000000001" customHeight="1">
      <c r="A9006" s="18"/>
      <c r="B9006" s="18"/>
      <c r="C9006" s="21"/>
      <c r="D9006" s="10">
        <v>253</v>
      </c>
      <c r="E9006" s="204" t="s">
        <v>219</v>
      </c>
      <c r="F9006" s="205"/>
    </row>
    <row r="9007" spans="1:6" ht="20.100000000000001" customHeight="1">
      <c r="A9007" s="18"/>
      <c r="B9007" s="18"/>
      <c r="C9007" s="21"/>
      <c r="D9007" s="10">
        <v>4048</v>
      </c>
      <c r="E9007" s="204" t="s">
        <v>210</v>
      </c>
      <c r="F9007" s="205"/>
    </row>
    <row r="9008" spans="1:6" ht="20.100000000000001" customHeight="1">
      <c r="A9008" s="18"/>
      <c r="B9008" s="18"/>
      <c r="C9008" s="21"/>
      <c r="D9008" s="10">
        <v>759</v>
      </c>
      <c r="E9008" s="204" t="s">
        <v>211</v>
      </c>
      <c r="F9008" s="205"/>
    </row>
    <row r="9009" spans="1:6" ht="20.100000000000001" customHeight="1">
      <c r="A9009" s="18"/>
      <c r="B9009" s="18"/>
      <c r="C9009" s="21"/>
      <c r="D9009" s="10">
        <v>1012</v>
      </c>
      <c r="E9009" s="204" t="s">
        <v>230</v>
      </c>
      <c r="F9009" s="205"/>
    </row>
    <row r="9010" spans="1:6" ht="20.100000000000001" customHeight="1">
      <c r="A9010" s="103"/>
      <c r="B9010" s="103"/>
      <c r="D9010" s="85">
        <f>SUM(D9005:D9009)</f>
        <v>6325</v>
      </c>
      <c r="E9010" s="204" t="s">
        <v>164</v>
      </c>
      <c r="F9010" s="205"/>
    </row>
    <row r="9012" spans="1:6" ht="20.100000000000001" customHeight="1">
      <c r="A9012" s="23">
        <v>178</v>
      </c>
      <c r="B9012" s="24" t="s">
        <v>0</v>
      </c>
      <c r="C9012" s="25"/>
      <c r="D9012" s="26"/>
      <c r="E9012" s="24"/>
      <c r="F9012" s="24"/>
    </row>
    <row r="9013" spans="1:6" ht="20.100000000000001" customHeight="1">
      <c r="A9013" s="27" t="s">
        <v>1</v>
      </c>
      <c r="B9013" s="27" t="s">
        <v>2</v>
      </c>
      <c r="C9013" s="28"/>
      <c r="D9013" s="29" t="s">
        <v>3</v>
      </c>
      <c r="E9013" s="27" t="s">
        <v>4</v>
      </c>
      <c r="F9013" s="27" t="s">
        <v>5</v>
      </c>
    </row>
    <row r="9014" spans="1:6" ht="20.100000000000001" customHeight="1">
      <c r="A9014" s="10">
        <v>1</v>
      </c>
      <c r="B9014" s="11">
        <v>51658</v>
      </c>
      <c r="C9014" s="38"/>
      <c r="D9014" s="13">
        <v>43281</v>
      </c>
      <c r="E9014" s="10">
        <v>253</v>
      </c>
      <c r="F9014" s="10" t="s">
        <v>6</v>
      </c>
    </row>
    <row r="9015" spans="1:6" ht="20.100000000000001" customHeight="1">
      <c r="A9015" s="10">
        <v>2</v>
      </c>
      <c r="B9015" s="11">
        <v>8593</v>
      </c>
      <c r="C9015" s="38"/>
      <c r="D9015" s="13">
        <v>43281</v>
      </c>
      <c r="E9015" s="10">
        <v>253</v>
      </c>
      <c r="F9015" s="10" t="s">
        <v>6</v>
      </c>
    </row>
    <row r="9016" spans="1:6" ht="20.100000000000001" customHeight="1">
      <c r="A9016" s="10">
        <v>3</v>
      </c>
      <c r="B9016" s="105">
        <v>60115</v>
      </c>
      <c r="C9016" s="38"/>
      <c r="D9016" s="13">
        <v>43281</v>
      </c>
      <c r="E9016" s="10">
        <v>253</v>
      </c>
      <c r="F9016" s="10" t="s">
        <v>6</v>
      </c>
    </row>
    <row r="9017" spans="1:6" ht="20.100000000000001" customHeight="1">
      <c r="A9017" s="10">
        <v>4</v>
      </c>
      <c r="B9017" s="11">
        <v>60433</v>
      </c>
      <c r="C9017" s="38"/>
      <c r="D9017" s="13">
        <v>43281</v>
      </c>
      <c r="E9017" s="10">
        <v>253</v>
      </c>
      <c r="F9017" s="10" t="s">
        <v>6</v>
      </c>
    </row>
    <row r="9018" spans="1:6" ht="20.100000000000001" customHeight="1">
      <c r="A9018" s="10">
        <v>5</v>
      </c>
      <c r="B9018" s="105">
        <v>60425</v>
      </c>
      <c r="C9018" s="38"/>
      <c r="D9018" s="13">
        <v>43281</v>
      </c>
      <c r="E9018" s="10">
        <v>253</v>
      </c>
      <c r="F9018" s="10" t="s">
        <v>6</v>
      </c>
    </row>
    <row r="9019" spans="1:6" ht="20.100000000000001" customHeight="1">
      <c r="A9019" s="10">
        <v>6</v>
      </c>
      <c r="B9019" s="11">
        <v>78060</v>
      </c>
      <c r="C9019" s="38"/>
      <c r="D9019" s="13">
        <v>43281</v>
      </c>
      <c r="E9019" s="10">
        <v>253</v>
      </c>
      <c r="F9019" s="10" t="s">
        <v>6</v>
      </c>
    </row>
    <row r="9020" spans="1:6" ht="20.100000000000001" customHeight="1">
      <c r="A9020" s="10">
        <v>7</v>
      </c>
      <c r="B9020" s="85">
        <v>78161</v>
      </c>
      <c r="C9020" s="38"/>
      <c r="D9020" s="13">
        <v>43281</v>
      </c>
      <c r="E9020" s="10">
        <v>253</v>
      </c>
      <c r="F9020" s="10" t="s">
        <v>6</v>
      </c>
    </row>
    <row r="9021" spans="1:6" ht="20.100000000000001" customHeight="1">
      <c r="A9021" s="10">
        <v>8</v>
      </c>
      <c r="B9021" s="11">
        <v>52503</v>
      </c>
      <c r="C9021" s="38"/>
      <c r="D9021" s="13">
        <v>43281</v>
      </c>
      <c r="E9021" s="10">
        <v>253</v>
      </c>
      <c r="F9021" s="10" t="s">
        <v>6</v>
      </c>
    </row>
    <row r="9022" spans="1:6" ht="20.100000000000001" customHeight="1">
      <c r="A9022" s="10">
        <v>9</v>
      </c>
      <c r="B9022" s="11">
        <v>52502</v>
      </c>
      <c r="C9022" s="38"/>
      <c r="D9022" s="13">
        <v>43281</v>
      </c>
      <c r="E9022" s="10">
        <v>253</v>
      </c>
      <c r="F9022" s="10" t="s">
        <v>6</v>
      </c>
    </row>
    <row r="9023" spans="1:6" ht="20.100000000000001" customHeight="1">
      <c r="A9023" s="10">
        <v>10</v>
      </c>
      <c r="B9023" s="11">
        <v>52501</v>
      </c>
      <c r="C9023" s="38"/>
      <c r="D9023" s="13">
        <v>43281</v>
      </c>
      <c r="E9023" s="10">
        <v>253</v>
      </c>
      <c r="F9023" s="10" t="s">
        <v>6</v>
      </c>
    </row>
    <row r="9024" spans="1:6" ht="20.100000000000001" customHeight="1">
      <c r="A9024" s="10">
        <v>11</v>
      </c>
      <c r="B9024" s="11">
        <v>52500</v>
      </c>
      <c r="C9024" s="38"/>
      <c r="D9024" s="13">
        <v>43281</v>
      </c>
      <c r="E9024" s="10">
        <v>253</v>
      </c>
      <c r="F9024" s="10" t="s">
        <v>6</v>
      </c>
    </row>
    <row r="9025" spans="1:6" ht="20.100000000000001" customHeight="1">
      <c r="A9025" s="10">
        <v>12</v>
      </c>
      <c r="B9025" s="11">
        <v>52499</v>
      </c>
      <c r="C9025" s="38"/>
      <c r="D9025" s="13">
        <v>43281</v>
      </c>
      <c r="E9025" s="10">
        <v>253</v>
      </c>
      <c r="F9025" s="10" t="s">
        <v>6</v>
      </c>
    </row>
    <row r="9026" spans="1:6" ht="20.100000000000001" customHeight="1">
      <c r="A9026" s="10">
        <v>13</v>
      </c>
      <c r="B9026" s="11">
        <v>52498</v>
      </c>
      <c r="C9026" s="38"/>
      <c r="D9026" s="13">
        <v>43281</v>
      </c>
      <c r="E9026" s="10">
        <v>253</v>
      </c>
      <c r="F9026" s="10" t="s">
        <v>6</v>
      </c>
    </row>
    <row r="9027" spans="1:6" ht="20.100000000000001" customHeight="1">
      <c r="A9027" s="10">
        <v>14</v>
      </c>
      <c r="B9027" s="11">
        <v>52497</v>
      </c>
      <c r="C9027" s="38"/>
      <c r="D9027" s="13">
        <v>43281</v>
      </c>
      <c r="E9027" s="10">
        <v>253</v>
      </c>
      <c r="F9027" s="10" t="s">
        <v>6</v>
      </c>
    </row>
    <row r="9028" spans="1:6" ht="20.100000000000001" customHeight="1">
      <c r="A9028" s="10">
        <v>15</v>
      </c>
      <c r="B9028" s="11">
        <v>52496</v>
      </c>
      <c r="C9028" s="38"/>
      <c r="D9028" s="13">
        <v>43281</v>
      </c>
      <c r="E9028" s="10">
        <v>253</v>
      </c>
      <c r="F9028" s="10" t="s">
        <v>6</v>
      </c>
    </row>
    <row r="9029" spans="1:6" ht="20.100000000000001" customHeight="1">
      <c r="A9029" s="10">
        <v>16</v>
      </c>
      <c r="B9029" s="11">
        <v>52495</v>
      </c>
      <c r="C9029" s="38"/>
      <c r="D9029" s="13">
        <v>43281</v>
      </c>
      <c r="E9029" s="10">
        <v>253</v>
      </c>
      <c r="F9029" s="10" t="s">
        <v>6</v>
      </c>
    </row>
    <row r="9030" spans="1:6" ht="20.100000000000001" customHeight="1">
      <c r="A9030" s="10">
        <v>17</v>
      </c>
      <c r="B9030" s="33">
        <v>52494</v>
      </c>
      <c r="C9030" s="38"/>
      <c r="D9030" s="13">
        <v>43281</v>
      </c>
      <c r="E9030" s="10">
        <v>253</v>
      </c>
      <c r="F9030" s="10" t="s">
        <v>6</v>
      </c>
    </row>
    <row r="9031" spans="1:6" ht="20.100000000000001" customHeight="1">
      <c r="A9031" s="10">
        <v>18</v>
      </c>
      <c r="B9031" s="11">
        <v>52493</v>
      </c>
      <c r="C9031" s="38"/>
      <c r="D9031" s="13">
        <v>43281</v>
      </c>
      <c r="E9031" s="10">
        <v>253</v>
      </c>
      <c r="F9031" s="10" t="s">
        <v>6</v>
      </c>
    </row>
    <row r="9032" spans="1:6" ht="20.100000000000001" customHeight="1">
      <c r="A9032" s="10">
        <v>19</v>
      </c>
      <c r="B9032" s="11">
        <v>52492</v>
      </c>
      <c r="C9032" s="38"/>
      <c r="D9032" s="13">
        <v>43281</v>
      </c>
      <c r="E9032" s="10">
        <v>253</v>
      </c>
      <c r="F9032" s="10" t="s">
        <v>6</v>
      </c>
    </row>
    <row r="9033" spans="1:6" ht="20.100000000000001" customHeight="1">
      <c r="A9033" s="10">
        <v>20</v>
      </c>
      <c r="B9033" s="11">
        <v>52491</v>
      </c>
      <c r="C9033" s="38"/>
      <c r="D9033" s="13">
        <v>43281</v>
      </c>
      <c r="E9033" s="10">
        <v>253</v>
      </c>
      <c r="F9033" s="10" t="s">
        <v>6</v>
      </c>
    </row>
    <row r="9034" spans="1:6" ht="20.100000000000001" customHeight="1">
      <c r="A9034" s="10">
        <v>21</v>
      </c>
      <c r="B9034" s="11">
        <v>52490</v>
      </c>
      <c r="C9034" s="38"/>
      <c r="D9034" s="13">
        <v>43281</v>
      </c>
      <c r="E9034" s="10">
        <v>253</v>
      </c>
      <c r="F9034" s="10" t="s">
        <v>6</v>
      </c>
    </row>
    <row r="9035" spans="1:6" ht="20.100000000000001" customHeight="1">
      <c r="A9035" s="10">
        <v>22</v>
      </c>
      <c r="B9035" s="11">
        <v>52489</v>
      </c>
      <c r="C9035" s="38"/>
      <c r="D9035" s="13">
        <v>43281</v>
      </c>
      <c r="E9035" s="10">
        <v>253</v>
      </c>
      <c r="F9035" s="10" t="s">
        <v>6</v>
      </c>
    </row>
    <row r="9036" spans="1:6" ht="20.100000000000001" customHeight="1">
      <c r="A9036" s="10">
        <v>23</v>
      </c>
      <c r="B9036" s="11">
        <v>52488</v>
      </c>
      <c r="C9036" s="38"/>
      <c r="D9036" s="13">
        <v>43281</v>
      </c>
      <c r="E9036" s="10">
        <v>253</v>
      </c>
      <c r="F9036" s="10" t="s">
        <v>6</v>
      </c>
    </row>
    <row r="9037" spans="1:6" ht="20.100000000000001" customHeight="1">
      <c r="A9037" s="10">
        <v>24</v>
      </c>
      <c r="B9037" s="11">
        <v>52487</v>
      </c>
      <c r="C9037" s="38"/>
      <c r="D9037" s="13">
        <v>43281</v>
      </c>
      <c r="E9037" s="10">
        <v>253</v>
      </c>
      <c r="F9037" s="10" t="s">
        <v>6</v>
      </c>
    </row>
    <row r="9038" spans="1:6" ht="20.100000000000001" customHeight="1">
      <c r="A9038" s="10">
        <v>25</v>
      </c>
      <c r="B9038" s="11">
        <v>52485</v>
      </c>
      <c r="C9038" s="38"/>
      <c r="D9038" s="13">
        <v>43281</v>
      </c>
      <c r="E9038" s="10">
        <v>253</v>
      </c>
      <c r="F9038" s="10" t="s">
        <v>6</v>
      </c>
    </row>
    <row r="9039" spans="1:6" ht="20.100000000000001" customHeight="1">
      <c r="A9039" s="206" t="s">
        <v>7</v>
      </c>
      <c r="B9039" s="207"/>
      <c r="C9039" s="207"/>
      <c r="D9039" s="208"/>
      <c r="E9039" s="10">
        <f>SUM(E9014:E9038)</f>
        <v>6325</v>
      </c>
      <c r="F9039" s="10"/>
    </row>
    <row r="9040" spans="1:6" ht="20.100000000000001" customHeight="1">
      <c r="A9040" s="18"/>
      <c r="B9040" s="18"/>
      <c r="C9040" s="21"/>
      <c r="D9040" s="18"/>
      <c r="E9040" s="18"/>
      <c r="F9040" s="18"/>
    </row>
    <row r="9041" spans="1:6" ht="20.100000000000001" customHeight="1">
      <c r="A9041" s="18"/>
      <c r="B9041" s="18"/>
      <c r="C9041" s="21"/>
      <c r="D9041" s="92"/>
      <c r="E9041" s="24"/>
      <c r="F9041" s="91" t="s">
        <v>161</v>
      </c>
    </row>
    <row r="9042" spans="1:6" ht="20.100000000000001" customHeight="1">
      <c r="A9042" s="18"/>
      <c r="B9042" s="18"/>
      <c r="C9042" s="21"/>
      <c r="D9042" s="87" t="s">
        <v>162</v>
      </c>
      <c r="E9042" s="201" t="s">
        <v>163</v>
      </c>
      <c r="F9042" s="202"/>
    </row>
    <row r="9043" spans="1:6" ht="20.100000000000001" customHeight="1">
      <c r="A9043" s="18"/>
      <c r="B9043" s="18"/>
      <c r="C9043" s="21"/>
      <c r="D9043" s="10">
        <v>759</v>
      </c>
      <c r="E9043" s="204" t="s">
        <v>234</v>
      </c>
      <c r="F9043" s="205"/>
    </row>
    <row r="9044" spans="1:6" ht="20.100000000000001" customHeight="1">
      <c r="A9044" s="18"/>
      <c r="B9044" s="18"/>
      <c r="C9044" s="21"/>
      <c r="D9044" s="10"/>
      <c r="E9044" s="204" t="s">
        <v>214</v>
      </c>
      <c r="F9044" s="205"/>
    </row>
    <row r="9045" spans="1:6" ht="20.100000000000001" customHeight="1">
      <c r="A9045" s="18"/>
      <c r="B9045" s="18"/>
      <c r="C9045" s="21"/>
      <c r="D9045" s="10">
        <v>253</v>
      </c>
      <c r="E9045" s="204" t="s">
        <v>210</v>
      </c>
      <c r="F9045" s="205"/>
    </row>
    <row r="9046" spans="1:6" ht="20.100000000000001" customHeight="1">
      <c r="A9046" s="18"/>
      <c r="B9046" s="18"/>
      <c r="C9046" s="21"/>
      <c r="D9046" s="10">
        <v>4807</v>
      </c>
      <c r="E9046" s="204" t="s">
        <v>211</v>
      </c>
      <c r="F9046" s="205"/>
    </row>
    <row r="9047" spans="1:6" ht="20.100000000000001" customHeight="1">
      <c r="A9047" s="18"/>
      <c r="B9047" s="18"/>
      <c r="C9047" s="21"/>
      <c r="D9047" s="10">
        <v>506</v>
      </c>
      <c r="E9047" s="204" t="s">
        <v>230</v>
      </c>
      <c r="F9047" s="205"/>
    </row>
    <row r="9048" spans="1:6" ht="20.100000000000001" customHeight="1">
      <c r="D9048" s="85">
        <f>SUM(D9043:D9047)</f>
        <v>6325</v>
      </c>
      <c r="E9048" s="204" t="s">
        <v>164</v>
      </c>
      <c r="F9048" s="205"/>
    </row>
    <row r="9050" spans="1:6" ht="20.100000000000001" customHeight="1">
      <c r="A9050" s="23">
        <v>179</v>
      </c>
      <c r="B9050" s="24" t="s">
        <v>0</v>
      </c>
      <c r="C9050" s="25"/>
      <c r="D9050" s="26"/>
      <c r="E9050" s="24"/>
      <c r="F9050" s="24"/>
    </row>
    <row r="9051" spans="1:6" ht="20.100000000000001" customHeight="1">
      <c r="A9051" s="27" t="s">
        <v>1</v>
      </c>
      <c r="B9051" s="27" t="s">
        <v>2</v>
      </c>
      <c r="C9051" s="28"/>
      <c r="D9051" s="29" t="s">
        <v>3</v>
      </c>
      <c r="E9051" s="27" t="s">
        <v>4</v>
      </c>
      <c r="F9051" s="27" t="s">
        <v>5</v>
      </c>
    </row>
    <row r="9052" spans="1:6" ht="20.100000000000001" customHeight="1">
      <c r="A9052" s="10">
        <v>1</v>
      </c>
      <c r="B9052" s="11">
        <v>52484</v>
      </c>
      <c r="C9052" s="38"/>
      <c r="D9052" s="13">
        <v>43281</v>
      </c>
      <c r="E9052" s="10">
        <v>253</v>
      </c>
      <c r="F9052" s="10" t="s">
        <v>6</v>
      </c>
    </row>
    <row r="9053" spans="1:6" ht="20.100000000000001" customHeight="1">
      <c r="A9053" s="10">
        <v>2</v>
      </c>
      <c r="B9053" s="11">
        <v>11995</v>
      </c>
      <c r="C9053" s="38"/>
      <c r="D9053" s="13">
        <v>43281</v>
      </c>
      <c r="E9053" s="10">
        <v>253</v>
      </c>
      <c r="F9053" s="10" t="s">
        <v>6</v>
      </c>
    </row>
    <row r="9054" spans="1:6" ht="20.100000000000001" customHeight="1">
      <c r="A9054" s="10">
        <v>3</v>
      </c>
      <c r="B9054" s="105">
        <v>11994</v>
      </c>
      <c r="C9054" s="38"/>
      <c r="D9054" s="13">
        <v>43281</v>
      </c>
      <c r="E9054" s="10">
        <v>253</v>
      </c>
      <c r="F9054" s="10" t="s">
        <v>6</v>
      </c>
    </row>
    <row r="9055" spans="1:6" ht="20.100000000000001" customHeight="1">
      <c r="A9055" s="10">
        <v>4</v>
      </c>
      <c r="B9055" s="11">
        <v>96099</v>
      </c>
      <c r="C9055" s="38"/>
      <c r="D9055" s="13">
        <v>43281</v>
      </c>
      <c r="E9055" s="10">
        <v>253</v>
      </c>
      <c r="F9055" s="10" t="s">
        <v>6</v>
      </c>
    </row>
    <row r="9056" spans="1:6" ht="20.100000000000001" customHeight="1">
      <c r="A9056" s="10">
        <v>5</v>
      </c>
      <c r="B9056" s="105">
        <v>11084</v>
      </c>
      <c r="C9056" s="38"/>
      <c r="D9056" s="13">
        <v>43281</v>
      </c>
      <c r="E9056" s="10">
        <v>253</v>
      </c>
      <c r="F9056" s="10" t="s">
        <v>6</v>
      </c>
    </row>
    <row r="9057" spans="1:6" ht="20.100000000000001" customHeight="1">
      <c r="A9057" s="10">
        <v>6</v>
      </c>
      <c r="B9057" s="11">
        <v>6154</v>
      </c>
      <c r="C9057" s="38"/>
      <c r="D9057" s="13">
        <v>43281</v>
      </c>
      <c r="E9057" s="10">
        <v>253</v>
      </c>
      <c r="F9057" s="10" t="s">
        <v>6</v>
      </c>
    </row>
    <row r="9058" spans="1:6" ht="20.100000000000001" customHeight="1">
      <c r="A9058" s="10">
        <v>7</v>
      </c>
      <c r="B9058" s="105">
        <v>51636</v>
      </c>
      <c r="C9058" s="38"/>
      <c r="D9058" s="13">
        <v>43281</v>
      </c>
      <c r="E9058" s="10">
        <v>253</v>
      </c>
      <c r="F9058" s="10" t="s">
        <v>6</v>
      </c>
    </row>
    <row r="9059" spans="1:6" ht="20.100000000000001" customHeight="1">
      <c r="A9059" s="10">
        <v>8</v>
      </c>
      <c r="B9059" s="11">
        <v>51627</v>
      </c>
      <c r="C9059" s="38"/>
      <c r="D9059" s="13">
        <v>43281</v>
      </c>
      <c r="E9059" s="10">
        <v>253</v>
      </c>
      <c r="F9059" s="10" t="s">
        <v>6</v>
      </c>
    </row>
    <row r="9060" spans="1:6" ht="20.100000000000001" customHeight="1">
      <c r="A9060" s="10">
        <v>9</v>
      </c>
      <c r="B9060" s="11">
        <v>51615</v>
      </c>
      <c r="C9060" s="38"/>
      <c r="D9060" s="13">
        <v>43281</v>
      </c>
      <c r="E9060" s="10">
        <v>253</v>
      </c>
      <c r="F9060" s="10" t="s">
        <v>6</v>
      </c>
    </row>
    <row r="9061" spans="1:6" ht="20.100000000000001" customHeight="1">
      <c r="A9061" s="10">
        <v>10</v>
      </c>
      <c r="B9061" s="33">
        <v>11997</v>
      </c>
      <c r="C9061" s="38"/>
      <c r="D9061" s="13">
        <v>43281</v>
      </c>
      <c r="E9061" s="10">
        <v>253</v>
      </c>
      <c r="F9061" s="10" t="s">
        <v>6</v>
      </c>
    </row>
    <row r="9062" spans="1:6" ht="20.100000000000001" customHeight="1">
      <c r="A9062" s="10">
        <v>11</v>
      </c>
      <c r="B9062" s="11">
        <v>11996</v>
      </c>
      <c r="C9062" s="38"/>
      <c r="D9062" s="13">
        <v>43281</v>
      </c>
      <c r="E9062" s="10">
        <v>253</v>
      </c>
      <c r="F9062" s="10" t="s">
        <v>6</v>
      </c>
    </row>
    <row r="9063" spans="1:6" ht="20.100000000000001" customHeight="1">
      <c r="A9063" s="10">
        <v>12</v>
      </c>
      <c r="B9063" s="11">
        <v>8546</v>
      </c>
      <c r="C9063" s="38"/>
      <c r="D9063" s="13">
        <v>43281</v>
      </c>
      <c r="E9063" s="10">
        <v>253</v>
      </c>
      <c r="F9063" s="10" t="s">
        <v>6</v>
      </c>
    </row>
    <row r="9064" spans="1:6" ht="20.100000000000001" customHeight="1">
      <c r="A9064" s="10">
        <v>13</v>
      </c>
      <c r="B9064" s="11">
        <v>16047</v>
      </c>
      <c r="C9064" s="38"/>
      <c r="D9064" s="13">
        <v>43281</v>
      </c>
      <c r="E9064" s="10">
        <v>253</v>
      </c>
      <c r="F9064" s="10" t="s">
        <v>6</v>
      </c>
    </row>
    <row r="9065" spans="1:6" ht="20.100000000000001" customHeight="1">
      <c r="A9065" s="10">
        <v>14</v>
      </c>
      <c r="B9065" s="11">
        <v>16563</v>
      </c>
      <c r="C9065" s="38"/>
      <c r="D9065" s="13">
        <v>43281</v>
      </c>
      <c r="E9065" s="10">
        <v>253</v>
      </c>
      <c r="F9065" s="10" t="s">
        <v>6</v>
      </c>
    </row>
    <row r="9066" spans="1:6" ht="20.100000000000001" customHeight="1">
      <c r="A9066" s="10">
        <v>15</v>
      </c>
      <c r="B9066" s="11">
        <v>16581</v>
      </c>
      <c r="C9066" s="38"/>
      <c r="D9066" s="13">
        <v>43281</v>
      </c>
      <c r="E9066" s="10">
        <v>253</v>
      </c>
      <c r="F9066" s="10" t="s">
        <v>6</v>
      </c>
    </row>
    <row r="9067" spans="1:6" ht="20.100000000000001" customHeight="1">
      <c r="A9067" s="10">
        <v>16</v>
      </c>
      <c r="B9067" s="11">
        <v>16673</v>
      </c>
      <c r="C9067" s="38"/>
      <c r="D9067" s="13">
        <v>43281</v>
      </c>
      <c r="E9067" s="10">
        <v>253</v>
      </c>
      <c r="F9067" s="10" t="s">
        <v>6</v>
      </c>
    </row>
    <row r="9068" spans="1:6" ht="20.100000000000001" customHeight="1">
      <c r="A9068" s="10">
        <v>17</v>
      </c>
      <c r="B9068" s="11">
        <v>78200</v>
      </c>
      <c r="C9068" s="38"/>
      <c r="D9068" s="13">
        <v>43281</v>
      </c>
      <c r="E9068" s="10">
        <v>253</v>
      </c>
      <c r="F9068" s="10" t="s">
        <v>6</v>
      </c>
    </row>
    <row r="9069" spans="1:6" ht="20.100000000000001" customHeight="1">
      <c r="A9069" s="10">
        <v>18</v>
      </c>
      <c r="B9069" s="11">
        <v>96161</v>
      </c>
      <c r="C9069" s="38"/>
      <c r="D9069" s="13">
        <v>43281</v>
      </c>
      <c r="E9069" s="10">
        <v>253</v>
      </c>
      <c r="F9069" s="10" t="s">
        <v>6</v>
      </c>
    </row>
    <row r="9070" spans="1:6" ht="20.100000000000001" customHeight="1">
      <c r="A9070" s="10">
        <v>19</v>
      </c>
      <c r="B9070" s="11">
        <v>16531</v>
      </c>
      <c r="C9070" s="38"/>
      <c r="D9070" s="13">
        <v>43281</v>
      </c>
      <c r="E9070" s="10">
        <v>253</v>
      </c>
      <c r="F9070" s="10" t="s">
        <v>6</v>
      </c>
    </row>
    <row r="9071" spans="1:6" ht="20.100000000000001" customHeight="1">
      <c r="A9071" s="10">
        <v>20</v>
      </c>
      <c r="B9071" s="11">
        <v>16600</v>
      </c>
      <c r="C9071" s="38"/>
      <c r="D9071" s="13">
        <v>43281</v>
      </c>
      <c r="E9071" s="10">
        <v>253</v>
      </c>
      <c r="F9071" s="10" t="s">
        <v>6</v>
      </c>
    </row>
    <row r="9072" spans="1:6" ht="20.100000000000001" customHeight="1">
      <c r="A9072" s="10">
        <v>21</v>
      </c>
      <c r="B9072" s="11">
        <v>51626</v>
      </c>
      <c r="C9072" s="38"/>
      <c r="D9072" s="13">
        <v>43281</v>
      </c>
      <c r="E9072" s="10">
        <v>253</v>
      </c>
      <c r="F9072" s="10" t="s">
        <v>6</v>
      </c>
    </row>
    <row r="9073" spans="1:6" ht="20.100000000000001" customHeight="1">
      <c r="A9073" s="10">
        <v>22</v>
      </c>
      <c r="B9073" s="11">
        <v>51641</v>
      </c>
      <c r="C9073" s="38"/>
      <c r="D9073" s="13">
        <v>43281</v>
      </c>
      <c r="E9073" s="10">
        <v>253</v>
      </c>
      <c r="F9073" s="10" t="s">
        <v>6</v>
      </c>
    </row>
    <row r="9074" spans="1:6" ht="20.100000000000001" customHeight="1">
      <c r="A9074" s="10">
        <v>23</v>
      </c>
      <c r="B9074" s="11">
        <v>51643</v>
      </c>
      <c r="C9074" s="38"/>
      <c r="D9074" s="13">
        <v>43281</v>
      </c>
      <c r="E9074" s="10">
        <v>253</v>
      </c>
      <c r="F9074" s="10" t="s">
        <v>6</v>
      </c>
    </row>
    <row r="9075" spans="1:6" ht="20.100000000000001" customHeight="1">
      <c r="A9075" s="10">
        <v>24</v>
      </c>
      <c r="B9075" s="11">
        <v>51650</v>
      </c>
      <c r="C9075" s="38"/>
      <c r="D9075" s="13">
        <v>43281</v>
      </c>
      <c r="E9075" s="10">
        <v>253</v>
      </c>
      <c r="F9075" s="10" t="s">
        <v>6</v>
      </c>
    </row>
    <row r="9076" spans="1:6" ht="20.100000000000001" customHeight="1">
      <c r="A9076" s="10">
        <v>25</v>
      </c>
      <c r="B9076" s="11">
        <v>51657</v>
      </c>
      <c r="C9076" s="38"/>
      <c r="D9076" s="13">
        <v>43281</v>
      </c>
      <c r="E9076" s="10">
        <v>253</v>
      </c>
      <c r="F9076" s="10" t="s">
        <v>6</v>
      </c>
    </row>
    <row r="9077" spans="1:6" ht="20.100000000000001" customHeight="1">
      <c r="A9077" s="206" t="s">
        <v>7</v>
      </c>
      <c r="B9077" s="207"/>
      <c r="C9077" s="207"/>
      <c r="D9077" s="208"/>
      <c r="E9077" s="10">
        <f>SUM(E9052:E9076)</f>
        <v>6325</v>
      </c>
      <c r="F9077" s="10"/>
    </row>
    <row r="9078" spans="1:6" ht="20.100000000000001" customHeight="1">
      <c r="A9078" s="18"/>
      <c r="B9078" s="18"/>
      <c r="C9078" s="21"/>
      <c r="D9078" s="18"/>
      <c r="E9078" s="18"/>
      <c r="F9078" s="18"/>
    </row>
    <row r="9079" spans="1:6" ht="20.100000000000001" customHeight="1">
      <c r="A9079" s="18"/>
      <c r="B9079" s="18"/>
      <c r="C9079" s="21"/>
      <c r="D9079" s="92"/>
      <c r="E9079" s="24"/>
      <c r="F9079" s="91" t="s">
        <v>161</v>
      </c>
    </row>
    <row r="9080" spans="1:6" ht="20.100000000000001" customHeight="1">
      <c r="A9080" s="18"/>
      <c r="B9080" s="18"/>
      <c r="C9080" s="21"/>
      <c r="D9080" s="87" t="s">
        <v>162</v>
      </c>
      <c r="E9080" s="201" t="s">
        <v>163</v>
      </c>
      <c r="F9080" s="202"/>
    </row>
    <row r="9081" spans="1:6" ht="20.100000000000001" customHeight="1">
      <c r="A9081" s="18"/>
      <c r="B9081" s="18"/>
      <c r="C9081" s="21"/>
      <c r="D9081" s="10"/>
      <c r="E9081" s="204" t="s">
        <v>229</v>
      </c>
      <c r="F9081" s="205"/>
    </row>
    <row r="9082" spans="1:6" ht="20.100000000000001" customHeight="1">
      <c r="A9082" s="18"/>
      <c r="B9082" s="18"/>
      <c r="C9082" s="21"/>
      <c r="D9082" s="10">
        <v>1265</v>
      </c>
      <c r="E9082" s="204" t="s">
        <v>214</v>
      </c>
      <c r="F9082" s="205"/>
    </row>
    <row r="9083" spans="1:6" ht="20.100000000000001" customHeight="1">
      <c r="A9083" s="18"/>
      <c r="B9083" s="18"/>
      <c r="C9083" s="21"/>
      <c r="D9083" s="10">
        <v>1771</v>
      </c>
      <c r="E9083" s="204" t="s">
        <v>210</v>
      </c>
      <c r="F9083" s="205"/>
    </row>
    <row r="9084" spans="1:6" ht="20.100000000000001" customHeight="1">
      <c r="A9084" s="18"/>
      <c r="B9084" s="18"/>
      <c r="C9084" s="21"/>
      <c r="D9084" s="10">
        <v>2530</v>
      </c>
      <c r="E9084" s="204" t="s">
        <v>211</v>
      </c>
      <c r="F9084" s="205"/>
    </row>
    <row r="9085" spans="1:6" ht="20.100000000000001" customHeight="1">
      <c r="A9085" s="18"/>
      <c r="B9085" s="18"/>
      <c r="C9085" s="21"/>
      <c r="D9085" s="10">
        <v>759</v>
      </c>
      <c r="E9085" s="204" t="s">
        <v>230</v>
      </c>
      <c r="F9085" s="205"/>
    </row>
    <row r="9086" spans="1:6" ht="20.100000000000001" customHeight="1">
      <c r="D9086" s="85">
        <f>SUM(D9081:D9085)</f>
        <v>6325</v>
      </c>
      <c r="E9086" s="204" t="s">
        <v>164</v>
      </c>
      <c r="F9086" s="205"/>
    </row>
    <row r="9088" spans="1:6" ht="20.100000000000001" customHeight="1">
      <c r="A9088" s="23">
        <v>180</v>
      </c>
      <c r="B9088" s="24" t="s">
        <v>0</v>
      </c>
      <c r="C9088" s="25"/>
      <c r="D9088" s="26"/>
      <c r="E9088" s="24"/>
      <c r="F9088" s="24"/>
    </row>
    <row r="9089" spans="1:6" ht="20.100000000000001" customHeight="1">
      <c r="A9089" s="27" t="s">
        <v>1</v>
      </c>
      <c r="B9089" s="27" t="s">
        <v>2</v>
      </c>
      <c r="C9089" s="28"/>
      <c r="D9089" s="29" t="s">
        <v>3</v>
      </c>
      <c r="E9089" s="27" t="s">
        <v>4</v>
      </c>
      <c r="F9089" s="27" t="s">
        <v>5</v>
      </c>
    </row>
    <row r="9090" spans="1:6" ht="20.100000000000001" customHeight="1">
      <c r="A9090" s="10">
        <v>1</v>
      </c>
      <c r="B9090" s="11">
        <v>16503</v>
      </c>
      <c r="C9090" s="38"/>
      <c r="D9090" s="13">
        <v>43281</v>
      </c>
      <c r="E9090" s="10">
        <v>253</v>
      </c>
      <c r="F9090" s="10" t="s">
        <v>6</v>
      </c>
    </row>
    <row r="9091" spans="1:6" ht="20.100000000000001" customHeight="1">
      <c r="A9091" s="10">
        <v>2</v>
      </c>
      <c r="B9091" s="11">
        <v>16565</v>
      </c>
      <c r="C9091" s="38"/>
      <c r="D9091" s="13">
        <v>43281</v>
      </c>
      <c r="E9091" s="10">
        <v>253</v>
      </c>
      <c r="F9091" s="10" t="s">
        <v>6</v>
      </c>
    </row>
    <row r="9092" spans="1:6" ht="20.100000000000001" customHeight="1">
      <c r="A9092" s="10">
        <v>3</v>
      </c>
      <c r="B9092" s="19">
        <v>16583</v>
      </c>
      <c r="C9092" s="38"/>
      <c r="D9092" s="13">
        <v>43281</v>
      </c>
      <c r="E9092" s="10">
        <v>253</v>
      </c>
      <c r="F9092" s="10" t="s">
        <v>6</v>
      </c>
    </row>
    <row r="9093" spans="1:6" ht="20.100000000000001" customHeight="1">
      <c r="A9093" s="10">
        <v>4</v>
      </c>
      <c r="B9093" s="11">
        <v>96083</v>
      </c>
      <c r="C9093" s="38"/>
      <c r="D9093" s="13">
        <v>43281</v>
      </c>
      <c r="E9093" s="10">
        <v>253</v>
      </c>
      <c r="F9093" s="10" t="s">
        <v>6</v>
      </c>
    </row>
    <row r="9094" spans="1:6" ht="20.100000000000001" customHeight="1">
      <c r="A9094" s="10">
        <v>5</v>
      </c>
      <c r="B9094" s="19">
        <v>96091</v>
      </c>
      <c r="C9094" s="38"/>
      <c r="D9094" s="13">
        <v>43281</v>
      </c>
      <c r="E9094" s="10">
        <v>253</v>
      </c>
      <c r="F9094" s="10" t="s">
        <v>6</v>
      </c>
    </row>
    <row r="9095" spans="1:6" ht="20.100000000000001" customHeight="1">
      <c r="A9095" s="10">
        <v>6</v>
      </c>
      <c r="B9095" s="11">
        <v>90157</v>
      </c>
      <c r="C9095" s="38"/>
      <c r="D9095" s="13">
        <v>43281</v>
      </c>
      <c r="E9095" s="10">
        <v>253</v>
      </c>
      <c r="F9095" s="10" t="s">
        <v>6</v>
      </c>
    </row>
    <row r="9096" spans="1:6" ht="20.100000000000001" customHeight="1">
      <c r="A9096" s="10">
        <v>7</v>
      </c>
      <c r="B9096" s="19">
        <v>96133</v>
      </c>
      <c r="C9096" s="38"/>
      <c r="D9096" s="13">
        <v>43281</v>
      </c>
      <c r="E9096" s="10">
        <v>253</v>
      </c>
      <c r="F9096" s="10" t="s">
        <v>6</v>
      </c>
    </row>
    <row r="9097" spans="1:6" ht="20.100000000000001" customHeight="1">
      <c r="A9097" s="10">
        <v>8</v>
      </c>
      <c r="B9097" s="11">
        <v>96132</v>
      </c>
      <c r="C9097" s="38"/>
      <c r="D9097" s="13">
        <v>43281</v>
      </c>
      <c r="E9097" s="10">
        <v>253</v>
      </c>
      <c r="F9097" s="10" t="s">
        <v>6</v>
      </c>
    </row>
    <row r="9098" spans="1:6" ht="20.100000000000001" customHeight="1">
      <c r="A9098" s="10">
        <v>9</v>
      </c>
      <c r="B9098" s="11">
        <v>96130</v>
      </c>
      <c r="C9098" s="38"/>
      <c r="D9098" s="13">
        <v>43281</v>
      </c>
      <c r="E9098" s="10">
        <v>253</v>
      </c>
      <c r="F9098" s="10" t="s">
        <v>6</v>
      </c>
    </row>
    <row r="9099" spans="1:6" ht="20.100000000000001" customHeight="1">
      <c r="A9099" s="10">
        <v>10</v>
      </c>
      <c r="B9099" s="11">
        <v>78179</v>
      </c>
      <c r="C9099" s="38"/>
      <c r="D9099" s="13">
        <v>43281</v>
      </c>
      <c r="E9099" s="10">
        <v>253</v>
      </c>
      <c r="F9099" s="10" t="s">
        <v>6</v>
      </c>
    </row>
    <row r="9100" spans="1:6" ht="20.100000000000001" customHeight="1">
      <c r="A9100" s="10">
        <v>11</v>
      </c>
      <c r="B9100" s="11">
        <v>96114</v>
      </c>
      <c r="C9100" s="38"/>
      <c r="D9100" s="13">
        <v>43281</v>
      </c>
      <c r="E9100" s="10">
        <v>253</v>
      </c>
      <c r="F9100" s="10" t="s">
        <v>6</v>
      </c>
    </row>
    <row r="9101" spans="1:6" ht="20.100000000000001" customHeight="1">
      <c r="A9101" s="10">
        <v>12</v>
      </c>
      <c r="B9101" s="11">
        <v>96109</v>
      </c>
      <c r="C9101" s="38"/>
      <c r="D9101" s="13">
        <v>43281</v>
      </c>
      <c r="E9101" s="10">
        <v>253</v>
      </c>
      <c r="F9101" s="10" t="s">
        <v>6</v>
      </c>
    </row>
    <row r="9102" spans="1:6" ht="20.100000000000001" customHeight="1">
      <c r="A9102" s="10">
        <v>13</v>
      </c>
      <c r="B9102" s="11">
        <v>91018</v>
      </c>
      <c r="C9102" s="38"/>
      <c r="D9102" s="13">
        <v>43281</v>
      </c>
      <c r="E9102" s="10">
        <v>253</v>
      </c>
      <c r="F9102" s="10" t="s">
        <v>6</v>
      </c>
    </row>
    <row r="9103" spans="1:6" ht="20.100000000000001" customHeight="1">
      <c r="A9103" s="10">
        <v>14</v>
      </c>
      <c r="B9103" s="33">
        <v>91016</v>
      </c>
      <c r="C9103" s="38"/>
      <c r="D9103" s="13">
        <v>43281</v>
      </c>
      <c r="E9103" s="10">
        <v>253</v>
      </c>
      <c r="F9103" s="10" t="s">
        <v>6</v>
      </c>
    </row>
    <row r="9104" spans="1:6" ht="20.100000000000001" customHeight="1">
      <c r="A9104" s="10">
        <v>15</v>
      </c>
      <c r="B9104" s="33">
        <v>91014</v>
      </c>
      <c r="C9104" s="38"/>
      <c r="D9104" s="13">
        <v>43281</v>
      </c>
      <c r="E9104" s="10">
        <v>253</v>
      </c>
      <c r="F9104" s="10" t="s">
        <v>6</v>
      </c>
    </row>
    <row r="9105" spans="1:6" ht="20.100000000000001" customHeight="1">
      <c r="A9105" s="10">
        <v>16</v>
      </c>
      <c r="B9105" s="33">
        <v>91017</v>
      </c>
      <c r="C9105" s="38"/>
      <c r="D9105" s="13">
        <v>43281</v>
      </c>
      <c r="E9105" s="10">
        <v>253</v>
      </c>
      <c r="F9105" s="10" t="s">
        <v>6</v>
      </c>
    </row>
    <row r="9106" spans="1:6" ht="20.100000000000001" customHeight="1">
      <c r="A9106" s="10">
        <v>17</v>
      </c>
      <c r="B9106" s="33">
        <v>91015</v>
      </c>
      <c r="C9106" s="38"/>
      <c r="D9106" s="13">
        <v>43281</v>
      </c>
      <c r="E9106" s="10">
        <v>253</v>
      </c>
      <c r="F9106" s="10" t="s">
        <v>6</v>
      </c>
    </row>
    <row r="9107" spans="1:6" ht="20.100000000000001" customHeight="1">
      <c r="A9107" s="10">
        <v>18</v>
      </c>
      <c r="B9107" s="33">
        <v>91012</v>
      </c>
      <c r="C9107" s="38"/>
      <c r="D9107" s="13">
        <v>43281</v>
      </c>
      <c r="E9107" s="10">
        <v>253</v>
      </c>
      <c r="F9107" s="10" t="s">
        <v>6</v>
      </c>
    </row>
    <row r="9108" spans="1:6" ht="20.100000000000001" customHeight="1">
      <c r="A9108" s="10">
        <v>19</v>
      </c>
      <c r="B9108" s="33">
        <v>91011</v>
      </c>
      <c r="C9108" s="38"/>
      <c r="D9108" s="13">
        <v>43281</v>
      </c>
      <c r="E9108" s="10">
        <v>253</v>
      </c>
      <c r="F9108" s="10" t="s">
        <v>6</v>
      </c>
    </row>
    <row r="9109" spans="1:6" ht="20.100000000000001" customHeight="1">
      <c r="A9109" s="10">
        <v>20</v>
      </c>
      <c r="B9109" s="33">
        <v>91013</v>
      </c>
      <c r="C9109" s="38"/>
      <c r="D9109" s="13">
        <v>43281</v>
      </c>
      <c r="E9109" s="10">
        <v>253</v>
      </c>
      <c r="F9109" s="10" t="s">
        <v>6</v>
      </c>
    </row>
    <row r="9110" spans="1:6" ht="20.100000000000001" customHeight="1">
      <c r="A9110" s="10">
        <v>21</v>
      </c>
      <c r="B9110" s="33">
        <v>52504</v>
      </c>
      <c r="C9110" s="38"/>
      <c r="D9110" s="13">
        <v>43281</v>
      </c>
      <c r="E9110" s="10">
        <v>253</v>
      </c>
      <c r="F9110" s="10" t="s">
        <v>6</v>
      </c>
    </row>
    <row r="9111" spans="1:6" ht="20.100000000000001" customHeight="1">
      <c r="A9111" s="10">
        <v>22</v>
      </c>
      <c r="B9111" s="33">
        <v>91031</v>
      </c>
      <c r="C9111" s="38"/>
      <c r="D9111" s="13">
        <v>43281</v>
      </c>
      <c r="E9111" s="10">
        <v>253</v>
      </c>
      <c r="F9111" s="10" t="s">
        <v>6</v>
      </c>
    </row>
    <row r="9112" spans="1:6" ht="20.100000000000001" customHeight="1">
      <c r="A9112" s="10">
        <v>23</v>
      </c>
      <c r="B9112" s="33">
        <v>91034</v>
      </c>
      <c r="C9112" s="38"/>
      <c r="D9112" s="13">
        <v>43281</v>
      </c>
      <c r="E9112" s="10">
        <v>253</v>
      </c>
      <c r="F9112" s="10" t="s">
        <v>6</v>
      </c>
    </row>
    <row r="9113" spans="1:6" ht="20.100000000000001" customHeight="1">
      <c r="A9113" s="10">
        <v>24</v>
      </c>
      <c r="B9113" s="33">
        <v>91035</v>
      </c>
      <c r="C9113" s="38"/>
      <c r="D9113" s="13">
        <v>43281</v>
      </c>
      <c r="E9113" s="10">
        <v>253</v>
      </c>
      <c r="F9113" s="10" t="s">
        <v>6</v>
      </c>
    </row>
    <row r="9114" spans="1:6" ht="20.100000000000001" customHeight="1">
      <c r="A9114" s="10">
        <v>25</v>
      </c>
      <c r="B9114" s="33">
        <v>91026</v>
      </c>
      <c r="C9114" s="38"/>
      <c r="D9114" s="13">
        <v>43281</v>
      </c>
      <c r="E9114" s="10">
        <v>253</v>
      </c>
      <c r="F9114" s="10" t="s">
        <v>6</v>
      </c>
    </row>
    <row r="9115" spans="1:6" ht="20.100000000000001" customHeight="1">
      <c r="A9115" s="206" t="s">
        <v>7</v>
      </c>
      <c r="B9115" s="207"/>
      <c r="C9115" s="207"/>
      <c r="D9115" s="208"/>
      <c r="E9115" s="10">
        <f>SUM(E9090:E9114)</f>
        <v>6325</v>
      </c>
      <c r="F9115" s="10"/>
    </row>
    <row r="9116" spans="1:6" ht="20.100000000000001" customHeight="1">
      <c r="A9116" s="18"/>
      <c r="B9116" s="18"/>
      <c r="C9116" s="21"/>
      <c r="D9116" s="18"/>
      <c r="E9116" s="18"/>
      <c r="F9116" s="18"/>
    </row>
    <row r="9117" spans="1:6" ht="20.100000000000001" customHeight="1">
      <c r="A9117" s="18"/>
      <c r="B9117" s="18"/>
      <c r="C9117" s="21"/>
      <c r="D9117" s="92"/>
      <c r="E9117" s="24"/>
      <c r="F9117" s="91" t="s">
        <v>161</v>
      </c>
    </row>
    <row r="9118" spans="1:6" ht="20.100000000000001" customHeight="1">
      <c r="A9118" s="18"/>
      <c r="B9118" s="18"/>
      <c r="C9118" s="21"/>
      <c r="D9118" s="87" t="s">
        <v>162</v>
      </c>
      <c r="E9118" s="201" t="s">
        <v>163</v>
      </c>
      <c r="F9118" s="202"/>
    </row>
    <row r="9119" spans="1:6" ht="20.100000000000001" customHeight="1">
      <c r="A9119" s="18"/>
      <c r="B9119" s="18"/>
      <c r="C9119" s="21"/>
      <c r="D9119" s="10">
        <v>3289</v>
      </c>
      <c r="E9119" s="204" t="s">
        <v>229</v>
      </c>
      <c r="F9119" s="205"/>
    </row>
    <row r="9120" spans="1:6" ht="20.100000000000001" customHeight="1">
      <c r="A9120" s="18"/>
      <c r="B9120" s="18"/>
      <c r="C9120" s="21"/>
      <c r="D9120" s="10"/>
      <c r="E9120" s="204" t="s">
        <v>214</v>
      </c>
      <c r="F9120" s="205"/>
    </row>
    <row r="9121" spans="1:6" ht="20.100000000000001" customHeight="1">
      <c r="A9121" s="18"/>
      <c r="B9121" s="18"/>
      <c r="C9121" s="21"/>
      <c r="D9121" s="10">
        <v>759</v>
      </c>
      <c r="E9121" s="204" t="s">
        <v>210</v>
      </c>
      <c r="F9121" s="205"/>
    </row>
    <row r="9122" spans="1:6" ht="20.100000000000001" customHeight="1">
      <c r="A9122" s="18"/>
      <c r="B9122" s="18"/>
      <c r="C9122" s="21"/>
      <c r="D9122" s="10">
        <v>253</v>
      </c>
      <c r="E9122" s="204" t="s">
        <v>211</v>
      </c>
      <c r="F9122" s="205"/>
    </row>
    <row r="9123" spans="1:6" ht="20.100000000000001" customHeight="1">
      <c r="A9123" s="18"/>
      <c r="B9123" s="18"/>
      <c r="C9123" s="21"/>
      <c r="D9123" s="10">
        <v>2024</v>
      </c>
      <c r="E9123" s="204" t="s">
        <v>230</v>
      </c>
      <c r="F9123" s="205"/>
    </row>
    <row r="9124" spans="1:6" ht="20.100000000000001" customHeight="1">
      <c r="D9124" s="85">
        <f>SUM(D9119:D9123)</f>
        <v>6325</v>
      </c>
      <c r="E9124" s="204" t="s">
        <v>164</v>
      </c>
      <c r="F9124" s="205"/>
    </row>
    <row r="9126" spans="1:6" ht="20.100000000000001" customHeight="1">
      <c r="A9126" s="23">
        <v>181</v>
      </c>
      <c r="B9126" s="24" t="s">
        <v>0</v>
      </c>
      <c r="C9126" s="25"/>
      <c r="D9126" s="26"/>
      <c r="E9126" s="24"/>
      <c r="F9126" s="24"/>
    </row>
    <row r="9127" spans="1:6" ht="20.100000000000001" customHeight="1">
      <c r="A9127" s="27" t="s">
        <v>1</v>
      </c>
      <c r="B9127" s="27" t="s">
        <v>2</v>
      </c>
      <c r="C9127" s="28"/>
      <c r="D9127" s="29" t="s">
        <v>3</v>
      </c>
      <c r="E9127" s="27" t="s">
        <v>4</v>
      </c>
      <c r="F9127" s="27" t="s">
        <v>5</v>
      </c>
    </row>
    <row r="9128" spans="1:6" ht="20.100000000000001" customHeight="1">
      <c r="A9128" s="10">
        <v>1</v>
      </c>
      <c r="B9128" s="104">
        <v>91030</v>
      </c>
      <c r="C9128" s="38"/>
      <c r="D9128" s="13">
        <v>43281</v>
      </c>
      <c r="E9128" s="10">
        <v>253</v>
      </c>
      <c r="F9128" s="10" t="s">
        <v>6</v>
      </c>
    </row>
    <row r="9129" spans="1:6" ht="20.100000000000001" customHeight="1">
      <c r="A9129" s="10">
        <v>2</v>
      </c>
      <c r="B9129" s="33">
        <v>91032</v>
      </c>
      <c r="C9129" s="38"/>
      <c r="D9129" s="13">
        <v>43281</v>
      </c>
      <c r="E9129" s="10">
        <v>253</v>
      </c>
      <c r="F9129" s="10" t="s">
        <v>6</v>
      </c>
    </row>
    <row r="9130" spans="1:6" ht="20.100000000000001" customHeight="1">
      <c r="A9130" s="10">
        <v>3</v>
      </c>
      <c r="B9130" s="85">
        <v>91019</v>
      </c>
      <c r="C9130" s="38"/>
      <c r="D9130" s="13">
        <v>43281</v>
      </c>
      <c r="E9130" s="10">
        <v>253</v>
      </c>
      <c r="F9130" s="10" t="s">
        <v>6</v>
      </c>
    </row>
    <row r="9131" spans="1:6" ht="20.100000000000001" customHeight="1">
      <c r="A9131" s="10">
        <v>4</v>
      </c>
      <c r="B9131" s="33">
        <v>91020</v>
      </c>
      <c r="C9131" s="38"/>
      <c r="D9131" s="13">
        <v>43281</v>
      </c>
      <c r="E9131" s="10">
        <v>253</v>
      </c>
      <c r="F9131" s="10" t="s">
        <v>6</v>
      </c>
    </row>
    <row r="9132" spans="1:6" ht="20.100000000000001" customHeight="1">
      <c r="A9132" s="10">
        <v>5</v>
      </c>
      <c r="B9132" s="85">
        <v>91021</v>
      </c>
      <c r="C9132" s="38"/>
      <c r="D9132" s="13">
        <v>43281</v>
      </c>
      <c r="E9132" s="10">
        <v>253</v>
      </c>
      <c r="F9132" s="10" t="s">
        <v>6</v>
      </c>
    </row>
    <row r="9133" spans="1:6" ht="20.100000000000001" customHeight="1">
      <c r="A9133" s="10">
        <v>6</v>
      </c>
      <c r="B9133" s="33">
        <v>91022</v>
      </c>
      <c r="C9133" s="38"/>
      <c r="D9133" s="13">
        <v>43281</v>
      </c>
      <c r="E9133" s="10">
        <v>253</v>
      </c>
      <c r="F9133" s="10" t="s">
        <v>6</v>
      </c>
    </row>
    <row r="9134" spans="1:6" ht="20.100000000000001" customHeight="1">
      <c r="A9134" s="10">
        <v>7</v>
      </c>
      <c r="B9134" s="85">
        <v>91037</v>
      </c>
      <c r="C9134" s="38"/>
      <c r="D9134" s="13">
        <v>43281</v>
      </c>
      <c r="E9134" s="10">
        <v>253</v>
      </c>
      <c r="F9134" s="10" t="s">
        <v>6</v>
      </c>
    </row>
    <row r="9135" spans="1:6" ht="20.100000000000001" customHeight="1">
      <c r="A9135" s="10">
        <v>8</v>
      </c>
      <c r="B9135" s="33">
        <v>91036</v>
      </c>
      <c r="C9135" s="38"/>
      <c r="D9135" s="13">
        <v>43281</v>
      </c>
      <c r="E9135" s="10">
        <v>253</v>
      </c>
      <c r="F9135" s="10" t="s">
        <v>6</v>
      </c>
    </row>
    <row r="9136" spans="1:6" ht="20.100000000000001" customHeight="1">
      <c r="A9136" s="10">
        <v>9</v>
      </c>
      <c r="B9136" s="11">
        <v>52505</v>
      </c>
      <c r="C9136" s="38"/>
      <c r="D9136" s="13">
        <v>43281</v>
      </c>
      <c r="E9136" s="10">
        <v>253</v>
      </c>
      <c r="F9136" s="10" t="s">
        <v>6</v>
      </c>
    </row>
    <row r="9137" spans="1:6" ht="20.100000000000001" customHeight="1">
      <c r="A9137" s="10">
        <v>10</v>
      </c>
      <c r="B9137" s="11">
        <v>52506</v>
      </c>
      <c r="C9137" s="38"/>
      <c r="D9137" s="13">
        <v>43281</v>
      </c>
      <c r="E9137" s="10">
        <v>253</v>
      </c>
      <c r="F9137" s="10" t="s">
        <v>6</v>
      </c>
    </row>
    <row r="9138" spans="1:6" ht="20.100000000000001" customHeight="1">
      <c r="A9138" s="10">
        <v>11</v>
      </c>
      <c r="B9138" s="104">
        <v>52507</v>
      </c>
      <c r="C9138" s="38"/>
      <c r="D9138" s="13">
        <v>43281</v>
      </c>
      <c r="E9138" s="10">
        <v>253</v>
      </c>
      <c r="F9138" s="10" t="s">
        <v>6</v>
      </c>
    </row>
    <row r="9139" spans="1:6" ht="20.100000000000001" customHeight="1">
      <c r="A9139" s="10">
        <v>12</v>
      </c>
      <c r="B9139" s="11">
        <v>52508</v>
      </c>
      <c r="C9139" s="38"/>
      <c r="D9139" s="13">
        <v>43281</v>
      </c>
      <c r="E9139" s="10">
        <v>253</v>
      </c>
      <c r="F9139" s="10" t="s">
        <v>6</v>
      </c>
    </row>
    <row r="9140" spans="1:6" ht="20.100000000000001" customHeight="1">
      <c r="A9140" s="10">
        <v>13</v>
      </c>
      <c r="B9140" s="11">
        <v>52509</v>
      </c>
      <c r="C9140" s="38"/>
      <c r="D9140" s="13">
        <v>43281</v>
      </c>
      <c r="E9140" s="10">
        <v>253</v>
      </c>
      <c r="F9140" s="10" t="s">
        <v>6</v>
      </c>
    </row>
    <row r="9141" spans="1:6" ht="20.100000000000001" customHeight="1">
      <c r="A9141" s="10">
        <v>14</v>
      </c>
      <c r="B9141" s="11">
        <v>52510</v>
      </c>
      <c r="C9141" s="38"/>
      <c r="D9141" s="13">
        <v>43281</v>
      </c>
      <c r="E9141" s="10">
        <v>253</v>
      </c>
      <c r="F9141" s="10" t="s">
        <v>6</v>
      </c>
    </row>
    <row r="9142" spans="1:6" ht="20.100000000000001" customHeight="1">
      <c r="A9142" s="10">
        <v>15</v>
      </c>
      <c r="B9142" s="11">
        <v>52511</v>
      </c>
      <c r="C9142" s="38"/>
      <c r="D9142" s="13">
        <v>43281</v>
      </c>
      <c r="E9142" s="10">
        <v>253</v>
      </c>
      <c r="F9142" s="10" t="s">
        <v>6</v>
      </c>
    </row>
    <row r="9143" spans="1:6" ht="20.100000000000001" customHeight="1">
      <c r="A9143" s="10">
        <v>16</v>
      </c>
      <c r="B9143" s="11">
        <v>52515</v>
      </c>
      <c r="C9143" s="38"/>
      <c r="D9143" s="13">
        <v>43281</v>
      </c>
      <c r="E9143" s="10">
        <v>253</v>
      </c>
      <c r="F9143" s="10" t="s">
        <v>6</v>
      </c>
    </row>
    <row r="9144" spans="1:6" ht="20.100000000000001" customHeight="1">
      <c r="A9144" s="10">
        <v>17</v>
      </c>
      <c r="B9144" s="11">
        <v>52512</v>
      </c>
      <c r="C9144" s="38"/>
      <c r="D9144" s="13">
        <v>43281</v>
      </c>
      <c r="E9144" s="10">
        <v>253</v>
      </c>
      <c r="F9144" s="10" t="s">
        <v>6</v>
      </c>
    </row>
    <row r="9145" spans="1:6" ht="20.100000000000001" customHeight="1">
      <c r="A9145" s="10">
        <v>18</v>
      </c>
      <c r="B9145" s="11">
        <v>52513</v>
      </c>
      <c r="C9145" s="38"/>
      <c r="D9145" s="13">
        <v>43281</v>
      </c>
      <c r="E9145" s="10">
        <v>253</v>
      </c>
      <c r="F9145" s="10" t="s">
        <v>6</v>
      </c>
    </row>
    <row r="9146" spans="1:6" ht="20.100000000000001" customHeight="1">
      <c r="A9146" s="10">
        <v>19</v>
      </c>
      <c r="B9146" s="11">
        <v>52514</v>
      </c>
      <c r="C9146" s="38"/>
      <c r="D9146" s="13">
        <v>43281</v>
      </c>
      <c r="E9146" s="10">
        <v>253</v>
      </c>
      <c r="F9146" s="10" t="s">
        <v>6</v>
      </c>
    </row>
    <row r="9147" spans="1:6" ht="20.100000000000001" customHeight="1">
      <c r="A9147" s="10">
        <v>20</v>
      </c>
      <c r="B9147" s="11">
        <v>52516</v>
      </c>
      <c r="C9147" s="38"/>
      <c r="D9147" s="13">
        <v>43281</v>
      </c>
      <c r="E9147" s="10">
        <v>253</v>
      </c>
      <c r="F9147" s="10" t="s">
        <v>6</v>
      </c>
    </row>
    <row r="9148" spans="1:6" ht="20.100000000000001" customHeight="1">
      <c r="A9148" s="10">
        <v>21</v>
      </c>
      <c r="B9148" s="11">
        <v>52517</v>
      </c>
      <c r="C9148" s="38"/>
      <c r="D9148" s="13">
        <v>43281</v>
      </c>
      <c r="E9148" s="10">
        <v>253</v>
      </c>
      <c r="F9148" s="10" t="s">
        <v>6</v>
      </c>
    </row>
    <row r="9149" spans="1:6" ht="20.100000000000001" customHeight="1">
      <c r="A9149" s="10">
        <v>22</v>
      </c>
      <c r="B9149" s="11">
        <v>52518</v>
      </c>
      <c r="C9149" s="38"/>
      <c r="D9149" s="13">
        <v>43281</v>
      </c>
      <c r="E9149" s="10">
        <v>253</v>
      </c>
      <c r="F9149" s="10" t="s">
        <v>6</v>
      </c>
    </row>
    <row r="9150" spans="1:6" ht="20.100000000000001" customHeight="1">
      <c r="A9150" s="10">
        <v>23</v>
      </c>
      <c r="B9150" s="11">
        <v>52519</v>
      </c>
      <c r="C9150" s="38"/>
      <c r="D9150" s="13">
        <v>43281</v>
      </c>
      <c r="E9150" s="10">
        <v>253</v>
      </c>
      <c r="F9150" s="10" t="s">
        <v>6</v>
      </c>
    </row>
    <row r="9151" spans="1:6" ht="20.100000000000001" customHeight="1">
      <c r="A9151" s="10">
        <v>24</v>
      </c>
      <c r="B9151" s="11">
        <v>52520</v>
      </c>
      <c r="C9151" s="38"/>
      <c r="D9151" s="13">
        <v>43281</v>
      </c>
      <c r="E9151" s="10">
        <v>253</v>
      </c>
      <c r="F9151" s="10" t="s">
        <v>6</v>
      </c>
    </row>
    <row r="9152" spans="1:6" ht="20.100000000000001" customHeight="1">
      <c r="A9152" s="10">
        <v>25</v>
      </c>
      <c r="B9152" s="11">
        <v>52521</v>
      </c>
      <c r="C9152" s="38"/>
      <c r="D9152" s="13">
        <v>43281</v>
      </c>
      <c r="E9152" s="10">
        <v>253</v>
      </c>
      <c r="F9152" s="10" t="s">
        <v>6</v>
      </c>
    </row>
    <row r="9153" spans="1:6" ht="20.100000000000001" customHeight="1">
      <c r="A9153" s="206" t="s">
        <v>7</v>
      </c>
      <c r="B9153" s="207"/>
      <c r="C9153" s="207"/>
      <c r="D9153" s="208"/>
      <c r="E9153" s="10">
        <f>SUM(E9128:E9152)</f>
        <v>6325</v>
      </c>
      <c r="F9153" s="10"/>
    </row>
    <row r="9154" spans="1:6" ht="20.100000000000001" customHeight="1">
      <c r="A9154" s="18"/>
      <c r="B9154" s="18"/>
      <c r="C9154" s="21"/>
      <c r="D9154" s="18"/>
      <c r="E9154" s="18"/>
      <c r="F9154" s="18"/>
    </row>
    <row r="9155" spans="1:6" ht="20.100000000000001" customHeight="1">
      <c r="A9155" s="18"/>
      <c r="B9155" s="18"/>
      <c r="C9155" s="21"/>
      <c r="D9155" s="92"/>
      <c r="E9155" s="24"/>
      <c r="F9155" s="91" t="s">
        <v>161</v>
      </c>
    </row>
    <row r="9156" spans="1:6" ht="20.100000000000001" customHeight="1">
      <c r="A9156" s="18"/>
      <c r="B9156" s="18"/>
      <c r="C9156" s="21"/>
      <c r="D9156" s="87" t="s">
        <v>162</v>
      </c>
      <c r="E9156" s="201" t="s">
        <v>163</v>
      </c>
      <c r="F9156" s="202"/>
    </row>
    <row r="9157" spans="1:6" ht="20.100000000000001" customHeight="1">
      <c r="A9157" s="18"/>
      <c r="B9157" s="18"/>
      <c r="C9157" s="21"/>
      <c r="D9157" s="10">
        <v>2024</v>
      </c>
      <c r="E9157" s="204" t="s">
        <v>229</v>
      </c>
      <c r="F9157" s="205"/>
    </row>
    <row r="9158" spans="1:6" ht="20.100000000000001" customHeight="1">
      <c r="A9158" s="18"/>
      <c r="B9158" s="18"/>
      <c r="C9158" s="21"/>
      <c r="D9158" s="10"/>
      <c r="E9158" s="204" t="s">
        <v>214</v>
      </c>
      <c r="F9158" s="205"/>
    </row>
    <row r="9159" spans="1:6" ht="20.100000000000001" customHeight="1">
      <c r="A9159" s="18"/>
      <c r="B9159" s="18"/>
      <c r="C9159" s="21"/>
      <c r="D9159" s="10"/>
      <c r="E9159" s="204" t="s">
        <v>210</v>
      </c>
      <c r="F9159" s="205"/>
    </row>
    <row r="9160" spans="1:6" ht="20.100000000000001" customHeight="1">
      <c r="A9160" s="18"/>
      <c r="B9160" s="18"/>
      <c r="C9160" s="21"/>
      <c r="D9160" s="10">
        <v>4301</v>
      </c>
      <c r="E9160" s="204" t="s">
        <v>211</v>
      </c>
      <c r="F9160" s="205"/>
    </row>
    <row r="9161" spans="1:6" ht="20.100000000000001" customHeight="1">
      <c r="A9161" s="18"/>
      <c r="B9161" s="18"/>
      <c r="C9161" s="21"/>
      <c r="D9161" s="10"/>
      <c r="E9161" s="204" t="s">
        <v>230</v>
      </c>
      <c r="F9161" s="205"/>
    </row>
    <row r="9162" spans="1:6" ht="20.100000000000001" customHeight="1">
      <c r="A9162" s="103"/>
      <c r="B9162" s="103"/>
      <c r="D9162" s="85">
        <f>SUM(D9157:D9161)</f>
        <v>6325</v>
      </c>
      <c r="E9162" s="204" t="s">
        <v>164</v>
      </c>
      <c r="F9162" s="205"/>
    </row>
    <row r="9164" spans="1:6" ht="20.100000000000001" customHeight="1">
      <c r="A9164" s="23">
        <v>181</v>
      </c>
      <c r="B9164" s="24" t="s">
        <v>0</v>
      </c>
      <c r="C9164" s="25"/>
      <c r="D9164" s="26"/>
      <c r="E9164" s="24"/>
      <c r="F9164" s="24"/>
    </row>
    <row r="9165" spans="1:6" ht="20.100000000000001" customHeight="1">
      <c r="A9165" s="27" t="s">
        <v>1</v>
      </c>
      <c r="B9165" s="27" t="s">
        <v>2</v>
      </c>
      <c r="C9165" s="28"/>
      <c r="D9165" s="29" t="s">
        <v>3</v>
      </c>
      <c r="E9165" s="27" t="s">
        <v>4</v>
      </c>
      <c r="F9165" s="27" t="s">
        <v>5</v>
      </c>
    </row>
    <row r="9166" spans="1:6" ht="20.100000000000001" customHeight="1">
      <c r="A9166" s="10">
        <v>1</v>
      </c>
      <c r="B9166" s="11">
        <v>52522</v>
      </c>
      <c r="C9166" s="38"/>
      <c r="D9166" s="13">
        <v>43283</v>
      </c>
      <c r="E9166" s="10">
        <v>253</v>
      </c>
      <c r="F9166" s="10" t="s">
        <v>6</v>
      </c>
    </row>
    <row r="9167" spans="1:6" ht="20.100000000000001" customHeight="1">
      <c r="A9167" s="10">
        <v>2</v>
      </c>
      <c r="B9167" s="11">
        <v>52523</v>
      </c>
      <c r="C9167" s="38"/>
      <c r="D9167" s="13">
        <v>43283</v>
      </c>
      <c r="E9167" s="10">
        <v>253</v>
      </c>
      <c r="F9167" s="10" t="s">
        <v>6</v>
      </c>
    </row>
    <row r="9168" spans="1:6" ht="20.100000000000001" customHeight="1">
      <c r="A9168" s="10">
        <v>3</v>
      </c>
      <c r="B9168" s="105">
        <v>52524</v>
      </c>
      <c r="C9168" s="38"/>
      <c r="D9168" s="13">
        <v>43283</v>
      </c>
      <c r="E9168" s="10">
        <v>253</v>
      </c>
      <c r="F9168" s="10" t="s">
        <v>6</v>
      </c>
    </row>
    <row r="9169" spans="1:6" ht="20.100000000000001" customHeight="1">
      <c r="A9169" s="10">
        <v>4</v>
      </c>
      <c r="B9169" s="11">
        <v>11998</v>
      </c>
      <c r="C9169" s="38"/>
      <c r="D9169" s="13">
        <v>43283</v>
      </c>
      <c r="E9169" s="10">
        <v>253</v>
      </c>
      <c r="F9169" s="10" t="s">
        <v>6</v>
      </c>
    </row>
    <row r="9170" spans="1:6" ht="20.100000000000001" customHeight="1">
      <c r="A9170" s="10">
        <v>5</v>
      </c>
      <c r="B9170" s="105">
        <v>11999</v>
      </c>
      <c r="C9170" s="38"/>
      <c r="D9170" s="13">
        <v>43283</v>
      </c>
      <c r="E9170" s="10">
        <v>253</v>
      </c>
      <c r="F9170" s="10" t="s">
        <v>6</v>
      </c>
    </row>
    <row r="9171" spans="1:6" ht="20.100000000000001" customHeight="1">
      <c r="A9171" s="10">
        <v>6</v>
      </c>
      <c r="B9171" s="11">
        <v>17227</v>
      </c>
      <c r="C9171" s="38"/>
      <c r="D9171" s="13">
        <v>43283</v>
      </c>
      <c r="E9171" s="10">
        <v>253</v>
      </c>
      <c r="F9171" s="10" t="s">
        <v>6</v>
      </c>
    </row>
    <row r="9172" spans="1:6" ht="20.100000000000001" customHeight="1">
      <c r="A9172" s="10">
        <v>7</v>
      </c>
      <c r="B9172" s="105">
        <v>17228</v>
      </c>
      <c r="C9172" s="38"/>
      <c r="D9172" s="13">
        <v>43283</v>
      </c>
      <c r="E9172" s="10">
        <v>253</v>
      </c>
      <c r="F9172" s="10" t="s">
        <v>6</v>
      </c>
    </row>
    <row r="9173" spans="1:6" ht="20.100000000000001" customHeight="1">
      <c r="A9173" s="10">
        <v>8</v>
      </c>
      <c r="B9173" s="11">
        <v>17229</v>
      </c>
      <c r="C9173" s="38"/>
      <c r="D9173" s="13">
        <v>43283</v>
      </c>
      <c r="E9173" s="10">
        <v>253</v>
      </c>
      <c r="F9173" s="10" t="s">
        <v>6</v>
      </c>
    </row>
    <row r="9174" spans="1:6" ht="20.100000000000001" customHeight="1">
      <c r="A9174" s="10">
        <v>9</v>
      </c>
      <c r="B9174" s="11">
        <v>17226</v>
      </c>
      <c r="C9174" s="38"/>
      <c r="D9174" s="13">
        <v>43283</v>
      </c>
      <c r="E9174" s="10">
        <v>253</v>
      </c>
      <c r="F9174" s="10" t="s">
        <v>6</v>
      </c>
    </row>
    <row r="9175" spans="1:6" ht="20.100000000000001" customHeight="1">
      <c r="A9175" s="10">
        <v>10</v>
      </c>
      <c r="B9175" s="11">
        <v>91025</v>
      </c>
      <c r="C9175" s="38"/>
      <c r="D9175" s="13">
        <v>43283</v>
      </c>
      <c r="E9175" s="10">
        <v>253</v>
      </c>
      <c r="F9175" s="10" t="s">
        <v>6</v>
      </c>
    </row>
    <row r="9176" spans="1:6" ht="20.100000000000001" customHeight="1">
      <c r="A9176" s="10">
        <v>11</v>
      </c>
      <c r="B9176" s="11">
        <v>91024</v>
      </c>
      <c r="C9176" s="38"/>
      <c r="D9176" s="13">
        <v>43283</v>
      </c>
      <c r="E9176" s="10">
        <v>253</v>
      </c>
      <c r="F9176" s="10" t="s">
        <v>6</v>
      </c>
    </row>
    <row r="9177" spans="1:6" ht="20.100000000000001" customHeight="1">
      <c r="A9177" s="10">
        <v>12</v>
      </c>
      <c r="B9177" s="11">
        <v>91027</v>
      </c>
      <c r="C9177" s="38"/>
      <c r="D9177" s="13">
        <v>43283</v>
      </c>
      <c r="E9177" s="10">
        <v>253</v>
      </c>
      <c r="F9177" s="10" t="s">
        <v>6</v>
      </c>
    </row>
    <row r="9178" spans="1:6" ht="20.100000000000001" customHeight="1">
      <c r="A9178" s="10">
        <v>13</v>
      </c>
      <c r="B9178" s="11">
        <v>91023</v>
      </c>
      <c r="C9178" s="38"/>
      <c r="D9178" s="13">
        <v>43283</v>
      </c>
      <c r="E9178" s="10">
        <v>253</v>
      </c>
      <c r="F9178" s="10" t="s">
        <v>6</v>
      </c>
    </row>
    <row r="9179" spans="1:6" ht="20.100000000000001" customHeight="1">
      <c r="A9179" s="10">
        <v>14</v>
      </c>
      <c r="B9179" s="11">
        <v>91028</v>
      </c>
      <c r="C9179" s="38"/>
      <c r="D9179" s="13">
        <v>43283</v>
      </c>
      <c r="E9179" s="10">
        <v>253</v>
      </c>
      <c r="F9179" s="10" t="s">
        <v>6</v>
      </c>
    </row>
    <row r="9180" spans="1:6" ht="20.100000000000001" customHeight="1">
      <c r="A9180" s="10">
        <v>15</v>
      </c>
      <c r="B9180" s="11">
        <v>91033</v>
      </c>
      <c r="C9180" s="38"/>
      <c r="D9180" s="13">
        <v>43283</v>
      </c>
      <c r="E9180" s="10">
        <v>253</v>
      </c>
      <c r="F9180" s="10" t="s">
        <v>6</v>
      </c>
    </row>
    <row r="9181" spans="1:6" ht="20.100000000000001" customHeight="1">
      <c r="A9181" s="10">
        <v>16</v>
      </c>
      <c r="B9181" s="11">
        <v>91029</v>
      </c>
      <c r="C9181" s="38"/>
      <c r="D9181" s="13">
        <v>43283</v>
      </c>
      <c r="E9181" s="10">
        <v>253</v>
      </c>
      <c r="F9181" s="10" t="s">
        <v>6</v>
      </c>
    </row>
    <row r="9182" spans="1:6" ht="20.100000000000001" customHeight="1">
      <c r="A9182" s="10">
        <v>17</v>
      </c>
      <c r="B9182" s="11">
        <v>95307</v>
      </c>
      <c r="C9182" s="38"/>
      <c r="D9182" s="13">
        <v>43283</v>
      </c>
      <c r="E9182" s="10">
        <v>253</v>
      </c>
      <c r="F9182" s="10" t="s">
        <v>6</v>
      </c>
    </row>
    <row r="9183" spans="1:6" ht="20.100000000000001" customHeight="1">
      <c r="A9183" s="10">
        <v>18</v>
      </c>
      <c r="B9183" s="11">
        <v>95297</v>
      </c>
      <c r="C9183" s="38"/>
      <c r="D9183" s="13">
        <v>43283</v>
      </c>
      <c r="E9183" s="10">
        <v>253</v>
      </c>
      <c r="F9183" s="10" t="s">
        <v>6</v>
      </c>
    </row>
    <row r="9184" spans="1:6" ht="20.100000000000001" customHeight="1">
      <c r="A9184" s="10">
        <v>19</v>
      </c>
      <c r="B9184" s="11">
        <v>95304</v>
      </c>
      <c r="C9184" s="38"/>
      <c r="D9184" s="13">
        <v>43283</v>
      </c>
      <c r="E9184" s="10">
        <v>253</v>
      </c>
      <c r="F9184" s="10" t="s">
        <v>6</v>
      </c>
    </row>
    <row r="9185" spans="1:6" ht="20.100000000000001" customHeight="1">
      <c r="A9185" s="10">
        <v>20</v>
      </c>
      <c r="B9185" s="11">
        <v>78080</v>
      </c>
      <c r="C9185" s="38"/>
      <c r="D9185" s="13">
        <v>43283</v>
      </c>
      <c r="E9185" s="10">
        <v>253</v>
      </c>
      <c r="F9185" s="10" t="s">
        <v>6</v>
      </c>
    </row>
    <row r="9186" spans="1:6" ht="20.100000000000001" customHeight="1">
      <c r="A9186" s="10">
        <v>21</v>
      </c>
      <c r="B9186" s="11">
        <v>96082</v>
      </c>
      <c r="C9186" s="38"/>
      <c r="D9186" s="13">
        <v>43283</v>
      </c>
      <c r="E9186" s="10">
        <v>253</v>
      </c>
      <c r="F9186" s="10" t="s">
        <v>6</v>
      </c>
    </row>
    <row r="9187" spans="1:6" ht="20.100000000000001" customHeight="1">
      <c r="A9187" s="10">
        <v>22</v>
      </c>
      <c r="B9187" s="11">
        <v>95358</v>
      </c>
      <c r="C9187" s="38"/>
      <c r="D9187" s="13">
        <v>43283</v>
      </c>
      <c r="E9187" s="10">
        <v>253</v>
      </c>
      <c r="F9187" s="10" t="s">
        <v>6</v>
      </c>
    </row>
    <row r="9188" spans="1:6" ht="20.100000000000001" customHeight="1">
      <c r="A9188" s="10">
        <v>23</v>
      </c>
      <c r="B9188" s="11">
        <v>95324</v>
      </c>
      <c r="C9188" s="38"/>
      <c r="D9188" s="13">
        <v>43283</v>
      </c>
      <c r="E9188" s="10">
        <v>253</v>
      </c>
      <c r="F9188" s="10" t="s">
        <v>6</v>
      </c>
    </row>
    <row r="9189" spans="1:6" ht="20.100000000000001" customHeight="1">
      <c r="A9189" s="10">
        <v>24</v>
      </c>
      <c r="B9189" s="11">
        <v>95325</v>
      </c>
      <c r="C9189" s="38"/>
      <c r="D9189" s="13">
        <v>43283</v>
      </c>
      <c r="E9189" s="10">
        <v>253</v>
      </c>
      <c r="F9189" s="10" t="s">
        <v>6</v>
      </c>
    </row>
    <row r="9190" spans="1:6" ht="20.100000000000001" customHeight="1">
      <c r="A9190" s="10">
        <v>25</v>
      </c>
      <c r="B9190" s="11">
        <v>95364</v>
      </c>
      <c r="C9190" s="38"/>
      <c r="D9190" s="13">
        <v>43283</v>
      </c>
      <c r="E9190" s="10">
        <v>253</v>
      </c>
      <c r="F9190" s="10" t="s">
        <v>6</v>
      </c>
    </row>
    <row r="9191" spans="1:6" ht="20.100000000000001" customHeight="1">
      <c r="A9191" s="206" t="s">
        <v>7</v>
      </c>
      <c r="B9191" s="207"/>
      <c r="C9191" s="207"/>
      <c r="D9191" s="208"/>
      <c r="E9191" s="10">
        <f>SUM(E9166:E9190)</f>
        <v>6325</v>
      </c>
      <c r="F9191" s="10"/>
    </row>
    <row r="9192" spans="1:6" ht="20.100000000000001" customHeight="1">
      <c r="A9192" s="18"/>
      <c r="B9192" s="18"/>
      <c r="C9192" s="21"/>
      <c r="D9192" s="18"/>
      <c r="E9192" s="18"/>
      <c r="F9192" s="18"/>
    </row>
    <row r="9193" spans="1:6" ht="20.100000000000001" customHeight="1">
      <c r="A9193" s="18"/>
      <c r="B9193" s="18"/>
      <c r="C9193" s="21"/>
      <c r="D9193" s="92"/>
      <c r="E9193" s="24"/>
      <c r="F9193" s="91" t="s">
        <v>161</v>
      </c>
    </row>
    <row r="9194" spans="1:6" ht="20.100000000000001" customHeight="1">
      <c r="A9194" s="18"/>
      <c r="B9194" s="18"/>
      <c r="C9194" s="21"/>
      <c r="D9194" s="87" t="s">
        <v>162</v>
      </c>
      <c r="E9194" s="201" t="s">
        <v>163</v>
      </c>
      <c r="F9194" s="202"/>
    </row>
    <row r="9195" spans="1:6" ht="20.100000000000001" customHeight="1">
      <c r="A9195" s="18"/>
      <c r="B9195" s="18"/>
      <c r="C9195" s="21"/>
      <c r="D9195" s="10">
        <v>1771</v>
      </c>
      <c r="E9195" s="204" t="s">
        <v>226</v>
      </c>
      <c r="F9195" s="205"/>
    </row>
    <row r="9196" spans="1:6" ht="20.100000000000001" customHeight="1">
      <c r="A9196" s="18"/>
      <c r="B9196" s="18"/>
      <c r="C9196" s="21"/>
      <c r="D9196" s="10">
        <v>1771</v>
      </c>
      <c r="E9196" s="204" t="s">
        <v>229</v>
      </c>
      <c r="F9196" s="205"/>
    </row>
    <row r="9197" spans="1:6" ht="20.100000000000001" customHeight="1">
      <c r="A9197" s="18"/>
      <c r="B9197" s="18"/>
      <c r="C9197" s="21"/>
      <c r="D9197" s="10">
        <v>506</v>
      </c>
      <c r="E9197" s="204" t="s">
        <v>214</v>
      </c>
      <c r="F9197" s="205"/>
    </row>
    <row r="9198" spans="1:6" ht="20.100000000000001" customHeight="1">
      <c r="A9198" s="18"/>
      <c r="B9198" s="18"/>
      <c r="C9198" s="21"/>
      <c r="D9198" s="10">
        <v>1012</v>
      </c>
      <c r="E9198" s="204" t="s">
        <v>210</v>
      </c>
      <c r="F9198" s="205"/>
    </row>
    <row r="9199" spans="1:6" ht="20.100000000000001" customHeight="1">
      <c r="A9199" s="18"/>
      <c r="B9199" s="18"/>
      <c r="C9199" s="21"/>
      <c r="D9199" s="10">
        <v>759</v>
      </c>
      <c r="E9199" s="204" t="s">
        <v>211</v>
      </c>
      <c r="F9199" s="205"/>
    </row>
    <row r="9200" spans="1:6" ht="20.100000000000001" customHeight="1">
      <c r="A9200" s="18"/>
      <c r="B9200" s="18"/>
      <c r="C9200" s="21"/>
      <c r="D9200" s="10">
        <v>506</v>
      </c>
      <c r="E9200" s="204" t="s">
        <v>230</v>
      </c>
      <c r="F9200" s="205"/>
    </row>
    <row r="9201" spans="1:6" ht="20.100000000000001" customHeight="1">
      <c r="A9201" s="103"/>
      <c r="B9201" s="103"/>
      <c r="D9201" s="85">
        <f>SUM(D9195:D9200)</f>
        <v>6325</v>
      </c>
      <c r="E9201" s="204" t="s">
        <v>164</v>
      </c>
      <c r="F9201" s="205"/>
    </row>
    <row r="9203" spans="1:6" ht="20.100000000000001" customHeight="1">
      <c r="A9203" s="23">
        <v>181</v>
      </c>
      <c r="B9203" s="24" t="s">
        <v>0</v>
      </c>
      <c r="C9203" s="25"/>
      <c r="D9203" s="26"/>
      <c r="E9203" s="24"/>
      <c r="F9203" s="24"/>
    </row>
    <row r="9204" spans="1:6" ht="20.100000000000001" customHeight="1">
      <c r="A9204" s="27" t="s">
        <v>1</v>
      </c>
      <c r="B9204" s="27" t="s">
        <v>2</v>
      </c>
      <c r="C9204" s="28"/>
      <c r="D9204" s="29" t="s">
        <v>3</v>
      </c>
      <c r="E9204" s="27" t="s">
        <v>4</v>
      </c>
      <c r="F9204" s="27" t="s">
        <v>5</v>
      </c>
    </row>
    <row r="9205" spans="1:6" ht="20.100000000000001" customHeight="1">
      <c r="A9205" s="10">
        <v>1</v>
      </c>
      <c r="B9205" s="11">
        <v>88539</v>
      </c>
      <c r="C9205" s="38"/>
      <c r="D9205" s="13">
        <v>43285</v>
      </c>
      <c r="E9205" s="10">
        <v>253</v>
      </c>
      <c r="F9205" s="10" t="s">
        <v>6</v>
      </c>
    </row>
    <row r="9206" spans="1:6" ht="20.100000000000001" customHeight="1">
      <c r="A9206" s="10">
        <v>2</v>
      </c>
      <c r="B9206" s="11">
        <v>95365</v>
      </c>
      <c r="C9206" s="38"/>
      <c r="D9206" s="13">
        <v>43285</v>
      </c>
      <c r="E9206" s="10">
        <v>253</v>
      </c>
      <c r="F9206" s="10" t="s">
        <v>6</v>
      </c>
    </row>
    <row r="9207" spans="1:6" ht="20.100000000000001" customHeight="1">
      <c r="A9207" s="10">
        <v>3</v>
      </c>
      <c r="B9207" s="105">
        <v>95369</v>
      </c>
      <c r="C9207" s="38"/>
      <c r="D9207" s="13">
        <v>43285</v>
      </c>
      <c r="E9207" s="10">
        <v>253</v>
      </c>
      <c r="F9207" s="10" t="s">
        <v>6</v>
      </c>
    </row>
    <row r="9208" spans="1:6" ht="20.100000000000001" customHeight="1">
      <c r="A9208" s="10">
        <v>4</v>
      </c>
      <c r="B9208" s="11">
        <v>95366</v>
      </c>
      <c r="C9208" s="38"/>
      <c r="D9208" s="13">
        <v>43285</v>
      </c>
      <c r="E9208" s="10">
        <v>253</v>
      </c>
      <c r="F9208" s="10" t="s">
        <v>6</v>
      </c>
    </row>
    <row r="9209" spans="1:6" ht="20.100000000000001" customHeight="1">
      <c r="A9209" s="10">
        <v>5</v>
      </c>
      <c r="B9209" s="105">
        <v>88540</v>
      </c>
      <c r="C9209" s="38"/>
      <c r="D9209" s="13">
        <v>43285</v>
      </c>
      <c r="E9209" s="10">
        <v>253</v>
      </c>
      <c r="F9209" s="10" t="s">
        <v>6</v>
      </c>
    </row>
    <row r="9210" spans="1:6" ht="20.100000000000001" customHeight="1">
      <c r="A9210" s="10">
        <v>6</v>
      </c>
      <c r="B9210" s="11">
        <v>78178</v>
      </c>
      <c r="C9210" s="38"/>
      <c r="D9210" s="13">
        <v>43285</v>
      </c>
      <c r="E9210" s="10">
        <v>253</v>
      </c>
      <c r="F9210" s="10" t="s">
        <v>6</v>
      </c>
    </row>
    <row r="9211" spans="1:6" ht="20.100000000000001" customHeight="1">
      <c r="A9211" s="10">
        <v>7</v>
      </c>
      <c r="B9211" s="105">
        <v>91038</v>
      </c>
      <c r="C9211" s="38"/>
      <c r="D9211" s="13">
        <v>43285</v>
      </c>
      <c r="E9211" s="10">
        <v>253</v>
      </c>
      <c r="F9211" s="10" t="s">
        <v>6</v>
      </c>
    </row>
    <row r="9212" spans="1:6" ht="20.100000000000001" customHeight="1">
      <c r="A9212" s="10">
        <v>8</v>
      </c>
      <c r="B9212" s="11">
        <v>91039</v>
      </c>
      <c r="C9212" s="38"/>
      <c r="D9212" s="13">
        <v>43285</v>
      </c>
      <c r="E9212" s="10">
        <v>253</v>
      </c>
      <c r="F9212" s="10" t="s">
        <v>6</v>
      </c>
    </row>
    <row r="9213" spans="1:6" ht="20.100000000000001" customHeight="1">
      <c r="A9213" s="10">
        <v>9</v>
      </c>
      <c r="B9213" s="11">
        <v>52527</v>
      </c>
      <c r="C9213" s="38"/>
      <c r="D9213" s="13">
        <v>43285</v>
      </c>
      <c r="E9213" s="10">
        <v>253</v>
      </c>
      <c r="F9213" s="10" t="s">
        <v>6</v>
      </c>
    </row>
    <row r="9214" spans="1:6" ht="20.100000000000001" customHeight="1">
      <c r="A9214" s="10">
        <v>10</v>
      </c>
      <c r="B9214" s="11">
        <v>52528</v>
      </c>
      <c r="C9214" s="38"/>
      <c r="D9214" s="13">
        <v>43285</v>
      </c>
      <c r="E9214" s="10">
        <v>253</v>
      </c>
      <c r="F9214" s="10" t="s">
        <v>6</v>
      </c>
    </row>
    <row r="9215" spans="1:6" ht="20.100000000000001" customHeight="1">
      <c r="A9215" s="10">
        <v>11</v>
      </c>
      <c r="B9215" s="11">
        <v>52529</v>
      </c>
      <c r="C9215" s="38"/>
      <c r="D9215" s="13">
        <v>43285</v>
      </c>
      <c r="E9215" s="10">
        <v>253</v>
      </c>
      <c r="F9215" s="10" t="s">
        <v>6</v>
      </c>
    </row>
    <row r="9216" spans="1:6" ht="20.100000000000001" customHeight="1">
      <c r="A9216" s="10">
        <v>12</v>
      </c>
      <c r="B9216" s="11">
        <v>52530</v>
      </c>
      <c r="C9216" s="38"/>
      <c r="D9216" s="13">
        <v>43285</v>
      </c>
      <c r="E9216" s="10">
        <v>253</v>
      </c>
      <c r="F9216" s="10" t="s">
        <v>6</v>
      </c>
    </row>
    <row r="9217" spans="1:6" ht="20.100000000000001" customHeight="1">
      <c r="A9217" s="10">
        <v>13</v>
      </c>
      <c r="B9217" s="11">
        <v>52531</v>
      </c>
      <c r="C9217" s="38"/>
      <c r="D9217" s="13">
        <v>43285</v>
      </c>
      <c r="E9217" s="10">
        <v>253</v>
      </c>
      <c r="F9217" s="10" t="s">
        <v>6</v>
      </c>
    </row>
    <row r="9218" spans="1:6" ht="20.100000000000001" customHeight="1">
      <c r="A9218" s="10">
        <v>14</v>
      </c>
      <c r="B9218" s="11">
        <v>91051</v>
      </c>
      <c r="C9218" s="38"/>
      <c r="D9218" s="13">
        <v>43285</v>
      </c>
      <c r="E9218" s="10">
        <v>253</v>
      </c>
      <c r="F9218" s="10" t="s">
        <v>6</v>
      </c>
    </row>
    <row r="9219" spans="1:6" ht="20.100000000000001" customHeight="1">
      <c r="A9219" s="10">
        <v>15</v>
      </c>
      <c r="B9219" s="11">
        <v>91053</v>
      </c>
      <c r="C9219" s="38"/>
      <c r="D9219" s="13">
        <v>43285</v>
      </c>
      <c r="E9219" s="10">
        <v>253</v>
      </c>
      <c r="F9219" s="10" t="s">
        <v>6</v>
      </c>
    </row>
    <row r="9220" spans="1:6" ht="20.100000000000001" customHeight="1">
      <c r="A9220" s="10">
        <v>16</v>
      </c>
      <c r="B9220" s="11">
        <v>91049</v>
      </c>
      <c r="C9220" s="38"/>
      <c r="D9220" s="13">
        <v>43285</v>
      </c>
      <c r="E9220" s="10">
        <v>253</v>
      </c>
      <c r="F9220" s="10" t="s">
        <v>6</v>
      </c>
    </row>
    <row r="9221" spans="1:6" ht="20.100000000000001" customHeight="1">
      <c r="A9221" s="10">
        <v>17</v>
      </c>
      <c r="B9221" s="11">
        <v>91047</v>
      </c>
      <c r="C9221" s="38"/>
      <c r="D9221" s="13">
        <v>43285</v>
      </c>
      <c r="E9221" s="10">
        <v>253</v>
      </c>
      <c r="F9221" s="10" t="s">
        <v>6</v>
      </c>
    </row>
    <row r="9222" spans="1:6" ht="20.100000000000001" customHeight="1">
      <c r="A9222" s="10">
        <v>18</v>
      </c>
      <c r="B9222" s="11">
        <v>91046</v>
      </c>
      <c r="C9222" s="38"/>
      <c r="D9222" s="13">
        <v>43285</v>
      </c>
      <c r="E9222" s="10">
        <v>253</v>
      </c>
      <c r="F9222" s="10" t="s">
        <v>6</v>
      </c>
    </row>
    <row r="9223" spans="1:6" ht="20.100000000000001" customHeight="1">
      <c r="A9223" s="10">
        <v>19</v>
      </c>
      <c r="B9223" s="11">
        <v>91043</v>
      </c>
      <c r="C9223" s="38"/>
      <c r="D9223" s="13">
        <v>43285</v>
      </c>
      <c r="E9223" s="10">
        <v>253</v>
      </c>
      <c r="F9223" s="10" t="s">
        <v>6</v>
      </c>
    </row>
    <row r="9224" spans="1:6" ht="20.100000000000001" customHeight="1">
      <c r="A9224" s="10">
        <v>20</v>
      </c>
      <c r="B9224" s="11">
        <v>91054</v>
      </c>
      <c r="C9224" s="38"/>
      <c r="D9224" s="13">
        <v>43285</v>
      </c>
      <c r="E9224" s="10">
        <v>253</v>
      </c>
      <c r="F9224" s="10" t="s">
        <v>6</v>
      </c>
    </row>
    <row r="9225" spans="1:6" ht="20.100000000000001" customHeight="1">
      <c r="A9225" s="10">
        <v>21</v>
      </c>
      <c r="B9225" s="11">
        <v>91048</v>
      </c>
      <c r="C9225" s="38"/>
      <c r="D9225" s="13">
        <v>43285</v>
      </c>
      <c r="E9225" s="10">
        <v>253</v>
      </c>
      <c r="F9225" s="10" t="s">
        <v>6</v>
      </c>
    </row>
    <row r="9226" spans="1:6" ht="20.100000000000001" customHeight="1">
      <c r="A9226" s="10">
        <v>22</v>
      </c>
      <c r="B9226" s="11">
        <v>91040</v>
      </c>
      <c r="C9226" s="38"/>
      <c r="D9226" s="13">
        <v>43285</v>
      </c>
      <c r="E9226" s="10">
        <v>253</v>
      </c>
      <c r="F9226" s="10" t="s">
        <v>6</v>
      </c>
    </row>
    <row r="9227" spans="1:6" ht="20.100000000000001" customHeight="1">
      <c r="A9227" s="10">
        <v>23</v>
      </c>
      <c r="B9227" s="37">
        <v>91055</v>
      </c>
      <c r="C9227" s="38"/>
      <c r="D9227" s="13">
        <v>43285</v>
      </c>
      <c r="E9227" s="10">
        <v>253</v>
      </c>
      <c r="F9227" s="10" t="s">
        <v>6</v>
      </c>
    </row>
    <row r="9228" spans="1:6" ht="20.100000000000001" customHeight="1">
      <c r="A9228" s="10">
        <v>24</v>
      </c>
      <c r="B9228" s="11">
        <v>91041</v>
      </c>
      <c r="C9228" s="38"/>
      <c r="D9228" s="13">
        <v>43285</v>
      </c>
      <c r="E9228" s="10">
        <v>253</v>
      </c>
      <c r="F9228" s="10" t="s">
        <v>6</v>
      </c>
    </row>
    <row r="9229" spans="1:6" ht="20.100000000000001" customHeight="1">
      <c r="A9229" s="10">
        <v>25</v>
      </c>
      <c r="B9229" s="11">
        <v>91044</v>
      </c>
      <c r="C9229" s="38"/>
      <c r="D9229" s="13">
        <v>43285</v>
      </c>
      <c r="E9229" s="10">
        <v>253</v>
      </c>
      <c r="F9229" s="10" t="s">
        <v>6</v>
      </c>
    </row>
    <row r="9230" spans="1:6" ht="20.100000000000001" customHeight="1">
      <c r="A9230" s="206" t="s">
        <v>7</v>
      </c>
      <c r="B9230" s="207"/>
      <c r="C9230" s="207"/>
      <c r="D9230" s="208"/>
      <c r="E9230" s="10">
        <f>SUM(E9205:E9229)</f>
        <v>6325</v>
      </c>
      <c r="F9230" s="10"/>
    </row>
    <row r="9231" spans="1:6" ht="20.100000000000001" customHeight="1">
      <c r="A9231" s="18"/>
      <c r="B9231" s="18"/>
      <c r="C9231" s="21"/>
      <c r="D9231" s="18"/>
      <c r="E9231" s="18"/>
      <c r="F9231" s="18"/>
    </row>
    <row r="9232" spans="1:6" ht="20.100000000000001" customHeight="1">
      <c r="A9232" s="18"/>
      <c r="B9232" s="18"/>
      <c r="C9232" s="21"/>
      <c r="D9232" s="92"/>
      <c r="E9232" s="24"/>
      <c r="F9232" s="91" t="s">
        <v>161</v>
      </c>
    </row>
    <row r="9233" spans="1:6" ht="20.100000000000001" customHeight="1">
      <c r="A9233" s="18"/>
      <c r="B9233" s="18"/>
      <c r="C9233" s="21"/>
      <c r="D9233" s="87" t="s">
        <v>162</v>
      </c>
      <c r="E9233" s="201" t="s">
        <v>163</v>
      </c>
      <c r="F9233" s="202"/>
    </row>
    <row r="9234" spans="1:6" ht="20.100000000000001" customHeight="1">
      <c r="A9234" s="18"/>
      <c r="B9234" s="18"/>
      <c r="C9234" s="21"/>
      <c r="D9234" s="10">
        <v>3542</v>
      </c>
      <c r="E9234" s="204" t="s">
        <v>229</v>
      </c>
      <c r="F9234" s="205"/>
    </row>
    <row r="9235" spans="1:6" ht="20.100000000000001" customHeight="1">
      <c r="A9235" s="18"/>
      <c r="B9235" s="18"/>
      <c r="C9235" s="21"/>
      <c r="D9235" s="10">
        <v>506</v>
      </c>
      <c r="E9235" s="204" t="s">
        <v>237</v>
      </c>
      <c r="F9235" s="205"/>
    </row>
    <row r="9236" spans="1:6" ht="20.100000000000001" customHeight="1">
      <c r="A9236" s="18"/>
      <c r="B9236" s="18"/>
      <c r="C9236" s="21"/>
      <c r="D9236" s="10">
        <v>759</v>
      </c>
      <c r="E9236" s="204" t="s">
        <v>226</v>
      </c>
      <c r="F9236" s="205"/>
    </row>
    <row r="9237" spans="1:6" ht="20.100000000000001" customHeight="1">
      <c r="A9237" s="18"/>
      <c r="B9237" s="18"/>
      <c r="C9237" s="21"/>
      <c r="D9237" s="10">
        <v>1265</v>
      </c>
      <c r="E9237" s="204" t="s">
        <v>211</v>
      </c>
      <c r="F9237" s="205"/>
    </row>
    <row r="9238" spans="1:6" ht="20.100000000000001" customHeight="1">
      <c r="A9238" s="18"/>
      <c r="B9238" s="18"/>
      <c r="C9238" s="21"/>
      <c r="D9238" s="10">
        <v>253</v>
      </c>
      <c r="E9238" s="204" t="s">
        <v>230</v>
      </c>
      <c r="F9238" s="205"/>
    </row>
    <row r="9239" spans="1:6" ht="20.100000000000001" customHeight="1">
      <c r="D9239" s="85">
        <f>SUM(D9234:D9238)</f>
        <v>6325</v>
      </c>
      <c r="E9239" s="204" t="s">
        <v>164</v>
      </c>
      <c r="F9239" s="205"/>
    </row>
    <row r="9241" spans="1:6" ht="20.100000000000001" customHeight="1">
      <c r="A9241" s="23">
        <v>182</v>
      </c>
      <c r="B9241" s="24" t="s">
        <v>0</v>
      </c>
      <c r="C9241" s="25"/>
      <c r="D9241" s="26"/>
      <c r="E9241" s="24"/>
      <c r="F9241" s="24"/>
    </row>
    <row r="9242" spans="1:6" ht="20.100000000000001" customHeight="1">
      <c r="A9242" s="27" t="s">
        <v>1</v>
      </c>
      <c r="B9242" s="27" t="s">
        <v>2</v>
      </c>
      <c r="C9242" s="28"/>
      <c r="D9242" s="29" t="s">
        <v>3</v>
      </c>
      <c r="E9242" s="27" t="s">
        <v>4</v>
      </c>
      <c r="F9242" s="27" t="s">
        <v>5</v>
      </c>
    </row>
    <row r="9243" spans="1:6" ht="20.100000000000001" customHeight="1">
      <c r="A9243" s="10">
        <v>1</v>
      </c>
      <c r="B9243" s="11">
        <v>91050</v>
      </c>
      <c r="C9243" s="38"/>
      <c r="D9243" s="13">
        <v>43285</v>
      </c>
      <c r="E9243" s="10">
        <v>253</v>
      </c>
      <c r="F9243" s="10" t="s">
        <v>6</v>
      </c>
    </row>
    <row r="9244" spans="1:6" ht="20.100000000000001" customHeight="1">
      <c r="A9244" s="10">
        <v>2</v>
      </c>
      <c r="B9244" s="11">
        <v>91042</v>
      </c>
      <c r="C9244" s="38"/>
      <c r="D9244" s="13">
        <v>43285</v>
      </c>
      <c r="E9244" s="10">
        <v>253</v>
      </c>
      <c r="F9244" s="10" t="s">
        <v>6</v>
      </c>
    </row>
    <row r="9245" spans="1:6" ht="20.100000000000001" customHeight="1">
      <c r="A9245" s="10">
        <v>3</v>
      </c>
      <c r="B9245" s="105">
        <v>91045</v>
      </c>
      <c r="C9245" s="38"/>
      <c r="D9245" s="13">
        <v>43285</v>
      </c>
      <c r="E9245" s="10">
        <v>253</v>
      </c>
      <c r="F9245" s="10" t="s">
        <v>6</v>
      </c>
    </row>
    <row r="9246" spans="1:6" ht="20.100000000000001" customHeight="1">
      <c r="A9246" s="10">
        <v>4</v>
      </c>
      <c r="B9246" s="11">
        <v>91052</v>
      </c>
      <c r="C9246" s="38"/>
      <c r="D9246" s="13">
        <v>43285</v>
      </c>
      <c r="E9246" s="10">
        <v>253</v>
      </c>
      <c r="F9246" s="10" t="s">
        <v>6</v>
      </c>
    </row>
    <row r="9247" spans="1:6" ht="20.100000000000001" customHeight="1">
      <c r="A9247" s="10">
        <v>5</v>
      </c>
      <c r="B9247" s="105">
        <v>90118</v>
      </c>
      <c r="C9247" s="38"/>
      <c r="D9247" s="13">
        <v>43285</v>
      </c>
      <c r="E9247" s="10">
        <v>253</v>
      </c>
      <c r="F9247" s="10" t="s">
        <v>6</v>
      </c>
    </row>
    <row r="9248" spans="1:6" ht="20.100000000000001" customHeight="1">
      <c r="A9248" s="10">
        <v>6</v>
      </c>
      <c r="B9248" s="11">
        <v>16500</v>
      </c>
      <c r="C9248" s="38"/>
      <c r="D9248" s="13">
        <v>43285</v>
      </c>
      <c r="E9248" s="10">
        <v>253</v>
      </c>
      <c r="F9248" s="10" t="s">
        <v>6</v>
      </c>
    </row>
    <row r="9249" spans="1:6" ht="20.100000000000001" customHeight="1">
      <c r="A9249" s="10">
        <v>7</v>
      </c>
      <c r="B9249" s="105">
        <v>16547</v>
      </c>
      <c r="C9249" s="38"/>
      <c r="D9249" s="13">
        <v>43285</v>
      </c>
      <c r="E9249" s="10">
        <v>253</v>
      </c>
      <c r="F9249" s="10" t="s">
        <v>6</v>
      </c>
    </row>
    <row r="9250" spans="1:6" ht="20.100000000000001" customHeight="1">
      <c r="A9250" s="10">
        <v>8</v>
      </c>
      <c r="B9250" s="11">
        <v>11112</v>
      </c>
      <c r="C9250" s="38"/>
      <c r="D9250" s="13">
        <v>43285</v>
      </c>
      <c r="E9250" s="10">
        <v>253</v>
      </c>
      <c r="F9250" s="10" t="s">
        <v>6</v>
      </c>
    </row>
    <row r="9251" spans="1:6" ht="20.100000000000001" customHeight="1">
      <c r="A9251" s="10">
        <v>9</v>
      </c>
      <c r="B9251" s="11">
        <v>11111</v>
      </c>
      <c r="C9251" s="38"/>
      <c r="D9251" s="13">
        <v>43285</v>
      </c>
      <c r="E9251" s="10">
        <v>253</v>
      </c>
      <c r="F9251" s="10" t="s">
        <v>6</v>
      </c>
    </row>
    <row r="9252" spans="1:6" ht="20.100000000000001" customHeight="1">
      <c r="A9252" s="10">
        <v>10</v>
      </c>
      <c r="B9252" s="11">
        <v>51687</v>
      </c>
      <c r="C9252" s="38"/>
      <c r="D9252" s="13">
        <v>43285</v>
      </c>
      <c r="E9252" s="10">
        <v>253</v>
      </c>
      <c r="F9252" s="10" t="s">
        <v>6</v>
      </c>
    </row>
    <row r="9253" spans="1:6" ht="20.100000000000001" customHeight="1">
      <c r="A9253" s="10">
        <v>11</v>
      </c>
      <c r="B9253" s="11">
        <v>51673</v>
      </c>
      <c r="C9253" s="38"/>
      <c r="D9253" s="13">
        <v>43285</v>
      </c>
      <c r="E9253" s="10">
        <v>253</v>
      </c>
      <c r="F9253" s="10" t="s">
        <v>6</v>
      </c>
    </row>
    <row r="9254" spans="1:6" ht="20.100000000000001" customHeight="1">
      <c r="A9254" s="10">
        <v>12</v>
      </c>
      <c r="B9254" s="11">
        <v>51664</v>
      </c>
      <c r="C9254" s="38"/>
      <c r="D9254" s="13">
        <v>43285</v>
      </c>
      <c r="E9254" s="10">
        <v>253</v>
      </c>
      <c r="F9254" s="10" t="s">
        <v>6</v>
      </c>
    </row>
    <row r="9255" spans="1:6" ht="20.100000000000001" customHeight="1">
      <c r="A9255" s="10">
        <v>13</v>
      </c>
      <c r="B9255" s="11">
        <v>51663</v>
      </c>
      <c r="C9255" s="38"/>
      <c r="D9255" s="13">
        <v>43285</v>
      </c>
      <c r="E9255" s="10">
        <v>253</v>
      </c>
      <c r="F9255" s="10" t="s">
        <v>6</v>
      </c>
    </row>
    <row r="9256" spans="1:6" ht="20.100000000000001" customHeight="1">
      <c r="A9256" s="10">
        <v>14</v>
      </c>
      <c r="B9256" s="11">
        <v>50941</v>
      </c>
      <c r="C9256" s="38"/>
      <c r="D9256" s="13">
        <v>43285</v>
      </c>
      <c r="E9256" s="10">
        <v>253</v>
      </c>
      <c r="F9256" s="10" t="s">
        <v>6</v>
      </c>
    </row>
    <row r="9257" spans="1:6" ht="20.100000000000001" customHeight="1">
      <c r="A9257" s="10">
        <v>15</v>
      </c>
      <c r="B9257" s="11">
        <v>96170</v>
      </c>
      <c r="C9257" s="38"/>
      <c r="D9257" s="13">
        <v>43285</v>
      </c>
      <c r="E9257" s="10">
        <v>253</v>
      </c>
      <c r="F9257" s="10" t="s">
        <v>6</v>
      </c>
    </row>
    <row r="9258" spans="1:6" ht="20.100000000000001" customHeight="1">
      <c r="A9258" s="10">
        <v>16</v>
      </c>
      <c r="B9258" s="11">
        <v>16534</v>
      </c>
      <c r="C9258" s="38"/>
      <c r="D9258" s="13">
        <v>43285</v>
      </c>
      <c r="E9258" s="10">
        <v>253</v>
      </c>
      <c r="F9258" s="10" t="s">
        <v>6</v>
      </c>
    </row>
    <row r="9259" spans="1:6" ht="20.100000000000001" customHeight="1">
      <c r="A9259" s="10">
        <v>17</v>
      </c>
      <c r="B9259" s="11">
        <v>96179</v>
      </c>
      <c r="C9259" s="38"/>
      <c r="D9259" s="13">
        <v>43285</v>
      </c>
      <c r="E9259" s="10">
        <v>253</v>
      </c>
      <c r="F9259" s="10" t="s">
        <v>6</v>
      </c>
    </row>
    <row r="9260" spans="1:6" ht="20.100000000000001" customHeight="1">
      <c r="A9260" s="10">
        <v>18</v>
      </c>
      <c r="B9260" s="11">
        <v>96176</v>
      </c>
      <c r="C9260" s="38"/>
      <c r="D9260" s="13">
        <v>43285</v>
      </c>
      <c r="E9260" s="10">
        <v>253</v>
      </c>
      <c r="F9260" s="10" t="s">
        <v>6</v>
      </c>
    </row>
    <row r="9261" spans="1:6" ht="20.100000000000001" customHeight="1">
      <c r="A9261" s="10">
        <v>19</v>
      </c>
      <c r="B9261" s="11">
        <v>96175</v>
      </c>
      <c r="C9261" s="38"/>
      <c r="D9261" s="13">
        <v>43285</v>
      </c>
      <c r="E9261" s="10">
        <v>253</v>
      </c>
      <c r="F9261" s="10" t="s">
        <v>6</v>
      </c>
    </row>
    <row r="9262" spans="1:6" ht="20.100000000000001" customHeight="1">
      <c r="A9262" s="10">
        <v>20</v>
      </c>
      <c r="B9262" s="11">
        <v>96174</v>
      </c>
      <c r="C9262" s="38"/>
      <c r="D9262" s="13">
        <v>43285</v>
      </c>
      <c r="E9262" s="10">
        <v>253</v>
      </c>
      <c r="F9262" s="10" t="s">
        <v>6</v>
      </c>
    </row>
    <row r="9263" spans="1:6" ht="20.100000000000001" customHeight="1">
      <c r="A9263" s="10">
        <v>21</v>
      </c>
      <c r="B9263" s="11">
        <v>78071</v>
      </c>
      <c r="C9263" s="38"/>
      <c r="D9263" s="13">
        <v>43285</v>
      </c>
      <c r="E9263" s="10">
        <v>253</v>
      </c>
      <c r="F9263" s="10" t="s">
        <v>6</v>
      </c>
    </row>
    <row r="9264" spans="1:6" ht="20.100000000000001" customHeight="1">
      <c r="A9264" s="10">
        <v>22</v>
      </c>
      <c r="B9264" s="11">
        <v>16663</v>
      </c>
      <c r="C9264" s="38"/>
      <c r="D9264" s="13">
        <v>43285</v>
      </c>
      <c r="E9264" s="10">
        <v>253</v>
      </c>
      <c r="F9264" s="10" t="s">
        <v>6</v>
      </c>
    </row>
    <row r="9265" spans="1:6" ht="20.100000000000001" customHeight="1">
      <c r="A9265" s="10">
        <v>23</v>
      </c>
      <c r="B9265" s="11">
        <v>16598</v>
      </c>
      <c r="C9265" s="38"/>
      <c r="D9265" s="13">
        <v>43285</v>
      </c>
      <c r="E9265" s="10">
        <v>253</v>
      </c>
      <c r="F9265" s="10" t="s">
        <v>6</v>
      </c>
    </row>
    <row r="9266" spans="1:6" ht="20.100000000000001" customHeight="1">
      <c r="A9266" s="10">
        <v>24</v>
      </c>
      <c r="B9266" s="11">
        <v>8602</v>
      </c>
      <c r="C9266" s="38"/>
      <c r="D9266" s="13">
        <v>43285</v>
      </c>
      <c r="E9266" s="10">
        <v>253</v>
      </c>
      <c r="F9266" s="10" t="s">
        <v>6</v>
      </c>
    </row>
    <row r="9267" spans="1:6" ht="20.100000000000001" customHeight="1">
      <c r="A9267" s="10">
        <v>25</v>
      </c>
      <c r="B9267" s="11">
        <v>8569</v>
      </c>
      <c r="C9267" s="38"/>
      <c r="D9267" s="13">
        <v>43285</v>
      </c>
      <c r="E9267" s="10">
        <v>253</v>
      </c>
      <c r="F9267" s="10" t="s">
        <v>6</v>
      </c>
    </row>
    <row r="9268" spans="1:6" ht="20.100000000000001" customHeight="1">
      <c r="A9268" s="206" t="s">
        <v>7</v>
      </c>
      <c r="B9268" s="207"/>
      <c r="C9268" s="207"/>
      <c r="D9268" s="208"/>
      <c r="E9268" s="10">
        <f>SUM(E9243:E9267)</f>
        <v>6325</v>
      </c>
      <c r="F9268" s="10"/>
    </row>
    <row r="9269" spans="1:6" ht="20.100000000000001" customHeight="1">
      <c r="A9269" s="18"/>
      <c r="B9269" s="18"/>
      <c r="C9269" s="21"/>
      <c r="D9269" s="18"/>
      <c r="E9269" s="18"/>
      <c r="F9269" s="18"/>
    </row>
    <row r="9270" spans="1:6" ht="20.100000000000001" customHeight="1">
      <c r="A9270" s="18"/>
      <c r="B9270" s="18"/>
      <c r="C9270" s="21"/>
      <c r="D9270" s="92"/>
      <c r="E9270" s="24"/>
      <c r="F9270" s="91" t="s">
        <v>161</v>
      </c>
    </row>
    <row r="9271" spans="1:6" ht="20.100000000000001" customHeight="1">
      <c r="A9271" s="18"/>
      <c r="B9271" s="18"/>
      <c r="C9271" s="21"/>
      <c r="D9271" s="87" t="s">
        <v>162</v>
      </c>
      <c r="E9271" s="201" t="s">
        <v>163</v>
      </c>
      <c r="F9271" s="202"/>
    </row>
    <row r="9272" spans="1:6" ht="20.100000000000001" customHeight="1">
      <c r="A9272" s="18"/>
      <c r="B9272" s="18"/>
      <c r="C9272" s="21"/>
      <c r="D9272" s="10">
        <v>1265</v>
      </c>
      <c r="E9272" s="204" t="s">
        <v>229</v>
      </c>
      <c r="F9272" s="205"/>
    </row>
    <row r="9273" spans="1:6" ht="20.100000000000001" customHeight="1">
      <c r="A9273" s="18"/>
      <c r="B9273" s="18"/>
      <c r="C9273" s="21"/>
      <c r="D9273" s="10">
        <v>506</v>
      </c>
      <c r="E9273" s="204" t="s">
        <v>214</v>
      </c>
      <c r="F9273" s="205"/>
    </row>
    <row r="9274" spans="1:6" ht="20.100000000000001" customHeight="1">
      <c r="A9274" s="18"/>
      <c r="B9274" s="18"/>
      <c r="C9274" s="21"/>
      <c r="D9274" s="10">
        <v>1771</v>
      </c>
      <c r="E9274" s="204" t="s">
        <v>210</v>
      </c>
      <c r="F9274" s="205"/>
    </row>
    <row r="9275" spans="1:6" ht="20.100000000000001" customHeight="1">
      <c r="A9275" s="18"/>
      <c r="B9275" s="18"/>
      <c r="C9275" s="21"/>
      <c r="D9275" s="10">
        <v>1265</v>
      </c>
      <c r="E9275" s="204" t="s">
        <v>211</v>
      </c>
      <c r="F9275" s="205"/>
    </row>
    <row r="9276" spans="1:6" ht="20.100000000000001" customHeight="1">
      <c r="A9276" s="18"/>
      <c r="B9276" s="18"/>
      <c r="C9276" s="21"/>
      <c r="D9276" s="10">
        <v>1518</v>
      </c>
      <c r="E9276" s="204" t="s">
        <v>230</v>
      </c>
      <c r="F9276" s="205"/>
    </row>
    <row r="9277" spans="1:6" ht="20.100000000000001" customHeight="1">
      <c r="D9277" s="85">
        <f>SUM(D9272:D9276)</f>
        <v>6325</v>
      </c>
      <c r="E9277" s="204" t="s">
        <v>164</v>
      </c>
      <c r="F9277" s="205"/>
    </row>
    <row r="9279" spans="1:6" ht="20.100000000000001" customHeight="1">
      <c r="A9279" s="23">
        <v>183</v>
      </c>
      <c r="B9279" s="24" t="s">
        <v>0</v>
      </c>
      <c r="C9279" s="25"/>
      <c r="D9279" s="26"/>
      <c r="E9279" s="24"/>
      <c r="F9279" s="24"/>
    </row>
    <row r="9280" spans="1:6" ht="20.100000000000001" customHeight="1">
      <c r="A9280" s="27" t="s">
        <v>1</v>
      </c>
      <c r="B9280" s="27" t="s">
        <v>2</v>
      </c>
      <c r="C9280" s="28"/>
      <c r="D9280" s="29" t="s">
        <v>3</v>
      </c>
      <c r="E9280" s="27" t="s">
        <v>4</v>
      </c>
      <c r="F9280" s="27" t="s">
        <v>5</v>
      </c>
    </row>
    <row r="9281" spans="1:6" ht="20.100000000000001" customHeight="1">
      <c r="A9281" s="10">
        <v>1</v>
      </c>
      <c r="B9281" s="11">
        <v>96079</v>
      </c>
      <c r="C9281" s="38"/>
      <c r="D9281" s="13">
        <v>43285</v>
      </c>
      <c r="E9281" s="10">
        <v>253</v>
      </c>
      <c r="F9281" s="10" t="s">
        <v>6</v>
      </c>
    </row>
    <row r="9282" spans="1:6" ht="20.100000000000001" customHeight="1">
      <c r="A9282" s="10">
        <v>2</v>
      </c>
      <c r="B9282" s="11">
        <v>96112</v>
      </c>
      <c r="C9282" s="38"/>
      <c r="D9282" s="13">
        <v>43285</v>
      </c>
      <c r="E9282" s="10">
        <v>253</v>
      </c>
      <c r="F9282" s="10" t="s">
        <v>6</v>
      </c>
    </row>
    <row r="9283" spans="1:6" ht="20.100000000000001" customHeight="1">
      <c r="A9283" s="10">
        <v>3</v>
      </c>
      <c r="B9283" s="105">
        <v>96143</v>
      </c>
      <c r="C9283" s="38"/>
      <c r="D9283" s="13">
        <v>43285</v>
      </c>
      <c r="E9283" s="10">
        <v>253</v>
      </c>
      <c r="F9283" s="10" t="s">
        <v>6</v>
      </c>
    </row>
    <row r="9284" spans="1:6" ht="20.100000000000001" customHeight="1">
      <c r="A9284" s="10">
        <v>4</v>
      </c>
      <c r="B9284" s="11">
        <v>96171</v>
      </c>
      <c r="C9284" s="38"/>
      <c r="D9284" s="13">
        <v>43285</v>
      </c>
      <c r="E9284" s="10">
        <v>253</v>
      </c>
      <c r="F9284" s="10" t="s">
        <v>6</v>
      </c>
    </row>
    <row r="9285" spans="1:6" ht="20.100000000000001" customHeight="1">
      <c r="A9285" s="10">
        <v>5</v>
      </c>
      <c r="B9285" s="105">
        <v>96172</v>
      </c>
      <c r="C9285" s="38"/>
      <c r="D9285" s="13">
        <v>43285</v>
      </c>
      <c r="E9285" s="10">
        <v>253</v>
      </c>
      <c r="F9285" s="10" t="s">
        <v>6</v>
      </c>
    </row>
    <row r="9286" spans="1:6" ht="20.100000000000001" customHeight="1">
      <c r="A9286" s="10">
        <v>6</v>
      </c>
      <c r="B9286" s="11">
        <v>96173</v>
      </c>
      <c r="C9286" s="38"/>
      <c r="D9286" s="13">
        <v>43285</v>
      </c>
      <c r="E9286" s="10">
        <v>253</v>
      </c>
      <c r="F9286" s="10" t="s">
        <v>6</v>
      </c>
    </row>
    <row r="9287" spans="1:6" ht="20.100000000000001" customHeight="1">
      <c r="A9287" s="10">
        <v>7</v>
      </c>
      <c r="B9287" s="105">
        <v>96189</v>
      </c>
      <c r="C9287" s="38"/>
      <c r="D9287" s="13">
        <v>43285</v>
      </c>
      <c r="E9287" s="10">
        <v>253</v>
      </c>
      <c r="F9287" s="10" t="s">
        <v>6</v>
      </c>
    </row>
    <row r="9288" spans="1:6" ht="20.100000000000001" customHeight="1">
      <c r="A9288" s="10">
        <v>8</v>
      </c>
      <c r="B9288" s="11">
        <v>78130</v>
      </c>
      <c r="C9288" s="38"/>
      <c r="D9288" s="13">
        <v>43285</v>
      </c>
      <c r="E9288" s="10">
        <v>253</v>
      </c>
      <c r="F9288" s="10" t="s">
        <v>6</v>
      </c>
    </row>
    <row r="9289" spans="1:6" ht="20.100000000000001" customHeight="1">
      <c r="A9289" s="10">
        <v>9</v>
      </c>
      <c r="B9289" s="11">
        <v>78141</v>
      </c>
      <c r="C9289" s="38"/>
      <c r="D9289" s="13">
        <v>43285</v>
      </c>
      <c r="E9289" s="10">
        <v>253</v>
      </c>
      <c r="F9289" s="10" t="s">
        <v>6</v>
      </c>
    </row>
    <row r="9290" spans="1:6" ht="20.100000000000001" customHeight="1">
      <c r="A9290" s="10">
        <v>10</v>
      </c>
      <c r="B9290" s="11">
        <v>78144</v>
      </c>
      <c r="C9290" s="38"/>
      <c r="D9290" s="13">
        <v>43285</v>
      </c>
      <c r="E9290" s="10">
        <v>253</v>
      </c>
      <c r="F9290" s="10" t="s">
        <v>6</v>
      </c>
    </row>
    <row r="9291" spans="1:6" ht="20.100000000000001" customHeight="1">
      <c r="A9291" s="10">
        <v>11</v>
      </c>
      <c r="B9291" s="11">
        <v>78189</v>
      </c>
      <c r="C9291" s="38"/>
      <c r="D9291" s="13">
        <v>43285</v>
      </c>
      <c r="E9291" s="10">
        <v>253</v>
      </c>
      <c r="F9291" s="10" t="s">
        <v>6</v>
      </c>
    </row>
    <row r="9292" spans="1:6" ht="20.100000000000001" customHeight="1">
      <c r="A9292" s="10">
        <v>12</v>
      </c>
      <c r="B9292" s="11">
        <v>16385</v>
      </c>
      <c r="C9292" s="38"/>
      <c r="D9292" s="13">
        <v>43285</v>
      </c>
      <c r="E9292" s="10">
        <v>253</v>
      </c>
      <c r="F9292" s="10" t="s">
        <v>6</v>
      </c>
    </row>
    <row r="9293" spans="1:6" ht="20.100000000000001" customHeight="1">
      <c r="A9293" s="10">
        <v>13</v>
      </c>
      <c r="B9293" s="11">
        <v>78114</v>
      </c>
      <c r="C9293" s="38"/>
      <c r="D9293" s="13">
        <v>43285</v>
      </c>
      <c r="E9293" s="10">
        <v>253</v>
      </c>
      <c r="F9293" s="10" t="s">
        <v>6</v>
      </c>
    </row>
    <row r="9294" spans="1:6" ht="20.100000000000001" customHeight="1">
      <c r="A9294" s="10">
        <v>14</v>
      </c>
      <c r="B9294" s="11">
        <v>78174</v>
      </c>
      <c r="C9294" s="38"/>
      <c r="D9294" s="13">
        <v>43285</v>
      </c>
      <c r="E9294" s="10">
        <v>253</v>
      </c>
      <c r="F9294" s="10" t="s">
        <v>6</v>
      </c>
    </row>
    <row r="9295" spans="1:6" ht="20.100000000000001" customHeight="1">
      <c r="A9295" s="10">
        <v>15</v>
      </c>
      <c r="B9295" s="11">
        <v>96108</v>
      </c>
      <c r="C9295" s="38"/>
      <c r="D9295" s="13">
        <v>43285</v>
      </c>
      <c r="E9295" s="10">
        <v>253</v>
      </c>
      <c r="F9295" s="10" t="s">
        <v>6</v>
      </c>
    </row>
    <row r="9296" spans="1:6" ht="20.100000000000001" customHeight="1">
      <c r="A9296" s="10">
        <v>16</v>
      </c>
      <c r="B9296" s="11">
        <v>60125</v>
      </c>
      <c r="C9296" s="38"/>
      <c r="D9296" s="13">
        <v>43285</v>
      </c>
      <c r="E9296" s="10">
        <v>253</v>
      </c>
      <c r="F9296" s="10" t="s">
        <v>6</v>
      </c>
    </row>
    <row r="9297" spans="1:6" ht="20.100000000000001" customHeight="1">
      <c r="A9297" s="10">
        <v>17</v>
      </c>
      <c r="B9297" s="11">
        <v>60141</v>
      </c>
      <c r="C9297" s="38"/>
      <c r="D9297" s="13">
        <v>43285</v>
      </c>
      <c r="E9297" s="10">
        <v>253</v>
      </c>
      <c r="F9297" s="10" t="s">
        <v>6</v>
      </c>
    </row>
    <row r="9298" spans="1:6" ht="20.100000000000001" customHeight="1">
      <c r="A9298" s="10">
        <v>18</v>
      </c>
      <c r="B9298" s="11">
        <v>96098</v>
      </c>
      <c r="C9298" s="38"/>
      <c r="D9298" s="13">
        <v>43285</v>
      </c>
      <c r="E9298" s="10">
        <v>253</v>
      </c>
      <c r="F9298" s="10" t="s">
        <v>6</v>
      </c>
    </row>
    <row r="9299" spans="1:6" ht="20.100000000000001" customHeight="1">
      <c r="A9299" s="10">
        <v>19</v>
      </c>
      <c r="B9299" s="11">
        <v>96101</v>
      </c>
      <c r="C9299" s="38"/>
      <c r="D9299" s="13">
        <v>43285</v>
      </c>
      <c r="E9299" s="10">
        <v>253</v>
      </c>
      <c r="F9299" s="10" t="s">
        <v>6</v>
      </c>
    </row>
    <row r="9300" spans="1:6" ht="20.100000000000001" customHeight="1">
      <c r="A9300" s="10">
        <v>20</v>
      </c>
      <c r="B9300" s="11">
        <v>16516</v>
      </c>
      <c r="C9300" s="38"/>
      <c r="D9300" s="13">
        <v>43285</v>
      </c>
      <c r="E9300" s="10">
        <v>253</v>
      </c>
      <c r="F9300" s="10" t="s">
        <v>6</v>
      </c>
    </row>
    <row r="9301" spans="1:6" ht="20.100000000000001" customHeight="1">
      <c r="A9301" s="10">
        <v>21</v>
      </c>
      <c r="B9301" s="11">
        <v>16525</v>
      </c>
      <c r="C9301" s="38"/>
      <c r="D9301" s="13">
        <v>43285</v>
      </c>
      <c r="E9301" s="10">
        <v>253</v>
      </c>
      <c r="F9301" s="10" t="s">
        <v>6</v>
      </c>
    </row>
    <row r="9302" spans="1:6" ht="20.100000000000001" customHeight="1">
      <c r="A9302" s="10">
        <v>22</v>
      </c>
      <c r="B9302" s="11">
        <v>16559</v>
      </c>
      <c r="C9302" s="38"/>
      <c r="D9302" s="13">
        <v>43285</v>
      </c>
      <c r="E9302" s="10">
        <v>253</v>
      </c>
      <c r="F9302" s="10" t="s">
        <v>6</v>
      </c>
    </row>
    <row r="9303" spans="1:6" ht="20.100000000000001" customHeight="1">
      <c r="A9303" s="10">
        <v>23</v>
      </c>
      <c r="B9303" s="11">
        <v>16577</v>
      </c>
      <c r="C9303" s="38"/>
      <c r="D9303" s="13">
        <v>43285</v>
      </c>
      <c r="E9303" s="10">
        <v>253</v>
      </c>
      <c r="F9303" s="10" t="s">
        <v>6</v>
      </c>
    </row>
    <row r="9304" spans="1:6" ht="20.100000000000001" customHeight="1">
      <c r="A9304" s="10">
        <v>24</v>
      </c>
      <c r="B9304" s="11">
        <v>16609</v>
      </c>
      <c r="C9304" s="38"/>
      <c r="D9304" s="13">
        <v>43285</v>
      </c>
      <c r="E9304" s="10">
        <v>253</v>
      </c>
      <c r="F9304" s="10" t="s">
        <v>6</v>
      </c>
    </row>
    <row r="9305" spans="1:6" ht="20.100000000000001" customHeight="1">
      <c r="A9305" s="10">
        <v>25</v>
      </c>
      <c r="B9305" s="11">
        <v>16619</v>
      </c>
      <c r="C9305" s="38"/>
      <c r="D9305" s="13">
        <v>43285</v>
      </c>
      <c r="E9305" s="10">
        <v>253</v>
      </c>
      <c r="F9305" s="10" t="s">
        <v>6</v>
      </c>
    </row>
    <row r="9306" spans="1:6" ht="20.100000000000001" customHeight="1">
      <c r="A9306" s="206" t="s">
        <v>7</v>
      </c>
      <c r="B9306" s="207"/>
      <c r="C9306" s="207"/>
      <c r="D9306" s="208"/>
      <c r="E9306" s="10">
        <f>SUM(E9281:E9305)</f>
        <v>6325</v>
      </c>
      <c r="F9306" s="10"/>
    </row>
    <row r="9307" spans="1:6" ht="20.100000000000001" customHeight="1">
      <c r="A9307" s="18"/>
      <c r="B9307" s="18"/>
      <c r="C9307" s="21"/>
      <c r="D9307" s="18"/>
      <c r="E9307" s="18"/>
      <c r="F9307" s="18"/>
    </row>
    <row r="9308" spans="1:6" ht="20.100000000000001" customHeight="1">
      <c r="A9308" s="18"/>
      <c r="B9308" s="18"/>
      <c r="C9308" s="21"/>
      <c r="D9308" s="92"/>
      <c r="E9308" s="24"/>
      <c r="F9308" s="91" t="s">
        <v>161</v>
      </c>
    </row>
    <row r="9309" spans="1:6" ht="20.100000000000001" customHeight="1">
      <c r="A9309" s="18"/>
      <c r="B9309" s="18"/>
      <c r="C9309" s="21"/>
      <c r="D9309" s="87" t="s">
        <v>162</v>
      </c>
      <c r="E9309" s="201" t="s">
        <v>163</v>
      </c>
      <c r="F9309" s="202"/>
    </row>
    <row r="9310" spans="1:6" ht="20.100000000000001" customHeight="1">
      <c r="A9310" s="18"/>
      <c r="B9310" s="18"/>
      <c r="C9310" s="21"/>
      <c r="D9310" s="10"/>
      <c r="E9310" s="204" t="s">
        <v>229</v>
      </c>
      <c r="F9310" s="205"/>
    </row>
    <row r="9311" spans="1:6" ht="20.100000000000001" customHeight="1">
      <c r="A9311" s="18"/>
      <c r="B9311" s="18"/>
      <c r="C9311" s="21"/>
      <c r="D9311" s="10"/>
      <c r="E9311" s="204" t="s">
        <v>214</v>
      </c>
      <c r="F9311" s="205"/>
    </row>
    <row r="9312" spans="1:6" ht="20.100000000000001" customHeight="1">
      <c r="A9312" s="18"/>
      <c r="B9312" s="18"/>
      <c r="C9312" s="21"/>
      <c r="D9312" s="10">
        <v>1771</v>
      </c>
      <c r="E9312" s="204" t="s">
        <v>210</v>
      </c>
      <c r="F9312" s="205"/>
    </row>
    <row r="9313" spans="1:6" ht="20.100000000000001" customHeight="1">
      <c r="A9313" s="18"/>
      <c r="B9313" s="18"/>
      <c r="C9313" s="21"/>
      <c r="D9313" s="10">
        <v>506</v>
      </c>
      <c r="E9313" s="204" t="s">
        <v>234</v>
      </c>
      <c r="F9313" s="205"/>
    </row>
    <row r="9314" spans="1:6" ht="20.100000000000001" customHeight="1">
      <c r="A9314" s="18"/>
      <c r="B9314" s="18"/>
      <c r="C9314" s="21"/>
      <c r="D9314" s="10">
        <v>4048</v>
      </c>
      <c r="E9314" s="204" t="s">
        <v>230</v>
      </c>
      <c r="F9314" s="205"/>
    </row>
    <row r="9315" spans="1:6" ht="20.100000000000001" customHeight="1">
      <c r="D9315" s="85">
        <f>SUM(D9310:D9314)</f>
        <v>6325</v>
      </c>
      <c r="E9315" s="204" t="s">
        <v>164</v>
      </c>
      <c r="F9315" s="205"/>
    </row>
    <row r="9317" spans="1:6" ht="20.100000000000001" customHeight="1">
      <c r="A9317" s="23">
        <v>184</v>
      </c>
      <c r="B9317" s="24" t="s">
        <v>0</v>
      </c>
      <c r="C9317" s="25"/>
      <c r="D9317" s="26"/>
      <c r="E9317" s="24"/>
      <c r="F9317" s="24"/>
    </row>
    <row r="9318" spans="1:6" ht="20.100000000000001" customHeight="1">
      <c r="A9318" s="27" t="s">
        <v>1</v>
      </c>
      <c r="B9318" s="27" t="s">
        <v>2</v>
      </c>
      <c r="C9318" s="28"/>
      <c r="D9318" s="29" t="s">
        <v>3</v>
      </c>
      <c r="E9318" s="27" t="s">
        <v>4</v>
      </c>
      <c r="F9318" s="27" t="s">
        <v>5</v>
      </c>
    </row>
    <row r="9319" spans="1:6" ht="20.100000000000001" customHeight="1">
      <c r="A9319" s="10">
        <v>1</v>
      </c>
      <c r="B9319" s="11">
        <v>16624</v>
      </c>
      <c r="C9319" s="38"/>
      <c r="D9319" s="13">
        <v>43285</v>
      </c>
      <c r="E9319" s="10">
        <v>253</v>
      </c>
      <c r="F9319" s="10" t="s">
        <v>6</v>
      </c>
    </row>
    <row r="9320" spans="1:6" ht="20.100000000000001" customHeight="1">
      <c r="A9320" s="10">
        <v>2</v>
      </c>
      <c r="B9320" s="11">
        <v>16651</v>
      </c>
      <c r="C9320" s="38"/>
      <c r="D9320" s="13">
        <v>43285</v>
      </c>
      <c r="E9320" s="10">
        <v>253</v>
      </c>
      <c r="F9320" s="10" t="s">
        <v>6</v>
      </c>
    </row>
    <row r="9321" spans="1:6" ht="20.100000000000001" customHeight="1">
      <c r="A9321" s="10">
        <v>3</v>
      </c>
      <c r="B9321" s="105">
        <v>96088</v>
      </c>
      <c r="C9321" s="38"/>
      <c r="D9321" s="13">
        <v>43285</v>
      </c>
      <c r="E9321" s="10">
        <v>253</v>
      </c>
      <c r="F9321" s="10" t="s">
        <v>6</v>
      </c>
    </row>
    <row r="9322" spans="1:6" ht="20.100000000000001" customHeight="1">
      <c r="A9322" s="10">
        <v>4</v>
      </c>
      <c r="B9322" s="11">
        <v>11105</v>
      </c>
      <c r="C9322" s="38"/>
      <c r="D9322" s="13">
        <v>43285</v>
      </c>
      <c r="E9322" s="10">
        <v>253</v>
      </c>
      <c r="F9322" s="10" t="s">
        <v>6</v>
      </c>
    </row>
    <row r="9323" spans="1:6" ht="20.100000000000001" customHeight="1">
      <c r="A9323" s="10">
        <v>5</v>
      </c>
      <c r="B9323" s="85">
        <v>11104</v>
      </c>
      <c r="C9323" s="38"/>
      <c r="D9323" s="13">
        <v>43285</v>
      </c>
      <c r="E9323" s="10">
        <v>253</v>
      </c>
      <c r="F9323" s="10" t="s">
        <v>6</v>
      </c>
    </row>
    <row r="9324" spans="1:6" ht="20.100000000000001" customHeight="1">
      <c r="A9324" s="10">
        <v>6</v>
      </c>
      <c r="B9324" s="11">
        <v>11103</v>
      </c>
      <c r="C9324" s="38"/>
      <c r="D9324" s="13">
        <v>43285</v>
      </c>
      <c r="E9324" s="10">
        <v>253</v>
      </c>
      <c r="F9324" s="10" t="s">
        <v>6</v>
      </c>
    </row>
    <row r="9325" spans="1:6" ht="20.100000000000001" customHeight="1">
      <c r="A9325" s="10">
        <v>7</v>
      </c>
      <c r="B9325" s="105">
        <v>11157</v>
      </c>
      <c r="C9325" s="38"/>
      <c r="D9325" s="13">
        <v>43285</v>
      </c>
      <c r="E9325" s="10">
        <v>253</v>
      </c>
      <c r="F9325" s="10" t="s">
        <v>6</v>
      </c>
    </row>
    <row r="9326" spans="1:6" ht="20.100000000000001" customHeight="1">
      <c r="A9326" s="10">
        <v>8</v>
      </c>
      <c r="B9326" s="11">
        <v>78115</v>
      </c>
      <c r="C9326" s="38"/>
      <c r="D9326" s="13">
        <v>43285</v>
      </c>
      <c r="E9326" s="10">
        <v>253</v>
      </c>
      <c r="F9326" s="10" t="s">
        <v>6</v>
      </c>
    </row>
    <row r="9327" spans="1:6" ht="20.100000000000001" customHeight="1">
      <c r="A9327" s="10">
        <v>9</v>
      </c>
      <c r="B9327" s="11">
        <v>96100</v>
      </c>
      <c r="C9327" s="38"/>
      <c r="D9327" s="13">
        <v>43285</v>
      </c>
      <c r="E9327" s="10">
        <v>253</v>
      </c>
      <c r="F9327" s="10" t="s">
        <v>6</v>
      </c>
    </row>
    <row r="9328" spans="1:6" ht="20.100000000000001" customHeight="1">
      <c r="A9328" s="10">
        <v>10</v>
      </c>
      <c r="B9328" s="11">
        <v>96149</v>
      </c>
      <c r="C9328" s="38"/>
      <c r="D9328" s="13">
        <v>43285</v>
      </c>
      <c r="E9328" s="10">
        <v>253</v>
      </c>
      <c r="F9328" s="10" t="s">
        <v>6</v>
      </c>
    </row>
    <row r="9329" spans="1:6" ht="20.100000000000001" customHeight="1">
      <c r="A9329" s="10">
        <v>11</v>
      </c>
      <c r="B9329" s="11">
        <v>96187</v>
      </c>
      <c r="C9329" s="38"/>
      <c r="D9329" s="13">
        <v>43285</v>
      </c>
      <c r="E9329" s="10">
        <v>253</v>
      </c>
      <c r="F9329" s="10" t="s">
        <v>6</v>
      </c>
    </row>
    <row r="9330" spans="1:6" ht="20.100000000000001" customHeight="1">
      <c r="A9330" s="10">
        <v>12</v>
      </c>
      <c r="B9330" s="11">
        <v>16656</v>
      </c>
      <c r="C9330" s="38"/>
      <c r="D9330" s="13">
        <v>43285</v>
      </c>
      <c r="E9330" s="10">
        <v>253</v>
      </c>
      <c r="F9330" s="10" t="s">
        <v>6</v>
      </c>
    </row>
    <row r="9331" spans="1:6" ht="20.100000000000001" customHeight="1">
      <c r="A9331" s="10">
        <v>13</v>
      </c>
      <c r="B9331" s="11">
        <v>96110</v>
      </c>
      <c r="C9331" s="38"/>
      <c r="D9331" s="13">
        <v>43285</v>
      </c>
      <c r="E9331" s="10">
        <v>253</v>
      </c>
      <c r="F9331" s="10" t="s">
        <v>6</v>
      </c>
    </row>
    <row r="9332" spans="1:6" ht="20.100000000000001" customHeight="1">
      <c r="A9332" s="10">
        <v>14</v>
      </c>
      <c r="B9332" s="11">
        <v>96113</v>
      </c>
      <c r="C9332" s="38"/>
      <c r="D9332" s="13">
        <v>43285</v>
      </c>
      <c r="E9332" s="10">
        <v>253</v>
      </c>
      <c r="F9332" s="10" t="s">
        <v>6</v>
      </c>
    </row>
    <row r="9333" spans="1:6" ht="20.100000000000001" customHeight="1">
      <c r="A9333" s="10">
        <v>15</v>
      </c>
      <c r="B9333" s="11">
        <v>60084</v>
      </c>
      <c r="C9333" s="38"/>
      <c r="D9333" s="13">
        <v>43285</v>
      </c>
      <c r="E9333" s="10">
        <v>253</v>
      </c>
      <c r="F9333" s="10" t="s">
        <v>6</v>
      </c>
    </row>
    <row r="9334" spans="1:6" ht="20.100000000000001" customHeight="1">
      <c r="A9334" s="10">
        <v>16</v>
      </c>
      <c r="B9334" s="11">
        <v>60104</v>
      </c>
      <c r="C9334" s="38"/>
      <c r="D9334" s="13">
        <v>43285</v>
      </c>
      <c r="E9334" s="10">
        <v>253</v>
      </c>
      <c r="F9334" s="10" t="s">
        <v>6</v>
      </c>
    </row>
    <row r="9335" spans="1:6" ht="20.100000000000001" customHeight="1">
      <c r="A9335" s="10">
        <v>17</v>
      </c>
      <c r="B9335" s="11">
        <v>60111</v>
      </c>
      <c r="C9335" s="38"/>
      <c r="D9335" s="13">
        <v>43285</v>
      </c>
      <c r="E9335" s="10">
        <v>253</v>
      </c>
      <c r="F9335" s="10" t="s">
        <v>6</v>
      </c>
    </row>
    <row r="9336" spans="1:6" ht="20.100000000000001" customHeight="1">
      <c r="A9336" s="10">
        <v>18</v>
      </c>
      <c r="B9336" s="11">
        <v>60112</v>
      </c>
      <c r="C9336" s="38"/>
      <c r="D9336" s="13">
        <v>43285</v>
      </c>
      <c r="E9336" s="10">
        <v>253</v>
      </c>
      <c r="F9336" s="10" t="s">
        <v>6</v>
      </c>
    </row>
    <row r="9337" spans="1:6" ht="20.100000000000001" customHeight="1">
      <c r="A9337" s="10">
        <v>19</v>
      </c>
      <c r="B9337" s="11">
        <v>60121</v>
      </c>
      <c r="C9337" s="38"/>
      <c r="D9337" s="13">
        <v>43285</v>
      </c>
      <c r="E9337" s="10">
        <v>253</v>
      </c>
      <c r="F9337" s="10" t="s">
        <v>6</v>
      </c>
    </row>
    <row r="9338" spans="1:6" ht="20.100000000000001" customHeight="1">
      <c r="A9338" s="10">
        <v>20</v>
      </c>
      <c r="B9338" s="11">
        <v>60149</v>
      </c>
      <c r="C9338" s="38"/>
      <c r="D9338" s="13">
        <v>43285</v>
      </c>
      <c r="E9338" s="10">
        <v>253</v>
      </c>
      <c r="F9338" s="10" t="s">
        <v>6</v>
      </c>
    </row>
    <row r="9339" spans="1:6" ht="20.100000000000001" customHeight="1">
      <c r="A9339" s="10">
        <v>21</v>
      </c>
      <c r="B9339" s="33">
        <v>0</v>
      </c>
      <c r="C9339" s="38"/>
      <c r="D9339" s="13"/>
      <c r="E9339" s="10"/>
      <c r="F9339" s="10" t="s">
        <v>6</v>
      </c>
    </row>
    <row r="9340" spans="1:6" ht="20.100000000000001" customHeight="1">
      <c r="A9340" s="10">
        <v>22</v>
      </c>
      <c r="B9340" s="33">
        <v>0</v>
      </c>
      <c r="C9340" s="38"/>
      <c r="D9340" s="13"/>
      <c r="E9340" s="10"/>
      <c r="F9340" s="10" t="s">
        <v>6</v>
      </c>
    </row>
    <row r="9341" spans="1:6" ht="20.100000000000001" customHeight="1">
      <c r="A9341" s="10">
        <v>23</v>
      </c>
      <c r="B9341" s="33">
        <v>0</v>
      </c>
      <c r="C9341" s="38"/>
      <c r="D9341" s="13"/>
      <c r="E9341" s="10"/>
      <c r="F9341" s="10" t="s">
        <v>6</v>
      </c>
    </row>
    <row r="9342" spans="1:6" ht="20.100000000000001" customHeight="1">
      <c r="A9342" s="10">
        <v>24</v>
      </c>
      <c r="B9342" s="33">
        <v>0</v>
      </c>
      <c r="C9342" s="38"/>
      <c r="D9342" s="13"/>
      <c r="E9342" s="10"/>
      <c r="F9342" s="10" t="s">
        <v>6</v>
      </c>
    </row>
    <row r="9343" spans="1:6" ht="20.100000000000001" customHeight="1">
      <c r="A9343" s="10">
        <v>25</v>
      </c>
      <c r="B9343" s="33">
        <v>0</v>
      </c>
      <c r="C9343" s="38"/>
      <c r="D9343" s="13"/>
      <c r="E9343" s="10"/>
      <c r="F9343" s="10" t="s">
        <v>6</v>
      </c>
    </row>
    <row r="9344" spans="1:6" ht="20.100000000000001" customHeight="1">
      <c r="A9344" s="206" t="s">
        <v>7</v>
      </c>
      <c r="B9344" s="207"/>
      <c r="C9344" s="207"/>
      <c r="D9344" s="208"/>
      <c r="E9344" s="10">
        <f>SUM(E9319:E9343)</f>
        <v>5060</v>
      </c>
      <c r="F9344" s="10"/>
    </row>
    <row r="9345" spans="1:6" ht="20.100000000000001" customHeight="1">
      <c r="A9345" s="18"/>
      <c r="B9345" s="18"/>
      <c r="C9345" s="21"/>
      <c r="D9345" s="18"/>
      <c r="E9345" s="18"/>
      <c r="F9345" s="18"/>
    </row>
    <row r="9346" spans="1:6" ht="20.100000000000001" customHeight="1">
      <c r="A9346" s="18"/>
      <c r="B9346" s="18"/>
      <c r="C9346" s="21"/>
      <c r="D9346" s="92"/>
      <c r="E9346" s="24"/>
      <c r="F9346" s="91" t="s">
        <v>161</v>
      </c>
    </row>
    <row r="9347" spans="1:6" ht="20.100000000000001" customHeight="1">
      <c r="A9347" s="18"/>
      <c r="B9347" s="18"/>
      <c r="C9347" s="21"/>
      <c r="D9347" s="87" t="s">
        <v>162</v>
      </c>
      <c r="E9347" s="201" t="s">
        <v>163</v>
      </c>
      <c r="F9347" s="202"/>
    </row>
    <row r="9348" spans="1:6" ht="20.100000000000001" customHeight="1">
      <c r="A9348" s="18"/>
      <c r="B9348" s="18"/>
      <c r="C9348" s="21"/>
      <c r="D9348" s="10">
        <v>1518</v>
      </c>
      <c r="E9348" s="204" t="s">
        <v>234</v>
      </c>
      <c r="F9348" s="205"/>
    </row>
    <row r="9349" spans="1:6" ht="20.100000000000001" customHeight="1">
      <c r="A9349" s="18"/>
      <c r="B9349" s="18"/>
      <c r="C9349" s="21"/>
      <c r="D9349" s="10">
        <v>1012</v>
      </c>
      <c r="E9349" s="204" t="s">
        <v>214</v>
      </c>
      <c r="F9349" s="205"/>
    </row>
    <row r="9350" spans="1:6" ht="20.100000000000001" customHeight="1">
      <c r="A9350" s="18"/>
      <c r="B9350" s="18"/>
      <c r="C9350" s="21"/>
      <c r="D9350" s="10">
        <v>759</v>
      </c>
      <c r="E9350" s="204" t="s">
        <v>210</v>
      </c>
      <c r="F9350" s="205"/>
    </row>
    <row r="9351" spans="1:6" ht="20.100000000000001" customHeight="1">
      <c r="A9351" s="18"/>
      <c r="B9351" s="18"/>
      <c r="C9351" s="21"/>
      <c r="D9351" s="10"/>
      <c r="E9351" s="204" t="s">
        <v>211</v>
      </c>
      <c r="F9351" s="205"/>
    </row>
    <row r="9352" spans="1:6" ht="20.100000000000001" customHeight="1">
      <c r="A9352" s="18"/>
      <c r="B9352" s="18"/>
      <c r="C9352" s="21"/>
      <c r="D9352" s="10">
        <v>1771</v>
      </c>
      <c r="E9352" s="204" t="s">
        <v>230</v>
      </c>
      <c r="F9352" s="205"/>
    </row>
    <row r="9353" spans="1:6" ht="20.100000000000001" customHeight="1">
      <c r="A9353" s="103"/>
      <c r="B9353" s="103"/>
      <c r="D9353" s="85">
        <f>SUM(D9348:D9352)</f>
        <v>5060</v>
      </c>
      <c r="E9353" s="204" t="s">
        <v>164</v>
      </c>
      <c r="F9353" s="205"/>
    </row>
    <row r="9355" spans="1:6" ht="20.100000000000001" customHeight="1">
      <c r="A9355" s="23">
        <v>185</v>
      </c>
      <c r="B9355" s="24" t="s">
        <v>0</v>
      </c>
      <c r="C9355" s="25"/>
      <c r="D9355" s="26"/>
      <c r="E9355" s="24"/>
      <c r="F9355" s="24"/>
    </row>
    <row r="9356" spans="1:6" ht="20.100000000000001" customHeight="1">
      <c r="A9356" s="27" t="s">
        <v>1</v>
      </c>
      <c r="B9356" s="27" t="s">
        <v>2</v>
      </c>
      <c r="C9356" s="28"/>
      <c r="D9356" s="29" t="s">
        <v>3</v>
      </c>
      <c r="E9356" s="27" t="s">
        <v>4</v>
      </c>
      <c r="F9356" s="27" t="s">
        <v>5</v>
      </c>
    </row>
    <row r="9357" spans="1:6" ht="20.100000000000001" customHeight="1">
      <c r="A9357" s="10">
        <v>1</v>
      </c>
      <c r="B9357" s="11">
        <v>8568</v>
      </c>
      <c r="C9357" s="38"/>
      <c r="D9357" s="13">
        <v>43288</v>
      </c>
      <c r="E9357" s="10">
        <v>253</v>
      </c>
      <c r="F9357" s="10" t="s">
        <v>6</v>
      </c>
    </row>
    <row r="9358" spans="1:6" ht="20.100000000000001" customHeight="1">
      <c r="A9358" s="10">
        <v>2</v>
      </c>
      <c r="B9358" s="11">
        <v>16535</v>
      </c>
      <c r="C9358" s="38"/>
      <c r="D9358" s="13">
        <v>43288</v>
      </c>
      <c r="E9358" s="10">
        <v>253</v>
      </c>
      <c r="F9358" s="10" t="s">
        <v>6</v>
      </c>
    </row>
    <row r="9359" spans="1:6" ht="20.100000000000001" customHeight="1">
      <c r="A9359" s="10">
        <v>3</v>
      </c>
      <c r="B9359" s="105">
        <v>16596</v>
      </c>
      <c r="C9359" s="38"/>
      <c r="D9359" s="13">
        <v>43288</v>
      </c>
      <c r="E9359" s="10">
        <v>253</v>
      </c>
      <c r="F9359" s="10" t="s">
        <v>6</v>
      </c>
    </row>
    <row r="9360" spans="1:6" ht="20.100000000000001" customHeight="1">
      <c r="A9360" s="10">
        <v>4</v>
      </c>
      <c r="B9360" s="11">
        <v>80269</v>
      </c>
      <c r="C9360" s="38"/>
      <c r="D9360" s="13">
        <v>43288</v>
      </c>
      <c r="E9360" s="10">
        <v>253</v>
      </c>
      <c r="F9360" s="10" t="s">
        <v>6</v>
      </c>
    </row>
    <row r="9361" spans="1:6" ht="20.100000000000001" customHeight="1">
      <c r="A9361" s="10">
        <v>5</v>
      </c>
      <c r="B9361" s="105">
        <v>80271</v>
      </c>
      <c r="C9361" s="38"/>
      <c r="D9361" s="13">
        <v>43288</v>
      </c>
      <c r="E9361" s="10">
        <v>253</v>
      </c>
      <c r="F9361" s="10" t="s">
        <v>6</v>
      </c>
    </row>
    <row r="9362" spans="1:6" ht="20.100000000000001" customHeight="1">
      <c r="A9362" s="10">
        <v>6</v>
      </c>
      <c r="B9362" s="11">
        <v>78100</v>
      </c>
      <c r="C9362" s="38"/>
      <c r="D9362" s="13">
        <v>43288</v>
      </c>
      <c r="E9362" s="10">
        <v>253</v>
      </c>
      <c r="F9362" s="10" t="s">
        <v>6</v>
      </c>
    </row>
    <row r="9363" spans="1:6" ht="20.100000000000001" customHeight="1">
      <c r="A9363" s="10">
        <v>7</v>
      </c>
      <c r="B9363" s="19">
        <v>91058</v>
      </c>
      <c r="C9363" s="38"/>
      <c r="D9363" s="13">
        <v>43288</v>
      </c>
      <c r="E9363" s="10">
        <v>253</v>
      </c>
      <c r="F9363" s="10" t="s">
        <v>6</v>
      </c>
    </row>
    <row r="9364" spans="1:6" ht="20.100000000000001" customHeight="1">
      <c r="A9364" s="10">
        <v>8</v>
      </c>
      <c r="B9364" s="11">
        <v>91056</v>
      </c>
      <c r="C9364" s="38"/>
      <c r="D9364" s="13">
        <v>43288</v>
      </c>
      <c r="E9364" s="10">
        <v>253</v>
      </c>
      <c r="F9364" s="10" t="s">
        <v>6</v>
      </c>
    </row>
    <row r="9365" spans="1:6" ht="20.100000000000001" customHeight="1">
      <c r="A9365" s="10">
        <v>9</v>
      </c>
      <c r="B9365" s="11">
        <v>91057</v>
      </c>
      <c r="C9365" s="38"/>
      <c r="D9365" s="13">
        <v>43288</v>
      </c>
      <c r="E9365" s="10">
        <v>253</v>
      </c>
      <c r="F9365" s="10" t="s">
        <v>6</v>
      </c>
    </row>
    <row r="9366" spans="1:6" ht="20.100000000000001" customHeight="1">
      <c r="A9366" s="10">
        <v>10</v>
      </c>
      <c r="B9366" s="11">
        <v>95371</v>
      </c>
      <c r="C9366" s="38"/>
      <c r="D9366" s="13">
        <v>43288</v>
      </c>
      <c r="E9366" s="10">
        <v>253</v>
      </c>
      <c r="F9366" s="10" t="s">
        <v>6</v>
      </c>
    </row>
    <row r="9367" spans="1:6" ht="20.100000000000001" customHeight="1">
      <c r="A9367" s="10">
        <v>11</v>
      </c>
      <c r="B9367" s="11">
        <v>52533</v>
      </c>
      <c r="C9367" s="38"/>
      <c r="D9367" s="13">
        <v>43288</v>
      </c>
      <c r="E9367" s="10">
        <v>253</v>
      </c>
      <c r="F9367" s="10" t="s">
        <v>6</v>
      </c>
    </row>
    <row r="9368" spans="1:6" ht="20.100000000000001" customHeight="1">
      <c r="A9368" s="10">
        <v>12</v>
      </c>
      <c r="B9368" s="11">
        <v>11101</v>
      </c>
      <c r="C9368" s="38"/>
      <c r="D9368" s="13">
        <v>43288</v>
      </c>
      <c r="E9368" s="10">
        <v>253</v>
      </c>
      <c r="F9368" s="10" t="s">
        <v>6</v>
      </c>
    </row>
    <row r="9369" spans="1:6" ht="20.100000000000001" customHeight="1">
      <c r="A9369" s="10">
        <v>13</v>
      </c>
      <c r="B9369" s="11">
        <v>52532</v>
      </c>
      <c r="C9369" s="38"/>
      <c r="D9369" s="13">
        <v>43288</v>
      </c>
      <c r="E9369" s="10">
        <v>253</v>
      </c>
      <c r="F9369" s="10" t="s">
        <v>6</v>
      </c>
    </row>
    <row r="9370" spans="1:6" ht="20.100000000000001" customHeight="1">
      <c r="A9370" s="10">
        <v>14</v>
      </c>
      <c r="B9370" s="11">
        <v>12000</v>
      </c>
      <c r="C9370" s="38"/>
      <c r="D9370" s="13">
        <v>43288</v>
      </c>
      <c r="E9370" s="10">
        <v>253</v>
      </c>
      <c r="F9370" s="10" t="s">
        <v>6</v>
      </c>
    </row>
    <row r="9371" spans="1:6" ht="20.100000000000001" customHeight="1">
      <c r="A9371" s="10">
        <v>15</v>
      </c>
      <c r="B9371" s="11">
        <v>5388</v>
      </c>
      <c r="C9371" s="38"/>
      <c r="D9371" s="13">
        <v>43288</v>
      </c>
      <c r="E9371" s="10">
        <v>253</v>
      </c>
      <c r="F9371" s="10" t="s">
        <v>6</v>
      </c>
    </row>
    <row r="9372" spans="1:6" ht="20.100000000000001" customHeight="1">
      <c r="A9372" s="10">
        <v>16</v>
      </c>
      <c r="B9372" s="11">
        <v>78214</v>
      </c>
      <c r="C9372" s="38"/>
      <c r="D9372" s="13">
        <v>43288</v>
      </c>
      <c r="E9372" s="10">
        <v>253</v>
      </c>
      <c r="F9372" s="10" t="s">
        <v>6</v>
      </c>
    </row>
    <row r="9373" spans="1:6" ht="20.100000000000001" customHeight="1">
      <c r="A9373" s="10">
        <v>17</v>
      </c>
      <c r="B9373" s="11">
        <v>96168</v>
      </c>
      <c r="C9373" s="38"/>
      <c r="D9373" s="13">
        <v>43288</v>
      </c>
      <c r="E9373" s="10">
        <v>253</v>
      </c>
      <c r="F9373" s="10" t="s">
        <v>6</v>
      </c>
    </row>
    <row r="9374" spans="1:6" ht="20.100000000000001" customHeight="1">
      <c r="A9374" s="10">
        <v>18</v>
      </c>
      <c r="B9374" s="11">
        <v>6163</v>
      </c>
      <c r="C9374" s="38"/>
      <c r="D9374" s="13">
        <v>43288</v>
      </c>
      <c r="E9374" s="10">
        <v>253</v>
      </c>
      <c r="F9374" s="10" t="s">
        <v>6</v>
      </c>
    </row>
    <row r="9375" spans="1:6" ht="20.100000000000001" customHeight="1">
      <c r="A9375" s="10">
        <v>19</v>
      </c>
      <c r="B9375" s="11">
        <v>11124</v>
      </c>
      <c r="C9375" s="38"/>
      <c r="D9375" s="13">
        <v>43288</v>
      </c>
      <c r="E9375" s="10">
        <v>253</v>
      </c>
      <c r="F9375" s="10" t="s">
        <v>6</v>
      </c>
    </row>
    <row r="9376" spans="1:6" ht="20.100000000000001" customHeight="1">
      <c r="A9376" s="10">
        <v>20</v>
      </c>
      <c r="B9376" s="11">
        <v>96164</v>
      </c>
      <c r="C9376" s="38"/>
      <c r="D9376" s="13">
        <v>43288</v>
      </c>
      <c r="E9376" s="10">
        <v>253</v>
      </c>
      <c r="F9376" s="10" t="s">
        <v>6</v>
      </c>
    </row>
    <row r="9377" spans="1:6" ht="20.100000000000001" customHeight="1">
      <c r="A9377" s="10">
        <v>21</v>
      </c>
      <c r="B9377" s="11">
        <v>96180</v>
      </c>
      <c r="C9377" s="38"/>
      <c r="D9377" s="13">
        <v>43288</v>
      </c>
      <c r="E9377" s="10">
        <v>253</v>
      </c>
      <c r="F9377" s="10" t="s">
        <v>6</v>
      </c>
    </row>
    <row r="9378" spans="1:6" ht="20.100000000000001" customHeight="1">
      <c r="A9378" s="10">
        <v>22</v>
      </c>
      <c r="B9378" s="11">
        <v>91065</v>
      </c>
      <c r="C9378" s="38"/>
      <c r="D9378" s="13">
        <v>43288</v>
      </c>
      <c r="E9378" s="10">
        <v>253</v>
      </c>
      <c r="F9378" s="10" t="s">
        <v>6</v>
      </c>
    </row>
    <row r="9379" spans="1:6" ht="20.100000000000001" customHeight="1">
      <c r="A9379" s="10">
        <v>23</v>
      </c>
      <c r="B9379" s="11">
        <v>91064</v>
      </c>
      <c r="C9379" s="38"/>
      <c r="D9379" s="13">
        <v>43288</v>
      </c>
      <c r="E9379" s="10">
        <v>253</v>
      </c>
      <c r="F9379" s="10" t="s">
        <v>6</v>
      </c>
    </row>
    <row r="9380" spans="1:6" ht="20.100000000000001" customHeight="1">
      <c r="A9380" s="10">
        <v>24</v>
      </c>
      <c r="B9380" s="11">
        <v>91063</v>
      </c>
      <c r="C9380" s="38"/>
      <c r="D9380" s="13">
        <v>43288</v>
      </c>
      <c r="E9380" s="10">
        <v>253</v>
      </c>
      <c r="F9380" s="10" t="s">
        <v>6</v>
      </c>
    </row>
    <row r="9381" spans="1:6" ht="20.100000000000001" customHeight="1">
      <c r="A9381" s="10">
        <v>25</v>
      </c>
      <c r="B9381" s="11">
        <v>91062</v>
      </c>
      <c r="C9381" s="38"/>
      <c r="D9381" s="13">
        <v>43288</v>
      </c>
      <c r="E9381" s="10">
        <v>253</v>
      </c>
      <c r="F9381" s="10" t="s">
        <v>6</v>
      </c>
    </row>
    <row r="9382" spans="1:6" ht="20.100000000000001" customHeight="1">
      <c r="A9382" s="206" t="s">
        <v>7</v>
      </c>
      <c r="B9382" s="207"/>
      <c r="C9382" s="207"/>
      <c r="D9382" s="208"/>
      <c r="E9382" s="10">
        <f>SUM(E9357:E9381)</f>
        <v>6325</v>
      </c>
      <c r="F9382" s="10"/>
    </row>
    <row r="9383" spans="1:6" ht="20.100000000000001" customHeight="1">
      <c r="A9383" s="18"/>
      <c r="B9383" s="18"/>
      <c r="C9383" s="21"/>
      <c r="D9383" s="18"/>
      <c r="E9383" s="18"/>
      <c r="F9383" s="18"/>
    </row>
    <row r="9384" spans="1:6" ht="20.100000000000001" customHeight="1">
      <c r="A9384" s="18"/>
      <c r="B9384" s="95"/>
      <c r="C9384" s="21"/>
      <c r="D9384" s="92"/>
      <c r="E9384" s="24"/>
      <c r="F9384" s="91" t="s">
        <v>161</v>
      </c>
    </row>
    <row r="9385" spans="1:6" ht="20.100000000000001" customHeight="1">
      <c r="A9385" s="18"/>
      <c r="B9385" s="18"/>
      <c r="C9385" s="21"/>
      <c r="D9385" s="87" t="s">
        <v>162</v>
      </c>
      <c r="E9385" s="201" t="s">
        <v>163</v>
      </c>
      <c r="F9385" s="202"/>
    </row>
    <row r="9386" spans="1:6" ht="20.100000000000001" customHeight="1">
      <c r="A9386" s="18"/>
      <c r="B9386" s="18"/>
      <c r="C9386" s="21"/>
      <c r="D9386" s="10"/>
      <c r="E9386" s="204" t="s">
        <v>229</v>
      </c>
      <c r="F9386" s="205"/>
    </row>
    <row r="9387" spans="1:6" ht="20.100000000000001" customHeight="1">
      <c r="A9387" s="18"/>
      <c r="B9387" s="18"/>
      <c r="C9387" s="21"/>
      <c r="D9387" s="10"/>
      <c r="E9387" s="204" t="s">
        <v>214</v>
      </c>
      <c r="F9387" s="205"/>
    </row>
    <row r="9388" spans="1:6" ht="20.100000000000001" customHeight="1">
      <c r="A9388" s="18"/>
      <c r="B9388" s="18"/>
      <c r="C9388" s="21"/>
      <c r="D9388" s="10"/>
      <c r="E9388" s="204" t="s">
        <v>210</v>
      </c>
      <c r="F9388" s="205"/>
    </row>
    <row r="9389" spans="1:6" ht="20.100000000000001" customHeight="1">
      <c r="A9389" s="18"/>
      <c r="B9389" s="18"/>
      <c r="C9389" s="21"/>
      <c r="D9389" s="10"/>
      <c r="E9389" s="204" t="s">
        <v>211</v>
      </c>
      <c r="F9389" s="205"/>
    </row>
    <row r="9390" spans="1:6" ht="20.100000000000001" customHeight="1">
      <c r="A9390" s="18"/>
      <c r="B9390" s="18"/>
      <c r="C9390" s="21"/>
      <c r="D9390" s="10"/>
      <c r="E9390" s="204" t="s">
        <v>230</v>
      </c>
      <c r="F9390" s="205"/>
    </row>
    <row r="9391" spans="1:6" ht="20.100000000000001" customHeight="1">
      <c r="D9391" s="85">
        <f>SUM(D9386:D9390)</f>
        <v>0</v>
      </c>
      <c r="E9391" s="204" t="s">
        <v>164</v>
      </c>
      <c r="F9391" s="205"/>
    </row>
    <row r="9393" spans="1:6" ht="20.100000000000001" customHeight="1">
      <c r="A9393" s="23">
        <v>186</v>
      </c>
      <c r="B9393" s="24" t="s">
        <v>0</v>
      </c>
      <c r="C9393" s="25"/>
      <c r="D9393" s="26"/>
      <c r="E9393" s="24"/>
      <c r="F9393" s="24"/>
    </row>
    <row r="9394" spans="1:6" ht="20.100000000000001" customHeight="1">
      <c r="A9394" s="27" t="s">
        <v>1</v>
      </c>
      <c r="B9394" s="27" t="s">
        <v>2</v>
      </c>
      <c r="C9394" s="28"/>
      <c r="D9394" s="29" t="s">
        <v>3</v>
      </c>
      <c r="E9394" s="27" t="s">
        <v>4</v>
      </c>
      <c r="F9394" s="27" t="s">
        <v>5</v>
      </c>
    </row>
    <row r="9395" spans="1:6" ht="20.100000000000001" customHeight="1">
      <c r="A9395" s="10">
        <v>1</v>
      </c>
      <c r="B9395" s="11">
        <v>91061</v>
      </c>
      <c r="C9395" s="38"/>
      <c r="D9395" s="13">
        <v>43292</v>
      </c>
      <c r="E9395" s="10">
        <v>253</v>
      </c>
      <c r="F9395" s="10" t="s">
        <v>6</v>
      </c>
    </row>
    <row r="9396" spans="1:6" ht="20.100000000000001" customHeight="1">
      <c r="A9396" s="10">
        <v>2</v>
      </c>
      <c r="B9396" s="11">
        <v>91060</v>
      </c>
      <c r="C9396" s="38"/>
      <c r="D9396" s="13">
        <v>43292</v>
      </c>
      <c r="E9396" s="10">
        <v>253</v>
      </c>
      <c r="F9396" s="10" t="s">
        <v>6</v>
      </c>
    </row>
    <row r="9397" spans="1:6" ht="20.100000000000001" customHeight="1">
      <c r="A9397" s="10">
        <v>3</v>
      </c>
      <c r="B9397" s="11">
        <v>91059</v>
      </c>
      <c r="C9397" s="38"/>
      <c r="D9397" s="13">
        <v>43292</v>
      </c>
      <c r="E9397" s="10">
        <v>253</v>
      </c>
      <c r="F9397" s="10" t="s">
        <v>6</v>
      </c>
    </row>
    <row r="9398" spans="1:6" ht="20.100000000000001" customHeight="1">
      <c r="A9398" s="10">
        <v>4</v>
      </c>
      <c r="B9398" s="11">
        <v>51617</v>
      </c>
      <c r="C9398" s="38"/>
      <c r="D9398" s="13">
        <v>43292</v>
      </c>
      <c r="E9398" s="10">
        <v>253</v>
      </c>
      <c r="F9398" s="10" t="s">
        <v>6</v>
      </c>
    </row>
    <row r="9399" spans="1:6" ht="20.100000000000001" customHeight="1">
      <c r="A9399" s="10">
        <v>5</v>
      </c>
      <c r="B9399" s="105">
        <v>96125</v>
      </c>
      <c r="C9399" s="38"/>
      <c r="D9399" s="13">
        <v>43292</v>
      </c>
      <c r="E9399" s="10">
        <v>253</v>
      </c>
      <c r="F9399" s="10" t="s">
        <v>6</v>
      </c>
    </row>
    <row r="9400" spans="1:6" ht="20.100000000000001" customHeight="1">
      <c r="A9400" s="10">
        <v>6</v>
      </c>
      <c r="B9400" s="11">
        <v>78101</v>
      </c>
      <c r="C9400" s="38"/>
      <c r="D9400" s="13">
        <v>43292</v>
      </c>
      <c r="E9400" s="10">
        <v>253</v>
      </c>
      <c r="F9400" s="10" t="s">
        <v>6</v>
      </c>
    </row>
    <row r="9401" spans="1:6" ht="20.100000000000001" customHeight="1">
      <c r="A9401" s="10">
        <v>7</v>
      </c>
      <c r="B9401" s="105">
        <v>78241</v>
      </c>
      <c r="C9401" s="38"/>
      <c r="D9401" s="13">
        <v>43292</v>
      </c>
      <c r="E9401" s="10">
        <v>253</v>
      </c>
      <c r="F9401" s="10" t="s">
        <v>6</v>
      </c>
    </row>
    <row r="9402" spans="1:6" ht="20.100000000000001" customHeight="1">
      <c r="A9402" s="10">
        <v>8</v>
      </c>
      <c r="B9402" s="11">
        <v>16538</v>
      </c>
      <c r="C9402" s="38"/>
      <c r="D9402" s="13">
        <v>43292</v>
      </c>
      <c r="E9402" s="10">
        <v>253</v>
      </c>
      <c r="F9402" s="10" t="s">
        <v>6</v>
      </c>
    </row>
    <row r="9403" spans="1:6" ht="20.100000000000001" customHeight="1">
      <c r="A9403" s="10">
        <v>9</v>
      </c>
      <c r="B9403" s="33">
        <v>16607</v>
      </c>
      <c r="C9403" s="38"/>
      <c r="D9403" s="13">
        <v>43292</v>
      </c>
      <c r="E9403" s="10">
        <v>253</v>
      </c>
      <c r="F9403" s="10" t="s">
        <v>6</v>
      </c>
    </row>
    <row r="9404" spans="1:6" ht="20.100000000000001" customHeight="1">
      <c r="A9404" s="10">
        <v>10</v>
      </c>
      <c r="B9404" s="11">
        <v>96124</v>
      </c>
      <c r="C9404" s="38"/>
      <c r="D9404" s="13">
        <v>43292</v>
      </c>
      <c r="E9404" s="10">
        <v>253</v>
      </c>
      <c r="F9404" s="10" t="s">
        <v>6</v>
      </c>
    </row>
    <row r="9405" spans="1:6" ht="20.100000000000001" customHeight="1">
      <c r="A9405" s="10">
        <v>11</v>
      </c>
      <c r="B9405" s="11">
        <v>78079</v>
      </c>
      <c r="C9405" s="38"/>
      <c r="D9405" s="13">
        <v>43292</v>
      </c>
      <c r="E9405" s="10">
        <v>253</v>
      </c>
      <c r="F9405" s="10" t="s">
        <v>6</v>
      </c>
    </row>
    <row r="9406" spans="1:6" ht="20.100000000000001" customHeight="1">
      <c r="A9406" s="10">
        <v>12</v>
      </c>
      <c r="B9406" s="11">
        <v>16646</v>
      </c>
      <c r="C9406" s="38"/>
      <c r="D9406" s="13">
        <v>43292</v>
      </c>
      <c r="E9406" s="10">
        <v>253</v>
      </c>
      <c r="F9406" s="10" t="s">
        <v>6</v>
      </c>
    </row>
    <row r="9407" spans="1:6" ht="20.100000000000001" customHeight="1">
      <c r="A9407" s="10">
        <v>13</v>
      </c>
      <c r="B9407" s="11">
        <v>17232</v>
      </c>
      <c r="C9407" s="38"/>
      <c r="D9407" s="13">
        <v>43292</v>
      </c>
      <c r="E9407" s="10">
        <v>253</v>
      </c>
      <c r="F9407" s="10" t="s">
        <v>6</v>
      </c>
    </row>
    <row r="9408" spans="1:6" ht="20.100000000000001" customHeight="1">
      <c r="A9408" s="10">
        <v>14</v>
      </c>
      <c r="B9408" s="11">
        <v>17231</v>
      </c>
      <c r="C9408" s="38"/>
      <c r="D9408" s="13">
        <v>43292</v>
      </c>
      <c r="E9408" s="10">
        <v>253</v>
      </c>
      <c r="F9408" s="10" t="s">
        <v>6</v>
      </c>
    </row>
    <row r="9409" spans="1:6" ht="20.100000000000001" customHeight="1">
      <c r="A9409" s="10">
        <v>15</v>
      </c>
      <c r="B9409" s="11">
        <v>17233</v>
      </c>
      <c r="C9409" s="38"/>
      <c r="D9409" s="13">
        <v>43292</v>
      </c>
      <c r="E9409" s="10">
        <v>253</v>
      </c>
      <c r="F9409" s="10" t="s">
        <v>6</v>
      </c>
    </row>
    <row r="9410" spans="1:6" ht="20.100000000000001" customHeight="1">
      <c r="A9410" s="10">
        <v>16</v>
      </c>
      <c r="B9410" s="11">
        <v>91066</v>
      </c>
      <c r="C9410" s="38"/>
      <c r="D9410" s="13">
        <v>43292</v>
      </c>
      <c r="E9410" s="10">
        <v>253</v>
      </c>
      <c r="F9410" s="10" t="s">
        <v>6</v>
      </c>
    </row>
    <row r="9411" spans="1:6" ht="20.100000000000001" customHeight="1">
      <c r="A9411" s="10">
        <v>17</v>
      </c>
      <c r="B9411" s="11">
        <v>91067</v>
      </c>
      <c r="C9411" s="38"/>
      <c r="D9411" s="13">
        <v>43292</v>
      </c>
      <c r="E9411" s="10">
        <v>253</v>
      </c>
      <c r="F9411" s="10" t="s">
        <v>6</v>
      </c>
    </row>
    <row r="9412" spans="1:6" ht="20.100000000000001" customHeight="1">
      <c r="A9412" s="10">
        <v>18</v>
      </c>
      <c r="B9412" s="11">
        <v>91068</v>
      </c>
      <c r="C9412" s="38"/>
      <c r="D9412" s="13">
        <v>43292</v>
      </c>
      <c r="E9412" s="10">
        <v>253</v>
      </c>
      <c r="F9412" s="10" t="s">
        <v>6</v>
      </c>
    </row>
    <row r="9413" spans="1:6" ht="20.100000000000001" customHeight="1">
      <c r="A9413" s="10">
        <v>19</v>
      </c>
      <c r="B9413" s="11">
        <v>91069</v>
      </c>
      <c r="C9413" s="38"/>
      <c r="D9413" s="13">
        <v>43292</v>
      </c>
      <c r="E9413" s="10">
        <v>253</v>
      </c>
      <c r="F9413" s="10" t="s">
        <v>6</v>
      </c>
    </row>
    <row r="9414" spans="1:6" ht="20.100000000000001" customHeight="1">
      <c r="A9414" s="10">
        <v>20</v>
      </c>
      <c r="B9414" s="11">
        <v>91070</v>
      </c>
      <c r="C9414" s="38"/>
      <c r="D9414" s="13">
        <v>43292</v>
      </c>
      <c r="E9414" s="10">
        <v>253</v>
      </c>
      <c r="F9414" s="10" t="s">
        <v>6</v>
      </c>
    </row>
    <row r="9415" spans="1:6" ht="20.100000000000001" customHeight="1">
      <c r="A9415" s="10">
        <v>21</v>
      </c>
      <c r="B9415" s="11">
        <v>91071</v>
      </c>
      <c r="C9415" s="38"/>
      <c r="D9415" s="13">
        <v>43292</v>
      </c>
      <c r="E9415" s="10">
        <v>253</v>
      </c>
      <c r="F9415" s="10" t="s">
        <v>6</v>
      </c>
    </row>
    <row r="9416" spans="1:6" ht="20.100000000000001" customHeight="1">
      <c r="A9416" s="10">
        <v>22</v>
      </c>
      <c r="B9416" s="11">
        <v>91072</v>
      </c>
      <c r="C9416" s="38"/>
      <c r="D9416" s="13">
        <v>43292</v>
      </c>
      <c r="E9416" s="10">
        <v>253</v>
      </c>
      <c r="F9416" s="10" t="s">
        <v>6</v>
      </c>
    </row>
    <row r="9417" spans="1:6" ht="20.100000000000001" customHeight="1">
      <c r="A9417" s="10">
        <v>23</v>
      </c>
      <c r="B9417" s="11">
        <v>91073</v>
      </c>
      <c r="C9417" s="38"/>
      <c r="D9417" s="13">
        <v>43292</v>
      </c>
      <c r="E9417" s="10">
        <v>253</v>
      </c>
      <c r="F9417" s="10" t="s">
        <v>6</v>
      </c>
    </row>
    <row r="9418" spans="1:6" ht="20.100000000000001" customHeight="1">
      <c r="A9418" s="10">
        <v>24</v>
      </c>
      <c r="B9418" s="11">
        <v>70663</v>
      </c>
      <c r="C9418" s="38"/>
      <c r="D9418" s="13">
        <v>43292</v>
      </c>
      <c r="E9418" s="10">
        <v>253</v>
      </c>
      <c r="F9418" s="10" t="s">
        <v>6</v>
      </c>
    </row>
    <row r="9419" spans="1:6" ht="20.100000000000001" customHeight="1">
      <c r="A9419" s="10">
        <v>25</v>
      </c>
      <c r="B9419" s="11">
        <v>4534</v>
      </c>
      <c r="C9419" s="38"/>
      <c r="D9419" s="13">
        <v>43292</v>
      </c>
      <c r="E9419" s="10">
        <v>253</v>
      </c>
      <c r="F9419" s="10" t="s">
        <v>6</v>
      </c>
    </row>
    <row r="9420" spans="1:6" ht="20.100000000000001" customHeight="1">
      <c r="A9420" s="206" t="s">
        <v>7</v>
      </c>
      <c r="B9420" s="207"/>
      <c r="C9420" s="207"/>
      <c r="D9420" s="208"/>
      <c r="E9420" s="10">
        <f>SUM(E9395:E9419)</f>
        <v>6325</v>
      </c>
      <c r="F9420" s="10"/>
    </row>
    <row r="9421" spans="1:6" ht="20.100000000000001" customHeight="1">
      <c r="A9421" s="18"/>
      <c r="B9421" s="18"/>
      <c r="C9421" s="21"/>
      <c r="D9421" s="18"/>
      <c r="E9421" s="18"/>
      <c r="F9421" s="18"/>
    </row>
    <row r="9422" spans="1:6" ht="20.100000000000001" customHeight="1">
      <c r="A9422" s="18"/>
      <c r="B9422" s="95"/>
      <c r="C9422" s="21"/>
      <c r="D9422" s="92"/>
      <c r="E9422" s="24"/>
      <c r="F9422" s="91" t="s">
        <v>161</v>
      </c>
    </row>
    <row r="9423" spans="1:6" ht="20.100000000000001" customHeight="1">
      <c r="A9423" s="18"/>
      <c r="B9423" s="18"/>
      <c r="C9423" s="21"/>
      <c r="D9423" s="87" t="s">
        <v>162</v>
      </c>
      <c r="E9423" s="201" t="s">
        <v>163</v>
      </c>
      <c r="F9423" s="202"/>
    </row>
    <row r="9424" spans="1:6" ht="20.100000000000001" customHeight="1">
      <c r="A9424" s="18"/>
      <c r="B9424" s="18"/>
      <c r="C9424" s="21"/>
      <c r="D9424" s="10">
        <v>2783</v>
      </c>
      <c r="E9424" s="204" t="s">
        <v>229</v>
      </c>
      <c r="F9424" s="205"/>
    </row>
    <row r="9425" spans="1:6" ht="20.100000000000001" customHeight="1">
      <c r="A9425" s="18"/>
      <c r="B9425" s="18"/>
      <c r="C9425" s="21"/>
      <c r="D9425" s="10"/>
      <c r="E9425" s="204" t="s">
        <v>214</v>
      </c>
      <c r="F9425" s="205"/>
    </row>
    <row r="9426" spans="1:6" ht="20.100000000000001" customHeight="1">
      <c r="A9426" s="18"/>
      <c r="B9426" s="18"/>
      <c r="C9426" s="21"/>
      <c r="D9426" s="10">
        <v>1771</v>
      </c>
      <c r="E9426" s="204" t="s">
        <v>210</v>
      </c>
      <c r="F9426" s="205"/>
    </row>
    <row r="9427" spans="1:6" ht="20.100000000000001" customHeight="1">
      <c r="A9427" s="18"/>
      <c r="B9427" s="18"/>
      <c r="C9427" s="21"/>
      <c r="D9427" s="10">
        <v>253</v>
      </c>
      <c r="E9427" s="204" t="s">
        <v>211</v>
      </c>
      <c r="F9427" s="205"/>
    </row>
    <row r="9428" spans="1:6" ht="20.100000000000001" customHeight="1">
      <c r="A9428" s="18"/>
      <c r="B9428" s="18"/>
      <c r="C9428" s="21"/>
      <c r="D9428" s="10">
        <v>1518</v>
      </c>
      <c r="E9428" s="204" t="s">
        <v>230</v>
      </c>
      <c r="F9428" s="205"/>
    </row>
    <row r="9429" spans="1:6" ht="20.100000000000001" customHeight="1">
      <c r="D9429" s="85">
        <f>SUM(D9424:D9428)</f>
        <v>6325</v>
      </c>
      <c r="E9429" s="204" t="s">
        <v>164</v>
      </c>
      <c r="F9429" s="205"/>
    </row>
    <row r="9431" spans="1:6" ht="20.100000000000001" customHeight="1">
      <c r="A9431" s="23">
        <v>187</v>
      </c>
      <c r="B9431" s="24" t="s">
        <v>0</v>
      </c>
      <c r="C9431" s="25"/>
      <c r="D9431" s="26"/>
      <c r="E9431" s="24"/>
      <c r="F9431" s="24"/>
    </row>
    <row r="9432" spans="1:6" ht="20.100000000000001" customHeight="1">
      <c r="A9432" s="27" t="s">
        <v>1</v>
      </c>
      <c r="B9432" s="27" t="s">
        <v>2</v>
      </c>
      <c r="C9432" s="28"/>
      <c r="D9432" s="29" t="s">
        <v>3</v>
      </c>
      <c r="E9432" s="27" t="s">
        <v>4</v>
      </c>
      <c r="F9432" s="27" t="s">
        <v>5</v>
      </c>
    </row>
    <row r="9433" spans="1:6" ht="20.100000000000001" customHeight="1">
      <c r="A9433" s="10">
        <v>1</v>
      </c>
      <c r="B9433" s="11">
        <v>4577</v>
      </c>
      <c r="C9433" s="38"/>
      <c r="D9433" s="13">
        <v>43292</v>
      </c>
      <c r="E9433" s="10">
        <v>253</v>
      </c>
      <c r="F9433" s="10" t="s">
        <v>6</v>
      </c>
    </row>
    <row r="9434" spans="1:6" ht="20.100000000000001" customHeight="1">
      <c r="A9434" s="10">
        <v>2</v>
      </c>
      <c r="B9434" s="11">
        <v>8648</v>
      </c>
      <c r="C9434" s="38"/>
      <c r="D9434" s="13">
        <v>43292</v>
      </c>
      <c r="E9434" s="10">
        <v>253</v>
      </c>
      <c r="F9434" s="10" t="s">
        <v>6</v>
      </c>
    </row>
    <row r="9435" spans="1:6" ht="20.100000000000001" customHeight="1">
      <c r="A9435" s="10">
        <v>3</v>
      </c>
      <c r="B9435" s="11">
        <v>16532</v>
      </c>
      <c r="C9435" s="38"/>
      <c r="D9435" s="13">
        <v>43292</v>
      </c>
      <c r="E9435" s="10">
        <v>253</v>
      </c>
      <c r="F9435" s="10" t="s">
        <v>6</v>
      </c>
    </row>
    <row r="9436" spans="1:6" ht="20.100000000000001" customHeight="1">
      <c r="A9436" s="10">
        <v>4</v>
      </c>
      <c r="B9436" s="11">
        <v>96111</v>
      </c>
      <c r="C9436" s="38"/>
      <c r="D9436" s="13">
        <v>43292</v>
      </c>
      <c r="E9436" s="10">
        <v>253</v>
      </c>
      <c r="F9436" s="10" t="s">
        <v>6</v>
      </c>
    </row>
    <row r="9437" spans="1:6" ht="20.100000000000001" customHeight="1">
      <c r="A9437" s="10">
        <v>5</v>
      </c>
      <c r="B9437" s="105">
        <v>60132</v>
      </c>
      <c r="C9437" s="38"/>
      <c r="D9437" s="13">
        <v>43292</v>
      </c>
      <c r="E9437" s="10">
        <v>253</v>
      </c>
      <c r="F9437" s="10" t="s">
        <v>6</v>
      </c>
    </row>
    <row r="9438" spans="1:6" ht="20.100000000000001" customHeight="1">
      <c r="A9438" s="10">
        <v>6</v>
      </c>
      <c r="B9438" s="11">
        <v>11109</v>
      </c>
      <c r="C9438" s="38"/>
      <c r="D9438" s="13">
        <v>43292</v>
      </c>
      <c r="E9438" s="10">
        <v>253</v>
      </c>
      <c r="F9438" s="10" t="s">
        <v>6</v>
      </c>
    </row>
    <row r="9439" spans="1:6" ht="20.100000000000001" customHeight="1">
      <c r="A9439" s="10">
        <v>7</v>
      </c>
      <c r="B9439" s="105">
        <v>25004</v>
      </c>
      <c r="C9439" s="38"/>
      <c r="D9439" s="13">
        <v>43292</v>
      </c>
      <c r="E9439" s="10">
        <v>253</v>
      </c>
      <c r="F9439" s="10" t="s">
        <v>6</v>
      </c>
    </row>
    <row r="9440" spans="1:6" ht="20.100000000000001" customHeight="1">
      <c r="A9440" s="10">
        <v>8</v>
      </c>
      <c r="B9440" s="11">
        <v>11107</v>
      </c>
      <c r="C9440" s="38"/>
      <c r="D9440" s="13">
        <v>43292</v>
      </c>
      <c r="E9440" s="10">
        <v>253</v>
      </c>
      <c r="F9440" s="10" t="s">
        <v>6</v>
      </c>
    </row>
    <row r="9441" spans="1:6" ht="20.100000000000001" customHeight="1">
      <c r="A9441" s="10">
        <v>9</v>
      </c>
      <c r="B9441" s="11">
        <v>25002</v>
      </c>
      <c r="C9441" s="38"/>
      <c r="D9441" s="13">
        <v>43292</v>
      </c>
      <c r="E9441" s="10">
        <v>253</v>
      </c>
      <c r="F9441" s="10" t="s">
        <v>6</v>
      </c>
    </row>
    <row r="9442" spans="1:6" ht="20.100000000000001" customHeight="1">
      <c r="A9442" s="10">
        <v>10</v>
      </c>
      <c r="B9442" s="11">
        <v>25003</v>
      </c>
      <c r="C9442" s="38"/>
      <c r="D9442" s="13">
        <v>43292</v>
      </c>
      <c r="E9442" s="10">
        <v>253</v>
      </c>
      <c r="F9442" s="10" t="s">
        <v>6</v>
      </c>
    </row>
    <row r="9443" spans="1:6" ht="20.100000000000001" customHeight="1">
      <c r="A9443" s="10">
        <v>11</v>
      </c>
      <c r="B9443" s="11">
        <v>16617</v>
      </c>
      <c r="C9443" s="38"/>
      <c r="D9443" s="13">
        <v>43292</v>
      </c>
      <c r="E9443" s="10">
        <v>253</v>
      </c>
      <c r="F9443" s="10" t="s">
        <v>6</v>
      </c>
    </row>
    <row r="9444" spans="1:6" ht="20.100000000000001" customHeight="1">
      <c r="A9444" s="10">
        <v>12</v>
      </c>
      <c r="B9444" s="11">
        <v>6134</v>
      </c>
      <c r="C9444" s="38"/>
      <c r="D9444" s="13">
        <v>43292</v>
      </c>
      <c r="E9444" s="10">
        <v>253</v>
      </c>
      <c r="F9444" s="10" t="s">
        <v>6</v>
      </c>
    </row>
    <row r="9445" spans="1:6" ht="20.100000000000001" customHeight="1">
      <c r="A9445" s="10">
        <v>13</v>
      </c>
      <c r="B9445" s="11">
        <v>51637</v>
      </c>
      <c r="C9445" s="38"/>
      <c r="D9445" s="13">
        <v>43292</v>
      </c>
      <c r="E9445" s="10">
        <v>253</v>
      </c>
      <c r="F9445" s="10" t="s">
        <v>6</v>
      </c>
    </row>
    <row r="9446" spans="1:6" ht="20.100000000000001" customHeight="1">
      <c r="A9446" s="10">
        <v>14</v>
      </c>
      <c r="B9446" s="11">
        <v>51665</v>
      </c>
      <c r="C9446" s="38"/>
      <c r="D9446" s="13">
        <v>43292</v>
      </c>
      <c r="E9446" s="10">
        <v>253</v>
      </c>
      <c r="F9446" s="10" t="s">
        <v>6</v>
      </c>
    </row>
    <row r="9447" spans="1:6" ht="20.100000000000001" customHeight="1">
      <c r="A9447" s="10">
        <v>15</v>
      </c>
      <c r="B9447" s="11">
        <v>51700</v>
      </c>
      <c r="C9447" s="38"/>
      <c r="D9447" s="13">
        <v>43292</v>
      </c>
      <c r="E9447" s="10">
        <v>253</v>
      </c>
      <c r="F9447" s="10" t="s">
        <v>6</v>
      </c>
    </row>
    <row r="9448" spans="1:6" ht="20.100000000000001" customHeight="1">
      <c r="A9448" s="10">
        <v>16</v>
      </c>
      <c r="B9448" s="11">
        <v>51723</v>
      </c>
      <c r="C9448" s="38"/>
      <c r="D9448" s="13">
        <v>43292</v>
      </c>
      <c r="E9448" s="10">
        <v>253</v>
      </c>
      <c r="F9448" s="10" t="s">
        <v>6</v>
      </c>
    </row>
    <row r="9449" spans="1:6" ht="20.100000000000001" customHeight="1">
      <c r="A9449" s="10">
        <v>17</v>
      </c>
      <c r="B9449" s="11">
        <v>90916</v>
      </c>
      <c r="C9449" s="38"/>
      <c r="D9449" s="13">
        <v>43292</v>
      </c>
      <c r="E9449" s="10">
        <v>253</v>
      </c>
      <c r="F9449" s="10" t="s">
        <v>6</v>
      </c>
    </row>
    <row r="9450" spans="1:6" ht="20.100000000000001" customHeight="1">
      <c r="A9450" s="10">
        <v>18</v>
      </c>
      <c r="B9450" s="11">
        <v>60205</v>
      </c>
      <c r="C9450" s="38"/>
      <c r="D9450" s="13">
        <v>43292</v>
      </c>
      <c r="E9450" s="10">
        <v>253</v>
      </c>
      <c r="F9450" s="10" t="s">
        <v>6</v>
      </c>
    </row>
    <row r="9451" spans="1:6" ht="20.100000000000001" customHeight="1">
      <c r="A9451" s="10">
        <v>19</v>
      </c>
      <c r="B9451" s="11" t="s">
        <v>238</v>
      </c>
      <c r="C9451" s="38"/>
      <c r="D9451" s="13">
        <v>43292</v>
      </c>
      <c r="E9451" s="10">
        <v>253</v>
      </c>
      <c r="F9451" s="10" t="s">
        <v>6</v>
      </c>
    </row>
    <row r="9452" spans="1:6" ht="20.100000000000001" customHeight="1">
      <c r="A9452" s="10">
        <v>20</v>
      </c>
      <c r="B9452" s="11">
        <v>60448</v>
      </c>
      <c r="C9452" s="38"/>
      <c r="D9452" s="13">
        <v>43292</v>
      </c>
      <c r="E9452" s="10">
        <v>253</v>
      </c>
      <c r="F9452" s="10" t="s">
        <v>6</v>
      </c>
    </row>
    <row r="9453" spans="1:6" ht="20.100000000000001" customHeight="1">
      <c r="A9453" s="10">
        <v>21</v>
      </c>
      <c r="B9453" s="11">
        <v>60450</v>
      </c>
      <c r="C9453" s="38"/>
      <c r="D9453" s="13">
        <v>43292</v>
      </c>
      <c r="E9453" s="10">
        <v>253</v>
      </c>
      <c r="F9453" s="10" t="s">
        <v>6</v>
      </c>
    </row>
    <row r="9454" spans="1:6" ht="20.100000000000001" customHeight="1">
      <c r="A9454" s="10">
        <v>22</v>
      </c>
      <c r="B9454" s="11">
        <v>16613</v>
      </c>
      <c r="C9454" s="38"/>
      <c r="D9454" s="13">
        <v>43292</v>
      </c>
      <c r="E9454" s="10">
        <v>253</v>
      </c>
      <c r="F9454" s="10" t="s">
        <v>6</v>
      </c>
    </row>
    <row r="9455" spans="1:6" ht="20.100000000000001" customHeight="1">
      <c r="A9455" s="10">
        <v>23</v>
      </c>
      <c r="B9455" s="11">
        <v>25001</v>
      </c>
      <c r="C9455" s="38"/>
      <c r="D9455" s="13">
        <v>43292</v>
      </c>
      <c r="E9455" s="10">
        <v>253</v>
      </c>
      <c r="F9455" s="10" t="s">
        <v>6</v>
      </c>
    </row>
    <row r="9456" spans="1:6" ht="20.100000000000001" customHeight="1">
      <c r="A9456" s="10">
        <v>24</v>
      </c>
      <c r="B9456" s="11">
        <v>51684</v>
      </c>
      <c r="C9456" s="38"/>
      <c r="D9456" s="13">
        <v>43292</v>
      </c>
      <c r="E9456" s="10">
        <v>253</v>
      </c>
      <c r="F9456" s="10" t="s">
        <v>6</v>
      </c>
    </row>
    <row r="9457" spans="1:6" ht="20.100000000000001" customHeight="1">
      <c r="A9457" s="10">
        <v>25</v>
      </c>
      <c r="B9457" s="11">
        <v>51681</v>
      </c>
      <c r="C9457" s="38"/>
      <c r="D9457" s="13">
        <v>43292</v>
      </c>
      <c r="E9457" s="10">
        <v>253</v>
      </c>
      <c r="F9457" s="10" t="s">
        <v>6</v>
      </c>
    </row>
    <row r="9458" spans="1:6" ht="20.100000000000001" customHeight="1">
      <c r="A9458" s="206" t="s">
        <v>7</v>
      </c>
      <c r="B9458" s="207"/>
      <c r="C9458" s="207"/>
      <c r="D9458" s="208"/>
      <c r="E9458" s="10">
        <f>SUM(E9433:E9457)</f>
        <v>6325</v>
      </c>
      <c r="F9458" s="10"/>
    </row>
    <row r="9459" spans="1:6" ht="20.100000000000001" customHeight="1">
      <c r="A9459" s="18"/>
      <c r="B9459" s="95"/>
      <c r="C9459" s="21"/>
      <c r="D9459" s="18"/>
      <c r="E9459" s="18"/>
      <c r="F9459" s="18"/>
    </row>
    <row r="9460" spans="1:6" ht="20.100000000000001" customHeight="1">
      <c r="A9460" s="18"/>
      <c r="B9460" s="18"/>
      <c r="C9460" s="21"/>
      <c r="D9460" s="92"/>
      <c r="E9460" s="24"/>
      <c r="F9460" s="91" t="s">
        <v>161</v>
      </c>
    </row>
    <row r="9461" spans="1:6" ht="20.100000000000001" customHeight="1">
      <c r="A9461" s="18"/>
      <c r="B9461" s="18"/>
      <c r="C9461" s="21"/>
      <c r="D9461" s="87" t="s">
        <v>162</v>
      </c>
      <c r="E9461" s="201" t="s">
        <v>163</v>
      </c>
      <c r="F9461" s="202"/>
    </row>
    <row r="9462" spans="1:6" ht="20.100000000000001" customHeight="1">
      <c r="A9462" s="18"/>
      <c r="B9462" s="18"/>
      <c r="C9462" s="21"/>
      <c r="D9462" s="10">
        <v>253</v>
      </c>
      <c r="E9462" s="204" t="s">
        <v>229</v>
      </c>
      <c r="F9462" s="205"/>
    </row>
    <row r="9463" spans="1:6" ht="20.100000000000001" customHeight="1">
      <c r="A9463" s="18"/>
      <c r="B9463" s="18"/>
      <c r="C9463" s="21"/>
      <c r="D9463" s="10">
        <v>1771</v>
      </c>
      <c r="E9463" s="204" t="s">
        <v>214</v>
      </c>
      <c r="F9463" s="205"/>
    </row>
    <row r="9464" spans="1:6" ht="20.100000000000001" customHeight="1">
      <c r="A9464" s="18"/>
      <c r="B9464" s="18"/>
      <c r="C9464" s="21"/>
      <c r="D9464" s="10">
        <v>1265</v>
      </c>
      <c r="E9464" s="204" t="s">
        <v>210</v>
      </c>
      <c r="F9464" s="205"/>
    </row>
    <row r="9465" spans="1:6" ht="20.100000000000001" customHeight="1">
      <c r="A9465" s="18"/>
      <c r="B9465" s="18"/>
      <c r="C9465" s="21"/>
      <c r="D9465" s="10">
        <v>1012</v>
      </c>
      <c r="E9465" s="204" t="s">
        <v>234</v>
      </c>
      <c r="F9465" s="205"/>
    </row>
    <row r="9466" spans="1:6" ht="20.100000000000001" customHeight="1">
      <c r="A9466" s="18"/>
      <c r="B9466" s="18"/>
      <c r="C9466" s="21"/>
      <c r="D9466" s="10">
        <v>253</v>
      </c>
      <c r="E9466" s="204" t="s">
        <v>154</v>
      </c>
      <c r="F9466" s="205"/>
    </row>
    <row r="9467" spans="1:6" ht="20.100000000000001" customHeight="1">
      <c r="A9467" s="18"/>
      <c r="B9467" s="18"/>
      <c r="C9467" s="21"/>
      <c r="D9467" s="10">
        <v>1518</v>
      </c>
      <c r="E9467" s="204" t="s">
        <v>211</v>
      </c>
      <c r="F9467" s="205"/>
    </row>
    <row r="9468" spans="1:6" ht="20.100000000000001" customHeight="1">
      <c r="A9468" s="18"/>
      <c r="B9468" s="18"/>
      <c r="C9468" s="21"/>
      <c r="D9468" s="10">
        <v>253</v>
      </c>
      <c r="E9468" s="204" t="s">
        <v>230</v>
      </c>
      <c r="F9468" s="205"/>
    </row>
    <row r="9469" spans="1:6" ht="20.100000000000001" customHeight="1">
      <c r="D9469" s="85">
        <f>SUM(D9462:D9468)</f>
        <v>6325</v>
      </c>
      <c r="E9469" s="204" t="s">
        <v>164</v>
      </c>
      <c r="F9469" s="205"/>
    </row>
    <row r="9471" spans="1:6" ht="20.100000000000001" customHeight="1">
      <c r="A9471" s="23">
        <v>188</v>
      </c>
      <c r="B9471" s="24" t="s">
        <v>0</v>
      </c>
      <c r="C9471" s="25"/>
      <c r="D9471" s="26"/>
      <c r="E9471" s="24"/>
      <c r="F9471" s="24"/>
    </row>
    <row r="9472" spans="1:6" ht="20.100000000000001" customHeight="1">
      <c r="A9472" s="27" t="s">
        <v>1</v>
      </c>
      <c r="B9472" s="27" t="s">
        <v>2</v>
      </c>
      <c r="C9472" s="28"/>
      <c r="D9472" s="29" t="s">
        <v>3</v>
      </c>
      <c r="E9472" s="27" t="s">
        <v>4</v>
      </c>
      <c r="F9472" s="27" t="s">
        <v>5</v>
      </c>
    </row>
    <row r="9473" spans="1:6" ht="20.100000000000001" customHeight="1">
      <c r="A9473" s="10">
        <v>1</v>
      </c>
      <c r="B9473" s="11">
        <v>51742</v>
      </c>
      <c r="C9473" s="38"/>
      <c r="D9473" s="13">
        <v>43302</v>
      </c>
      <c r="E9473" s="10">
        <v>253</v>
      </c>
      <c r="F9473" s="10" t="s">
        <v>6</v>
      </c>
    </row>
    <row r="9474" spans="1:6" ht="20.100000000000001" customHeight="1">
      <c r="A9474" s="10">
        <v>2</v>
      </c>
      <c r="B9474" s="11">
        <v>51727</v>
      </c>
      <c r="C9474" s="38"/>
      <c r="D9474" s="13">
        <v>43302</v>
      </c>
      <c r="E9474" s="10">
        <v>253</v>
      </c>
      <c r="F9474" s="10" t="s">
        <v>6</v>
      </c>
    </row>
    <row r="9475" spans="1:6" ht="20.100000000000001" customHeight="1">
      <c r="A9475" s="10">
        <v>3</v>
      </c>
      <c r="B9475" s="11">
        <v>51726</v>
      </c>
      <c r="C9475" s="38"/>
      <c r="D9475" s="13">
        <v>43302</v>
      </c>
      <c r="E9475" s="10">
        <v>253</v>
      </c>
      <c r="F9475" s="10" t="s">
        <v>6</v>
      </c>
    </row>
    <row r="9476" spans="1:6" ht="20.100000000000001" customHeight="1">
      <c r="A9476" s="10">
        <v>4</v>
      </c>
      <c r="B9476" s="11">
        <v>51682</v>
      </c>
      <c r="C9476" s="38"/>
      <c r="D9476" s="13">
        <v>43302</v>
      </c>
      <c r="E9476" s="10">
        <v>253</v>
      </c>
      <c r="F9476" s="10" t="s">
        <v>6</v>
      </c>
    </row>
    <row r="9477" spans="1:6" ht="20.100000000000001" customHeight="1">
      <c r="A9477" s="10">
        <v>5</v>
      </c>
      <c r="B9477" s="105">
        <v>51685</v>
      </c>
      <c r="C9477" s="38"/>
      <c r="D9477" s="13">
        <v>43302</v>
      </c>
      <c r="E9477" s="10">
        <v>253</v>
      </c>
      <c r="F9477" s="10" t="s">
        <v>6</v>
      </c>
    </row>
    <row r="9478" spans="1:6" ht="20.100000000000001" customHeight="1">
      <c r="A9478" s="10">
        <v>6</v>
      </c>
      <c r="B9478" s="11">
        <v>51679</v>
      </c>
      <c r="C9478" s="38"/>
      <c r="D9478" s="13">
        <v>43302</v>
      </c>
      <c r="E9478" s="10">
        <v>253</v>
      </c>
      <c r="F9478" s="10" t="s">
        <v>6</v>
      </c>
    </row>
    <row r="9479" spans="1:6" ht="20.100000000000001" customHeight="1">
      <c r="A9479" s="10">
        <v>7</v>
      </c>
      <c r="B9479" s="105">
        <v>51674</v>
      </c>
      <c r="C9479" s="38"/>
      <c r="D9479" s="13">
        <v>43302</v>
      </c>
      <c r="E9479" s="10">
        <v>253</v>
      </c>
      <c r="F9479" s="10" t="s">
        <v>6</v>
      </c>
    </row>
    <row r="9480" spans="1:6" ht="20.100000000000001" customHeight="1">
      <c r="A9480" s="10">
        <v>8</v>
      </c>
      <c r="B9480" s="11">
        <v>51686</v>
      </c>
      <c r="C9480" s="38"/>
      <c r="D9480" s="13">
        <v>43302</v>
      </c>
      <c r="E9480" s="10">
        <v>253</v>
      </c>
      <c r="F9480" s="10" t="s">
        <v>6</v>
      </c>
    </row>
    <row r="9481" spans="1:6" ht="20.100000000000001" customHeight="1">
      <c r="A9481" s="10">
        <v>9</v>
      </c>
      <c r="B9481" s="11">
        <v>51683</v>
      </c>
      <c r="C9481" s="38"/>
      <c r="D9481" s="13">
        <v>43302</v>
      </c>
      <c r="E9481" s="10">
        <v>253</v>
      </c>
      <c r="F9481" s="10" t="s">
        <v>6</v>
      </c>
    </row>
    <row r="9482" spans="1:6" ht="20.100000000000001" customHeight="1">
      <c r="A9482" s="10">
        <v>10</v>
      </c>
      <c r="B9482" s="11">
        <v>6139</v>
      </c>
      <c r="C9482" s="38"/>
      <c r="D9482" s="13">
        <v>43302</v>
      </c>
      <c r="E9482" s="10">
        <v>253</v>
      </c>
      <c r="F9482" s="10" t="s">
        <v>6</v>
      </c>
    </row>
    <row r="9483" spans="1:6" ht="20.100000000000001" customHeight="1">
      <c r="A9483" s="10">
        <v>11</v>
      </c>
      <c r="B9483" s="11">
        <v>6137</v>
      </c>
      <c r="C9483" s="38"/>
      <c r="D9483" s="13">
        <v>43302</v>
      </c>
      <c r="E9483" s="10">
        <v>253</v>
      </c>
      <c r="F9483" s="10" t="s">
        <v>6</v>
      </c>
    </row>
    <row r="9484" spans="1:6" ht="20.100000000000001" customHeight="1">
      <c r="A9484" s="10">
        <v>12</v>
      </c>
      <c r="B9484" s="11">
        <v>6136</v>
      </c>
      <c r="C9484" s="38"/>
      <c r="D9484" s="13">
        <v>43302</v>
      </c>
      <c r="E9484" s="10">
        <v>253</v>
      </c>
      <c r="F9484" s="10" t="s">
        <v>6</v>
      </c>
    </row>
    <row r="9485" spans="1:6" ht="20.100000000000001" customHeight="1">
      <c r="A9485" s="10">
        <v>13</v>
      </c>
      <c r="B9485" s="11">
        <v>17234</v>
      </c>
      <c r="C9485" s="38"/>
      <c r="D9485" s="13">
        <v>43302</v>
      </c>
      <c r="E9485" s="10">
        <v>253</v>
      </c>
      <c r="F9485" s="10" t="s">
        <v>11</v>
      </c>
    </row>
    <row r="9486" spans="1:6" ht="20.100000000000001" customHeight="1">
      <c r="A9486" s="10">
        <v>14</v>
      </c>
      <c r="B9486" s="11">
        <v>17235</v>
      </c>
      <c r="C9486" s="38"/>
      <c r="D9486" s="13">
        <v>43302</v>
      </c>
      <c r="E9486" s="10">
        <v>253</v>
      </c>
      <c r="F9486" s="10" t="s">
        <v>6</v>
      </c>
    </row>
    <row r="9487" spans="1:6" ht="20.100000000000001" customHeight="1">
      <c r="A9487" s="10">
        <v>15</v>
      </c>
      <c r="B9487" s="33">
        <v>16607</v>
      </c>
      <c r="C9487" s="38"/>
      <c r="D9487" s="13">
        <v>43302</v>
      </c>
      <c r="E9487" s="10">
        <v>1000</v>
      </c>
      <c r="F9487" s="10" t="s">
        <v>6</v>
      </c>
    </row>
    <row r="9488" spans="1:6" ht="20.100000000000001" customHeight="1">
      <c r="A9488" s="10">
        <v>16</v>
      </c>
      <c r="B9488" s="11">
        <v>96129</v>
      </c>
      <c r="C9488" s="38"/>
      <c r="D9488" s="13">
        <v>43302</v>
      </c>
      <c r="E9488" s="10">
        <v>253</v>
      </c>
      <c r="F9488" s="10" t="s">
        <v>6</v>
      </c>
    </row>
    <row r="9489" spans="1:6" ht="20.100000000000001" customHeight="1">
      <c r="A9489" s="10">
        <v>17</v>
      </c>
      <c r="B9489" s="11">
        <v>96126</v>
      </c>
      <c r="C9489" s="38"/>
      <c r="D9489" s="13">
        <v>43302</v>
      </c>
      <c r="E9489" s="10">
        <v>253</v>
      </c>
      <c r="F9489" s="10" t="s">
        <v>6</v>
      </c>
    </row>
    <row r="9490" spans="1:6" ht="20.100000000000001" customHeight="1">
      <c r="A9490" s="10">
        <v>18</v>
      </c>
      <c r="B9490" s="11">
        <v>4560</v>
      </c>
      <c r="C9490" s="38"/>
      <c r="D9490" s="13">
        <v>43302</v>
      </c>
      <c r="E9490" s="10">
        <v>253</v>
      </c>
      <c r="F9490" s="10" t="s">
        <v>6</v>
      </c>
    </row>
    <row r="9491" spans="1:6" ht="20.100000000000001" customHeight="1">
      <c r="A9491" s="10">
        <v>19</v>
      </c>
      <c r="B9491" s="11">
        <v>6185</v>
      </c>
      <c r="C9491" s="38"/>
      <c r="D9491" s="13">
        <v>43302</v>
      </c>
      <c r="E9491" s="10">
        <v>253</v>
      </c>
      <c r="F9491" s="10" t="s">
        <v>6</v>
      </c>
    </row>
    <row r="9492" spans="1:6" ht="20.100000000000001" customHeight="1">
      <c r="A9492" s="10">
        <v>20</v>
      </c>
      <c r="B9492" s="11">
        <v>11127</v>
      </c>
      <c r="C9492" s="38"/>
      <c r="D9492" s="13">
        <v>43302</v>
      </c>
      <c r="E9492" s="10">
        <v>253</v>
      </c>
      <c r="F9492" s="10" t="s">
        <v>6</v>
      </c>
    </row>
    <row r="9493" spans="1:6" ht="20.100000000000001" customHeight="1">
      <c r="A9493" s="10">
        <v>21</v>
      </c>
      <c r="B9493" s="11">
        <v>16490</v>
      </c>
      <c r="C9493" s="38"/>
      <c r="D9493" s="13">
        <v>43302</v>
      </c>
      <c r="E9493" s="10">
        <v>353</v>
      </c>
      <c r="F9493" s="10" t="s">
        <v>6</v>
      </c>
    </row>
    <row r="9494" spans="1:6" ht="20.100000000000001" customHeight="1">
      <c r="A9494" s="10">
        <v>22</v>
      </c>
      <c r="B9494" s="11">
        <v>52534</v>
      </c>
      <c r="C9494" s="38"/>
      <c r="D9494" s="13">
        <v>43302</v>
      </c>
      <c r="E9494" s="10">
        <v>253</v>
      </c>
      <c r="F9494" s="10" t="s">
        <v>6</v>
      </c>
    </row>
    <row r="9495" spans="1:6" ht="20.100000000000001" customHeight="1">
      <c r="A9495" s="10">
        <v>23</v>
      </c>
      <c r="B9495" s="11">
        <v>52535</v>
      </c>
      <c r="C9495" s="38"/>
      <c r="D9495" s="13">
        <v>43302</v>
      </c>
      <c r="E9495" s="10">
        <v>253</v>
      </c>
      <c r="F9495" s="10" t="s">
        <v>6</v>
      </c>
    </row>
    <row r="9496" spans="1:6" ht="20.100000000000001" customHeight="1">
      <c r="A9496" s="10">
        <v>24</v>
      </c>
      <c r="B9496" s="11">
        <v>51640</v>
      </c>
      <c r="C9496" s="38"/>
      <c r="D9496" s="13">
        <v>43302</v>
      </c>
      <c r="E9496" s="10">
        <v>253</v>
      </c>
      <c r="F9496" s="10" t="s">
        <v>6</v>
      </c>
    </row>
    <row r="9497" spans="1:6" ht="20.100000000000001" customHeight="1">
      <c r="A9497" s="10">
        <v>25</v>
      </c>
      <c r="B9497" s="11">
        <v>11110</v>
      </c>
      <c r="C9497" s="38"/>
      <c r="D9497" s="13">
        <v>43302</v>
      </c>
      <c r="E9497" s="10">
        <v>253</v>
      </c>
      <c r="F9497" s="10" t="s">
        <v>6</v>
      </c>
    </row>
    <row r="9498" spans="1:6" ht="20.100000000000001" customHeight="1">
      <c r="A9498" s="206" t="s">
        <v>7</v>
      </c>
      <c r="B9498" s="207"/>
      <c r="C9498" s="207"/>
      <c r="D9498" s="208"/>
      <c r="E9498" s="10">
        <f>SUM(E9473:E9497)</f>
        <v>7172</v>
      </c>
      <c r="F9498" s="10"/>
    </row>
    <row r="9499" spans="1:6" ht="20.100000000000001" customHeight="1">
      <c r="A9499" s="18"/>
      <c r="B9499" s="18"/>
      <c r="C9499" s="21"/>
      <c r="D9499" s="18"/>
      <c r="E9499" s="18"/>
      <c r="F9499" s="18"/>
    </row>
    <row r="9500" spans="1:6" ht="20.100000000000001" customHeight="1">
      <c r="A9500" s="18"/>
      <c r="B9500" s="18"/>
      <c r="C9500" s="21"/>
      <c r="D9500" s="92"/>
      <c r="E9500" s="24"/>
      <c r="F9500" s="91" t="s">
        <v>161</v>
      </c>
    </row>
    <row r="9501" spans="1:6" ht="20.100000000000001" customHeight="1">
      <c r="A9501" s="18"/>
      <c r="B9501" s="18"/>
      <c r="C9501" s="21"/>
      <c r="D9501" s="87" t="s">
        <v>162</v>
      </c>
      <c r="E9501" s="201" t="s">
        <v>163</v>
      </c>
      <c r="F9501" s="202"/>
    </row>
    <row r="9502" spans="1:6" ht="20.100000000000001" customHeight="1">
      <c r="A9502" s="18"/>
      <c r="B9502" s="18"/>
      <c r="C9502" s="21"/>
      <c r="D9502" s="10"/>
      <c r="E9502" s="204" t="s">
        <v>229</v>
      </c>
      <c r="F9502" s="205"/>
    </row>
    <row r="9503" spans="1:6" ht="20.100000000000001" customHeight="1">
      <c r="A9503" s="18"/>
      <c r="B9503" s="18"/>
      <c r="C9503" s="21"/>
      <c r="D9503" s="10">
        <v>506</v>
      </c>
      <c r="E9503" s="204" t="s">
        <v>214</v>
      </c>
      <c r="F9503" s="205"/>
    </row>
    <row r="9504" spans="1:6" ht="20.100000000000001" customHeight="1">
      <c r="A9504" s="18"/>
      <c r="B9504" s="18"/>
      <c r="C9504" s="21"/>
      <c r="D9504" s="10">
        <v>1265</v>
      </c>
      <c r="E9504" s="204" t="s">
        <v>210</v>
      </c>
      <c r="F9504" s="205"/>
    </row>
    <row r="9505" spans="1:6" ht="20.100000000000001" customHeight="1">
      <c r="A9505" s="18"/>
      <c r="B9505" s="18"/>
      <c r="C9505" s="21"/>
      <c r="D9505" s="10">
        <v>5048</v>
      </c>
      <c r="E9505" s="204" t="s">
        <v>211</v>
      </c>
      <c r="F9505" s="205"/>
    </row>
    <row r="9506" spans="1:6" ht="20.100000000000001" customHeight="1">
      <c r="A9506" s="18"/>
      <c r="B9506" s="18"/>
      <c r="C9506" s="21"/>
      <c r="D9506" s="10">
        <v>506</v>
      </c>
      <c r="E9506" s="204" t="s">
        <v>230</v>
      </c>
      <c r="F9506" s="205"/>
    </row>
    <row r="9507" spans="1:6" ht="20.100000000000001" customHeight="1">
      <c r="D9507" s="85">
        <f>SUM(D9502:D9506)</f>
        <v>7325</v>
      </c>
      <c r="E9507" s="204" t="s">
        <v>164</v>
      </c>
      <c r="F9507" s="205"/>
    </row>
    <row r="9509" spans="1:6" ht="20.100000000000001" customHeight="1">
      <c r="A9509" s="23">
        <v>189</v>
      </c>
      <c r="B9509" s="24" t="s">
        <v>0</v>
      </c>
      <c r="C9509" s="25"/>
      <c r="D9509" s="26"/>
      <c r="E9509" s="24"/>
      <c r="F9509" s="24"/>
    </row>
    <row r="9510" spans="1:6" ht="20.100000000000001" customHeight="1">
      <c r="A9510" s="27" t="s">
        <v>1</v>
      </c>
      <c r="B9510" s="27" t="s">
        <v>2</v>
      </c>
      <c r="C9510" s="28"/>
      <c r="D9510" s="29" t="s">
        <v>3</v>
      </c>
      <c r="E9510" s="27" t="s">
        <v>4</v>
      </c>
      <c r="F9510" s="27" t="s">
        <v>5</v>
      </c>
    </row>
    <row r="9511" spans="1:6" ht="20.100000000000001" customHeight="1">
      <c r="A9511" s="10">
        <v>1</v>
      </c>
      <c r="B9511" s="11">
        <v>25005</v>
      </c>
      <c r="C9511" s="38"/>
      <c r="D9511" s="13">
        <v>43302</v>
      </c>
      <c r="E9511" s="10">
        <v>253</v>
      </c>
      <c r="F9511" s="10" t="s">
        <v>6</v>
      </c>
    </row>
    <row r="9512" spans="1:6" ht="20.100000000000001" customHeight="1">
      <c r="A9512" s="10">
        <v>2</v>
      </c>
      <c r="B9512" s="11">
        <v>25006</v>
      </c>
      <c r="C9512" s="38"/>
      <c r="D9512" s="13">
        <v>43302</v>
      </c>
      <c r="E9512" s="10">
        <v>253</v>
      </c>
      <c r="F9512" s="10" t="s">
        <v>6</v>
      </c>
    </row>
    <row r="9513" spans="1:6" ht="20.100000000000001" customHeight="1">
      <c r="A9513" s="10">
        <v>3</v>
      </c>
      <c r="B9513" s="11">
        <v>52537</v>
      </c>
      <c r="C9513" s="38"/>
      <c r="D9513" s="13">
        <v>43302</v>
      </c>
      <c r="E9513" s="10">
        <v>253</v>
      </c>
      <c r="F9513" s="10" t="s">
        <v>6</v>
      </c>
    </row>
    <row r="9514" spans="1:6" ht="20.100000000000001" customHeight="1">
      <c r="A9514" s="10">
        <v>4</v>
      </c>
      <c r="B9514" s="11">
        <v>52538</v>
      </c>
      <c r="C9514" s="38"/>
      <c r="D9514" s="13">
        <v>43302</v>
      </c>
      <c r="E9514" s="10">
        <v>253</v>
      </c>
      <c r="F9514" s="10" t="s">
        <v>6</v>
      </c>
    </row>
    <row r="9515" spans="1:6" ht="20.100000000000001" customHeight="1">
      <c r="A9515" s="10">
        <v>5</v>
      </c>
      <c r="B9515" s="11">
        <v>52539</v>
      </c>
      <c r="C9515" s="38"/>
      <c r="D9515" s="13">
        <v>43302</v>
      </c>
      <c r="E9515" s="10">
        <v>253</v>
      </c>
      <c r="F9515" s="10" t="s">
        <v>6</v>
      </c>
    </row>
    <row r="9516" spans="1:6" ht="20.100000000000001" customHeight="1">
      <c r="A9516" s="10">
        <v>6</v>
      </c>
      <c r="B9516" s="11">
        <v>52540</v>
      </c>
      <c r="C9516" s="38"/>
      <c r="D9516" s="13">
        <v>43302</v>
      </c>
      <c r="E9516" s="10">
        <v>253</v>
      </c>
      <c r="F9516" s="10" t="s">
        <v>6</v>
      </c>
    </row>
    <row r="9517" spans="1:6" ht="20.100000000000001" customHeight="1">
      <c r="A9517" s="10">
        <v>7</v>
      </c>
      <c r="B9517" s="105">
        <v>52542</v>
      </c>
      <c r="C9517" s="38"/>
      <c r="D9517" s="13">
        <v>43302</v>
      </c>
      <c r="E9517" s="10">
        <v>253</v>
      </c>
      <c r="F9517" s="10" t="s">
        <v>6</v>
      </c>
    </row>
    <row r="9518" spans="1:6" ht="20.100000000000001" customHeight="1">
      <c r="A9518" s="10">
        <v>8</v>
      </c>
      <c r="B9518" s="11">
        <v>52541</v>
      </c>
      <c r="C9518" s="38"/>
      <c r="D9518" s="13">
        <v>43302</v>
      </c>
      <c r="E9518" s="10">
        <v>253</v>
      </c>
      <c r="F9518" s="10" t="s">
        <v>6</v>
      </c>
    </row>
    <row r="9519" spans="1:6" ht="20.100000000000001" customHeight="1">
      <c r="A9519" s="10">
        <v>9</v>
      </c>
      <c r="B9519" s="34">
        <v>52543</v>
      </c>
      <c r="C9519" s="38"/>
      <c r="D9519" s="13">
        <v>43302</v>
      </c>
      <c r="E9519" s="10">
        <v>253</v>
      </c>
      <c r="F9519" s="10" t="s">
        <v>6</v>
      </c>
    </row>
    <row r="9520" spans="1:6" ht="20.100000000000001" customHeight="1">
      <c r="A9520" s="10">
        <v>10</v>
      </c>
      <c r="B9520" s="11">
        <v>52544</v>
      </c>
      <c r="C9520" s="38"/>
      <c r="D9520" s="13">
        <v>43302</v>
      </c>
      <c r="E9520" s="10">
        <v>253</v>
      </c>
      <c r="F9520" s="10" t="s">
        <v>6</v>
      </c>
    </row>
    <row r="9521" spans="1:6" ht="20.100000000000001" customHeight="1">
      <c r="A9521" s="10">
        <v>11</v>
      </c>
      <c r="B9521" s="11">
        <v>16578</v>
      </c>
      <c r="C9521" s="38"/>
      <c r="D9521" s="13">
        <v>43302</v>
      </c>
      <c r="E9521" s="10">
        <v>253</v>
      </c>
      <c r="F9521" s="10" t="s">
        <v>6</v>
      </c>
    </row>
    <row r="9522" spans="1:6" ht="20.100000000000001" customHeight="1">
      <c r="A9522" s="10">
        <v>12</v>
      </c>
      <c r="B9522" s="11">
        <v>16524</v>
      </c>
      <c r="C9522" s="38"/>
      <c r="D9522" s="13">
        <v>43302</v>
      </c>
      <c r="E9522" s="10">
        <v>253</v>
      </c>
      <c r="F9522" s="10" t="s">
        <v>6</v>
      </c>
    </row>
    <row r="9523" spans="1:6" ht="20.100000000000001" customHeight="1">
      <c r="A9523" s="10">
        <v>13</v>
      </c>
      <c r="B9523" s="11">
        <v>16690</v>
      </c>
      <c r="C9523" s="38"/>
      <c r="D9523" s="13">
        <v>43302</v>
      </c>
      <c r="E9523" s="10">
        <v>253</v>
      </c>
      <c r="F9523" s="10" t="s">
        <v>6</v>
      </c>
    </row>
    <row r="9524" spans="1:6" ht="20.100000000000001" customHeight="1">
      <c r="A9524" s="10">
        <v>14</v>
      </c>
      <c r="B9524" s="11">
        <v>89382</v>
      </c>
      <c r="C9524" s="38"/>
      <c r="D9524" s="13">
        <v>43302</v>
      </c>
      <c r="E9524" s="10">
        <v>253</v>
      </c>
      <c r="F9524" s="10" t="s">
        <v>6</v>
      </c>
    </row>
    <row r="9525" spans="1:6" ht="20.100000000000001" customHeight="1">
      <c r="A9525" s="10">
        <v>15</v>
      </c>
      <c r="B9525" s="11">
        <v>95320</v>
      </c>
      <c r="C9525" s="38"/>
      <c r="D9525" s="13">
        <v>43302</v>
      </c>
      <c r="E9525" s="10">
        <v>253</v>
      </c>
      <c r="F9525" s="10" t="s">
        <v>6</v>
      </c>
    </row>
    <row r="9526" spans="1:6" ht="20.100000000000001" customHeight="1">
      <c r="A9526" s="10">
        <v>16</v>
      </c>
      <c r="B9526" s="11">
        <v>89375</v>
      </c>
      <c r="C9526" s="38"/>
      <c r="D9526" s="13">
        <v>43302</v>
      </c>
      <c r="E9526" s="10">
        <v>253</v>
      </c>
      <c r="F9526" s="10" t="s">
        <v>6</v>
      </c>
    </row>
    <row r="9527" spans="1:6" ht="20.100000000000001" customHeight="1">
      <c r="A9527" s="10">
        <v>17</v>
      </c>
      <c r="B9527" s="11">
        <v>89397</v>
      </c>
      <c r="C9527" s="38"/>
      <c r="D9527" s="13">
        <v>43302</v>
      </c>
      <c r="E9527" s="10">
        <v>253</v>
      </c>
      <c r="F9527" s="10" t="s">
        <v>6</v>
      </c>
    </row>
    <row r="9528" spans="1:6" ht="20.100000000000001" customHeight="1">
      <c r="A9528" s="10">
        <v>18</v>
      </c>
      <c r="B9528" s="11">
        <v>89396</v>
      </c>
      <c r="C9528" s="38"/>
      <c r="D9528" s="13">
        <v>43302</v>
      </c>
      <c r="E9528" s="10">
        <v>253</v>
      </c>
      <c r="F9528" s="10" t="s">
        <v>6</v>
      </c>
    </row>
    <row r="9529" spans="1:6" ht="20.100000000000001" customHeight="1">
      <c r="A9529" s="10">
        <v>19</v>
      </c>
      <c r="B9529" s="11">
        <v>78246</v>
      </c>
      <c r="C9529" s="38"/>
      <c r="D9529" s="13">
        <v>43302</v>
      </c>
      <c r="E9529" s="10">
        <v>253</v>
      </c>
      <c r="F9529" s="10" t="s">
        <v>6</v>
      </c>
    </row>
    <row r="9530" spans="1:6" ht="20.100000000000001" customHeight="1">
      <c r="A9530" s="10">
        <v>20</v>
      </c>
      <c r="B9530" s="11">
        <v>16668</v>
      </c>
      <c r="C9530" s="38"/>
      <c r="D9530" s="13">
        <v>43302</v>
      </c>
      <c r="E9530" s="10">
        <v>253</v>
      </c>
      <c r="F9530" s="10" t="s">
        <v>6</v>
      </c>
    </row>
    <row r="9531" spans="1:6" ht="20.100000000000001" customHeight="1">
      <c r="A9531" s="10">
        <v>21</v>
      </c>
      <c r="B9531" s="11">
        <v>16518</v>
      </c>
      <c r="C9531" s="38"/>
      <c r="D9531" s="13">
        <v>43302</v>
      </c>
      <c r="E9531" s="10">
        <v>253</v>
      </c>
      <c r="F9531" s="10" t="s">
        <v>6</v>
      </c>
    </row>
    <row r="9532" spans="1:6" ht="20.100000000000001" customHeight="1">
      <c r="A9532" s="10">
        <v>22</v>
      </c>
      <c r="B9532" s="11">
        <v>51738</v>
      </c>
      <c r="C9532" s="38"/>
      <c r="D9532" s="13">
        <v>43302</v>
      </c>
      <c r="E9532" s="10">
        <v>253</v>
      </c>
      <c r="F9532" s="10" t="s">
        <v>6</v>
      </c>
    </row>
    <row r="9533" spans="1:6" ht="20.100000000000001" customHeight="1">
      <c r="A9533" s="10">
        <v>23</v>
      </c>
      <c r="B9533" s="11">
        <v>51699</v>
      </c>
      <c r="C9533" s="38"/>
      <c r="D9533" s="13">
        <v>43302</v>
      </c>
      <c r="E9533" s="10">
        <v>253</v>
      </c>
      <c r="F9533" s="10" t="s">
        <v>6</v>
      </c>
    </row>
    <row r="9534" spans="1:6" ht="20.100000000000001" customHeight="1">
      <c r="A9534" s="10">
        <v>24</v>
      </c>
      <c r="B9534" s="11">
        <v>90922</v>
      </c>
      <c r="C9534" s="38"/>
      <c r="D9534" s="13">
        <v>43302</v>
      </c>
      <c r="E9534" s="10">
        <v>253</v>
      </c>
      <c r="F9534" s="10" t="s">
        <v>6</v>
      </c>
    </row>
    <row r="9535" spans="1:6" ht="20.100000000000001" customHeight="1">
      <c r="A9535" s="10">
        <v>25</v>
      </c>
      <c r="B9535" s="11">
        <v>25009</v>
      </c>
      <c r="C9535" s="38"/>
      <c r="D9535" s="13">
        <v>43302</v>
      </c>
      <c r="E9535" s="10">
        <v>253</v>
      </c>
      <c r="F9535" s="10" t="s">
        <v>6</v>
      </c>
    </row>
    <row r="9536" spans="1:6" ht="20.100000000000001" customHeight="1">
      <c r="A9536" s="206" t="s">
        <v>7</v>
      </c>
      <c r="B9536" s="207"/>
      <c r="C9536" s="207"/>
      <c r="D9536" s="208"/>
      <c r="E9536" s="10">
        <f>SUM(E9511:E9535)</f>
        <v>6325</v>
      </c>
      <c r="F9536" s="10"/>
    </row>
    <row r="9537" spans="1:6" ht="20.100000000000001" customHeight="1">
      <c r="A9537" s="18"/>
      <c r="B9537" s="18"/>
      <c r="C9537" s="21"/>
      <c r="D9537" s="18"/>
      <c r="E9537" s="18"/>
      <c r="F9537" s="18"/>
    </row>
    <row r="9538" spans="1:6" ht="20.100000000000001" customHeight="1">
      <c r="A9538" s="18"/>
      <c r="B9538" s="18"/>
      <c r="C9538" s="21"/>
      <c r="D9538" s="92"/>
      <c r="E9538" s="24"/>
      <c r="F9538" s="91" t="s">
        <v>161</v>
      </c>
    </row>
    <row r="9539" spans="1:6" ht="20.100000000000001" customHeight="1">
      <c r="A9539" s="18"/>
      <c r="B9539" s="18"/>
      <c r="C9539" s="21"/>
      <c r="D9539" s="87" t="s">
        <v>162</v>
      </c>
      <c r="E9539" s="201" t="s">
        <v>163</v>
      </c>
      <c r="F9539" s="202"/>
    </row>
    <row r="9540" spans="1:6" ht="20.100000000000001" customHeight="1">
      <c r="A9540" s="18"/>
      <c r="B9540" s="18"/>
      <c r="C9540" s="21"/>
      <c r="D9540" s="10">
        <v>253</v>
      </c>
      <c r="E9540" s="204" t="s">
        <v>229</v>
      </c>
      <c r="F9540" s="205"/>
    </row>
    <row r="9541" spans="1:6" ht="20.100000000000001" customHeight="1">
      <c r="A9541" s="18"/>
      <c r="B9541" s="18"/>
      <c r="C9541" s="21"/>
      <c r="D9541" s="10">
        <v>759</v>
      </c>
      <c r="E9541" s="204" t="s">
        <v>214</v>
      </c>
      <c r="F9541" s="205"/>
    </row>
    <row r="9542" spans="1:6" ht="20.100000000000001" customHeight="1">
      <c r="A9542" s="18"/>
      <c r="B9542" s="18"/>
      <c r="C9542" s="21"/>
      <c r="D9542" s="10">
        <v>1265</v>
      </c>
      <c r="E9542" s="204" t="s">
        <v>210</v>
      </c>
      <c r="F9542" s="205"/>
    </row>
    <row r="9543" spans="1:6" ht="20.100000000000001" customHeight="1">
      <c r="A9543" s="18"/>
      <c r="B9543" s="18"/>
      <c r="C9543" s="21"/>
      <c r="D9543" s="10">
        <v>2530</v>
      </c>
      <c r="E9543" s="204" t="s">
        <v>211</v>
      </c>
      <c r="F9543" s="205"/>
    </row>
    <row r="9544" spans="1:6" ht="20.100000000000001" customHeight="1">
      <c r="A9544" s="18"/>
      <c r="B9544" s="18"/>
      <c r="C9544" s="21"/>
      <c r="D9544" s="10">
        <v>1265</v>
      </c>
      <c r="E9544" s="204" t="s">
        <v>239</v>
      </c>
      <c r="F9544" s="205"/>
    </row>
    <row r="9545" spans="1:6" ht="20.100000000000001" customHeight="1">
      <c r="A9545" s="18"/>
      <c r="B9545" s="18"/>
      <c r="C9545" s="21"/>
      <c r="D9545" s="10">
        <v>253</v>
      </c>
      <c r="E9545" s="204" t="s">
        <v>230</v>
      </c>
      <c r="F9545" s="205"/>
    </row>
    <row r="9546" spans="1:6" ht="20.100000000000001" customHeight="1">
      <c r="D9546" s="85">
        <f>SUM(D9540:D9545)</f>
        <v>6325</v>
      </c>
      <c r="E9546" s="204" t="s">
        <v>164</v>
      </c>
      <c r="F9546" s="205"/>
    </row>
    <row r="9548" spans="1:6" ht="20.100000000000001" customHeight="1">
      <c r="A9548" s="23">
        <v>190</v>
      </c>
      <c r="B9548" s="24" t="s">
        <v>0</v>
      </c>
      <c r="C9548" s="25"/>
      <c r="D9548" s="26"/>
      <c r="E9548" s="24"/>
      <c r="F9548" s="24"/>
    </row>
    <row r="9549" spans="1:6" ht="20.100000000000001" customHeight="1">
      <c r="A9549" s="27" t="s">
        <v>1</v>
      </c>
      <c r="B9549" s="27" t="s">
        <v>2</v>
      </c>
      <c r="C9549" s="28"/>
      <c r="D9549" s="29" t="s">
        <v>3</v>
      </c>
      <c r="E9549" s="27" t="s">
        <v>4</v>
      </c>
      <c r="F9549" s="27" t="s">
        <v>5</v>
      </c>
    </row>
    <row r="9550" spans="1:6" ht="20.100000000000001" customHeight="1">
      <c r="A9550" s="10">
        <v>1</v>
      </c>
      <c r="B9550" s="11">
        <v>16574</v>
      </c>
      <c r="C9550" s="38"/>
      <c r="D9550" s="13">
        <v>43302</v>
      </c>
      <c r="E9550" s="10">
        <v>253</v>
      </c>
      <c r="F9550" s="10" t="s">
        <v>6</v>
      </c>
    </row>
    <row r="9551" spans="1:6" ht="20.100000000000001" customHeight="1">
      <c r="A9551" s="10">
        <v>2</v>
      </c>
      <c r="B9551" s="11">
        <v>16542</v>
      </c>
      <c r="C9551" s="38"/>
      <c r="D9551" s="13">
        <v>43302</v>
      </c>
      <c r="E9551" s="10">
        <v>253</v>
      </c>
      <c r="F9551" s="10" t="s">
        <v>6</v>
      </c>
    </row>
    <row r="9552" spans="1:6" ht="20.100000000000001" customHeight="1">
      <c r="A9552" s="10">
        <v>3</v>
      </c>
      <c r="B9552" s="11">
        <v>16595</v>
      </c>
      <c r="C9552" s="38"/>
      <c r="D9552" s="13">
        <v>43302</v>
      </c>
      <c r="E9552" s="10">
        <v>253</v>
      </c>
      <c r="F9552" s="10" t="s">
        <v>6</v>
      </c>
    </row>
    <row r="9553" spans="1:6" ht="20.100000000000001" customHeight="1">
      <c r="A9553" s="10">
        <v>4</v>
      </c>
      <c r="B9553" s="11">
        <v>96106</v>
      </c>
      <c r="C9553" s="38"/>
      <c r="D9553" s="13">
        <v>43302</v>
      </c>
      <c r="E9553" s="10">
        <v>253</v>
      </c>
      <c r="F9553" s="10" t="s">
        <v>6</v>
      </c>
    </row>
    <row r="9554" spans="1:6" ht="20.100000000000001" customHeight="1">
      <c r="A9554" s="10">
        <v>5</v>
      </c>
      <c r="B9554" s="11">
        <v>78149</v>
      </c>
      <c r="C9554" s="38"/>
      <c r="D9554" s="13">
        <v>43302</v>
      </c>
      <c r="E9554" s="10">
        <v>253</v>
      </c>
      <c r="F9554" s="10" t="s">
        <v>6</v>
      </c>
    </row>
    <row r="9555" spans="1:6" ht="20.100000000000001" customHeight="1">
      <c r="A9555" s="10">
        <v>6</v>
      </c>
      <c r="B9555" s="11">
        <v>52550</v>
      </c>
      <c r="C9555" s="38"/>
      <c r="D9555" s="13">
        <v>43302</v>
      </c>
      <c r="E9555" s="10">
        <v>253</v>
      </c>
      <c r="F9555" s="10" t="s">
        <v>6</v>
      </c>
    </row>
    <row r="9556" spans="1:6" ht="20.100000000000001" customHeight="1">
      <c r="A9556" s="10">
        <v>7</v>
      </c>
      <c r="B9556" s="105">
        <v>52549</v>
      </c>
      <c r="C9556" s="38"/>
      <c r="D9556" s="13">
        <v>43302</v>
      </c>
      <c r="E9556" s="10">
        <v>253</v>
      </c>
      <c r="F9556" s="10" t="s">
        <v>6</v>
      </c>
    </row>
    <row r="9557" spans="1:6" ht="20.100000000000001" customHeight="1">
      <c r="A9557" s="10">
        <v>8</v>
      </c>
      <c r="B9557" s="11">
        <v>51724</v>
      </c>
      <c r="C9557" s="38"/>
      <c r="D9557" s="13">
        <v>43302</v>
      </c>
      <c r="E9557" s="10">
        <v>253</v>
      </c>
      <c r="F9557" s="10" t="s">
        <v>6</v>
      </c>
    </row>
    <row r="9558" spans="1:6" ht="20.100000000000001" customHeight="1">
      <c r="A9558" s="10">
        <v>9</v>
      </c>
      <c r="B9558" s="11">
        <v>51669</v>
      </c>
      <c r="C9558" s="38"/>
      <c r="D9558" s="13">
        <v>43302</v>
      </c>
      <c r="E9558" s="10">
        <v>253</v>
      </c>
      <c r="F9558" s="10" t="s">
        <v>6</v>
      </c>
    </row>
    <row r="9559" spans="1:6" ht="20.100000000000001" customHeight="1">
      <c r="A9559" s="10">
        <v>10</v>
      </c>
      <c r="B9559" s="11">
        <v>6200</v>
      </c>
      <c r="C9559" s="38"/>
      <c r="D9559" s="13">
        <v>43302</v>
      </c>
      <c r="E9559" s="10">
        <v>253</v>
      </c>
      <c r="F9559" s="10" t="s">
        <v>6</v>
      </c>
    </row>
    <row r="9560" spans="1:6" ht="20.100000000000001" customHeight="1">
      <c r="A9560" s="10">
        <v>11</v>
      </c>
      <c r="B9560" s="11">
        <v>6193</v>
      </c>
      <c r="C9560" s="38"/>
      <c r="D9560" s="13">
        <v>43302</v>
      </c>
      <c r="E9560" s="10">
        <v>253</v>
      </c>
      <c r="F9560" s="10" t="s">
        <v>6</v>
      </c>
    </row>
    <row r="9561" spans="1:6" ht="20.100000000000001" customHeight="1">
      <c r="A9561" s="10">
        <v>12</v>
      </c>
      <c r="B9561" s="11">
        <v>11168</v>
      </c>
      <c r="C9561" s="38"/>
      <c r="D9561" s="13">
        <v>43302</v>
      </c>
      <c r="E9561" s="10">
        <v>253</v>
      </c>
      <c r="F9561" s="10" t="s">
        <v>6</v>
      </c>
    </row>
    <row r="9562" spans="1:6" ht="20.100000000000001" customHeight="1">
      <c r="A9562" s="10">
        <v>13</v>
      </c>
      <c r="B9562" s="11">
        <v>96198</v>
      </c>
      <c r="C9562" s="38"/>
      <c r="D9562" s="13">
        <v>43302</v>
      </c>
      <c r="E9562" s="10">
        <v>253</v>
      </c>
      <c r="F9562" s="10" t="s">
        <v>6</v>
      </c>
    </row>
    <row r="9563" spans="1:6" ht="20.100000000000001" customHeight="1">
      <c r="A9563" s="10">
        <v>14</v>
      </c>
      <c r="B9563" s="11">
        <v>96197</v>
      </c>
      <c r="C9563" s="38"/>
      <c r="D9563" s="13">
        <v>43302</v>
      </c>
      <c r="E9563" s="10">
        <v>253</v>
      </c>
      <c r="F9563" s="10" t="s">
        <v>6</v>
      </c>
    </row>
    <row r="9564" spans="1:6" ht="20.100000000000001" customHeight="1">
      <c r="A9564" s="10">
        <v>15</v>
      </c>
      <c r="B9564" s="11">
        <v>96195</v>
      </c>
      <c r="C9564" s="38"/>
      <c r="D9564" s="13">
        <v>43302</v>
      </c>
      <c r="E9564" s="10">
        <v>253</v>
      </c>
      <c r="F9564" s="10" t="s">
        <v>6</v>
      </c>
    </row>
    <row r="9565" spans="1:6" ht="20.100000000000001" customHeight="1">
      <c r="A9565" s="10">
        <v>16</v>
      </c>
      <c r="B9565" s="11">
        <v>96194</v>
      </c>
      <c r="C9565" s="38"/>
      <c r="D9565" s="13">
        <v>43302</v>
      </c>
      <c r="E9565" s="10">
        <v>253</v>
      </c>
      <c r="F9565" s="10" t="s">
        <v>6</v>
      </c>
    </row>
    <row r="9566" spans="1:6" ht="20.100000000000001" customHeight="1">
      <c r="A9566" s="10">
        <v>17</v>
      </c>
      <c r="B9566" s="11">
        <v>96193</v>
      </c>
      <c r="C9566" s="38"/>
      <c r="D9566" s="13">
        <v>43302</v>
      </c>
      <c r="E9566" s="10">
        <v>253</v>
      </c>
      <c r="F9566" s="10" t="s">
        <v>6</v>
      </c>
    </row>
    <row r="9567" spans="1:6" ht="20.100000000000001" customHeight="1">
      <c r="A9567" s="10">
        <v>18</v>
      </c>
      <c r="B9567" s="11">
        <v>96192</v>
      </c>
      <c r="C9567" s="38"/>
      <c r="D9567" s="13">
        <v>43302</v>
      </c>
      <c r="E9567" s="10">
        <v>253</v>
      </c>
      <c r="F9567" s="10" t="s">
        <v>6</v>
      </c>
    </row>
    <row r="9568" spans="1:6" ht="20.100000000000001" customHeight="1">
      <c r="A9568" s="10">
        <v>19</v>
      </c>
      <c r="B9568" s="11">
        <v>96191</v>
      </c>
      <c r="C9568" s="38"/>
      <c r="D9568" s="13">
        <v>43302</v>
      </c>
      <c r="E9568" s="10">
        <v>253</v>
      </c>
      <c r="F9568" s="10" t="s">
        <v>6</v>
      </c>
    </row>
    <row r="9569" spans="1:6" ht="20.100000000000001" customHeight="1">
      <c r="A9569" s="10">
        <v>20</v>
      </c>
      <c r="B9569" s="11">
        <v>52548</v>
      </c>
      <c r="C9569" s="38"/>
      <c r="D9569" s="13">
        <v>43302</v>
      </c>
      <c r="E9569" s="10">
        <v>253</v>
      </c>
      <c r="F9569" s="10" t="s">
        <v>6</v>
      </c>
    </row>
    <row r="9570" spans="1:6" ht="20.100000000000001" customHeight="1">
      <c r="A9570" s="10">
        <v>21</v>
      </c>
      <c r="B9570" s="11">
        <v>52547</v>
      </c>
      <c r="C9570" s="38"/>
      <c r="D9570" s="13">
        <v>43302</v>
      </c>
      <c r="E9570" s="10">
        <v>253</v>
      </c>
      <c r="F9570" s="10" t="s">
        <v>6</v>
      </c>
    </row>
    <row r="9571" spans="1:6" ht="20.100000000000001" customHeight="1">
      <c r="A9571" s="10">
        <v>22</v>
      </c>
      <c r="B9571" s="11">
        <v>52546</v>
      </c>
      <c r="C9571" s="38"/>
      <c r="D9571" s="13">
        <v>43302</v>
      </c>
      <c r="E9571" s="10">
        <v>253</v>
      </c>
      <c r="F9571" s="10" t="s">
        <v>6</v>
      </c>
    </row>
    <row r="9572" spans="1:6" ht="20.100000000000001" customHeight="1">
      <c r="A9572" s="10">
        <v>23</v>
      </c>
      <c r="B9572" s="11">
        <v>11217</v>
      </c>
      <c r="C9572" s="38"/>
      <c r="D9572" s="13">
        <v>43302</v>
      </c>
      <c r="E9572" s="10">
        <v>253</v>
      </c>
      <c r="F9572" s="10" t="s">
        <v>6</v>
      </c>
    </row>
    <row r="9573" spans="1:6" ht="20.100000000000001" customHeight="1">
      <c r="A9573" s="10">
        <v>24</v>
      </c>
      <c r="B9573" s="11">
        <v>96215</v>
      </c>
      <c r="C9573" s="38"/>
      <c r="D9573" s="13">
        <v>43302</v>
      </c>
      <c r="E9573" s="10">
        <v>253</v>
      </c>
      <c r="F9573" s="10" t="s">
        <v>6</v>
      </c>
    </row>
    <row r="9574" spans="1:6" ht="20.100000000000001" customHeight="1">
      <c r="A9574" s="10">
        <v>25</v>
      </c>
      <c r="B9574" s="11">
        <v>25007</v>
      </c>
      <c r="C9574" s="38"/>
      <c r="D9574" s="13">
        <v>43302</v>
      </c>
      <c r="E9574" s="10">
        <v>253</v>
      </c>
      <c r="F9574" s="10" t="s">
        <v>6</v>
      </c>
    </row>
    <row r="9575" spans="1:6" ht="20.100000000000001" customHeight="1">
      <c r="A9575" s="206" t="s">
        <v>7</v>
      </c>
      <c r="B9575" s="207"/>
      <c r="C9575" s="207"/>
      <c r="D9575" s="208"/>
      <c r="E9575" s="10">
        <f>SUM(E9550:E9574)</f>
        <v>6325</v>
      </c>
      <c r="F9575" s="10"/>
    </row>
    <row r="9576" spans="1:6" ht="20.100000000000001" customHeight="1">
      <c r="A9576" s="18"/>
      <c r="B9576" s="18"/>
      <c r="C9576" s="21"/>
      <c r="D9576" s="18"/>
      <c r="E9576" s="18"/>
      <c r="F9576" s="18"/>
    </row>
    <row r="9577" spans="1:6" ht="20.100000000000001" customHeight="1">
      <c r="A9577" s="18"/>
      <c r="B9577" s="18"/>
      <c r="C9577" s="21"/>
      <c r="D9577" s="92"/>
      <c r="E9577" s="24"/>
      <c r="F9577" s="91" t="s">
        <v>161</v>
      </c>
    </row>
    <row r="9578" spans="1:6" ht="20.100000000000001" customHeight="1">
      <c r="A9578" s="18"/>
      <c r="B9578" s="18"/>
      <c r="C9578" s="21"/>
      <c r="D9578" s="87" t="s">
        <v>162</v>
      </c>
      <c r="E9578" s="201" t="s">
        <v>163</v>
      </c>
      <c r="F9578" s="202"/>
    </row>
    <row r="9579" spans="1:6" ht="20.100000000000001" customHeight="1">
      <c r="A9579" s="18"/>
      <c r="B9579" s="18"/>
      <c r="C9579" s="21"/>
      <c r="D9579" s="10">
        <v>253</v>
      </c>
      <c r="E9579" s="204" t="s">
        <v>229</v>
      </c>
      <c r="F9579" s="205"/>
    </row>
    <row r="9580" spans="1:6" ht="20.100000000000001" customHeight="1">
      <c r="A9580" s="18"/>
      <c r="B9580" s="18"/>
      <c r="C9580" s="21"/>
      <c r="D9580" s="10">
        <v>759</v>
      </c>
      <c r="E9580" s="204" t="s">
        <v>214</v>
      </c>
      <c r="F9580" s="205"/>
    </row>
    <row r="9581" spans="1:6" ht="20.100000000000001" customHeight="1">
      <c r="A9581" s="18"/>
      <c r="B9581" s="18"/>
      <c r="C9581" s="21"/>
      <c r="D9581" s="10">
        <v>1265</v>
      </c>
      <c r="E9581" s="204" t="s">
        <v>210</v>
      </c>
      <c r="F9581" s="205"/>
    </row>
    <row r="9582" spans="1:6" ht="20.100000000000001" customHeight="1">
      <c r="A9582" s="18"/>
      <c r="B9582" s="18"/>
      <c r="C9582" s="21"/>
      <c r="D9582" s="10">
        <v>2530</v>
      </c>
      <c r="E9582" s="204" t="s">
        <v>211</v>
      </c>
      <c r="F9582" s="205"/>
    </row>
    <row r="9583" spans="1:6" ht="20.100000000000001" customHeight="1">
      <c r="A9583" s="18"/>
      <c r="B9583" s="18"/>
      <c r="C9583" s="21"/>
      <c r="D9583" s="10">
        <v>1265</v>
      </c>
      <c r="E9583" s="204" t="s">
        <v>239</v>
      </c>
      <c r="F9583" s="205"/>
    </row>
    <row r="9584" spans="1:6" ht="20.100000000000001" customHeight="1">
      <c r="A9584" s="18"/>
      <c r="B9584" s="18"/>
      <c r="C9584" s="21"/>
      <c r="D9584" s="10">
        <v>253</v>
      </c>
      <c r="E9584" s="204" t="s">
        <v>230</v>
      </c>
      <c r="F9584" s="205"/>
    </row>
    <row r="9585" spans="1:6" ht="20.100000000000001" customHeight="1">
      <c r="D9585" s="85">
        <f>SUM(D9579:D9584)</f>
        <v>6325</v>
      </c>
      <c r="E9585" s="204" t="s">
        <v>164</v>
      </c>
      <c r="F9585" s="205"/>
    </row>
    <row r="9587" spans="1:6" ht="20.100000000000001" customHeight="1">
      <c r="A9587" s="23">
        <v>191</v>
      </c>
      <c r="B9587" s="24" t="s">
        <v>0</v>
      </c>
      <c r="C9587" s="25"/>
      <c r="D9587" s="26"/>
      <c r="E9587" s="24"/>
      <c r="F9587" s="24"/>
    </row>
    <row r="9588" spans="1:6" ht="20.100000000000001" customHeight="1">
      <c r="A9588" s="27" t="s">
        <v>1</v>
      </c>
      <c r="B9588" s="27" t="s">
        <v>2</v>
      </c>
      <c r="C9588" s="28"/>
      <c r="D9588" s="29" t="s">
        <v>3</v>
      </c>
      <c r="E9588" s="27" t="s">
        <v>4</v>
      </c>
      <c r="F9588" s="27" t="s">
        <v>5</v>
      </c>
    </row>
    <row r="9589" spans="1:6" ht="20.100000000000001" customHeight="1">
      <c r="A9589" s="10">
        <v>1</v>
      </c>
      <c r="B9589" s="11">
        <v>52545</v>
      </c>
      <c r="C9589" s="38"/>
      <c r="D9589" s="13">
        <v>43305</v>
      </c>
      <c r="E9589" s="10">
        <v>253</v>
      </c>
      <c r="F9589" s="10" t="s">
        <v>6</v>
      </c>
    </row>
    <row r="9590" spans="1:6" ht="20.100000000000001" customHeight="1">
      <c r="A9590" s="10">
        <v>2</v>
      </c>
      <c r="B9590" s="11">
        <v>25008</v>
      </c>
      <c r="C9590" s="38"/>
      <c r="D9590" s="13">
        <v>43305</v>
      </c>
      <c r="E9590" s="10">
        <v>253</v>
      </c>
      <c r="F9590" s="10" t="s">
        <v>6</v>
      </c>
    </row>
    <row r="9591" spans="1:6" ht="20.100000000000001" customHeight="1">
      <c r="A9591" s="10">
        <v>3</v>
      </c>
      <c r="B9591" s="11">
        <v>96138</v>
      </c>
      <c r="C9591" s="38"/>
      <c r="D9591" s="13">
        <v>43305</v>
      </c>
      <c r="E9591" s="10">
        <v>253</v>
      </c>
      <c r="F9591" s="10" t="s">
        <v>6</v>
      </c>
    </row>
    <row r="9592" spans="1:6" ht="20.100000000000001" customHeight="1">
      <c r="A9592" s="10">
        <v>4</v>
      </c>
      <c r="B9592" s="11">
        <v>96137</v>
      </c>
      <c r="C9592" s="38"/>
      <c r="D9592" s="13">
        <v>43305</v>
      </c>
      <c r="E9592" s="10">
        <v>253</v>
      </c>
      <c r="F9592" s="10" t="s">
        <v>6</v>
      </c>
    </row>
    <row r="9593" spans="1:6" ht="20.100000000000001" customHeight="1">
      <c r="A9593" s="10">
        <v>5</v>
      </c>
      <c r="B9593" s="11">
        <v>60188</v>
      </c>
      <c r="C9593" s="38"/>
      <c r="D9593" s="13">
        <v>43305</v>
      </c>
      <c r="E9593" s="10">
        <v>253</v>
      </c>
      <c r="F9593" s="10" t="s">
        <v>6</v>
      </c>
    </row>
    <row r="9594" spans="1:6" ht="20.100000000000001" customHeight="1">
      <c r="A9594" s="10">
        <v>6</v>
      </c>
      <c r="B9594" s="11">
        <v>96123</v>
      </c>
      <c r="C9594" s="38"/>
      <c r="D9594" s="13">
        <v>43305</v>
      </c>
      <c r="E9594" s="10">
        <v>253</v>
      </c>
      <c r="F9594" s="10" t="s">
        <v>6</v>
      </c>
    </row>
    <row r="9595" spans="1:6" ht="20.100000000000001" customHeight="1">
      <c r="A9595" s="10">
        <v>7</v>
      </c>
      <c r="B9595" s="19">
        <v>91078</v>
      </c>
      <c r="C9595" s="38"/>
      <c r="D9595" s="13">
        <v>43305</v>
      </c>
      <c r="E9595" s="10">
        <v>253</v>
      </c>
      <c r="F9595" s="10" t="s">
        <v>6</v>
      </c>
    </row>
    <row r="9596" spans="1:6" ht="20.100000000000001" customHeight="1">
      <c r="A9596" s="10">
        <v>8</v>
      </c>
      <c r="B9596" s="11">
        <v>91077</v>
      </c>
      <c r="C9596" s="38"/>
      <c r="D9596" s="13">
        <v>43305</v>
      </c>
      <c r="E9596" s="10">
        <v>253</v>
      </c>
      <c r="F9596" s="10" t="s">
        <v>6</v>
      </c>
    </row>
    <row r="9597" spans="1:6" ht="20.100000000000001" customHeight="1">
      <c r="A9597" s="10">
        <v>9</v>
      </c>
      <c r="B9597" s="11">
        <v>96220</v>
      </c>
      <c r="C9597" s="38"/>
      <c r="D9597" s="13">
        <v>43305</v>
      </c>
      <c r="E9597" s="10">
        <v>253</v>
      </c>
      <c r="F9597" s="10" t="s">
        <v>6</v>
      </c>
    </row>
    <row r="9598" spans="1:6" ht="20.100000000000001" customHeight="1">
      <c r="A9598" s="10">
        <v>10</v>
      </c>
      <c r="B9598" s="11">
        <v>78188</v>
      </c>
      <c r="C9598" s="38"/>
      <c r="D9598" s="13">
        <v>43305</v>
      </c>
      <c r="E9598" s="10">
        <v>253</v>
      </c>
      <c r="F9598" s="10" t="s">
        <v>6</v>
      </c>
    </row>
    <row r="9599" spans="1:6" ht="20.100000000000001" customHeight="1">
      <c r="A9599" s="10">
        <v>11</v>
      </c>
      <c r="B9599" s="11">
        <v>91075</v>
      </c>
      <c r="C9599" s="38"/>
      <c r="D9599" s="13">
        <v>43305</v>
      </c>
      <c r="E9599" s="10">
        <v>253</v>
      </c>
      <c r="F9599" s="10" t="s">
        <v>6</v>
      </c>
    </row>
    <row r="9600" spans="1:6" ht="20.100000000000001" customHeight="1">
      <c r="A9600" s="10">
        <v>12</v>
      </c>
      <c r="B9600" s="11">
        <v>91076</v>
      </c>
      <c r="C9600" s="38"/>
      <c r="D9600" s="13">
        <v>43305</v>
      </c>
      <c r="E9600" s="10">
        <v>253</v>
      </c>
      <c r="F9600" s="10" t="s">
        <v>6</v>
      </c>
    </row>
    <row r="9601" spans="1:7" ht="20.100000000000001" customHeight="1">
      <c r="A9601" s="10">
        <v>13</v>
      </c>
      <c r="B9601" s="11">
        <v>91074</v>
      </c>
      <c r="C9601" s="38"/>
      <c r="D9601" s="13">
        <v>43305</v>
      </c>
      <c r="E9601" s="10">
        <v>253</v>
      </c>
      <c r="F9601" s="10" t="s">
        <v>6</v>
      </c>
    </row>
    <row r="9602" spans="1:7" ht="20.100000000000001" customHeight="1">
      <c r="A9602" s="10">
        <v>14</v>
      </c>
      <c r="B9602" s="11">
        <v>51671</v>
      </c>
      <c r="C9602" s="38"/>
      <c r="D9602" s="13">
        <v>43305</v>
      </c>
      <c r="E9602" s="10">
        <v>253</v>
      </c>
      <c r="F9602" s="10" t="s">
        <v>6</v>
      </c>
    </row>
    <row r="9603" spans="1:7" ht="20.100000000000001" customHeight="1">
      <c r="A9603" s="10">
        <v>15</v>
      </c>
      <c r="B9603" s="11">
        <v>91081</v>
      </c>
      <c r="C9603" s="38"/>
      <c r="D9603" s="13">
        <v>43305</v>
      </c>
      <c r="E9603" s="10">
        <v>253</v>
      </c>
      <c r="F9603" s="10" t="s">
        <v>6</v>
      </c>
    </row>
    <row r="9604" spans="1:7" ht="20.100000000000001" customHeight="1">
      <c r="A9604" s="10">
        <v>16</v>
      </c>
      <c r="B9604" s="11">
        <v>17236</v>
      </c>
      <c r="C9604" s="38"/>
      <c r="D9604" s="13">
        <v>43305</v>
      </c>
      <c r="E9604" s="10">
        <v>253</v>
      </c>
      <c r="F9604" s="10" t="s">
        <v>6</v>
      </c>
    </row>
    <row r="9605" spans="1:7" ht="20.100000000000001" customHeight="1">
      <c r="A9605" s="10">
        <v>17</v>
      </c>
      <c r="B9605" s="11">
        <v>78084</v>
      </c>
      <c r="C9605" s="38"/>
      <c r="D9605" s="13">
        <v>43305</v>
      </c>
      <c r="E9605" s="10">
        <v>253</v>
      </c>
      <c r="F9605" s="10" t="s">
        <v>6</v>
      </c>
    </row>
    <row r="9606" spans="1:7" ht="20.100000000000001" customHeight="1">
      <c r="A9606" s="10">
        <v>18</v>
      </c>
      <c r="B9606" s="11">
        <v>91080</v>
      </c>
      <c r="C9606" s="38"/>
      <c r="D9606" s="13">
        <v>43305</v>
      </c>
      <c r="E9606" s="10">
        <v>253</v>
      </c>
      <c r="F9606" s="10" t="s">
        <v>6</v>
      </c>
    </row>
    <row r="9607" spans="1:7" ht="20.100000000000001" customHeight="1">
      <c r="A9607" s="10">
        <v>19</v>
      </c>
      <c r="B9607" s="11">
        <v>91079</v>
      </c>
      <c r="C9607" s="38"/>
      <c r="D9607" s="13">
        <v>43305</v>
      </c>
      <c r="E9607" s="10">
        <v>253</v>
      </c>
      <c r="F9607" s="10" t="s">
        <v>6</v>
      </c>
    </row>
    <row r="9608" spans="1:7" ht="20.100000000000001" customHeight="1">
      <c r="A9608" s="10">
        <v>20</v>
      </c>
      <c r="B9608" s="11">
        <v>16654</v>
      </c>
      <c r="C9608" s="38"/>
      <c r="D9608" s="13">
        <v>43305</v>
      </c>
      <c r="E9608" s="10">
        <v>253</v>
      </c>
      <c r="F9608" s="10" t="s">
        <v>6</v>
      </c>
      <c r="G9608" s="106">
        <v>96178</v>
      </c>
    </row>
    <row r="9609" spans="1:7" ht="20.100000000000001" customHeight="1">
      <c r="A9609" s="10">
        <v>21</v>
      </c>
      <c r="B9609" s="11">
        <v>52567</v>
      </c>
      <c r="C9609" s="38"/>
      <c r="D9609" s="13">
        <v>43305</v>
      </c>
      <c r="E9609" s="10">
        <v>253</v>
      </c>
      <c r="F9609" s="10" t="s">
        <v>6</v>
      </c>
    </row>
    <row r="9610" spans="1:7" ht="20.100000000000001" customHeight="1">
      <c r="A9610" s="10">
        <v>22</v>
      </c>
      <c r="B9610" s="11">
        <v>52566</v>
      </c>
      <c r="C9610" s="38"/>
      <c r="D9610" s="13">
        <v>43305</v>
      </c>
      <c r="E9610" s="10">
        <v>253</v>
      </c>
      <c r="F9610" s="10" t="s">
        <v>6</v>
      </c>
    </row>
    <row r="9611" spans="1:7" ht="20.100000000000001" customHeight="1">
      <c r="A9611" s="10">
        <v>23</v>
      </c>
      <c r="B9611" s="11">
        <v>52565</v>
      </c>
      <c r="C9611" s="38"/>
      <c r="D9611" s="13">
        <v>43305</v>
      </c>
      <c r="E9611" s="10">
        <v>253</v>
      </c>
      <c r="F9611" s="10" t="s">
        <v>6</v>
      </c>
    </row>
    <row r="9612" spans="1:7" ht="20.100000000000001" customHeight="1">
      <c r="A9612" s="10">
        <v>24</v>
      </c>
      <c r="B9612" s="11">
        <v>86136</v>
      </c>
      <c r="C9612" s="38"/>
      <c r="D9612" s="13">
        <v>43305</v>
      </c>
      <c r="E9612" s="10">
        <v>253</v>
      </c>
      <c r="F9612" s="10" t="s">
        <v>6</v>
      </c>
    </row>
    <row r="9613" spans="1:7" ht="20.100000000000001" customHeight="1">
      <c r="A9613" s="10">
        <v>25</v>
      </c>
      <c r="B9613" s="11">
        <v>60213</v>
      </c>
      <c r="C9613" s="38"/>
      <c r="D9613" s="13">
        <v>43305</v>
      </c>
      <c r="E9613" s="10">
        <v>253</v>
      </c>
      <c r="F9613" s="10" t="s">
        <v>6</v>
      </c>
    </row>
    <row r="9614" spans="1:7" ht="20.100000000000001" customHeight="1">
      <c r="A9614" s="206" t="s">
        <v>7</v>
      </c>
      <c r="B9614" s="207"/>
      <c r="C9614" s="207"/>
      <c r="D9614" s="208"/>
      <c r="E9614" s="10">
        <f>SUM(E9589:E9613)</f>
        <v>6325</v>
      </c>
      <c r="F9614" s="10"/>
    </row>
    <row r="9615" spans="1:7" ht="20.100000000000001" customHeight="1">
      <c r="A9615" s="18"/>
      <c r="B9615" s="18"/>
      <c r="C9615" s="21"/>
      <c r="D9615" s="18"/>
      <c r="E9615" s="18"/>
      <c r="F9615" s="18"/>
    </row>
    <row r="9616" spans="1:7" ht="20.100000000000001" customHeight="1">
      <c r="A9616" s="18"/>
      <c r="B9616" s="18"/>
      <c r="C9616" s="21"/>
      <c r="D9616" s="92"/>
      <c r="E9616" s="24"/>
      <c r="F9616" s="91" t="s">
        <v>161</v>
      </c>
    </row>
    <row r="9617" spans="1:6" ht="20.100000000000001" customHeight="1">
      <c r="A9617" s="18"/>
      <c r="B9617" s="15"/>
      <c r="C9617" s="21"/>
      <c r="D9617" s="87" t="s">
        <v>162</v>
      </c>
      <c r="E9617" s="201" t="s">
        <v>163</v>
      </c>
      <c r="F9617" s="202"/>
    </row>
    <row r="9618" spans="1:6" ht="20.100000000000001" customHeight="1">
      <c r="A9618" s="18"/>
      <c r="B9618" s="18"/>
      <c r="C9618" s="21"/>
      <c r="D9618" s="10">
        <v>2024</v>
      </c>
      <c r="E9618" s="204" t="s">
        <v>229</v>
      </c>
      <c r="F9618" s="205"/>
    </row>
    <row r="9619" spans="1:6" ht="20.100000000000001" customHeight="1">
      <c r="A9619" s="18"/>
      <c r="B9619" s="18"/>
      <c r="C9619" s="21"/>
      <c r="D9619" s="10">
        <v>253</v>
      </c>
      <c r="E9619" s="204" t="s">
        <v>214</v>
      </c>
      <c r="F9619" s="205"/>
    </row>
    <row r="9620" spans="1:6" ht="20.100000000000001" customHeight="1">
      <c r="A9620" s="18"/>
      <c r="B9620" s="18"/>
      <c r="C9620" s="21"/>
      <c r="D9620" s="10">
        <v>1012</v>
      </c>
      <c r="E9620" s="204" t="s">
        <v>210</v>
      </c>
      <c r="F9620" s="205"/>
    </row>
    <row r="9621" spans="1:6" ht="20.100000000000001" customHeight="1">
      <c r="A9621" s="18"/>
      <c r="B9621" s="18"/>
      <c r="C9621" s="21"/>
      <c r="D9621" s="10">
        <v>1265</v>
      </c>
      <c r="E9621" s="204" t="s">
        <v>211</v>
      </c>
      <c r="F9621" s="205"/>
    </row>
    <row r="9622" spans="1:6" ht="20.100000000000001" customHeight="1">
      <c r="A9622" s="18"/>
      <c r="B9622" s="18"/>
      <c r="C9622" s="21"/>
      <c r="D9622" s="10">
        <v>1771</v>
      </c>
      <c r="E9622" s="204" t="s">
        <v>230</v>
      </c>
      <c r="F9622" s="205"/>
    </row>
    <row r="9623" spans="1:6" ht="20.100000000000001" customHeight="1">
      <c r="D9623" s="85">
        <f>SUM(D9618:D9622)</f>
        <v>6325</v>
      </c>
      <c r="E9623" s="204" t="s">
        <v>164</v>
      </c>
      <c r="F9623" s="205"/>
    </row>
    <row r="9625" spans="1:6" ht="20.100000000000001" customHeight="1">
      <c r="A9625" s="23">
        <v>192</v>
      </c>
      <c r="B9625" s="24" t="s">
        <v>0</v>
      </c>
      <c r="C9625" s="25"/>
      <c r="D9625" s="26"/>
      <c r="E9625" s="24"/>
      <c r="F9625" s="24"/>
    </row>
    <row r="9626" spans="1:6" ht="20.100000000000001" customHeight="1">
      <c r="A9626" s="27" t="s">
        <v>1</v>
      </c>
      <c r="B9626" s="27" t="s">
        <v>2</v>
      </c>
      <c r="C9626" s="28"/>
      <c r="D9626" s="29" t="s">
        <v>3</v>
      </c>
      <c r="E9626" s="27" t="s">
        <v>4</v>
      </c>
      <c r="F9626" s="27" t="s">
        <v>5</v>
      </c>
    </row>
    <row r="9627" spans="1:6" ht="20.100000000000001" customHeight="1">
      <c r="A9627" s="10">
        <v>1</v>
      </c>
      <c r="B9627" s="11">
        <v>60204</v>
      </c>
      <c r="C9627" s="38"/>
      <c r="D9627" s="13">
        <v>43305</v>
      </c>
      <c r="E9627" s="10">
        <v>253</v>
      </c>
      <c r="F9627" s="10" t="s">
        <v>6</v>
      </c>
    </row>
    <row r="9628" spans="1:6" ht="20.100000000000001" customHeight="1">
      <c r="A9628" s="10">
        <v>2</v>
      </c>
      <c r="B9628" s="11">
        <v>96166</v>
      </c>
      <c r="C9628" s="38"/>
      <c r="D9628" s="13">
        <v>43305</v>
      </c>
      <c r="E9628" s="10">
        <v>253</v>
      </c>
      <c r="F9628" s="10" t="s">
        <v>6</v>
      </c>
    </row>
    <row r="9629" spans="1:6" ht="20.100000000000001" customHeight="1">
      <c r="A9629" s="10">
        <v>3</v>
      </c>
      <c r="B9629" s="11">
        <v>51737</v>
      </c>
      <c r="C9629" s="38"/>
      <c r="D9629" s="13">
        <v>43305</v>
      </c>
      <c r="E9629" s="10">
        <v>253</v>
      </c>
      <c r="F9629" s="10" t="s">
        <v>6</v>
      </c>
    </row>
    <row r="9630" spans="1:6" ht="20.100000000000001" customHeight="1">
      <c r="A9630" s="10">
        <v>4</v>
      </c>
      <c r="B9630" s="11">
        <v>51731</v>
      </c>
      <c r="C9630" s="38"/>
      <c r="D9630" s="13">
        <v>43305</v>
      </c>
      <c r="E9630" s="10">
        <v>253</v>
      </c>
      <c r="F9630" s="10" t="s">
        <v>6</v>
      </c>
    </row>
    <row r="9631" spans="1:6" ht="20.100000000000001" customHeight="1">
      <c r="A9631" s="10">
        <v>5</v>
      </c>
      <c r="B9631" s="11">
        <v>51729</v>
      </c>
      <c r="C9631" s="38"/>
      <c r="D9631" s="13">
        <v>43305</v>
      </c>
      <c r="E9631" s="10">
        <v>253</v>
      </c>
      <c r="F9631" s="10" t="s">
        <v>6</v>
      </c>
    </row>
    <row r="9632" spans="1:6" ht="20.100000000000001" customHeight="1">
      <c r="A9632" s="10">
        <v>6</v>
      </c>
      <c r="B9632" s="11">
        <v>51716</v>
      </c>
      <c r="C9632" s="38"/>
      <c r="D9632" s="13">
        <v>43305</v>
      </c>
      <c r="E9632" s="10">
        <v>253</v>
      </c>
      <c r="F9632" s="10" t="s">
        <v>6</v>
      </c>
    </row>
    <row r="9633" spans="1:6" ht="20.100000000000001" customHeight="1">
      <c r="A9633" s="10">
        <v>7</v>
      </c>
      <c r="B9633" s="19">
        <v>51660</v>
      </c>
      <c r="C9633" s="38"/>
      <c r="D9633" s="13">
        <v>43305</v>
      </c>
      <c r="E9633" s="10">
        <v>253</v>
      </c>
      <c r="F9633" s="10" t="s">
        <v>6</v>
      </c>
    </row>
    <row r="9634" spans="1:6" ht="20.100000000000001" customHeight="1">
      <c r="A9634" s="10">
        <v>8</v>
      </c>
      <c r="B9634" s="11">
        <v>51689</v>
      </c>
      <c r="C9634" s="38"/>
      <c r="D9634" s="13">
        <v>43305</v>
      </c>
      <c r="E9634" s="10">
        <v>253</v>
      </c>
      <c r="F9634" s="10" t="s">
        <v>6</v>
      </c>
    </row>
    <row r="9635" spans="1:6" ht="20.100000000000001" customHeight="1">
      <c r="A9635" s="10">
        <v>9</v>
      </c>
      <c r="B9635" s="11">
        <v>51714</v>
      </c>
      <c r="C9635" s="38"/>
      <c r="D9635" s="13">
        <v>43305</v>
      </c>
      <c r="E9635" s="10">
        <v>253</v>
      </c>
      <c r="F9635" s="10" t="s">
        <v>6</v>
      </c>
    </row>
    <row r="9636" spans="1:6" ht="20.100000000000001" customHeight="1">
      <c r="A9636" s="10">
        <v>10</v>
      </c>
      <c r="B9636" s="11">
        <v>51715</v>
      </c>
      <c r="C9636" s="38"/>
      <c r="D9636" s="13">
        <v>43305</v>
      </c>
      <c r="E9636" s="10">
        <v>253</v>
      </c>
      <c r="F9636" s="10" t="s">
        <v>6</v>
      </c>
    </row>
    <row r="9637" spans="1:6" ht="20.100000000000001" customHeight="1">
      <c r="A9637" s="10">
        <v>11</v>
      </c>
      <c r="B9637" s="11">
        <v>52562</v>
      </c>
      <c r="C9637" s="38"/>
      <c r="D9637" s="13">
        <v>43305</v>
      </c>
      <c r="E9637" s="10">
        <v>253</v>
      </c>
      <c r="F9637" s="10" t="s">
        <v>6</v>
      </c>
    </row>
    <row r="9638" spans="1:6" ht="20.100000000000001" customHeight="1">
      <c r="A9638" s="10">
        <v>12</v>
      </c>
      <c r="B9638" s="11">
        <v>52561</v>
      </c>
      <c r="C9638" s="38"/>
      <c r="D9638" s="13">
        <v>43305</v>
      </c>
      <c r="E9638" s="10">
        <v>253</v>
      </c>
      <c r="F9638" s="10" t="s">
        <v>6</v>
      </c>
    </row>
    <row r="9639" spans="1:6" ht="20.100000000000001" customHeight="1">
      <c r="A9639" s="10">
        <v>13</v>
      </c>
      <c r="B9639" s="11">
        <v>52560</v>
      </c>
      <c r="C9639" s="38"/>
      <c r="D9639" s="13">
        <v>43305</v>
      </c>
      <c r="E9639" s="10">
        <v>253</v>
      </c>
      <c r="F9639" s="10" t="s">
        <v>6</v>
      </c>
    </row>
    <row r="9640" spans="1:6" ht="20.100000000000001" customHeight="1">
      <c r="A9640" s="10">
        <v>14</v>
      </c>
      <c r="B9640" s="11">
        <v>52559</v>
      </c>
      <c r="C9640" s="38"/>
      <c r="D9640" s="13">
        <v>43305</v>
      </c>
      <c r="E9640" s="10">
        <v>253</v>
      </c>
      <c r="F9640" s="10" t="s">
        <v>6</v>
      </c>
    </row>
    <row r="9641" spans="1:6" ht="20.100000000000001" customHeight="1">
      <c r="A9641" s="10">
        <v>15</v>
      </c>
      <c r="B9641" s="11">
        <v>52558</v>
      </c>
      <c r="C9641" s="38"/>
      <c r="D9641" s="13">
        <v>43305</v>
      </c>
      <c r="E9641" s="10">
        <v>253</v>
      </c>
      <c r="F9641" s="10" t="s">
        <v>6</v>
      </c>
    </row>
    <row r="9642" spans="1:6" ht="20.100000000000001" customHeight="1">
      <c r="A9642" s="10">
        <v>16</v>
      </c>
      <c r="B9642" s="11">
        <v>52557</v>
      </c>
      <c r="C9642" s="38"/>
      <c r="D9642" s="13">
        <v>43305</v>
      </c>
      <c r="E9642" s="10">
        <v>253</v>
      </c>
      <c r="F9642" s="10" t="s">
        <v>6</v>
      </c>
    </row>
    <row r="9643" spans="1:6" ht="20.100000000000001" customHeight="1">
      <c r="A9643" s="10">
        <v>17</v>
      </c>
      <c r="B9643" s="11">
        <v>52556</v>
      </c>
      <c r="C9643" s="38"/>
      <c r="D9643" s="13">
        <v>43305</v>
      </c>
      <c r="E9643" s="10">
        <v>253</v>
      </c>
      <c r="F9643" s="10" t="s">
        <v>6</v>
      </c>
    </row>
    <row r="9644" spans="1:6" ht="20.100000000000001" customHeight="1">
      <c r="A9644" s="10">
        <v>18</v>
      </c>
      <c r="B9644" s="11">
        <v>52555</v>
      </c>
      <c r="C9644" s="38"/>
      <c r="D9644" s="13">
        <v>43305</v>
      </c>
      <c r="E9644" s="10">
        <v>253</v>
      </c>
      <c r="F9644" s="10" t="s">
        <v>6</v>
      </c>
    </row>
    <row r="9645" spans="1:6" ht="20.100000000000001" customHeight="1">
      <c r="A9645" s="10">
        <v>19</v>
      </c>
      <c r="B9645" s="11">
        <v>52554</v>
      </c>
      <c r="C9645" s="38"/>
      <c r="D9645" s="13">
        <v>43305</v>
      </c>
      <c r="E9645" s="10">
        <v>253</v>
      </c>
      <c r="F9645" s="10" t="s">
        <v>6</v>
      </c>
    </row>
    <row r="9646" spans="1:6" ht="20.100000000000001" customHeight="1">
      <c r="A9646" s="10">
        <v>20</v>
      </c>
      <c r="B9646" s="11">
        <v>52553</v>
      </c>
      <c r="C9646" s="38"/>
      <c r="D9646" s="13">
        <v>43305</v>
      </c>
      <c r="E9646" s="10">
        <v>253</v>
      </c>
      <c r="F9646" s="10" t="s">
        <v>6</v>
      </c>
    </row>
    <row r="9647" spans="1:6" ht="20.100000000000001" customHeight="1">
      <c r="A9647" s="10">
        <v>21</v>
      </c>
      <c r="B9647" s="11">
        <v>25011</v>
      </c>
      <c r="C9647" s="38"/>
      <c r="D9647" s="13">
        <v>43305</v>
      </c>
      <c r="E9647" s="10">
        <v>253</v>
      </c>
      <c r="F9647" s="10" t="s">
        <v>6</v>
      </c>
    </row>
    <row r="9648" spans="1:6" ht="20.100000000000001" customHeight="1">
      <c r="A9648" s="10">
        <v>22</v>
      </c>
      <c r="B9648" s="11">
        <v>11120</v>
      </c>
      <c r="C9648" s="38"/>
      <c r="D9648" s="13">
        <v>43305</v>
      </c>
      <c r="E9648" s="10">
        <v>253</v>
      </c>
      <c r="F9648" s="10" t="s">
        <v>6</v>
      </c>
    </row>
    <row r="9649" spans="1:6" ht="20.100000000000001" customHeight="1">
      <c r="A9649" s="10">
        <v>23</v>
      </c>
      <c r="B9649" s="11">
        <v>51695</v>
      </c>
      <c r="C9649" s="38"/>
      <c r="D9649" s="13">
        <v>43305</v>
      </c>
      <c r="E9649" s="10">
        <v>253</v>
      </c>
      <c r="F9649" s="10" t="s">
        <v>6</v>
      </c>
    </row>
    <row r="9650" spans="1:6" ht="20.100000000000001" customHeight="1">
      <c r="A9650" s="10">
        <v>24</v>
      </c>
      <c r="B9650" s="11">
        <v>8608</v>
      </c>
      <c r="C9650" s="38"/>
      <c r="D9650" s="13">
        <v>43305</v>
      </c>
      <c r="E9650" s="10">
        <v>253</v>
      </c>
      <c r="F9650" s="10" t="s">
        <v>6</v>
      </c>
    </row>
    <row r="9651" spans="1:6" ht="20.100000000000001" customHeight="1">
      <c r="A9651" s="10">
        <v>25</v>
      </c>
      <c r="B9651" s="11">
        <v>16670</v>
      </c>
      <c r="C9651" s="38"/>
      <c r="D9651" s="13">
        <v>43305</v>
      </c>
      <c r="E9651" s="10">
        <v>253</v>
      </c>
      <c r="F9651" s="10" t="s">
        <v>6</v>
      </c>
    </row>
    <row r="9652" spans="1:6" ht="20.100000000000001" customHeight="1">
      <c r="A9652" s="206" t="s">
        <v>7</v>
      </c>
      <c r="B9652" s="207"/>
      <c r="C9652" s="207"/>
      <c r="D9652" s="208"/>
      <c r="E9652" s="10">
        <f>SUM(E9627:E9651)</f>
        <v>6325</v>
      </c>
      <c r="F9652" s="10"/>
    </row>
    <row r="9653" spans="1:6" ht="20.100000000000001" customHeight="1">
      <c r="A9653" s="18"/>
      <c r="B9653" s="18"/>
      <c r="C9653" s="21"/>
      <c r="D9653" s="18"/>
      <c r="E9653" s="18"/>
      <c r="F9653" s="18"/>
    </row>
    <row r="9654" spans="1:6" ht="20.100000000000001" customHeight="1">
      <c r="A9654" s="18"/>
      <c r="B9654" s="18"/>
      <c r="C9654" s="21"/>
      <c r="D9654" s="92"/>
      <c r="E9654" s="24"/>
      <c r="F9654" s="91" t="s">
        <v>161</v>
      </c>
    </row>
    <row r="9655" spans="1:6" ht="20.100000000000001" customHeight="1">
      <c r="A9655" s="18"/>
      <c r="B9655" s="18"/>
      <c r="C9655" s="21"/>
      <c r="D9655" s="87" t="s">
        <v>162</v>
      </c>
      <c r="E9655" s="201" t="s">
        <v>163</v>
      </c>
      <c r="F9655" s="202"/>
    </row>
    <row r="9656" spans="1:6" ht="20.100000000000001" customHeight="1">
      <c r="A9656" s="18"/>
      <c r="B9656" s="18"/>
      <c r="C9656" s="21"/>
      <c r="D9656" s="10">
        <v>253</v>
      </c>
      <c r="E9656" s="204" t="s">
        <v>240</v>
      </c>
      <c r="F9656" s="205"/>
    </row>
    <row r="9657" spans="1:6" ht="20.100000000000001" customHeight="1">
      <c r="A9657" s="18"/>
      <c r="B9657" s="18"/>
      <c r="C9657" s="21"/>
      <c r="D9657" s="10">
        <v>506</v>
      </c>
      <c r="E9657" s="204" t="s">
        <v>214</v>
      </c>
      <c r="F9657" s="205"/>
    </row>
    <row r="9658" spans="1:6" ht="20.100000000000001" customHeight="1">
      <c r="A9658" s="18"/>
      <c r="B9658" s="18"/>
      <c r="C9658" s="21"/>
      <c r="D9658" s="10">
        <v>506</v>
      </c>
      <c r="E9658" s="204" t="s">
        <v>210</v>
      </c>
      <c r="F9658" s="205"/>
    </row>
    <row r="9659" spans="1:6" ht="20.100000000000001" customHeight="1">
      <c r="A9659" s="18"/>
      <c r="B9659" s="18"/>
      <c r="C9659" s="21"/>
      <c r="D9659" s="10">
        <v>4807</v>
      </c>
      <c r="E9659" s="204" t="s">
        <v>211</v>
      </c>
      <c r="F9659" s="205"/>
    </row>
    <row r="9660" spans="1:6" ht="20.100000000000001" customHeight="1">
      <c r="A9660" s="18"/>
      <c r="B9660" s="18"/>
      <c r="C9660" s="21"/>
      <c r="D9660" s="10">
        <v>253</v>
      </c>
      <c r="E9660" s="204" t="s">
        <v>230</v>
      </c>
      <c r="F9660" s="205"/>
    </row>
    <row r="9661" spans="1:6" ht="20.100000000000001" customHeight="1">
      <c r="D9661" s="85">
        <f>SUM(D9656:D9660)</f>
        <v>6325</v>
      </c>
      <c r="E9661" s="204" t="s">
        <v>164</v>
      </c>
      <c r="F9661" s="205"/>
    </row>
    <row r="9663" spans="1:6" ht="20.100000000000001" customHeight="1">
      <c r="A9663" s="23">
        <v>193</v>
      </c>
      <c r="B9663" s="24" t="s">
        <v>0</v>
      </c>
      <c r="C9663" s="25"/>
      <c r="D9663" s="26"/>
      <c r="E9663" s="24"/>
      <c r="F9663" s="24"/>
    </row>
    <row r="9664" spans="1:6" ht="20.100000000000001" customHeight="1">
      <c r="A9664" s="27" t="s">
        <v>1</v>
      </c>
      <c r="B9664" s="27" t="s">
        <v>2</v>
      </c>
      <c r="C9664" s="28"/>
      <c r="D9664" s="29" t="s">
        <v>3</v>
      </c>
      <c r="E9664" s="27" t="s">
        <v>4</v>
      </c>
      <c r="F9664" s="27" t="s">
        <v>5</v>
      </c>
    </row>
    <row r="9665" spans="1:6" ht="20.100000000000001" customHeight="1">
      <c r="A9665" s="10">
        <v>1</v>
      </c>
      <c r="B9665" s="11">
        <v>90920</v>
      </c>
      <c r="C9665" s="38"/>
      <c r="D9665" s="13">
        <v>43305</v>
      </c>
      <c r="E9665" s="10">
        <v>253</v>
      </c>
      <c r="F9665" s="10" t="s">
        <v>6</v>
      </c>
    </row>
    <row r="9666" spans="1:6" ht="20.100000000000001" customHeight="1">
      <c r="A9666" s="10">
        <v>2</v>
      </c>
      <c r="B9666" s="11">
        <v>16625</v>
      </c>
      <c r="C9666" s="38"/>
      <c r="D9666" s="13">
        <v>43305</v>
      </c>
      <c r="E9666" s="10">
        <v>253</v>
      </c>
      <c r="F9666" s="10" t="s">
        <v>6</v>
      </c>
    </row>
    <row r="9667" spans="1:6" ht="20.100000000000001" customHeight="1">
      <c r="A9667" s="10">
        <v>3</v>
      </c>
      <c r="B9667" s="11">
        <v>60225</v>
      </c>
      <c r="C9667" s="38"/>
      <c r="D9667" s="13">
        <v>43305</v>
      </c>
      <c r="E9667" s="10">
        <v>253</v>
      </c>
      <c r="F9667" s="10" t="s">
        <v>6</v>
      </c>
    </row>
    <row r="9668" spans="1:6" ht="20.100000000000001" customHeight="1">
      <c r="A9668" s="10">
        <v>4</v>
      </c>
      <c r="B9668" s="11">
        <v>91095</v>
      </c>
      <c r="C9668" s="38"/>
      <c r="D9668" s="13">
        <v>43305</v>
      </c>
      <c r="E9668" s="10">
        <v>253</v>
      </c>
      <c r="F9668" s="10" t="s">
        <v>6</v>
      </c>
    </row>
    <row r="9669" spans="1:6" ht="20.100000000000001" customHeight="1">
      <c r="A9669" s="10">
        <v>5</v>
      </c>
      <c r="B9669" s="11">
        <v>91094</v>
      </c>
      <c r="C9669" s="38"/>
      <c r="D9669" s="13">
        <v>43305</v>
      </c>
      <c r="E9669" s="10">
        <v>253</v>
      </c>
      <c r="F9669" s="10" t="s">
        <v>6</v>
      </c>
    </row>
    <row r="9670" spans="1:6" ht="20.100000000000001" customHeight="1">
      <c r="A9670" s="10">
        <v>6</v>
      </c>
      <c r="B9670" s="11">
        <v>91093</v>
      </c>
      <c r="C9670" s="38"/>
      <c r="D9670" s="13">
        <v>43305</v>
      </c>
      <c r="E9670" s="10">
        <v>253</v>
      </c>
      <c r="F9670" s="10" t="s">
        <v>6</v>
      </c>
    </row>
    <row r="9671" spans="1:6" ht="20.100000000000001" customHeight="1">
      <c r="A9671" s="10">
        <v>7</v>
      </c>
      <c r="B9671" s="105">
        <v>91092</v>
      </c>
      <c r="C9671" s="38"/>
      <c r="D9671" s="13">
        <v>43305</v>
      </c>
      <c r="E9671" s="10">
        <v>253</v>
      </c>
      <c r="F9671" s="10" t="s">
        <v>6</v>
      </c>
    </row>
    <row r="9672" spans="1:6" ht="20.100000000000001" customHeight="1">
      <c r="A9672" s="10">
        <v>8</v>
      </c>
      <c r="B9672" s="11">
        <v>91091</v>
      </c>
      <c r="C9672" s="38"/>
      <c r="D9672" s="13">
        <v>43305</v>
      </c>
      <c r="E9672" s="10">
        <v>253</v>
      </c>
      <c r="F9672" s="10" t="s">
        <v>6</v>
      </c>
    </row>
    <row r="9673" spans="1:6" ht="20.100000000000001" customHeight="1">
      <c r="A9673" s="10">
        <v>9</v>
      </c>
      <c r="B9673" s="11">
        <v>91090</v>
      </c>
      <c r="C9673" s="38"/>
      <c r="D9673" s="13">
        <v>43305</v>
      </c>
      <c r="E9673" s="10">
        <v>253</v>
      </c>
      <c r="F9673" s="10" t="s">
        <v>6</v>
      </c>
    </row>
    <row r="9674" spans="1:6" ht="20.100000000000001" customHeight="1">
      <c r="A9674" s="10">
        <v>10</v>
      </c>
      <c r="B9674" s="11">
        <v>91089</v>
      </c>
      <c r="C9674" s="38"/>
      <c r="D9674" s="13">
        <v>43305</v>
      </c>
      <c r="E9674" s="10">
        <v>253</v>
      </c>
      <c r="F9674" s="10" t="s">
        <v>6</v>
      </c>
    </row>
    <row r="9675" spans="1:6" ht="20.100000000000001" customHeight="1">
      <c r="A9675" s="10">
        <v>11</v>
      </c>
      <c r="B9675" s="11">
        <v>91088</v>
      </c>
      <c r="C9675" s="38"/>
      <c r="D9675" s="13">
        <v>43305</v>
      </c>
      <c r="E9675" s="10">
        <v>253</v>
      </c>
      <c r="F9675" s="10" t="s">
        <v>6</v>
      </c>
    </row>
    <row r="9676" spans="1:6" ht="20.100000000000001" customHeight="1">
      <c r="A9676" s="10">
        <v>12</v>
      </c>
      <c r="B9676" s="11">
        <v>91087</v>
      </c>
      <c r="C9676" s="38"/>
      <c r="D9676" s="13">
        <v>43305</v>
      </c>
      <c r="E9676" s="10">
        <v>253</v>
      </c>
      <c r="F9676" s="10" t="s">
        <v>6</v>
      </c>
    </row>
    <row r="9677" spans="1:6" ht="20.100000000000001" customHeight="1">
      <c r="A9677" s="10">
        <v>13</v>
      </c>
      <c r="B9677" s="11">
        <v>91086</v>
      </c>
      <c r="C9677" s="38"/>
      <c r="D9677" s="13">
        <v>43305</v>
      </c>
      <c r="E9677" s="10">
        <v>253</v>
      </c>
      <c r="F9677" s="10" t="s">
        <v>6</v>
      </c>
    </row>
    <row r="9678" spans="1:6" ht="20.100000000000001" customHeight="1">
      <c r="A9678" s="10">
        <v>14</v>
      </c>
      <c r="B9678" s="11">
        <v>91085</v>
      </c>
      <c r="C9678" s="38"/>
      <c r="D9678" s="13">
        <v>43305</v>
      </c>
      <c r="E9678" s="10">
        <v>253</v>
      </c>
      <c r="F9678" s="10" t="s">
        <v>6</v>
      </c>
    </row>
    <row r="9679" spans="1:6" ht="20.100000000000001" customHeight="1">
      <c r="A9679" s="10">
        <v>15</v>
      </c>
      <c r="B9679" s="11">
        <v>91083</v>
      </c>
      <c r="C9679" s="38"/>
      <c r="D9679" s="13">
        <v>43305</v>
      </c>
      <c r="E9679" s="10">
        <v>253</v>
      </c>
      <c r="F9679" s="10" t="s">
        <v>6</v>
      </c>
    </row>
    <row r="9680" spans="1:6" ht="20.100000000000001" customHeight="1">
      <c r="A9680" s="10">
        <v>16</v>
      </c>
      <c r="B9680" s="11">
        <v>91082</v>
      </c>
      <c r="C9680" s="38"/>
      <c r="D9680" s="13">
        <v>43305</v>
      </c>
      <c r="E9680" s="10">
        <v>253</v>
      </c>
      <c r="F9680" s="10" t="s">
        <v>6</v>
      </c>
    </row>
    <row r="9681" spans="1:6" ht="20.100000000000001" customHeight="1">
      <c r="A9681" s="10">
        <v>17</v>
      </c>
      <c r="B9681" s="11">
        <v>60187</v>
      </c>
      <c r="C9681" s="38"/>
      <c r="D9681" s="13">
        <v>43305</v>
      </c>
      <c r="E9681" s="10">
        <v>253</v>
      </c>
      <c r="F9681" s="10" t="s">
        <v>6</v>
      </c>
    </row>
    <row r="9682" spans="1:6" ht="20.100000000000001" customHeight="1">
      <c r="A9682" s="10">
        <v>18</v>
      </c>
      <c r="B9682" s="11">
        <v>78224</v>
      </c>
      <c r="C9682" s="38"/>
      <c r="D9682" s="13">
        <v>43305</v>
      </c>
      <c r="E9682" s="10">
        <v>253</v>
      </c>
      <c r="F9682" s="10" t="s">
        <v>6</v>
      </c>
    </row>
    <row r="9683" spans="1:6" ht="20.100000000000001" customHeight="1">
      <c r="A9683" s="10">
        <v>19</v>
      </c>
      <c r="B9683" s="11">
        <v>96210</v>
      </c>
      <c r="C9683" s="38"/>
      <c r="D9683" s="13">
        <v>43305</v>
      </c>
      <c r="E9683" s="10">
        <v>253</v>
      </c>
      <c r="F9683" s="10" t="s">
        <v>6</v>
      </c>
    </row>
    <row r="9684" spans="1:6" ht="20.100000000000001" customHeight="1">
      <c r="A9684" s="10">
        <v>20</v>
      </c>
      <c r="B9684" s="11">
        <v>91101</v>
      </c>
      <c r="C9684" s="38"/>
      <c r="D9684" s="13">
        <v>43305</v>
      </c>
      <c r="E9684" s="10">
        <v>253</v>
      </c>
      <c r="F9684" s="10" t="s">
        <v>6</v>
      </c>
    </row>
    <row r="9685" spans="1:6" ht="20.100000000000001" customHeight="1">
      <c r="A9685" s="10">
        <v>21</v>
      </c>
      <c r="B9685" s="11">
        <v>91102</v>
      </c>
      <c r="C9685" s="38"/>
      <c r="D9685" s="13">
        <v>43305</v>
      </c>
      <c r="E9685" s="10">
        <v>253</v>
      </c>
      <c r="F9685" s="10" t="s">
        <v>6</v>
      </c>
    </row>
    <row r="9686" spans="1:6" ht="20.100000000000001" customHeight="1">
      <c r="A9686" s="10">
        <v>22</v>
      </c>
      <c r="B9686" s="11">
        <v>91103</v>
      </c>
      <c r="C9686" s="38"/>
      <c r="D9686" s="13">
        <v>43305</v>
      </c>
      <c r="E9686" s="10">
        <v>253</v>
      </c>
      <c r="F9686" s="10" t="s">
        <v>6</v>
      </c>
    </row>
    <row r="9687" spans="1:6" ht="20.100000000000001" customHeight="1">
      <c r="A9687" s="10">
        <v>23</v>
      </c>
      <c r="B9687" s="11">
        <v>91104</v>
      </c>
      <c r="C9687" s="38"/>
      <c r="D9687" s="13">
        <v>43305</v>
      </c>
      <c r="E9687" s="10">
        <v>253</v>
      </c>
      <c r="F9687" s="10" t="s">
        <v>6</v>
      </c>
    </row>
    <row r="9688" spans="1:6" ht="20.100000000000001" customHeight="1">
      <c r="A9688" s="10">
        <v>24</v>
      </c>
      <c r="B9688" s="11">
        <v>91105</v>
      </c>
      <c r="C9688" s="38"/>
      <c r="D9688" s="13">
        <v>43305</v>
      </c>
      <c r="E9688" s="10">
        <v>253</v>
      </c>
      <c r="F9688" s="10" t="s">
        <v>6</v>
      </c>
    </row>
    <row r="9689" spans="1:6" ht="20.100000000000001" customHeight="1">
      <c r="A9689" s="10">
        <v>25</v>
      </c>
      <c r="B9689" s="11">
        <v>91106</v>
      </c>
      <c r="C9689" s="38"/>
      <c r="D9689" s="13">
        <v>43305</v>
      </c>
      <c r="E9689" s="10">
        <v>253</v>
      </c>
      <c r="F9689" s="10" t="s">
        <v>6</v>
      </c>
    </row>
    <row r="9690" spans="1:6" ht="20.100000000000001" customHeight="1">
      <c r="A9690" s="206" t="s">
        <v>7</v>
      </c>
      <c r="B9690" s="207"/>
      <c r="C9690" s="207"/>
      <c r="D9690" s="208"/>
      <c r="E9690" s="10">
        <f>SUM(E9665:E9689)</f>
        <v>6325</v>
      </c>
      <c r="F9690" s="10"/>
    </row>
    <row r="9691" spans="1:6" ht="20.100000000000001" customHeight="1">
      <c r="A9691" s="18"/>
      <c r="B9691" s="18"/>
      <c r="C9691" s="21"/>
      <c r="D9691" s="18"/>
      <c r="E9691" s="18"/>
      <c r="F9691" s="18"/>
    </row>
    <row r="9692" spans="1:6" ht="20.100000000000001" customHeight="1">
      <c r="A9692" s="18"/>
      <c r="B9692" s="18"/>
      <c r="C9692" s="21"/>
      <c r="D9692" s="92"/>
      <c r="E9692" s="24"/>
      <c r="F9692" s="91" t="s">
        <v>161</v>
      </c>
    </row>
    <row r="9693" spans="1:6" ht="20.100000000000001" customHeight="1">
      <c r="A9693" s="18"/>
      <c r="B9693" s="18"/>
      <c r="C9693" s="21"/>
      <c r="D9693" s="87" t="s">
        <v>162</v>
      </c>
      <c r="E9693" s="201" t="s">
        <v>163</v>
      </c>
      <c r="F9693" s="202"/>
    </row>
    <row r="9694" spans="1:6" ht="20.100000000000001" customHeight="1">
      <c r="A9694" s="18"/>
      <c r="B9694" s="18"/>
      <c r="C9694" s="21"/>
      <c r="D9694" s="10">
        <v>5060</v>
      </c>
      <c r="E9694" s="204" t="s">
        <v>229</v>
      </c>
      <c r="F9694" s="205"/>
    </row>
    <row r="9695" spans="1:6" ht="20.100000000000001" customHeight="1">
      <c r="A9695" s="18"/>
      <c r="B9695" s="18"/>
      <c r="C9695" s="21"/>
      <c r="D9695" s="10">
        <v>506</v>
      </c>
      <c r="E9695" s="204" t="s">
        <v>241</v>
      </c>
      <c r="F9695" s="205"/>
    </row>
    <row r="9696" spans="1:6" ht="20.100000000000001" customHeight="1">
      <c r="A9696" s="18"/>
      <c r="B9696" s="18"/>
      <c r="C9696" s="21"/>
      <c r="D9696" s="10">
        <v>253</v>
      </c>
      <c r="E9696" s="204" t="s">
        <v>210</v>
      </c>
      <c r="F9696" s="205"/>
    </row>
    <row r="9697" spans="1:6" ht="20.100000000000001" customHeight="1">
      <c r="A9697" s="18"/>
      <c r="B9697" s="18"/>
      <c r="C9697" s="21"/>
      <c r="D9697" s="10"/>
      <c r="E9697" s="204" t="s">
        <v>211</v>
      </c>
      <c r="F9697" s="205"/>
    </row>
    <row r="9698" spans="1:6" ht="20.100000000000001" customHeight="1">
      <c r="A9698" s="18"/>
      <c r="B9698" s="18"/>
      <c r="C9698" s="21"/>
      <c r="D9698" s="10">
        <v>506</v>
      </c>
      <c r="E9698" s="204" t="s">
        <v>230</v>
      </c>
      <c r="F9698" s="205"/>
    </row>
    <row r="9699" spans="1:6" ht="20.100000000000001" customHeight="1">
      <c r="D9699" s="85">
        <f>SUM(D9694:D9698)</f>
        <v>6325</v>
      </c>
      <c r="E9699" s="204" t="s">
        <v>164</v>
      </c>
      <c r="F9699" s="205"/>
    </row>
    <row r="9701" spans="1:6" ht="20.100000000000001" customHeight="1">
      <c r="A9701" s="23">
        <v>194</v>
      </c>
      <c r="B9701" s="24" t="s">
        <v>0</v>
      </c>
      <c r="C9701" s="25"/>
      <c r="D9701" s="26"/>
      <c r="E9701" s="24"/>
      <c r="F9701" s="24"/>
    </row>
    <row r="9702" spans="1:6" ht="20.100000000000001" customHeight="1">
      <c r="A9702" s="27" t="s">
        <v>1</v>
      </c>
      <c r="B9702" s="27" t="s">
        <v>2</v>
      </c>
      <c r="C9702" s="28"/>
      <c r="D9702" s="29" t="s">
        <v>3</v>
      </c>
      <c r="E9702" s="27" t="s">
        <v>4</v>
      </c>
      <c r="F9702" s="27" t="s">
        <v>5</v>
      </c>
    </row>
    <row r="9703" spans="1:6" ht="20.100000000000001" customHeight="1">
      <c r="A9703" s="10">
        <v>1</v>
      </c>
      <c r="B9703" s="11">
        <v>91107</v>
      </c>
      <c r="C9703" s="38"/>
      <c r="D9703" s="13">
        <v>43305</v>
      </c>
      <c r="E9703" s="10">
        <v>253</v>
      </c>
      <c r="F9703" s="10" t="s">
        <v>6</v>
      </c>
    </row>
    <row r="9704" spans="1:6" ht="20.100000000000001" customHeight="1">
      <c r="A9704" s="10">
        <v>2</v>
      </c>
      <c r="B9704" s="11">
        <v>91108</v>
      </c>
      <c r="C9704" s="38"/>
      <c r="D9704" s="13">
        <v>43305</v>
      </c>
      <c r="E9704" s="10">
        <v>253</v>
      </c>
      <c r="F9704" s="10" t="s">
        <v>6</v>
      </c>
    </row>
    <row r="9705" spans="1:6" ht="20.100000000000001" customHeight="1">
      <c r="A9705" s="10">
        <v>3</v>
      </c>
      <c r="B9705" s="11">
        <v>91109</v>
      </c>
      <c r="C9705" s="38"/>
      <c r="D9705" s="13">
        <v>43305</v>
      </c>
      <c r="E9705" s="10">
        <v>253</v>
      </c>
      <c r="F9705" s="10" t="s">
        <v>6</v>
      </c>
    </row>
    <row r="9706" spans="1:6" ht="20.100000000000001" customHeight="1">
      <c r="A9706" s="10">
        <v>4</v>
      </c>
      <c r="B9706" s="11">
        <v>91110</v>
      </c>
      <c r="C9706" s="38"/>
      <c r="D9706" s="13">
        <v>43305</v>
      </c>
      <c r="E9706" s="10">
        <v>253</v>
      </c>
      <c r="F9706" s="10" t="s">
        <v>6</v>
      </c>
    </row>
    <row r="9707" spans="1:6" ht="20.100000000000001" customHeight="1">
      <c r="A9707" s="10">
        <v>5</v>
      </c>
      <c r="B9707" s="11">
        <v>91099</v>
      </c>
      <c r="C9707" s="38"/>
      <c r="D9707" s="13">
        <v>43305</v>
      </c>
      <c r="E9707" s="10">
        <v>253</v>
      </c>
      <c r="F9707" s="10" t="s">
        <v>6</v>
      </c>
    </row>
    <row r="9708" spans="1:6" ht="20.100000000000001" customHeight="1">
      <c r="A9708" s="10">
        <v>6</v>
      </c>
      <c r="B9708" s="11">
        <v>91098</v>
      </c>
      <c r="C9708" s="38"/>
      <c r="D9708" s="13">
        <v>43305</v>
      </c>
      <c r="E9708" s="10">
        <v>253</v>
      </c>
      <c r="F9708" s="10" t="s">
        <v>6</v>
      </c>
    </row>
    <row r="9709" spans="1:6" ht="20.100000000000001" customHeight="1">
      <c r="A9709" s="10">
        <v>7</v>
      </c>
      <c r="B9709" s="19">
        <v>91097</v>
      </c>
      <c r="C9709" s="38"/>
      <c r="D9709" s="13">
        <v>43305</v>
      </c>
      <c r="E9709" s="10">
        <v>253</v>
      </c>
      <c r="F9709" s="10" t="s">
        <v>6</v>
      </c>
    </row>
    <row r="9710" spans="1:6" ht="20.100000000000001" customHeight="1">
      <c r="A9710" s="10">
        <v>8</v>
      </c>
      <c r="B9710" s="11">
        <v>91096</v>
      </c>
      <c r="C9710" s="38"/>
      <c r="D9710" s="13">
        <v>43305</v>
      </c>
      <c r="E9710" s="10">
        <v>253</v>
      </c>
      <c r="F9710" s="10" t="s">
        <v>6</v>
      </c>
    </row>
    <row r="9711" spans="1:6" ht="20.100000000000001" customHeight="1">
      <c r="A9711" s="10">
        <v>9</v>
      </c>
      <c r="B9711" s="11">
        <v>8572</v>
      </c>
      <c r="C9711" s="38"/>
      <c r="D9711" s="13">
        <v>43305</v>
      </c>
      <c r="E9711" s="10">
        <v>253</v>
      </c>
      <c r="F9711" s="10" t="s">
        <v>6</v>
      </c>
    </row>
    <row r="9712" spans="1:6" ht="20.100000000000001" customHeight="1">
      <c r="A9712" s="10">
        <v>10</v>
      </c>
      <c r="B9712" s="11">
        <v>78157</v>
      </c>
      <c r="C9712" s="38"/>
      <c r="D9712" s="13">
        <v>43305</v>
      </c>
      <c r="E9712" s="10">
        <v>253</v>
      </c>
      <c r="F9712" s="10" t="s">
        <v>6</v>
      </c>
    </row>
    <row r="9713" spans="1:6" ht="20.100000000000001" customHeight="1">
      <c r="A9713" s="10">
        <v>11</v>
      </c>
      <c r="B9713" s="11">
        <v>4524</v>
      </c>
      <c r="C9713" s="38"/>
      <c r="D9713" s="13">
        <v>43305</v>
      </c>
      <c r="E9713" s="10">
        <v>253</v>
      </c>
      <c r="F9713" s="10" t="s">
        <v>6</v>
      </c>
    </row>
    <row r="9714" spans="1:6" ht="20.100000000000001" customHeight="1">
      <c r="A9714" s="10">
        <v>12</v>
      </c>
      <c r="B9714" s="11">
        <v>4531</v>
      </c>
      <c r="C9714" s="38"/>
      <c r="D9714" s="13">
        <v>43305</v>
      </c>
      <c r="E9714" s="10">
        <v>253</v>
      </c>
      <c r="F9714" s="10" t="s">
        <v>6</v>
      </c>
    </row>
    <row r="9715" spans="1:6" ht="20.100000000000001" customHeight="1">
      <c r="A9715" s="10">
        <v>13</v>
      </c>
      <c r="B9715" s="11">
        <v>11149</v>
      </c>
      <c r="C9715" s="38"/>
      <c r="D9715" s="13">
        <v>43305</v>
      </c>
      <c r="E9715" s="10">
        <v>253</v>
      </c>
      <c r="F9715" s="10" t="s">
        <v>6</v>
      </c>
    </row>
    <row r="9716" spans="1:6" ht="20.100000000000001" customHeight="1">
      <c r="A9716" s="10">
        <v>14</v>
      </c>
      <c r="B9716" s="11">
        <v>25010</v>
      </c>
      <c r="C9716" s="38"/>
      <c r="D9716" s="13">
        <v>43305</v>
      </c>
      <c r="E9716" s="10">
        <v>253</v>
      </c>
      <c r="F9716" s="10" t="s">
        <v>6</v>
      </c>
    </row>
    <row r="9717" spans="1:6" ht="20.100000000000001" customHeight="1">
      <c r="A9717" s="10">
        <v>15</v>
      </c>
      <c r="B9717" s="11">
        <v>52552</v>
      </c>
      <c r="C9717" s="38"/>
      <c r="D9717" s="13">
        <v>43305</v>
      </c>
      <c r="E9717" s="10">
        <v>253</v>
      </c>
      <c r="F9717" s="10" t="s">
        <v>6</v>
      </c>
    </row>
    <row r="9718" spans="1:6" ht="20.100000000000001" customHeight="1">
      <c r="A9718" s="10">
        <v>16</v>
      </c>
      <c r="B9718" s="11">
        <v>52551</v>
      </c>
      <c r="C9718" s="38"/>
      <c r="D9718" s="13">
        <v>43305</v>
      </c>
      <c r="E9718" s="10">
        <v>253</v>
      </c>
      <c r="F9718" s="10" t="s">
        <v>6</v>
      </c>
    </row>
    <row r="9719" spans="1:6" ht="20.100000000000001" customHeight="1">
      <c r="A9719" s="10">
        <v>17</v>
      </c>
      <c r="B9719" s="11">
        <v>51719</v>
      </c>
      <c r="C9719" s="38"/>
      <c r="D9719" s="13">
        <v>43305</v>
      </c>
      <c r="E9719" s="10">
        <v>253</v>
      </c>
      <c r="F9719" s="10" t="s">
        <v>6</v>
      </c>
    </row>
    <row r="9720" spans="1:6" ht="20.100000000000001" customHeight="1">
      <c r="A9720" s="10">
        <v>18</v>
      </c>
      <c r="B9720" s="11">
        <v>51651</v>
      </c>
      <c r="C9720" s="38"/>
      <c r="D9720" s="13">
        <v>43305</v>
      </c>
      <c r="E9720" s="10">
        <v>253</v>
      </c>
      <c r="F9720" s="10" t="s">
        <v>6</v>
      </c>
    </row>
    <row r="9721" spans="1:6" ht="20.100000000000001" customHeight="1">
      <c r="A9721" s="10">
        <v>19</v>
      </c>
      <c r="B9721" s="11">
        <v>91100</v>
      </c>
      <c r="C9721" s="38"/>
      <c r="D9721" s="13">
        <v>43305</v>
      </c>
      <c r="E9721" s="10">
        <v>253</v>
      </c>
      <c r="F9721" s="10" t="s">
        <v>6</v>
      </c>
    </row>
    <row r="9722" spans="1:6" ht="20.100000000000001" customHeight="1">
      <c r="A9722" s="10">
        <v>20</v>
      </c>
      <c r="B9722" s="11">
        <v>17240</v>
      </c>
      <c r="C9722" s="38"/>
      <c r="D9722" s="13">
        <v>43305</v>
      </c>
      <c r="E9722" s="10">
        <v>253</v>
      </c>
      <c r="F9722" s="10" t="s">
        <v>6</v>
      </c>
    </row>
    <row r="9723" spans="1:6" ht="20.100000000000001" customHeight="1">
      <c r="A9723" s="10">
        <v>21</v>
      </c>
      <c r="B9723" s="11">
        <v>17239</v>
      </c>
      <c r="C9723" s="38"/>
      <c r="D9723" s="13">
        <v>43305</v>
      </c>
      <c r="E9723" s="10">
        <v>253</v>
      </c>
      <c r="F9723" s="10" t="s">
        <v>6</v>
      </c>
    </row>
    <row r="9724" spans="1:6" ht="20.100000000000001" customHeight="1">
      <c r="A9724" s="10">
        <v>22</v>
      </c>
      <c r="B9724" s="11">
        <v>17238</v>
      </c>
      <c r="C9724" s="38"/>
      <c r="D9724" s="13">
        <v>43305</v>
      </c>
      <c r="E9724" s="10">
        <v>253</v>
      </c>
      <c r="F9724" s="10" t="s">
        <v>6</v>
      </c>
    </row>
    <row r="9725" spans="1:6" ht="20.100000000000001" customHeight="1">
      <c r="A9725" s="10">
        <v>23</v>
      </c>
      <c r="B9725" s="11">
        <v>17237</v>
      </c>
      <c r="C9725" s="38"/>
      <c r="D9725" s="13">
        <v>43305</v>
      </c>
      <c r="E9725" s="10">
        <v>253</v>
      </c>
      <c r="F9725" s="10" t="s">
        <v>6</v>
      </c>
    </row>
    <row r="9726" spans="1:6" ht="20.100000000000001" customHeight="1">
      <c r="A9726" s="10">
        <v>24</v>
      </c>
      <c r="B9726" s="11">
        <v>4449</v>
      </c>
      <c r="C9726" s="38"/>
      <c r="D9726" s="13">
        <v>43305</v>
      </c>
      <c r="E9726" s="10">
        <v>253</v>
      </c>
      <c r="F9726" s="10" t="s">
        <v>6</v>
      </c>
    </row>
    <row r="9727" spans="1:6" ht="20.100000000000001" customHeight="1">
      <c r="A9727" s="10">
        <v>25</v>
      </c>
      <c r="B9727" s="11">
        <v>60459</v>
      </c>
      <c r="C9727" s="38"/>
      <c r="D9727" s="13">
        <v>43305</v>
      </c>
      <c r="E9727" s="10">
        <v>253</v>
      </c>
      <c r="F9727" s="10" t="s">
        <v>6</v>
      </c>
    </row>
    <row r="9728" spans="1:6" ht="20.100000000000001" customHeight="1">
      <c r="A9728" s="206" t="s">
        <v>7</v>
      </c>
      <c r="B9728" s="207"/>
      <c r="C9728" s="207"/>
      <c r="D9728" s="208"/>
      <c r="E9728" s="10">
        <f>SUM(E9703:E9727)</f>
        <v>6325</v>
      </c>
      <c r="F9728" s="10"/>
    </row>
    <row r="9729" spans="1:6" ht="20.100000000000001" customHeight="1">
      <c r="A9729" s="18"/>
      <c r="B9729" s="18"/>
      <c r="C9729" s="21"/>
      <c r="D9729" s="18"/>
      <c r="E9729" s="18"/>
      <c r="F9729" s="18"/>
    </row>
    <row r="9730" spans="1:6" ht="20.100000000000001" customHeight="1">
      <c r="A9730" s="18"/>
      <c r="B9730" s="18"/>
      <c r="C9730" s="21"/>
      <c r="D9730" s="92"/>
      <c r="E9730" s="24"/>
      <c r="F9730" s="91" t="s">
        <v>161</v>
      </c>
    </row>
    <row r="9731" spans="1:6" ht="20.100000000000001" customHeight="1">
      <c r="A9731" s="18"/>
      <c r="B9731" s="18"/>
      <c r="C9731" s="21"/>
      <c r="D9731" s="87" t="s">
        <v>162</v>
      </c>
      <c r="E9731" s="201" t="s">
        <v>163</v>
      </c>
      <c r="F9731" s="202"/>
    </row>
    <row r="9732" spans="1:6" ht="20.100000000000001" customHeight="1">
      <c r="A9732" s="18"/>
      <c r="B9732" s="18"/>
      <c r="C9732" s="21"/>
      <c r="D9732" s="10">
        <v>2277</v>
      </c>
      <c r="E9732" s="204" t="s">
        <v>229</v>
      </c>
      <c r="F9732" s="205"/>
    </row>
    <row r="9733" spans="1:6" ht="20.100000000000001" customHeight="1">
      <c r="A9733" s="18"/>
      <c r="B9733" s="18"/>
      <c r="C9733" s="21"/>
      <c r="D9733" s="10">
        <v>506</v>
      </c>
      <c r="E9733" s="204" t="s">
        <v>214</v>
      </c>
      <c r="F9733" s="205"/>
    </row>
    <row r="9734" spans="1:6" ht="20.100000000000001" customHeight="1">
      <c r="A9734" s="18"/>
      <c r="B9734" s="18"/>
      <c r="C9734" s="21"/>
      <c r="D9734" s="10">
        <v>2024</v>
      </c>
      <c r="E9734" s="204" t="s">
        <v>210</v>
      </c>
      <c r="F9734" s="205"/>
    </row>
    <row r="9735" spans="1:6" ht="20.100000000000001" customHeight="1">
      <c r="A9735" s="18"/>
      <c r="B9735" s="18"/>
      <c r="C9735" s="21"/>
      <c r="D9735" s="10">
        <v>1012</v>
      </c>
      <c r="E9735" s="204" t="s">
        <v>211</v>
      </c>
      <c r="F9735" s="205"/>
    </row>
    <row r="9736" spans="1:6" ht="20.100000000000001" customHeight="1">
      <c r="A9736" s="18"/>
      <c r="B9736" s="18"/>
      <c r="C9736" s="21"/>
      <c r="D9736" s="10">
        <v>506</v>
      </c>
      <c r="E9736" s="204" t="s">
        <v>230</v>
      </c>
      <c r="F9736" s="205"/>
    </row>
    <row r="9737" spans="1:6" ht="20.100000000000001" customHeight="1">
      <c r="D9737" s="85">
        <f>SUM(D9732:D9736)</f>
        <v>6325</v>
      </c>
      <c r="E9737" s="204" t="s">
        <v>164</v>
      </c>
      <c r="F9737" s="205"/>
    </row>
    <row r="9739" spans="1:6" ht="20.100000000000001" customHeight="1">
      <c r="A9739" s="23">
        <v>195</v>
      </c>
      <c r="B9739" s="24" t="s">
        <v>0</v>
      </c>
      <c r="C9739" s="25"/>
      <c r="D9739" s="27" t="s">
        <v>242</v>
      </c>
      <c r="E9739" s="24"/>
      <c r="F9739" s="24"/>
    </row>
    <row r="9740" spans="1:6" ht="20.100000000000001" customHeight="1">
      <c r="A9740" s="27" t="s">
        <v>1</v>
      </c>
      <c r="B9740" s="27" t="s">
        <v>2</v>
      </c>
      <c r="C9740" s="28"/>
      <c r="D9740" s="29" t="s">
        <v>3</v>
      </c>
      <c r="E9740" s="27" t="s">
        <v>4</v>
      </c>
      <c r="F9740" s="27" t="s">
        <v>5</v>
      </c>
    </row>
    <row r="9741" spans="1:6" ht="20.100000000000001" customHeight="1">
      <c r="A9741" s="10">
        <v>1</v>
      </c>
      <c r="B9741" s="11">
        <v>78207</v>
      </c>
      <c r="C9741" s="38"/>
      <c r="D9741" s="13">
        <v>43310</v>
      </c>
      <c r="E9741" s="10">
        <v>253</v>
      </c>
      <c r="F9741" s="10" t="s">
        <v>6</v>
      </c>
    </row>
    <row r="9742" spans="1:6" ht="20.100000000000001" customHeight="1">
      <c r="A9742" s="10">
        <v>2</v>
      </c>
      <c r="B9742" s="11">
        <v>86127</v>
      </c>
      <c r="C9742" s="38"/>
      <c r="D9742" s="13">
        <v>43310</v>
      </c>
      <c r="E9742" s="10">
        <v>253</v>
      </c>
      <c r="F9742" s="10" t="s">
        <v>6</v>
      </c>
    </row>
    <row r="9743" spans="1:6" ht="20.100000000000001" customHeight="1">
      <c r="A9743" s="10">
        <v>3</v>
      </c>
      <c r="B9743" s="11">
        <v>60233</v>
      </c>
      <c r="C9743" s="38"/>
      <c r="D9743" s="13">
        <v>43310</v>
      </c>
      <c r="E9743" s="10">
        <v>253</v>
      </c>
      <c r="F9743" s="10" t="s">
        <v>6</v>
      </c>
    </row>
    <row r="9744" spans="1:6" ht="20.100000000000001" customHeight="1">
      <c r="A9744" s="10">
        <v>4</v>
      </c>
      <c r="B9744" s="11">
        <v>78046</v>
      </c>
      <c r="C9744" s="38"/>
      <c r="D9744" s="13">
        <v>43310</v>
      </c>
      <c r="E9744" s="10">
        <v>700</v>
      </c>
      <c r="F9744" s="10" t="s">
        <v>6</v>
      </c>
    </row>
    <row r="9745" spans="1:6" ht="20.100000000000001" customHeight="1">
      <c r="A9745" s="10">
        <v>5</v>
      </c>
      <c r="B9745" s="11">
        <v>78215</v>
      </c>
      <c r="C9745" s="38"/>
      <c r="D9745" s="13">
        <v>43310</v>
      </c>
      <c r="E9745" s="10">
        <v>253</v>
      </c>
      <c r="F9745" s="10" t="s">
        <v>6</v>
      </c>
    </row>
    <row r="9746" spans="1:6" ht="20.100000000000001" customHeight="1">
      <c r="A9746" s="10">
        <v>6</v>
      </c>
      <c r="B9746" s="11">
        <v>60262</v>
      </c>
      <c r="C9746" s="38"/>
      <c r="D9746" s="13">
        <v>43310</v>
      </c>
      <c r="E9746" s="10">
        <v>253</v>
      </c>
      <c r="F9746" s="10" t="s">
        <v>6</v>
      </c>
    </row>
    <row r="9747" spans="1:6" ht="20.100000000000001" customHeight="1">
      <c r="A9747" s="10">
        <v>7</v>
      </c>
      <c r="B9747" s="19">
        <v>17246</v>
      </c>
      <c r="C9747" s="38"/>
      <c r="D9747" s="13">
        <v>43310</v>
      </c>
      <c r="E9747" s="10">
        <v>253</v>
      </c>
      <c r="F9747" s="10" t="s">
        <v>6</v>
      </c>
    </row>
    <row r="9748" spans="1:6" ht="20.100000000000001" customHeight="1">
      <c r="A9748" s="10">
        <v>8</v>
      </c>
      <c r="B9748" s="11">
        <v>91123</v>
      </c>
      <c r="C9748" s="38"/>
      <c r="D9748" s="13">
        <v>43310</v>
      </c>
      <c r="E9748" s="10">
        <v>253</v>
      </c>
      <c r="F9748" s="10" t="s">
        <v>6</v>
      </c>
    </row>
    <row r="9749" spans="1:6" ht="20.100000000000001" customHeight="1">
      <c r="A9749" s="10">
        <v>9</v>
      </c>
      <c r="B9749" s="11">
        <v>96219</v>
      </c>
      <c r="C9749" s="38"/>
      <c r="D9749" s="13">
        <v>43310</v>
      </c>
      <c r="E9749" s="10">
        <v>253</v>
      </c>
      <c r="F9749" s="10" t="s">
        <v>6</v>
      </c>
    </row>
    <row r="9750" spans="1:6" ht="20.100000000000001" customHeight="1">
      <c r="A9750" s="10">
        <v>10</v>
      </c>
      <c r="B9750" s="11">
        <v>91122</v>
      </c>
      <c r="C9750" s="38"/>
      <c r="D9750" s="13">
        <v>43310</v>
      </c>
      <c r="E9750" s="10">
        <v>253</v>
      </c>
      <c r="F9750" s="10" t="s">
        <v>6</v>
      </c>
    </row>
    <row r="9751" spans="1:6" ht="20.100000000000001" customHeight="1">
      <c r="A9751" s="10">
        <v>11</v>
      </c>
      <c r="B9751" s="11">
        <v>91120</v>
      </c>
      <c r="C9751" s="38"/>
      <c r="D9751" s="13">
        <v>43310</v>
      </c>
      <c r="E9751" s="10">
        <v>253</v>
      </c>
      <c r="F9751" s="10" t="s">
        <v>6</v>
      </c>
    </row>
    <row r="9752" spans="1:6" ht="20.100000000000001" customHeight="1">
      <c r="A9752" s="10">
        <v>12</v>
      </c>
      <c r="B9752" s="11">
        <v>91119</v>
      </c>
      <c r="C9752" s="38"/>
      <c r="D9752" s="13">
        <v>43310</v>
      </c>
      <c r="E9752" s="10">
        <v>253</v>
      </c>
      <c r="F9752" s="10" t="s">
        <v>6</v>
      </c>
    </row>
    <row r="9753" spans="1:6" ht="20.100000000000001" customHeight="1">
      <c r="A9753" s="10">
        <v>13</v>
      </c>
      <c r="B9753" s="11">
        <v>91118</v>
      </c>
      <c r="C9753" s="38"/>
      <c r="D9753" s="13">
        <v>43310</v>
      </c>
      <c r="E9753" s="10">
        <v>253</v>
      </c>
      <c r="F9753" s="10" t="s">
        <v>6</v>
      </c>
    </row>
    <row r="9754" spans="1:6" ht="20.100000000000001" customHeight="1">
      <c r="A9754" s="10">
        <v>14</v>
      </c>
      <c r="B9754" s="11">
        <v>91117</v>
      </c>
      <c r="C9754" s="38"/>
      <c r="D9754" s="13">
        <v>43310</v>
      </c>
      <c r="E9754" s="10">
        <v>253</v>
      </c>
      <c r="F9754" s="10" t="s">
        <v>6</v>
      </c>
    </row>
    <row r="9755" spans="1:6" ht="20.100000000000001" customHeight="1">
      <c r="A9755" s="10">
        <v>15</v>
      </c>
      <c r="B9755" s="11">
        <v>91116</v>
      </c>
      <c r="C9755" s="38"/>
      <c r="D9755" s="13">
        <v>43310</v>
      </c>
      <c r="E9755" s="10">
        <v>253</v>
      </c>
      <c r="F9755" s="10" t="s">
        <v>6</v>
      </c>
    </row>
    <row r="9756" spans="1:6" ht="20.100000000000001" customHeight="1">
      <c r="A9756" s="10">
        <v>16</v>
      </c>
      <c r="B9756" s="11">
        <v>91115</v>
      </c>
      <c r="C9756" s="38"/>
      <c r="D9756" s="13">
        <v>43310</v>
      </c>
      <c r="E9756" s="10">
        <v>253</v>
      </c>
      <c r="F9756" s="10" t="s">
        <v>6</v>
      </c>
    </row>
    <row r="9757" spans="1:6" ht="20.100000000000001" customHeight="1">
      <c r="A9757" s="10">
        <v>17</v>
      </c>
      <c r="B9757" s="11">
        <v>91114</v>
      </c>
      <c r="C9757" s="38"/>
      <c r="D9757" s="13">
        <v>43310</v>
      </c>
      <c r="E9757" s="10">
        <v>253</v>
      </c>
      <c r="F9757" s="10" t="s">
        <v>6</v>
      </c>
    </row>
    <row r="9758" spans="1:6" ht="20.100000000000001" customHeight="1">
      <c r="A9758" s="10">
        <v>18</v>
      </c>
      <c r="B9758" s="11">
        <v>91113</v>
      </c>
      <c r="C9758" s="38"/>
      <c r="D9758" s="13">
        <v>43310</v>
      </c>
      <c r="E9758" s="10">
        <v>253</v>
      </c>
      <c r="F9758" s="10" t="s">
        <v>6</v>
      </c>
    </row>
    <row r="9759" spans="1:6" ht="20.100000000000001" customHeight="1">
      <c r="A9759" s="10">
        <v>19</v>
      </c>
      <c r="B9759" s="11">
        <v>91111</v>
      </c>
      <c r="C9759" s="38"/>
      <c r="D9759" s="13">
        <v>43310</v>
      </c>
      <c r="E9759" s="10">
        <v>253</v>
      </c>
      <c r="F9759" s="10" t="s">
        <v>6</v>
      </c>
    </row>
    <row r="9760" spans="1:6" ht="20.100000000000001" customHeight="1">
      <c r="A9760" s="10">
        <v>20</v>
      </c>
      <c r="B9760" s="11">
        <v>25023</v>
      </c>
      <c r="C9760" s="38"/>
      <c r="D9760" s="13">
        <v>43310</v>
      </c>
      <c r="E9760" s="10">
        <v>253</v>
      </c>
      <c r="F9760" s="10" t="s">
        <v>6</v>
      </c>
    </row>
    <row r="9761" spans="1:6" ht="20.100000000000001" customHeight="1">
      <c r="A9761" s="10">
        <v>21</v>
      </c>
      <c r="B9761" s="11">
        <v>25022</v>
      </c>
      <c r="C9761" s="38"/>
      <c r="D9761" s="13">
        <v>43310</v>
      </c>
      <c r="E9761" s="10">
        <v>253</v>
      </c>
      <c r="F9761" s="10" t="s">
        <v>6</v>
      </c>
    </row>
    <row r="9762" spans="1:6" ht="20.100000000000001" customHeight="1">
      <c r="A9762" s="10">
        <v>22</v>
      </c>
      <c r="B9762" s="11">
        <v>25021</v>
      </c>
      <c r="C9762" s="38"/>
      <c r="D9762" s="13">
        <v>43310</v>
      </c>
      <c r="E9762" s="10">
        <v>253</v>
      </c>
      <c r="F9762" s="10" t="s">
        <v>6</v>
      </c>
    </row>
    <row r="9763" spans="1:6" ht="20.100000000000001" customHeight="1">
      <c r="A9763" s="10">
        <v>23</v>
      </c>
      <c r="B9763" s="11">
        <v>25020</v>
      </c>
      <c r="C9763" s="38"/>
      <c r="D9763" s="13">
        <v>43310</v>
      </c>
      <c r="E9763" s="10">
        <v>253</v>
      </c>
      <c r="F9763" s="10" t="s">
        <v>6</v>
      </c>
    </row>
    <row r="9764" spans="1:6" ht="20.100000000000001" customHeight="1">
      <c r="A9764" s="10">
        <v>24</v>
      </c>
      <c r="B9764" s="11">
        <v>25019</v>
      </c>
      <c r="C9764" s="38"/>
      <c r="D9764" s="13">
        <v>43310</v>
      </c>
      <c r="E9764" s="10">
        <v>253</v>
      </c>
      <c r="F9764" s="10" t="s">
        <v>6</v>
      </c>
    </row>
    <row r="9765" spans="1:6" ht="20.100000000000001" customHeight="1">
      <c r="A9765" s="10">
        <v>25</v>
      </c>
      <c r="B9765" s="11">
        <v>25018</v>
      </c>
      <c r="C9765" s="38"/>
      <c r="D9765" s="13">
        <v>43310</v>
      </c>
      <c r="E9765" s="10">
        <v>253</v>
      </c>
      <c r="F9765" s="10" t="s">
        <v>6</v>
      </c>
    </row>
    <row r="9766" spans="1:6" ht="20.100000000000001" customHeight="1">
      <c r="A9766" s="206" t="s">
        <v>7</v>
      </c>
      <c r="B9766" s="207"/>
      <c r="C9766" s="207"/>
      <c r="D9766" s="208"/>
      <c r="E9766" s="10">
        <f>SUM(E9741:E9765)</f>
        <v>6772</v>
      </c>
      <c r="F9766" s="10"/>
    </row>
    <row r="9767" spans="1:6" ht="20.100000000000001" customHeight="1">
      <c r="A9767" s="18"/>
      <c r="B9767" s="18"/>
      <c r="C9767" s="21"/>
      <c r="D9767" s="18"/>
      <c r="E9767" s="18"/>
      <c r="F9767" s="18"/>
    </row>
    <row r="9768" spans="1:6" ht="20.100000000000001" customHeight="1">
      <c r="A9768" s="18"/>
      <c r="B9768" s="18"/>
      <c r="C9768" s="21"/>
      <c r="D9768" s="92"/>
      <c r="E9768" s="24"/>
      <c r="F9768" s="91" t="s">
        <v>161</v>
      </c>
    </row>
    <row r="9769" spans="1:6" ht="20.100000000000001" customHeight="1">
      <c r="A9769" s="18"/>
      <c r="B9769" s="18"/>
      <c r="C9769" s="21"/>
      <c r="D9769" s="87" t="s">
        <v>162</v>
      </c>
      <c r="E9769" s="201" t="s">
        <v>163</v>
      </c>
      <c r="F9769" s="202"/>
    </row>
    <row r="9770" spans="1:6" ht="20.100000000000001" customHeight="1">
      <c r="A9770" s="18"/>
      <c r="B9770" s="18"/>
      <c r="C9770" s="21"/>
      <c r="D9770" s="10">
        <v>2783</v>
      </c>
      <c r="E9770" s="204" t="s">
        <v>229</v>
      </c>
      <c r="F9770" s="205"/>
    </row>
    <row r="9771" spans="1:6" ht="20.100000000000001" customHeight="1">
      <c r="A9771" s="18"/>
      <c r="B9771" s="18"/>
      <c r="C9771" s="21"/>
      <c r="D9771" s="10">
        <v>1518</v>
      </c>
      <c r="E9771" s="204" t="s">
        <v>214</v>
      </c>
      <c r="F9771" s="205"/>
    </row>
    <row r="9772" spans="1:6" ht="20.100000000000001" customHeight="1">
      <c r="A9772" s="18"/>
      <c r="B9772" s="18"/>
      <c r="C9772" s="21"/>
      <c r="D9772" s="10">
        <v>253</v>
      </c>
      <c r="E9772" s="204" t="s">
        <v>210</v>
      </c>
      <c r="F9772" s="205"/>
    </row>
    <row r="9773" spans="1:6" ht="20.100000000000001" customHeight="1">
      <c r="A9773" s="18"/>
      <c r="B9773" s="18"/>
      <c r="C9773" s="21"/>
      <c r="D9773" s="10">
        <v>953</v>
      </c>
      <c r="E9773" s="204" t="s">
        <v>243</v>
      </c>
      <c r="F9773" s="205"/>
    </row>
    <row r="9774" spans="1:6" ht="20.100000000000001" customHeight="1">
      <c r="A9774" s="18"/>
      <c r="B9774" s="18"/>
      <c r="C9774" s="21"/>
      <c r="D9774" s="10">
        <v>253</v>
      </c>
      <c r="E9774" s="204" t="s">
        <v>204</v>
      </c>
      <c r="F9774" s="205"/>
    </row>
    <row r="9775" spans="1:6" ht="20.100000000000001" customHeight="1">
      <c r="A9775" s="18"/>
      <c r="B9775" s="18"/>
      <c r="C9775" s="21"/>
      <c r="D9775" s="10">
        <v>1012</v>
      </c>
      <c r="E9775" s="204" t="s">
        <v>230</v>
      </c>
      <c r="F9775" s="205"/>
    </row>
    <row r="9776" spans="1:6" ht="20.100000000000001" customHeight="1">
      <c r="D9776" s="85">
        <f>SUM(D9770:D9775)</f>
        <v>6772</v>
      </c>
      <c r="E9776" s="204" t="s">
        <v>164</v>
      </c>
      <c r="F9776" s="205"/>
    </row>
    <row r="9778" spans="1:6" ht="20.100000000000001" customHeight="1">
      <c r="A9778" s="23">
        <v>196</v>
      </c>
      <c r="B9778" s="24" t="s">
        <v>0</v>
      </c>
      <c r="C9778" s="25"/>
      <c r="D9778" s="27" t="s">
        <v>242</v>
      </c>
      <c r="E9778" s="24"/>
      <c r="F9778" s="24"/>
    </row>
    <row r="9779" spans="1:6" ht="20.100000000000001" customHeight="1">
      <c r="A9779" s="27" t="s">
        <v>1</v>
      </c>
      <c r="B9779" s="27" t="s">
        <v>2</v>
      </c>
      <c r="C9779" s="28"/>
      <c r="D9779" s="29" t="s">
        <v>3</v>
      </c>
      <c r="E9779" s="27" t="s">
        <v>4</v>
      </c>
      <c r="F9779" s="27" t="s">
        <v>5</v>
      </c>
    </row>
    <row r="9780" spans="1:6" ht="20.100000000000001" customHeight="1">
      <c r="A9780" s="10">
        <v>1</v>
      </c>
      <c r="B9780" s="11">
        <v>25017</v>
      </c>
      <c r="C9780" s="38"/>
      <c r="D9780" s="13">
        <v>43310</v>
      </c>
      <c r="E9780" s="10">
        <v>253</v>
      </c>
      <c r="F9780" s="10" t="s">
        <v>6</v>
      </c>
    </row>
    <row r="9781" spans="1:6" ht="20.100000000000001" customHeight="1">
      <c r="A9781" s="10">
        <v>2</v>
      </c>
      <c r="B9781" s="11">
        <v>60144</v>
      </c>
      <c r="C9781" s="38"/>
      <c r="D9781" s="13">
        <v>43310</v>
      </c>
      <c r="E9781" s="10">
        <v>253</v>
      </c>
      <c r="F9781" s="10" t="s">
        <v>6</v>
      </c>
    </row>
    <row r="9782" spans="1:6" ht="20.100000000000001" customHeight="1">
      <c r="A9782" s="10">
        <v>3</v>
      </c>
      <c r="B9782" s="11">
        <v>16526</v>
      </c>
      <c r="C9782" s="38"/>
      <c r="D9782" s="13">
        <v>43310</v>
      </c>
      <c r="E9782" s="10">
        <v>253</v>
      </c>
      <c r="F9782" s="10" t="s">
        <v>6</v>
      </c>
    </row>
    <row r="9783" spans="1:6" ht="20.100000000000001" customHeight="1">
      <c r="A9783" s="10">
        <v>4</v>
      </c>
      <c r="B9783" s="11">
        <v>4571</v>
      </c>
      <c r="C9783" s="38"/>
      <c r="D9783" s="13">
        <v>43310</v>
      </c>
      <c r="E9783" s="10">
        <v>253</v>
      </c>
      <c r="F9783" s="10" t="s">
        <v>6</v>
      </c>
    </row>
    <row r="9784" spans="1:6" ht="20.100000000000001" customHeight="1">
      <c r="A9784" s="10">
        <v>5</v>
      </c>
      <c r="B9784" s="11">
        <v>4478</v>
      </c>
      <c r="C9784" s="38"/>
      <c r="D9784" s="13">
        <v>43310</v>
      </c>
      <c r="E9784" s="10">
        <v>253</v>
      </c>
      <c r="F9784" s="10" t="s">
        <v>6</v>
      </c>
    </row>
    <row r="9785" spans="1:6" ht="20.100000000000001" customHeight="1">
      <c r="A9785" s="10">
        <v>6</v>
      </c>
      <c r="B9785" s="11">
        <v>91112</v>
      </c>
      <c r="C9785" s="38"/>
      <c r="D9785" s="13">
        <v>43310</v>
      </c>
      <c r="E9785" s="10">
        <v>253</v>
      </c>
      <c r="F9785" s="10" t="s">
        <v>6</v>
      </c>
    </row>
    <row r="9786" spans="1:6" ht="20.100000000000001" customHeight="1">
      <c r="A9786" s="10">
        <v>7</v>
      </c>
      <c r="B9786" s="19">
        <v>91121</v>
      </c>
      <c r="C9786" s="38"/>
      <c r="D9786" s="13">
        <v>43310</v>
      </c>
      <c r="E9786" s="10">
        <v>253</v>
      </c>
      <c r="F9786" s="10" t="s">
        <v>6</v>
      </c>
    </row>
    <row r="9787" spans="1:6" ht="20.100000000000001" customHeight="1">
      <c r="A9787" s="10">
        <v>8</v>
      </c>
      <c r="B9787" s="11">
        <v>52568</v>
      </c>
      <c r="C9787" s="38"/>
      <c r="D9787" s="13">
        <v>43310</v>
      </c>
      <c r="E9787" s="10">
        <v>253</v>
      </c>
      <c r="F9787" s="10" t="s">
        <v>6</v>
      </c>
    </row>
    <row r="9788" spans="1:6" ht="20.100000000000001" customHeight="1">
      <c r="A9788" s="10">
        <v>9</v>
      </c>
      <c r="B9788" s="11">
        <v>51711</v>
      </c>
      <c r="C9788" s="38"/>
      <c r="D9788" s="13">
        <v>43310</v>
      </c>
      <c r="E9788" s="10">
        <v>253</v>
      </c>
      <c r="F9788" s="10" t="s">
        <v>6</v>
      </c>
    </row>
    <row r="9789" spans="1:6" ht="20.100000000000001" customHeight="1">
      <c r="A9789" s="10">
        <v>10</v>
      </c>
      <c r="B9789" s="11">
        <v>51704</v>
      </c>
      <c r="C9789" s="38"/>
      <c r="D9789" s="13">
        <v>43310</v>
      </c>
      <c r="E9789" s="10">
        <v>253</v>
      </c>
      <c r="F9789" s="10" t="s">
        <v>6</v>
      </c>
    </row>
    <row r="9790" spans="1:6" ht="20.100000000000001" customHeight="1">
      <c r="A9790" s="10">
        <v>11</v>
      </c>
      <c r="B9790" s="11">
        <v>51697</v>
      </c>
      <c r="C9790" s="38"/>
      <c r="D9790" s="13">
        <v>43310</v>
      </c>
      <c r="E9790" s="10">
        <v>253</v>
      </c>
      <c r="F9790" s="10" t="s">
        <v>6</v>
      </c>
    </row>
    <row r="9791" spans="1:6" ht="20.100000000000001" customHeight="1">
      <c r="A9791" s="10">
        <v>12</v>
      </c>
      <c r="B9791" s="11">
        <v>51691</v>
      </c>
      <c r="C9791" s="38"/>
      <c r="D9791" s="13">
        <v>43310</v>
      </c>
      <c r="E9791" s="10">
        <v>253</v>
      </c>
      <c r="F9791" s="10" t="s">
        <v>6</v>
      </c>
    </row>
    <row r="9792" spans="1:6" ht="20.100000000000001" customHeight="1">
      <c r="A9792" s="10">
        <v>13</v>
      </c>
      <c r="B9792" s="11">
        <v>25025</v>
      </c>
      <c r="C9792" s="38"/>
      <c r="D9792" s="13">
        <v>43310</v>
      </c>
      <c r="E9792" s="10">
        <v>253</v>
      </c>
      <c r="F9792" s="10" t="s">
        <v>6</v>
      </c>
    </row>
    <row r="9793" spans="1:6" ht="20.100000000000001" customHeight="1">
      <c r="A9793" s="10">
        <v>14</v>
      </c>
      <c r="B9793" s="11">
        <v>52569</v>
      </c>
      <c r="C9793" s="38"/>
      <c r="D9793" s="13">
        <v>43310</v>
      </c>
      <c r="E9793" s="10">
        <v>253</v>
      </c>
      <c r="F9793" s="10" t="s">
        <v>6</v>
      </c>
    </row>
    <row r="9794" spans="1:6" ht="20.100000000000001" customHeight="1">
      <c r="A9794" s="10">
        <v>15</v>
      </c>
      <c r="B9794" s="11">
        <v>16722</v>
      </c>
      <c r="C9794" s="38"/>
      <c r="D9794" s="13">
        <v>43310</v>
      </c>
      <c r="E9794" s="10">
        <v>253</v>
      </c>
      <c r="F9794" s="10" t="s">
        <v>6</v>
      </c>
    </row>
    <row r="9795" spans="1:6" ht="20.100000000000001" customHeight="1">
      <c r="A9795" s="10">
        <v>16</v>
      </c>
      <c r="B9795" s="11">
        <v>51730</v>
      </c>
      <c r="C9795" s="38"/>
      <c r="D9795" s="13">
        <v>43310</v>
      </c>
      <c r="E9795" s="10">
        <v>253</v>
      </c>
      <c r="F9795" s="10" t="s">
        <v>6</v>
      </c>
    </row>
    <row r="9796" spans="1:6" ht="20.100000000000001" customHeight="1">
      <c r="A9796" s="10">
        <v>17</v>
      </c>
      <c r="B9796" s="11">
        <v>51732</v>
      </c>
      <c r="C9796" s="38"/>
      <c r="D9796" s="13">
        <v>43310</v>
      </c>
      <c r="E9796" s="10">
        <v>253</v>
      </c>
      <c r="F9796" s="10" t="s">
        <v>6</v>
      </c>
    </row>
    <row r="9797" spans="1:6" ht="20.100000000000001" customHeight="1">
      <c r="A9797" s="10">
        <v>18</v>
      </c>
      <c r="B9797" s="11">
        <v>17245</v>
      </c>
      <c r="C9797" s="38"/>
      <c r="D9797" s="13">
        <v>43310</v>
      </c>
      <c r="E9797" s="10">
        <v>253</v>
      </c>
      <c r="F9797" s="10" t="s">
        <v>6</v>
      </c>
    </row>
    <row r="9798" spans="1:6" ht="20.100000000000001" customHeight="1">
      <c r="A9798" s="10">
        <v>19</v>
      </c>
      <c r="B9798" s="11">
        <v>17244</v>
      </c>
      <c r="C9798" s="38"/>
      <c r="D9798" s="13">
        <v>43310</v>
      </c>
      <c r="E9798" s="10">
        <v>253</v>
      </c>
      <c r="F9798" s="10" t="s">
        <v>6</v>
      </c>
    </row>
    <row r="9799" spans="1:6" ht="20.100000000000001" customHeight="1">
      <c r="A9799" s="10">
        <v>20</v>
      </c>
      <c r="B9799" s="11">
        <v>17243</v>
      </c>
      <c r="C9799" s="38"/>
      <c r="D9799" s="13">
        <v>43310</v>
      </c>
      <c r="E9799" s="10">
        <v>253</v>
      </c>
      <c r="F9799" s="10" t="s">
        <v>6</v>
      </c>
    </row>
    <row r="9800" spans="1:6" ht="20.100000000000001" customHeight="1">
      <c r="A9800" s="10">
        <v>21</v>
      </c>
      <c r="B9800" s="11">
        <v>17242</v>
      </c>
      <c r="C9800" s="38"/>
      <c r="D9800" s="13">
        <v>43310</v>
      </c>
      <c r="E9800" s="10">
        <v>253</v>
      </c>
      <c r="F9800" s="10" t="s">
        <v>6</v>
      </c>
    </row>
    <row r="9801" spans="1:6" ht="20.100000000000001" customHeight="1">
      <c r="A9801" s="10">
        <v>22</v>
      </c>
      <c r="B9801" s="11">
        <v>17241</v>
      </c>
      <c r="C9801" s="38"/>
      <c r="D9801" s="13">
        <v>43310</v>
      </c>
      <c r="E9801" s="10">
        <v>253</v>
      </c>
      <c r="F9801" s="10" t="s">
        <v>6</v>
      </c>
    </row>
    <row r="9802" spans="1:6" ht="20.100000000000001" customHeight="1">
      <c r="A9802" s="10">
        <v>23</v>
      </c>
      <c r="B9802" s="11">
        <v>52573</v>
      </c>
      <c r="C9802" s="38"/>
      <c r="D9802" s="13">
        <v>43310</v>
      </c>
      <c r="E9802" s="10">
        <v>253</v>
      </c>
      <c r="F9802" s="10" t="s">
        <v>6</v>
      </c>
    </row>
    <row r="9803" spans="1:6" ht="20.100000000000001" customHeight="1">
      <c r="A9803" s="10">
        <v>24</v>
      </c>
      <c r="B9803" s="11">
        <v>52572</v>
      </c>
      <c r="C9803" s="38"/>
      <c r="D9803" s="13">
        <v>43310</v>
      </c>
      <c r="E9803" s="10">
        <v>253</v>
      </c>
      <c r="F9803" s="10" t="s">
        <v>6</v>
      </c>
    </row>
    <row r="9804" spans="1:6" ht="20.100000000000001" customHeight="1">
      <c r="A9804" s="10">
        <v>25</v>
      </c>
      <c r="B9804" s="11">
        <v>52571</v>
      </c>
      <c r="C9804" s="38"/>
      <c r="D9804" s="13">
        <v>43310</v>
      </c>
      <c r="E9804" s="10">
        <v>253</v>
      </c>
      <c r="F9804" s="10" t="s">
        <v>6</v>
      </c>
    </row>
    <row r="9805" spans="1:6" ht="20.100000000000001" customHeight="1">
      <c r="A9805" s="206" t="s">
        <v>7</v>
      </c>
      <c r="B9805" s="207"/>
      <c r="C9805" s="207"/>
      <c r="D9805" s="208"/>
      <c r="E9805" s="10">
        <f>SUM(E9780:E9804)</f>
        <v>6325</v>
      </c>
      <c r="F9805" s="10"/>
    </row>
    <row r="9806" spans="1:6" ht="20.100000000000001" customHeight="1">
      <c r="A9806" s="18"/>
      <c r="B9806" s="18"/>
      <c r="C9806" s="21"/>
      <c r="D9806" s="18"/>
      <c r="E9806" s="18"/>
      <c r="F9806" s="18"/>
    </row>
    <row r="9807" spans="1:6" ht="20.100000000000001" customHeight="1">
      <c r="A9807" s="18"/>
      <c r="B9807" s="18"/>
      <c r="C9807" s="21"/>
      <c r="D9807" s="92"/>
      <c r="E9807" s="24"/>
      <c r="F9807" s="91" t="s">
        <v>161</v>
      </c>
    </row>
    <row r="9808" spans="1:6" ht="20.100000000000001" customHeight="1">
      <c r="A9808" s="18"/>
      <c r="B9808" s="18"/>
      <c r="C9808" s="21"/>
      <c r="D9808" s="87" t="s">
        <v>162</v>
      </c>
      <c r="E9808" s="201" t="s">
        <v>163</v>
      </c>
      <c r="F9808" s="202"/>
    </row>
    <row r="9809" spans="1:6" ht="20.100000000000001" customHeight="1">
      <c r="A9809" s="18"/>
      <c r="B9809" s="18"/>
      <c r="C9809" s="21"/>
      <c r="D9809" s="10">
        <v>506</v>
      </c>
      <c r="E9809" s="204" t="s">
        <v>229</v>
      </c>
      <c r="F9809" s="205"/>
    </row>
    <row r="9810" spans="1:6" ht="20.100000000000001" customHeight="1">
      <c r="A9810" s="18"/>
      <c r="B9810" s="18"/>
      <c r="C9810" s="21"/>
      <c r="D9810" s="10">
        <v>506</v>
      </c>
      <c r="E9810" s="204" t="s">
        <v>214</v>
      </c>
      <c r="F9810" s="205"/>
    </row>
    <row r="9811" spans="1:6" ht="20.100000000000001" customHeight="1">
      <c r="A9811" s="18"/>
      <c r="B9811" s="18"/>
      <c r="C9811" s="21"/>
      <c r="D9811" s="10">
        <v>2277</v>
      </c>
      <c r="E9811" s="204" t="s">
        <v>210</v>
      </c>
      <c r="F9811" s="205"/>
    </row>
    <row r="9812" spans="1:6" ht="20.100000000000001" customHeight="1">
      <c r="A9812" s="18"/>
      <c r="B9812" s="18"/>
      <c r="C9812" s="21"/>
      <c r="D9812" s="10">
        <v>2783</v>
      </c>
      <c r="E9812" s="204" t="s">
        <v>211</v>
      </c>
      <c r="F9812" s="205"/>
    </row>
    <row r="9813" spans="1:6" ht="20.100000000000001" customHeight="1">
      <c r="A9813" s="18"/>
      <c r="B9813" s="18"/>
      <c r="C9813" s="21"/>
      <c r="D9813" s="10">
        <v>253</v>
      </c>
      <c r="E9813" s="204" t="s">
        <v>243</v>
      </c>
      <c r="F9813" s="205"/>
    </row>
    <row r="9814" spans="1:6" ht="20.100000000000001" customHeight="1">
      <c r="D9814" s="85">
        <f>SUM(D9809:D9813)</f>
        <v>6325</v>
      </c>
      <c r="E9814" s="204" t="s">
        <v>164</v>
      </c>
      <c r="F9814" s="205"/>
    </row>
    <row r="9816" spans="1:6" ht="20.100000000000001" customHeight="1">
      <c r="A9816" s="23">
        <v>197</v>
      </c>
      <c r="B9816" s="24" t="s">
        <v>0</v>
      </c>
      <c r="C9816" s="25"/>
      <c r="D9816" s="27" t="s">
        <v>242</v>
      </c>
      <c r="E9816" s="24"/>
      <c r="F9816" s="24"/>
    </row>
    <row r="9817" spans="1:6" ht="20.100000000000001" customHeight="1">
      <c r="A9817" s="27" t="s">
        <v>146</v>
      </c>
      <c r="B9817" s="27" t="s">
        <v>2</v>
      </c>
      <c r="C9817" s="28"/>
      <c r="D9817" s="29" t="s">
        <v>3</v>
      </c>
      <c r="E9817" s="27" t="s">
        <v>4</v>
      </c>
      <c r="F9817" s="27" t="s">
        <v>5</v>
      </c>
    </row>
    <row r="9818" spans="1:6" ht="20.100000000000001" customHeight="1">
      <c r="A9818" s="10">
        <v>1</v>
      </c>
      <c r="B9818" s="11">
        <v>25027</v>
      </c>
      <c r="C9818" s="38"/>
      <c r="D9818" s="13">
        <v>43310</v>
      </c>
      <c r="E9818" s="10">
        <v>253</v>
      </c>
      <c r="F9818" s="10" t="s">
        <v>6</v>
      </c>
    </row>
    <row r="9819" spans="1:6" ht="20.100000000000001" customHeight="1">
      <c r="A9819" s="10">
        <v>2</v>
      </c>
      <c r="B9819" s="11">
        <v>25026</v>
      </c>
      <c r="C9819" s="38"/>
      <c r="D9819" s="13">
        <v>43310</v>
      </c>
      <c r="E9819" s="10">
        <v>253</v>
      </c>
      <c r="F9819" s="10" t="s">
        <v>6</v>
      </c>
    </row>
    <row r="9820" spans="1:6" ht="20.100000000000001" customHeight="1">
      <c r="A9820" s="10">
        <v>3</v>
      </c>
      <c r="B9820" s="11">
        <v>52564</v>
      </c>
      <c r="C9820" s="38"/>
      <c r="D9820" s="13">
        <v>43310</v>
      </c>
      <c r="E9820" s="10">
        <v>253</v>
      </c>
      <c r="F9820" s="10" t="s">
        <v>6</v>
      </c>
    </row>
    <row r="9821" spans="1:6" ht="20.100000000000001" customHeight="1">
      <c r="A9821" s="10">
        <v>4</v>
      </c>
      <c r="B9821" s="11">
        <v>52563</v>
      </c>
      <c r="C9821" s="38"/>
      <c r="D9821" s="13">
        <v>43310</v>
      </c>
      <c r="E9821" s="10">
        <v>253</v>
      </c>
      <c r="F9821" s="10" t="s">
        <v>6</v>
      </c>
    </row>
    <row r="9822" spans="1:6" ht="20.100000000000001" customHeight="1">
      <c r="A9822" s="10">
        <v>5</v>
      </c>
      <c r="B9822" s="11">
        <v>25016</v>
      </c>
      <c r="C9822" s="38"/>
      <c r="D9822" s="13">
        <v>43310</v>
      </c>
      <c r="E9822" s="10">
        <v>253</v>
      </c>
      <c r="F9822" s="10" t="s">
        <v>6</v>
      </c>
    </row>
    <row r="9823" spans="1:6" ht="20.100000000000001" customHeight="1">
      <c r="A9823" s="10">
        <v>6</v>
      </c>
      <c r="B9823" s="11">
        <v>25015</v>
      </c>
      <c r="C9823" s="38"/>
      <c r="D9823" s="13">
        <v>43310</v>
      </c>
      <c r="E9823" s="10">
        <v>253</v>
      </c>
      <c r="F9823" s="10" t="s">
        <v>6</v>
      </c>
    </row>
    <row r="9824" spans="1:6" ht="20.100000000000001" customHeight="1">
      <c r="A9824" s="10">
        <v>7</v>
      </c>
      <c r="B9824" s="19">
        <v>25014</v>
      </c>
      <c r="C9824" s="38"/>
      <c r="D9824" s="13">
        <v>43310</v>
      </c>
      <c r="E9824" s="10">
        <v>253</v>
      </c>
      <c r="F9824" s="10" t="s">
        <v>6</v>
      </c>
    </row>
    <row r="9825" spans="1:6" ht="20.100000000000001" customHeight="1">
      <c r="A9825" s="10">
        <v>8</v>
      </c>
      <c r="B9825" s="11">
        <v>25013</v>
      </c>
      <c r="C9825" s="38"/>
      <c r="D9825" s="13">
        <v>43310</v>
      </c>
      <c r="E9825" s="10">
        <v>253</v>
      </c>
      <c r="F9825" s="10" t="s">
        <v>6</v>
      </c>
    </row>
    <row r="9826" spans="1:6" ht="20.100000000000001" customHeight="1">
      <c r="A9826" s="10">
        <v>9</v>
      </c>
      <c r="B9826" s="11">
        <v>25012</v>
      </c>
      <c r="C9826" s="38"/>
      <c r="D9826" s="13">
        <v>43310</v>
      </c>
      <c r="E9826" s="10">
        <v>253</v>
      </c>
      <c r="F9826" s="10" t="s">
        <v>6</v>
      </c>
    </row>
    <row r="9827" spans="1:6" ht="20.100000000000001" customHeight="1">
      <c r="A9827" s="10">
        <v>10</v>
      </c>
      <c r="B9827" s="11">
        <v>60235</v>
      </c>
      <c r="C9827" s="38"/>
      <c r="D9827" s="13">
        <v>43310</v>
      </c>
      <c r="E9827" s="10">
        <v>253</v>
      </c>
      <c r="F9827" s="10" t="s">
        <v>6</v>
      </c>
    </row>
    <row r="9828" spans="1:6" ht="20.100000000000001" customHeight="1">
      <c r="A9828" s="10">
        <v>11</v>
      </c>
      <c r="B9828" s="11">
        <v>96233</v>
      </c>
      <c r="C9828" s="38"/>
      <c r="D9828" s="13">
        <v>43310</v>
      </c>
      <c r="E9828" s="10">
        <v>253</v>
      </c>
      <c r="F9828" s="10" t="s">
        <v>6</v>
      </c>
    </row>
    <row r="9829" spans="1:6" ht="20.100000000000001" customHeight="1">
      <c r="A9829" s="10">
        <v>12</v>
      </c>
      <c r="B9829" s="11">
        <v>16591</v>
      </c>
      <c r="C9829" s="38"/>
      <c r="D9829" s="13">
        <v>43310</v>
      </c>
      <c r="E9829" s="10">
        <v>253</v>
      </c>
      <c r="F9829" s="10" t="s">
        <v>6</v>
      </c>
    </row>
    <row r="9830" spans="1:6" ht="20.100000000000001" customHeight="1">
      <c r="A9830" s="10">
        <v>13</v>
      </c>
      <c r="B9830" s="11">
        <v>8661</v>
      </c>
      <c r="C9830" s="38"/>
      <c r="D9830" s="13">
        <v>43310</v>
      </c>
      <c r="E9830" s="10">
        <v>253</v>
      </c>
      <c r="F9830" s="10" t="s">
        <v>6</v>
      </c>
    </row>
    <row r="9831" spans="1:6" ht="20.100000000000001" customHeight="1">
      <c r="A9831" s="10">
        <v>14</v>
      </c>
      <c r="B9831" s="11">
        <v>60110</v>
      </c>
      <c r="C9831" s="38"/>
      <c r="D9831" s="13">
        <v>43310</v>
      </c>
      <c r="E9831" s="10">
        <v>253</v>
      </c>
      <c r="F9831" s="10" t="s">
        <v>6</v>
      </c>
    </row>
    <row r="9832" spans="1:6" ht="20.100000000000001" customHeight="1">
      <c r="A9832" s="10">
        <v>15</v>
      </c>
      <c r="B9832" s="11">
        <v>60123</v>
      </c>
      <c r="C9832" s="38"/>
      <c r="D9832" s="13">
        <v>43310</v>
      </c>
      <c r="E9832" s="10">
        <v>253</v>
      </c>
      <c r="F9832" s="10" t="s">
        <v>6</v>
      </c>
    </row>
    <row r="9833" spans="1:6" ht="20.100000000000001" customHeight="1">
      <c r="A9833" s="10">
        <v>16</v>
      </c>
      <c r="B9833" s="11">
        <v>16697</v>
      </c>
      <c r="C9833" s="38"/>
      <c r="D9833" s="13">
        <v>43310</v>
      </c>
      <c r="E9833" s="10">
        <v>253</v>
      </c>
      <c r="F9833" s="10" t="s">
        <v>6</v>
      </c>
    </row>
    <row r="9834" spans="1:6" ht="20.100000000000001" customHeight="1">
      <c r="A9834" s="10">
        <v>17</v>
      </c>
      <c r="B9834" s="11">
        <v>16696</v>
      </c>
      <c r="C9834" s="38"/>
      <c r="D9834" s="13">
        <v>43310</v>
      </c>
      <c r="E9834" s="10">
        <v>253</v>
      </c>
      <c r="F9834" s="10" t="s">
        <v>6</v>
      </c>
    </row>
    <row r="9835" spans="1:6" ht="20.100000000000001" customHeight="1">
      <c r="A9835" s="10">
        <v>18</v>
      </c>
      <c r="B9835" s="11">
        <v>16667</v>
      </c>
      <c r="C9835" s="38"/>
      <c r="D9835" s="13">
        <v>43310</v>
      </c>
      <c r="E9835" s="10">
        <v>253</v>
      </c>
      <c r="F9835" s="10" t="s">
        <v>6</v>
      </c>
    </row>
    <row r="9836" spans="1:6" ht="20.100000000000001" customHeight="1">
      <c r="A9836" s="10">
        <v>19</v>
      </c>
      <c r="B9836" s="11">
        <v>16666</v>
      </c>
      <c r="C9836" s="38"/>
      <c r="D9836" s="13">
        <v>43310</v>
      </c>
      <c r="E9836" s="10">
        <v>253</v>
      </c>
      <c r="F9836" s="10" t="s">
        <v>6</v>
      </c>
    </row>
    <row r="9837" spans="1:6" ht="20.100000000000001" customHeight="1">
      <c r="A9837" s="10">
        <v>20</v>
      </c>
      <c r="B9837" s="11">
        <v>16665</v>
      </c>
      <c r="C9837" s="38"/>
      <c r="D9837" s="13">
        <v>43310</v>
      </c>
      <c r="E9837" s="10">
        <v>253</v>
      </c>
      <c r="F9837" s="10" t="s">
        <v>6</v>
      </c>
    </row>
    <row r="9838" spans="1:6" ht="20.100000000000001" customHeight="1">
      <c r="A9838" s="10">
        <v>21</v>
      </c>
      <c r="B9838" s="11" t="s">
        <v>244</v>
      </c>
      <c r="C9838" s="38"/>
      <c r="D9838" s="13">
        <v>43310</v>
      </c>
      <c r="E9838" s="10">
        <v>253</v>
      </c>
      <c r="F9838" s="10" t="s">
        <v>6</v>
      </c>
    </row>
    <row r="9839" spans="1:6" ht="20.100000000000001" customHeight="1">
      <c r="A9839" s="10">
        <v>22</v>
      </c>
      <c r="B9839" s="11">
        <v>52577</v>
      </c>
      <c r="C9839" s="38"/>
      <c r="D9839" s="13">
        <v>43310</v>
      </c>
      <c r="E9839" s="10">
        <v>253</v>
      </c>
      <c r="F9839" s="10" t="s">
        <v>6</v>
      </c>
    </row>
    <row r="9840" spans="1:6" ht="20.100000000000001" customHeight="1">
      <c r="A9840" s="10">
        <v>23</v>
      </c>
      <c r="B9840" s="11">
        <v>52576</v>
      </c>
      <c r="C9840" s="38"/>
      <c r="D9840" s="13">
        <v>43310</v>
      </c>
      <c r="E9840" s="10">
        <v>253</v>
      </c>
      <c r="F9840" s="10" t="s">
        <v>6</v>
      </c>
    </row>
    <row r="9841" spans="1:6" ht="20.100000000000001" customHeight="1">
      <c r="A9841" s="10">
        <v>24</v>
      </c>
      <c r="B9841" s="11">
        <v>52575</v>
      </c>
      <c r="C9841" s="38"/>
      <c r="D9841" s="13">
        <v>43310</v>
      </c>
      <c r="E9841" s="10">
        <v>253</v>
      </c>
      <c r="F9841" s="10" t="s">
        <v>6</v>
      </c>
    </row>
    <row r="9842" spans="1:6" ht="20.100000000000001" customHeight="1">
      <c r="A9842" s="10">
        <v>25</v>
      </c>
      <c r="B9842" s="11">
        <v>52574</v>
      </c>
      <c r="C9842" s="38"/>
      <c r="D9842" s="13">
        <v>43310</v>
      </c>
      <c r="E9842" s="10">
        <v>253</v>
      </c>
      <c r="F9842" s="10" t="s">
        <v>6</v>
      </c>
    </row>
    <row r="9843" spans="1:6" ht="20.100000000000001" customHeight="1">
      <c r="A9843" s="206" t="s">
        <v>7</v>
      </c>
      <c r="B9843" s="207"/>
      <c r="C9843" s="207"/>
      <c r="D9843" s="208"/>
      <c r="E9843" s="10">
        <f>SUM(E9818:E9842)</f>
        <v>6325</v>
      </c>
      <c r="F9843" s="10"/>
    </row>
    <row r="9844" spans="1:6" ht="20.100000000000001" customHeight="1">
      <c r="A9844" s="18"/>
      <c r="B9844" s="18"/>
      <c r="C9844" s="21"/>
      <c r="D9844" s="18"/>
      <c r="E9844" s="18"/>
      <c r="F9844" s="18"/>
    </row>
    <row r="9845" spans="1:6" ht="20.100000000000001" customHeight="1">
      <c r="A9845" s="18"/>
      <c r="B9845" s="18"/>
      <c r="C9845" s="21"/>
      <c r="D9845" s="92"/>
      <c r="E9845" s="24"/>
      <c r="F9845" s="91" t="s">
        <v>161</v>
      </c>
    </row>
    <row r="9846" spans="1:6" ht="20.100000000000001" customHeight="1">
      <c r="A9846" s="18"/>
      <c r="B9846" s="18"/>
      <c r="C9846" s="21"/>
      <c r="D9846" s="87" t="s">
        <v>162</v>
      </c>
      <c r="E9846" s="201" t="s">
        <v>163</v>
      </c>
      <c r="F9846" s="202"/>
    </row>
    <row r="9847" spans="1:6" ht="20.100000000000001" customHeight="1">
      <c r="A9847" s="18"/>
      <c r="B9847" s="18"/>
      <c r="C9847" s="21"/>
      <c r="D9847" s="10">
        <v>759</v>
      </c>
      <c r="E9847" s="204" t="s">
        <v>243</v>
      </c>
      <c r="F9847" s="205"/>
    </row>
    <row r="9848" spans="1:6" ht="20.100000000000001" customHeight="1">
      <c r="A9848" s="18"/>
      <c r="B9848" s="18"/>
      <c r="C9848" s="21"/>
      <c r="D9848" s="10">
        <v>1771</v>
      </c>
      <c r="E9848" s="204" t="s">
        <v>214</v>
      </c>
      <c r="F9848" s="205"/>
    </row>
    <row r="9849" spans="1:6" ht="20.100000000000001" customHeight="1">
      <c r="A9849" s="18"/>
      <c r="B9849" s="18"/>
      <c r="C9849" s="21"/>
      <c r="D9849" s="10">
        <v>1771</v>
      </c>
      <c r="E9849" s="204" t="s">
        <v>210</v>
      </c>
      <c r="F9849" s="205"/>
    </row>
    <row r="9850" spans="1:6" ht="20.100000000000001" customHeight="1">
      <c r="A9850" s="18"/>
      <c r="B9850" s="18"/>
      <c r="C9850" s="21"/>
      <c r="D9850" s="10">
        <v>1518</v>
      </c>
      <c r="E9850" s="204" t="s">
        <v>211</v>
      </c>
      <c r="F9850" s="205"/>
    </row>
    <row r="9851" spans="1:6" ht="20.100000000000001" customHeight="1">
      <c r="A9851" s="18"/>
      <c r="B9851" s="18"/>
      <c r="C9851" s="21"/>
      <c r="D9851" s="10">
        <v>253</v>
      </c>
      <c r="E9851" s="204" t="s">
        <v>154</v>
      </c>
      <c r="F9851" s="205"/>
    </row>
    <row r="9852" spans="1:6" ht="20.100000000000001" customHeight="1">
      <c r="A9852" s="18"/>
      <c r="B9852" s="18"/>
      <c r="C9852" s="21"/>
      <c r="D9852" s="10">
        <v>253</v>
      </c>
      <c r="E9852" s="204" t="s">
        <v>230</v>
      </c>
      <c r="F9852" s="205"/>
    </row>
    <row r="9853" spans="1:6" ht="20.100000000000001" customHeight="1">
      <c r="D9853" s="85">
        <f>SUM(D9847:D9852)</f>
        <v>6325</v>
      </c>
      <c r="E9853" s="204" t="s">
        <v>164</v>
      </c>
      <c r="F9853" s="205"/>
    </row>
    <row r="9855" spans="1:6" ht="20.100000000000001" customHeight="1">
      <c r="A9855" s="23">
        <v>198</v>
      </c>
      <c r="B9855" s="24" t="s">
        <v>0</v>
      </c>
      <c r="C9855" s="25"/>
      <c r="D9855" s="27" t="s">
        <v>242</v>
      </c>
      <c r="E9855" s="24"/>
      <c r="F9855" s="24"/>
    </row>
    <row r="9856" spans="1:6" ht="20.100000000000001" customHeight="1">
      <c r="A9856" s="27" t="s">
        <v>1</v>
      </c>
      <c r="B9856" s="27" t="s">
        <v>2</v>
      </c>
      <c r="C9856" s="28"/>
      <c r="D9856" s="29" t="s">
        <v>3</v>
      </c>
      <c r="E9856" s="27" t="s">
        <v>4</v>
      </c>
      <c r="F9856" s="27" t="s">
        <v>5</v>
      </c>
    </row>
    <row r="9857" spans="1:6" ht="20.100000000000001" customHeight="1">
      <c r="A9857" s="10">
        <v>1</v>
      </c>
      <c r="B9857" s="11">
        <v>86121</v>
      </c>
      <c r="C9857" s="38"/>
      <c r="D9857" s="13">
        <v>43316</v>
      </c>
      <c r="E9857" s="10">
        <v>253</v>
      </c>
      <c r="F9857" s="10" t="s">
        <v>6</v>
      </c>
    </row>
    <row r="9858" spans="1:6" ht="20.100000000000001" customHeight="1">
      <c r="A9858" s="10">
        <v>2</v>
      </c>
      <c r="B9858" s="11">
        <v>9306</v>
      </c>
      <c r="C9858" s="38"/>
      <c r="D9858" s="13">
        <v>43316</v>
      </c>
      <c r="E9858" s="10">
        <v>253</v>
      </c>
      <c r="F9858" s="10" t="s">
        <v>6</v>
      </c>
    </row>
    <row r="9859" spans="1:6" ht="20.100000000000001" customHeight="1">
      <c r="A9859" s="10">
        <v>3</v>
      </c>
      <c r="B9859" s="11">
        <v>52570</v>
      </c>
      <c r="C9859" s="38"/>
      <c r="D9859" s="13">
        <v>43316</v>
      </c>
      <c r="E9859" s="10">
        <v>253</v>
      </c>
      <c r="F9859" s="10" t="s">
        <v>6</v>
      </c>
    </row>
    <row r="9860" spans="1:6" ht="20.100000000000001" customHeight="1">
      <c r="A9860" s="10">
        <v>4</v>
      </c>
      <c r="B9860" s="11">
        <v>25024</v>
      </c>
      <c r="C9860" s="38"/>
      <c r="D9860" s="13">
        <v>43316</v>
      </c>
      <c r="E9860" s="10">
        <v>253</v>
      </c>
      <c r="F9860" s="10" t="s">
        <v>6</v>
      </c>
    </row>
    <row r="9861" spans="1:6" ht="20.100000000000001" customHeight="1">
      <c r="A9861" s="10">
        <v>5</v>
      </c>
      <c r="B9861" s="11">
        <v>91147</v>
      </c>
      <c r="C9861" s="38"/>
      <c r="D9861" s="13">
        <v>43316</v>
      </c>
      <c r="E9861" s="10">
        <v>253</v>
      </c>
      <c r="F9861" s="10" t="s">
        <v>6</v>
      </c>
    </row>
    <row r="9862" spans="1:6" ht="20.100000000000001" customHeight="1">
      <c r="A9862" s="10">
        <v>6</v>
      </c>
      <c r="B9862" s="11">
        <v>91148</v>
      </c>
      <c r="C9862" s="38"/>
      <c r="D9862" s="13">
        <v>43316</v>
      </c>
      <c r="E9862" s="10">
        <v>253</v>
      </c>
      <c r="F9862" s="10" t="s">
        <v>6</v>
      </c>
    </row>
    <row r="9863" spans="1:6" ht="20.100000000000001" customHeight="1">
      <c r="A9863" s="10">
        <v>7</v>
      </c>
      <c r="B9863" s="19">
        <v>91149</v>
      </c>
      <c r="C9863" s="38"/>
      <c r="D9863" s="13">
        <v>43316</v>
      </c>
      <c r="E9863" s="10">
        <v>253</v>
      </c>
      <c r="F9863" s="10" t="s">
        <v>6</v>
      </c>
    </row>
    <row r="9864" spans="1:6" ht="20.100000000000001" customHeight="1">
      <c r="A9864" s="10">
        <v>8</v>
      </c>
      <c r="B9864" s="11">
        <v>91150</v>
      </c>
      <c r="C9864" s="38"/>
      <c r="D9864" s="13">
        <v>43316</v>
      </c>
      <c r="E9864" s="10">
        <v>253</v>
      </c>
      <c r="F9864" s="10" t="s">
        <v>6</v>
      </c>
    </row>
    <row r="9865" spans="1:6" ht="20.100000000000001" customHeight="1">
      <c r="A9865" s="10">
        <v>9</v>
      </c>
      <c r="B9865" s="11">
        <v>91151</v>
      </c>
      <c r="C9865" s="38"/>
      <c r="D9865" s="13">
        <v>43316</v>
      </c>
      <c r="E9865" s="10">
        <v>253</v>
      </c>
      <c r="F9865" s="10" t="s">
        <v>6</v>
      </c>
    </row>
    <row r="9866" spans="1:6" ht="20.100000000000001" customHeight="1">
      <c r="A9866" s="10">
        <v>10</v>
      </c>
      <c r="B9866" s="11">
        <v>91153</v>
      </c>
      <c r="C9866" s="38"/>
      <c r="D9866" s="13">
        <v>43316</v>
      </c>
      <c r="E9866" s="10">
        <v>253</v>
      </c>
      <c r="F9866" s="10" t="s">
        <v>6</v>
      </c>
    </row>
    <row r="9867" spans="1:6" ht="20.100000000000001" customHeight="1">
      <c r="A9867" s="10">
        <v>11</v>
      </c>
      <c r="B9867" s="11">
        <v>91152</v>
      </c>
      <c r="C9867" s="38"/>
      <c r="D9867" s="13">
        <v>43316</v>
      </c>
      <c r="E9867" s="10">
        <v>253</v>
      </c>
      <c r="F9867" s="10" t="s">
        <v>6</v>
      </c>
    </row>
    <row r="9868" spans="1:6" ht="20.100000000000001" customHeight="1">
      <c r="A9868" s="10">
        <v>12</v>
      </c>
      <c r="B9868" s="11">
        <v>52579</v>
      </c>
      <c r="C9868" s="38"/>
      <c r="D9868" s="13">
        <v>43316</v>
      </c>
      <c r="E9868" s="10">
        <v>253</v>
      </c>
      <c r="F9868" s="10" t="s">
        <v>6</v>
      </c>
    </row>
    <row r="9869" spans="1:6" ht="20.100000000000001" customHeight="1">
      <c r="A9869" s="10">
        <v>13</v>
      </c>
      <c r="B9869" s="11">
        <v>25028</v>
      </c>
      <c r="C9869" s="38"/>
      <c r="D9869" s="13">
        <v>43316</v>
      </c>
      <c r="E9869" s="10">
        <v>253</v>
      </c>
      <c r="F9869" s="10" t="s">
        <v>6</v>
      </c>
    </row>
    <row r="9870" spans="1:6" ht="20.100000000000001" customHeight="1">
      <c r="A9870" s="10">
        <v>14</v>
      </c>
      <c r="B9870" s="11">
        <v>25029</v>
      </c>
      <c r="C9870" s="38"/>
      <c r="D9870" s="13">
        <v>43316</v>
      </c>
      <c r="E9870" s="10">
        <v>253</v>
      </c>
      <c r="F9870" s="10" t="s">
        <v>6</v>
      </c>
    </row>
    <row r="9871" spans="1:6" ht="20.100000000000001" customHeight="1">
      <c r="A9871" s="10">
        <v>15</v>
      </c>
      <c r="B9871" s="11">
        <v>52578</v>
      </c>
      <c r="C9871" s="38"/>
      <c r="D9871" s="13">
        <v>43316</v>
      </c>
      <c r="E9871" s="10">
        <v>253</v>
      </c>
      <c r="F9871" s="10" t="s">
        <v>6</v>
      </c>
    </row>
    <row r="9872" spans="1:6" ht="20.100000000000001" customHeight="1">
      <c r="A9872" s="10">
        <v>16</v>
      </c>
      <c r="B9872" s="11">
        <v>91124</v>
      </c>
      <c r="C9872" s="38"/>
      <c r="D9872" s="13">
        <v>43316</v>
      </c>
      <c r="E9872" s="10">
        <v>253</v>
      </c>
      <c r="F9872" s="10" t="s">
        <v>6</v>
      </c>
    </row>
    <row r="9873" spans="1:6" ht="20.100000000000001" customHeight="1">
      <c r="A9873" s="10">
        <v>17</v>
      </c>
      <c r="B9873" s="11">
        <v>91125</v>
      </c>
      <c r="C9873" s="38"/>
      <c r="D9873" s="13">
        <v>43316</v>
      </c>
      <c r="E9873" s="10">
        <v>253</v>
      </c>
      <c r="F9873" s="10" t="s">
        <v>6</v>
      </c>
    </row>
    <row r="9874" spans="1:6" ht="20.100000000000001" customHeight="1">
      <c r="A9874" s="10">
        <v>18</v>
      </c>
      <c r="B9874" s="11">
        <v>91126</v>
      </c>
      <c r="C9874" s="38"/>
      <c r="D9874" s="13">
        <v>43316</v>
      </c>
      <c r="E9874" s="10">
        <v>253</v>
      </c>
      <c r="F9874" s="10" t="s">
        <v>6</v>
      </c>
    </row>
    <row r="9875" spans="1:6" ht="20.100000000000001" customHeight="1">
      <c r="A9875" s="10">
        <v>19</v>
      </c>
      <c r="B9875" s="11">
        <v>91127</v>
      </c>
      <c r="C9875" s="38"/>
      <c r="D9875" s="13">
        <v>43316</v>
      </c>
      <c r="E9875" s="10">
        <v>253</v>
      </c>
      <c r="F9875" s="10" t="s">
        <v>6</v>
      </c>
    </row>
    <row r="9876" spans="1:6" ht="20.100000000000001" customHeight="1">
      <c r="A9876" s="10">
        <v>20</v>
      </c>
      <c r="B9876" s="11">
        <v>91128</v>
      </c>
      <c r="C9876" s="38"/>
      <c r="D9876" s="13">
        <v>43316</v>
      </c>
      <c r="E9876" s="10">
        <v>253</v>
      </c>
      <c r="F9876" s="10" t="s">
        <v>6</v>
      </c>
    </row>
    <row r="9877" spans="1:6" ht="20.100000000000001" customHeight="1">
      <c r="A9877" s="10">
        <v>21</v>
      </c>
      <c r="B9877" s="11">
        <v>91129</v>
      </c>
      <c r="C9877" s="38"/>
      <c r="D9877" s="13">
        <v>43316</v>
      </c>
      <c r="E9877" s="10">
        <v>253</v>
      </c>
      <c r="F9877" s="10" t="s">
        <v>6</v>
      </c>
    </row>
    <row r="9878" spans="1:6" ht="20.100000000000001" customHeight="1">
      <c r="A9878" s="10">
        <v>22</v>
      </c>
      <c r="B9878" s="11">
        <v>91130</v>
      </c>
      <c r="C9878" s="38"/>
      <c r="D9878" s="13">
        <v>43316</v>
      </c>
      <c r="E9878" s="10">
        <v>253</v>
      </c>
      <c r="F9878" s="10" t="s">
        <v>6</v>
      </c>
    </row>
    <row r="9879" spans="1:6" ht="20.100000000000001" customHeight="1">
      <c r="A9879" s="10">
        <v>23</v>
      </c>
      <c r="B9879" s="11">
        <v>91131</v>
      </c>
      <c r="C9879" s="38"/>
      <c r="D9879" s="13">
        <v>43316</v>
      </c>
      <c r="E9879" s="10">
        <v>253</v>
      </c>
      <c r="F9879" s="10" t="s">
        <v>6</v>
      </c>
    </row>
    <row r="9880" spans="1:6" ht="20.100000000000001" customHeight="1">
      <c r="A9880" s="10">
        <v>24</v>
      </c>
      <c r="B9880" s="11">
        <v>91132</v>
      </c>
      <c r="C9880" s="38"/>
      <c r="D9880" s="13">
        <v>43316</v>
      </c>
      <c r="E9880" s="10">
        <v>253</v>
      </c>
      <c r="F9880" s="10" t="s">
        <v>6</v>
      </c>
    </row>
    <row r="9881" spans="1:6" ht="20.100000000000001" customHeight="1">
      <c r="A9881" s="10">
        <v>25</v>
      </c>
      <c r="B9881" s="11">
        <v>91133</v>
      </c>
      <c r="C9881" s="38"/>
      <c r="D9881" s="13">
        <v>43316</v>
      </c>
      <c r="E9881" s="10">
        <v>253</v>
      </c>
      <c r="F9881" s="10" t="s">
        <v>6</v>
      </c>
    </row>
    <row r="9882" spans="1:6" ht="20.100000000000001" customHeight="1">
      <c r="A9882" s="206" t="s">
        <v>7</v>
      </c>
      <c r="B9882" s="207"/>
      <c r="C9882" s="207"/>
      <c r="D9882" s="208"/>
      <c r="E9882" s="107"/>
      <c r="F9882" s="10"/>
    </row>
    <row r="9883" spans="1:6" ht="20.100000000000001" customHeight="1">
      <c r="A9883" s="18"/>
      <c r="B9883" s="18"/>
      <c r="C9883" s="21"/>
      <c r="D9883" s="18"/>
      <c r="E9883" s="18"/>
      <c r="F9883" s="18"/>
    </row>
    <row r="9884" spans="1:6" ht="20.100000000000001" customHeight="1">
      <c r="A9884" s="18"/>
      <c r="B9884" s="18"/>
      <c r="C9884" s="21"/>
      <c r="D9884" s="92"/>
      <c r="E9884" s="24"/>
      <c r="F9884" s="91" t="s">
        <v>161</v>
      </c>
    </row>
    <row r="9885" spans="1:6" ht="20.100000000000001" customHeight="1">
      <c r="A9885" s="108" t="s">
        <v>245</v>
      </c>
      <c r="B9885" s="108">
        <v>6250</v>
      </c>
      <c r="C9885" s="21"/>
      <c r="D9885" s="87" t="s">
        <v>162</v>
      </c>
      <c r="E9885" s="211" t="s">
        <v>163</v>
      </c>
      <c r="F9885" s="202"/>
    </row>
    <row r="9886" spans="1:6" ht="20.100000000000001" customHeight="1">
      <c r="A9886" s="109" t="s">
        <v>246</v>
      </c>
      <c r="B9886" s="110">
        <v>71.75</v>
      </c>
      <c r="C9886" s="21"/>
      <c r="D9886" s="10">
        <v>4301</v>
      </c>
      <c r="E9886" s="210" t="s">
        <v>229</v>
      </c>
      <c r="F9886" s="205"/>
    </row>
    <row r="9887" spans="1:6" ht="20.100000000000001" customHeight="1">
      <c r="A9887" s="111" t="s">
        <v>247</v>
      </c>
      <c r="B9887" s="111">
        <v>3.25</v>
      </c>
      <c r="C9887" s="21"/>
      <c r="D9887" s="10">
        <v>759</v>
      </c>
      <c r="E9887" s="210" t="s">
        <v>214</v>
      </c>
      <c r="F9887" s="205"/>
    </row>
    <row r="9888" spans="1:6" ht="20.100000000000001" customHeight="1">
      <c r="A9888" s="112" t="s">
        <v>248</v>
      </c>
      <c r="B9888" s="113">
        <f>SUM(B9885:B9887)</f>
        <v>6325</v>
      </c>
      <c r="C9888" s="21"/>
      <c r="D9888" s="10">
        <v>253</v>
      </c>
      <c r="E9888" s="210" t="s">
        <v>249</v>
      </c>
      <c r="F9888" s="205"/>
    </row>
    <row r="9889" spans="1:6" ht="20.100000000000001" customHeight="1">
      <c r="A9889" s="18"/>
      <c r="B9889" s="18"/>
      <c r="C9889" s="21"/>
      <c r="D9889" s="10">
        <v>759</v>
      </c>
      <c r="E9889" s="210" t="s">
        <v>211</v>
      </c>
      <c r="F9889" s="205"/>
    </row>
    <row r="9890" spans="1:6" ht="20.100000000000001" customHeight="1">
      <c r="A9890" s="18"/>
      <c r="B9890" s="18"/>
      <c r="C9890" s="21"/>
      <c r="D9890" s="10">
        <v>253</v>
      </c>
      <c r="E9890" s="210" t="s">
        <v>204</v>
      </c>
      <c r="F9890" s="205"/>
    </row>
    <row r="9891" spans="1:6" ht="20.100000000000001" customHeight="1">
      <c r="D9891" s="85">
        <f>SUM(D9886:D9890)</f>
        <v>6325</v>
      </c>
      <c r="E9891" s="210" t="s">
        <v>164</v>
      </c>
      <c r="F9891" s="205"/>
    </row>
    <row r="9893" spans="1:6" ht="20.100000000000001" customHeight="1">
      <c r="A9893" s="23">
        <v>199</v>
      </c>
      <c r="B9893" s="24" t="s">
        <v>0</v>
      </c>
      <c r="C9893" s="25"/>
      <c r="D9893" s="27" t="s">
        <v>242</v>
      </c>
      <c r="E9893" s="24"/>
      <c r="F9893" s="24"/>
    </row>
    <row r="9894" spans="1:6" ht="20.100000000000001" customHeight="1">
      <c r="A9894" s="27" t="s">
        <v>1</v>
      </c>
      <c r="B9894" s="27" t="s">
        <v>2</v>
      </c>
      <c r="C9894" s="28"/>
      <c r="D9894" s="29" t="s">
        <v>3</v>
      </c>
      <c r="E9894" s="27" t="s">
        <v>4</v>
      </c>
      <c r="F9894" s="27" t="s">
        <v>5</v>
      </c>
    </row>
    <row r="9895" spans="1:6" ht="20.100000000000001" customHeight="1">
      <c r="A9895" s="10">
        <v>1</v>
      </c>
      <c r="B9895" s="11">
        <v>91134</v>
      </c>
      <c r="C9895" s="38"/>
      <c r="D9895" s="13">
        <v>43316</v>
      </c>
      <c r="E9895" s="10">
        <v>253</v>
      </c>
      <c r="F9895" s="10" t="s">
        <v>6</v>
      </c>
    </row>
    <row r="9896" spans="1:6" ht="20.100000000000001" customHeight="1">
      <c r="A9896" s="10">
        <v>2</v>
      </c>
      <c r="B9896" s="11">
        <v>91140</v>
      </c>
      <c r="C9896" s="38"/>
      <c r="D9896" s="13">
        <v>43316</v>
      </c>
      <c r="E9896" s="10">
        <v>253</v>
      </c>
      <c r="F9896" s="10" t="s">
        <v>6</v>
      </c>
    </row>
    <row r="9897" spans="1:6" ht="20.100000000000001" customHeight="1">
      <c r="A9897" s="10">
        <v>3</v>
      </c>
      <c r="B9897" s="11">
        <v>91141</v>
      </c>
      <c r="C9897" s="38"/>
      <c r="D9897" s="13">
        <v>43316</v>
      </c>
      <c r="E9897" s="10">
        <v>253</v>
      </c>
      <c r="F9897" s="10" t="s">
        <v>6</v>
      </c>
    </row>
    <row r="9898" spans="1:6" ht="20.100000000000001" customHeight="1">
      <c r="A9898" s="10">
        <v>4</v>
      </c>
      <c r="B9898" s="11">
        <v>91142</v>
      </c>
      <c r="C9898" s="38"/>
      <c r="D9898" s="13">
        <v>43316</v>
      </c>
      <c r="E9898" s="10">
        <v>253</v>
      </c>
      <c r="F9898" s="10" t="s">
        <v>6</v>
      </c>
    </row>
    <row r="9899" spans="1:6" ht="20.100000000000001" customHeight="1">
      <c r="A9899" s="10">
        <v>5</v>
      </c>
      <c r="B9899" s="11">
        <v>91143</v>
      </c>
      <c r="C9899" s="38"/>
      <c r="D9899" s="13">
        <v>43316</v>
      </c>
      <c r="E9899" s="10">
        <v>253</v>
      </c>
      <c r="F9899" s="10" t="s">
        <v>6</v>
      </c>
    </row>
    <row r="9900" spans="1:6" ht="20.100000000000001" customHeight="1">
      <c r="A9900" s="10">
        <v>6</v>
      </c>
      <c r="B9900" s="11">
        <v>91144</v>
      </c>
      <c r="C9900" s="38"/>
      <c r="D9900" s="13">
        <v>43316</v>
      </c>
      <c r="E9900" s="10">
        <v>253</v>
      </c>
      <c r="F9900" s="10" t="s">
        <v>6</v>
      </c>
    </row>
    <row r="9901" spans="1:6" ht="20.100000000000001" customHeight="1">
      <c r="A9901" s="10">
        <v>7</v>
      </c>
      <c r="B9901" s="19">
        <v>91145</v>
      </c>
      <c r="C9901" s="38"/>
      <c r="D9901" s="13">
        <v>43316</v>
      </c>
      <c r="E9901" s="10">
        <v>253</v>
      </c>
      <c r="F9901" s="10" t="s">
        <v>6</v>
      </c>
    </row>
    <row r="9902" spans="1:6" ht="20.100000000000001" customHeight="1">
      <c r="A9902" s="10">
        <v>8</v>
      </c>
      <c r="B9902" s="11">
        <v>91146</v>
      </c>
      <c r="C9902" s="38"/>
      <c r="D9902" s="13">
        <v>43316</v>
      </c>
      <c r="E9902" s="10">
        <v>253</v>
      </c>
      <c r="F9902" s="10" t="s">
        <v>6</v>
      </c>
    </row>
    <row r="9903" spans="1:6" ht="20.100000000000001" customHeight="1">
      <c r="A9903" s="10">
        <v>9</v>
      </c>
      <c r="B9903" s="11">
        <v>91135</v>
      </c>
      <c r="C9903" s="38"/>
      <c r="D9903" s="13">
        <v>43316</v>
      </c>
      <c r="E9903" s="10">
        <v>253</v>
      </c>
      <c r="F9903" s="10" t="s">
        <v>6</v>
      </c>
    </row>
    <row r="9904" spans="1:6" ht="20.100000000000001" customHeight="1">
      <c r="A9904" s="10">
        <v>10</v>
      </c>
      <c r="B9904" s="11">
        <v>91136</v>
      </c>
      <c r="C9904" s="38"/>
      <c r="D9904" s="13">
        <v>43316</v>
      </c>
      <c r="E9904" s="10">
        <v>253</v>
      </c>
      <c r="F9904" s="10" t="s">
        <v>6</v>
      </c>
    </row>
    <row r="9905" spans="1:6" ht="20.100000000000001" customHeight="1">
      <c r="A9905" s="10">
        <v>11</v>
      </c>
      <c r="B9905" s="11">
        <v>91137</v>
      </c>
      <c r="C9905" s="38"/>
      <c r="D9905" s="13">
        <v>43316</v>
      </c>
      <c r="E9905" s="10">
        <v>253</v>
      </c>
      <c r="F9905" s="10" t="s">
        <v>6</v>
      </c>
    </row>
    <row r="9906" spans="1:6" ht="20.100000000000001" customHeight="1">
      <c r="A9906" s="10">
        <v>12</v>
      </c>
      <c r="B9906" s="11">
        <v>91138</v>
      </c>
      <c r="C9906" s="38"/>
      <c r="D9906" s="13">
        <v>43316</v>
      </c>
      <c r="E9906" s="10">
        <v>253</v>
      </c>
      <c r="F9906" s="10" t="s">
        <v>6</v>
      </c>
    </row>
    <row r="9907" spans="1:6" ht="20.100000000000001" customHeight="1">
      <c r="A9907" s="10">
        <v>13</v>
      </c>
      <c r="B9907" s="11">
        <v>91139</v>
      </c>
      <c r="C9907" s="38"/>
      <c r="D9907" s="13">
        <v>43316</v>
      </c>
      <c r="E9907" s="10">
        <v>253</v>
      </c>
      <c r="F9907" s="10" t="s">
        <v>6</v>
      </c>
    </row>
    <row r="9908" spans="1:6" ht="20.100000000000001" customHeight="1">
      <c r="A9908" s="10">
        <v>14</v>
      </c>
      <c r="B9908" s="11">
        <v>91156</v>
      </c>
      <c r="C9908" s="38"/>
      <c r="D9908" s="13">
        <v>43316</v>
      </c>
      <c r="E9908" s="10">
        <v>253</v>
      </c>
      <c r="F9908" s="10" t="s">
        <v>6</v>
      </c>
    </row>
    <row r="9909" spans="1:6" ht="20.100000000000001" customHeight="1">
      <c r="A9909" s="10">
        <v>15</v>
      </c>
      <c r="B9909" s="11">
        <v>91155</v>
      </c>
      <c r="C9909" s="38"/>
      <c r="D9909" s="13">
        <v>43316</v>
      </c>
      <c r="E9909" s="10">
        <v>253</v>
      </c>
      <c r="F9909" s="10" t="s">
        <v>6</v>
      </c>
    </row>
    <row r="9910" spans="1:6" ht="20.100000000000001" customHeight="1">
      <c r="A9910" s="10">
        <v>16</v>
      </c>
      <c r="B9910" s="11">
        <v>91154</v>
      </c>
      <c r="C9910" s="38"/>
      <c r="D9910" s="13">
        <v>43316</v>
      </c>
      <c r="E9910" s="10">
        <v>253</v>
      </c>
      <c r="F9910" s="10" t="s">
        <v>6</v>
      </c>
    </row>
    <row r="9911" spans="1:6" ht="20.100000000000001" customHeight="1">
      <c r="A9911" s="10">
        <v>17</v>
      </c>
      <c r="B9911" s="11">
        <v>25030</v>
      </c>
      <c r="C9911" s="38"/>
      <c r="D9911" s="13">
        <v>43316</v>
      </c>
      <c r="E9911" s="10">
        <v>253</v>
      </c>
      <c r="F9911" s="10" t="s">
        <v>6</v>
      </c>
    </row>
    <row r="9912" spans="1:6" ht="20.100000000000001" customHeight="1">
      <c r="A9912" s="10">
        <v>18</v>
      </c>
      <c r="B9912" s="11">
        <v>52580</v>
      </c>
      <c r="C9912" s="38"/>
      <c r="D9912" s="13">
        <v>43316</v>
      </c>
      <c r="E9912" s="10">
        <v>253</v>
      </c>
      <c r="F9912" s="10" t="s">
        <v>6</v>
      </c>
    </row>
    <row r="9913" spans="1:6" ht="20.100000000000001" customHeight="1">
      <c r="A9913" s="10">
        <v>19</v>
      </c>
      <c r="B9913" s="11">
        <v>52581</v>
      </c>
      <c r="C9913" s="38"/>
      <c r="D9913" s="13">
        <v>43316</v>
      </c>
      <c r="E9913" s="10">
        <v>253</v>
      </c>
      <c r="F9913" s="10" t="s">
        <v>6</v>
      </c>
    </row>
    <row r="9914" spans="1:6" ht="20.100000000000001" customHeight="1">
      <c r="A9914" s="10">
        <v>20</v>
      </c>
      <c r="B9914" s="11">
        <v>52582</v>
      </c>
      <c r="C9914" s="38"/>
      <c r="D9914" s="13">
        <v>43316</v>
      </c>
      <c r="E9914" s="10">
        <v>253</v>
      </c>
      <c r="F9914" s="10" t="s">
        <v>6</v>
      </c>
    </row>
    <row r="9915" spans="1:6" ht="20.100000000000001" customHeight="1">
      <c r="A9915" s="10">
        <v>21</v>
      </c>
      <c r="B9915" s="11">
        <v>52583</v>
      </c>
      <c r="C9915" s="38"/>
      <c r="D9915" s="13">
        <v>43316</v>
      </c>
      <c r="E9915" s="10">
        <v>253</v>
      </c>
      <c r="F9915" s="10" t="s">
        <v>6</v>
      </c>
    </row>
    <row r="9916" spans="1:6" ht="20.100000000000001" customHeight="1">
      <c r="A9916" s="10">
        <v>22</v>
      </c>
      <c r="B9916" s="11">
        <v>52584</v>
      </c>
      <c r="C9916" s="38"/>
      <c r="D9916" s="13">
        <v>43316</v>
      </c>
      <c r="E9916" s="10">
        <v>253</v>
      </c>
      <c r="F9916" s="10" t="s">
        <v>6</v>
      </c>
    </row>
    <row r="9917" spans="1:6" ht="20.100000000000001" customHeight="1">
      <c r="A9917" s="10">
        <v>23</v>
      </c>
      <c r="B9917" s="11">
        <v>25031</v>
      </c>
      <c r="C9917" s="38"/>
      <c r="D9917" s="13">
        <v>43316</v>
      </c>
      <c r="E9917" s="10">
        <v>253</v>
      </c>
      <c r="F9917" s="10" t="s">
        <v>6</v>
      </c>
    </row>
    <row r="9918" spans="1:6" ht="20.100000000000001" customHeight="1">
      <c r="A9918" s="10">
        <v>24</v>
      </c>
      <c r="B9918" s="11">
        <v>25032</v>
      </c>
      <c r="C9918" s="38"/>
      <c r="D9918" s="13">
        <v>43316</v>
      </c>
      <c r="E9918" s="10">
        <v>253</v>
      </c>
      <c r="F9918" s="10" t="s">
        <v>6</v>
      </c>
    </row>
    <row r="9919" spans="1:6" ht="20.100000000000001" customHeight="1">
      <c r="A9919" s="10">
        <v>25</v>
      </c>
      <c r="B9919" s="11">
        <v>25033</v>
      </c>
      <c r="C9919" s="38"/>
      <c r="D9919" s="13">
        <v>43316</v>
      </c>
      <c r="E9919" s="10">
        <v>253</v>
      </c>
      <c r="F9919" s="10" t="s">
        <v>6</v>
      </c>
    </row>
    <row r="9920" spans="1:6" ht="20.100000000000001" customHeight="1">
      <c r="A9920" s="206" t="s">
        <v>7</v>
      </c>
      <c r="B9920" s="207"/>
      <c r="C9920" s="207"/>
      <c r="D9920" s="208"/>
      <c r="E9920" s="107"/>
      <c r="F9920" s="10"/>
    </row>
    <row r="9921" spans="1:6" ht="20.100000000000001" customHeight="1">
      <c r="A9921" s="18"/>
      <c r="B9921" s="18"/>
      <c r="C9921" s="21"/>
      <c r="D9921" s="18"/>
      <c r="E9921" s="18"/>
      <c r="F9921" s="18"/>
    </row>
    <row r="9922" spans="1:6" ht="20.100000000000001" customHeight="1">
      <c r="A9922" s="18"/>
      <c r="B9922" s="18"/>
      <c r="C9922" s="21"/>
      <c r="D9922" s="92"/>
      <c r="E9922" s="24"/>
      <c r="F9922" s="91" t="s">
        <v>161</v>
      </c>
    </row>
    <row r="9923" spans="1:6" ht="20.100000000000001" customHeight="1">
      <c r="A9923" s="18"/>
      <c r="B9923" s="18"/>
      <c r="C9923" s="21"/>
      <c r="D9923" s="114" t="s">
        <v>162</v>
      </c>
      <c r="E9923" s="115" t="s">
        <v>163</v>
      </c>
      <c r="F9923" s="116"/>
    </row>
    <row r="9924" spans="1:6" ht="20.100000000000001" customHeight="1">
      <c r="A9924" s="18"/>
      <c r="B9924" s="18"/>
      <c r="C9924" s="21"/>
      <c r="D9924" s="10">
        <v>4048</v>
      </c>
      <c r="E9924" s="212"/>
      <c r="F9924" s="213"/>
    </row>
    <row r="9925" spans="1:6" ht="20.100000000000001" customHeight="1">
      <c r="A9925" s="108" t="s">
        <v>245</v>
      </c>
      <c r="B9925" s="108">
        <v>6250</v>
      </c>
      <c r="C9925" s="21"/>
      <c r="D9925" s="10">
        <v>759</v>
      </c>
      <c r="E9925" s="210"/>
      <c r="F9925" s="205"/>
    </row>
    <row r="9926" spans="1:6" ht="20.100000000000001" customHeight="1">
      <c r="A9926" s="109" t="s">
        <v>246</v>
      </c>
      <c r="B9926" s="110">
        <v>71.75</v>
      </c>
      <c r="C9926" s="21"/>
      <c r="D9926" s="10"/>
      <c r="E9926" s="210"/>
      <c r="F9926" s="205"/>
    </row>
    <row r="9927" spans="1:6" ht="20.100000000000001" customHeight="1">
      <c r="A9927" s="111" t="s">
        <v>247</v>
      </c>
      <c r="B9927" s="111">
        <v>3.25</v>
      </c>
      <c r="C9927" s="21"/>
      <c r="D9927" s="10">
        <v>1518</v>
      </c>
      <c r="E9927" s="210"/>
      <c r="F9927" s="205"/>
    </row>
    <row r="9928" spans="1:6" ht="20.100000000000001" customHeight="1">
      <c r="A9928" s="112" t="s">
        <v>248</v>
      </c>
      <c r="B9928" s="113">
        <f>SUM(B9925:B9927)</f>
        <v>6325</v>
      </c>
      <c r="C9928" s="21"/>
      <c r="D9928" s="10"/>
      <c r="E9928" s="210"/>
      <c r="F9928" s="205"/>
    </row>
    <row r="9929" spans="1:6" ht="20.100000000000001" customHeight="1">
      <c r="D9929" s="85">
        <f>SUM(D9924:D9928)</f>
        <v>6325</v>
      </c>
      <c r="E9929" s="210" t="s">
        <v>164</v>
      </c>
      <c r="F9929" s="205"/>
    </row>
    <row r="9931" spans="1:6" ht="20.100000000000001" customHeight="1">
      <c r="A9931" s="23">
        <v>200</v>
      </c>
      <c r="B9931" s="24" t="s">
        <v>0</v>
      </c>
      <c r="C9931" s="25"/>
      <c r="D9931" s="117" t="s">
        <v>250</v>
      </c>
      <c r="E9931" s="24"/>
      <c r="F9931" s="24"/>
    </row>
    <row r="9932" spans="1:6" ht="20.100000000000001" customHeight="1">
      <c r="A9932" s="27" t="s">
        <v>1</v>
      </c>
      <c r="B9932" s="27" t="s">
        <v>2</v>
      </c>
      <c r="C9932" s="28"/>
      <c r="D9932" s="29" t="s">
        <v>3</v>
      </c>
      <c r="E9932" s="27" t="s">
        <v>4</v>
      </c>
      <c r="F9932" s="27" t="s">
        <v>5</v>
      </c>
    </row>
    <row r="9933" spans="1:6" ht="20.100000000000001" customHeight="1">
      <c r="A9933" s="10">
        <v>1</v>
      </c>
      <c r="B9933" s="11">
        <v>25034</v>
      </c>
      <c r="C9933" s="38"/>
      <c r="D9933" s="13">
        <v>43316</v>
      </c>
      <c r="E9933" s="10">
        <v>253</v>
      </c>
      <c r="F9933" s="10" t="s">
        <v>6</v>
      </c>
    </row>
    <row r="9934" spans="1:6" ht="20.100000000000001" customHeight="1">
      <c r="A9934" s="10">
        <v>2</v>
      </c>
      <c r="B9934" s="11">
        <v>60239</v>
      </c>
      <c r="C9934" s="38"/>
      <c r="D9934" s="13">
        <v>43316</v>
      </c>
      <c r="E9934" s="10">
        <v>253</v>
      </c>
      <c r="F9934" s="10" t="s">
        <v>6</v>
      </c>
    </row>
    <row r="9935" spans="1:6" ht="20.100000000000001" customHeight="1">
      <c r="A9935" s="10">
        <v>3</v>
      </c>
      <c r="B9935" s="11">
        <v>60238</v>
      </c>
      <c r="C9935" s="38"/>
      <c r="D9935" s="13">
        <v>43316</v>
      </c>
      <c r="E9935" s="10">
        <v>253</v>
      </c>
      <c r="F9935" s="10" t="s">
        <v>6</v>
      </c>
    </row>
    <row r="9936" spans="1:6" ht="20.100000000000001" customHeight="1">
      <c r="A9936" s="10">
        <v>4</v>
      </c>
      <c r="B9936" s="11">
        <v>8772</v>
      </c>
      <c r="C9936" s="38"/>
      <c r="D9936" s="13">
        <v>43316</v>
      </c>
      <c r="E9936" s="10">
        <v>253</v>
      </c>
      <c r="F9936" s="10" t="s">
        <v>6</v>
      </c>
    </row>
    <row r="9937" spans="1:6" ht="20.100000000000001" customHeight="1">
      <c r="A9937" s="10">
        <v>5</v>
      </c>
      <c r="B9937" s="11">
        <v>6189</v>
      </c>
      <c r="C9937" s="38"/>
      <c r="D9937" s="13">
        <v>43316</v>
      </c>
      <c r="E9937" s="10">
        <v>253</v>
      </c>
      <c r="F9937" s="10" t="s">
        <v>6</v>
      </c>
    </row>
    <row r="9938" spans="1:6" ht="20.100000000000001" customHeight="1">
      <c r="A9938" s="10">
        <v>6</v>
      </c>
      <c r="B9938" s="11">
        <v>60443</v>
      </c>
      <c r="C9938" s="38"/>
      <c r="D9938" s="13">
        <v>43316</v>
      </c>
      <c r="E9938" s="10">
        <v>253</v>
      </c>
      <c r="F9938" s="10" t="s">
        <v>6</v>
      </c>
    </row>
    <row r="9939" spans="1:6" ht="20.100000000000001" customHeight="1">
      <c r="A9939" s="10">
        <v>7</v>
      </c>
      <c r="B9939" s="19">
        <v>16576</v>
      </c>
      <c r="C9939" s="38"/>
      <c r="D9939" s="13">
        <v>43316</v>
      </c>
      <c r="E9939" s="10">
        <v>253</v>
      </c>
      <c r="F9939" s="10" t="s">
        <v>6</v>
      </c>
    </row>
    <row r="9940" spans="1:6" ht="20.100000000000001" customHeight="1">
      <c r="A9940" s="10">
        <v>8</v>
      </c>
      <c r="B9940" s="11">
        <v>60460</v>
      </c>
      <c r="C9940" s="38"/>
      <c r="D9940" s="13">
        <v>43316</v>
      </c>
      <c r="E9940" s="10">
        <v>253</v>
      </c>
      <c r="F9940" s="10" t="s">
        <v>6</v>
      </c>
    </row>
    <row r="9941" spans="1:6" ht="20.100000000000001" customHeight="1">
      <c r="A9941" s="10">
        <v>9</v>
      </c>
      <c r="B9941" s="11">
        <v>60285</v>
      </c>
      <c r="C9941" s="38"/>
      <c r="D9941" s="13">
        <v>43316</v>
      </c>
      <c r="E9941" s="10">
        <v>253</v>
      </c>
      <c r="F9941" s="10" t="s">
        <v>6</v>
      </c>
    </row>
    <row r="9942" spans="1:6" ht="20.100000000000001" customHeight="1">
      <c r="A9942" s="10">
        <v>10</v>
      </c>
      <c r="B9942" s="11">
        <v>96181</v>
      </c>
      <c r="C9942" s="38"/>
      <c r="D9942" s="13">
        <v>43316</v>
      </c>
      <c r="E9942" s="10">
        <v>253</v>
      </c>
      <c r="F9942" s="10" t="s">
        <v>6</v>
      </c>
    </row>
    <row r="9943" spans="1:6" ht="20.100000000000001" customHeight="1">
      <c r="A9943" s="10">
        <v>11</v>
      </c>
      <c r="B9943" s="11">
        <v>60206</v>
      </c>
      <c r="C9943" s="38"/>
      <c r="D9943" s="13">
        <v>43316</v>
      </c>
      <c r="E9943" s="10">
        <v>253</v>
      </c>
      <c r="F9943" s="10" t="s">
        <v>6</v>
      </c>
    </row>
    <row r="9944" spans="1:6" ht="20.100000000000001" customHeight="1">
      <c r="A9944" s="10">
        <v>12</v>
      </c>
      <c r="B9944" s="11">
        <v>60212</v>
      </c>
      <c r="C9944" s="38"/>
      <c r="D9944" s="13">
        <v>43316</v>
      </c>
      <c r="E9944" s="10">
        <v>253</v>
      </c>
      <c r="F9944" s="10" t="s">
        <v>6</v>
      </c>
    </row>
    <row r="9945" spans="1:6" ht="20.100000000000001" customHeight="1">
      <c r="A9945" s="10">
        <v>13</v>
      </c>
      <c r="B9945" s="11">
        <v>60243</v>
      </c>
      <c r="C9945" s="38"/>
      <c r="D9945" s="13">
        <v>43316</v>
      </c>
      <c r="E9945" s="10">
        <v>253</v>
      </c>
      <c r="F9945" s="10" t="s">
        <v>6</v>
      </c>
    </row>
    <row r="9946" spans="1:6" ht="20.100000000000001" customHeight="1">
      <c r="A9946" s="10">
        <v>14</v>
      </c>
      <c r="B9946" s="11">
        <v>8623</v>
      </c>
      <c r="C9946" s="38"/>
      <c r="D9946" s="13">
        <v>43316</v>
      </c>
      <c r="E9946" s="10">
        <v>253</v>
      </c>
      <c r="F9946" s="10" t="s">
        <v>6</v>
      </c>
    </row>
    <row r="9947" spans="1:6" ht="20.100000000000001" customHeight="1">
      <c r="A9947" s="10">
        <v>15</v>
      </c>
      <c r="B9947" s="11">
        <v>16604</v>
      </c>
      <c r="C9947" s="38"/>
      <c r="D9947" s="13">
        <v>43316</v>
      </c>
      <c r="E9947" s="10">
        <v>253</v>
      </c>
      <c r="F9947" s="10" t="s">
        <v>6</v>
      </c>
    </row>
    <row r="9948" spans="1:6" ht="20.100000000000001" customHeight="1">
      <c r="A9948" s="10">
        <v>16</v>
      </c>
      <c r="B9948" s="11">
        <v>86122</v>
      </c>
      <c r="C9948" s="38"/>
      <c r="D9948" s="13">
        <v>43316</v>
      </c>
      <c r="E9948" s="10">
        <v>253</v>
      </c>
      <c r="F9948" s="10" t="s">
        <v>6</v>
      </c>
    </row>
    <row r="9949" spans="1:6" ht="20.100000000000001" customHeight="1">
      <c r="A9949" s="10">
        <v>17</v>
      </c>
      <c r="B9949" s="11">
        <v>16610</v>
      </c>
      <c r="C9949" s="38"/>
      <c r="D9949" s="13">
        <v>43316</v>
      </c>
      <c r="E9949" s="10">
        <v>253</v>
      </c>
      <c r="F9949" s="10" t="s">
        <v>6</v>
      </c>
    </row>
    <row r="9950" spans="1:6" ht="20.100000000000001" customHeight="1">
      <c r="A9950" s="10">
        <v>18</v>
      </c>
      <c r="B9950" s="11">
        <v>16693</v>
      </c>
      <c r="C9950" s="38"/>
      <c r="D9950" s="13">
        <v>43316</v>
      </c>
      <c r="E9950" s="10">
        <v>253</v>
      </c>
      <c r="F9950" s="10" t="s">
        <v>6</v>
      </c>
    </row>
    <row r="9951" spans="1:6" ht="20.100000000000001" customHeight="1">
      <c r="A9951" s="10">
        <v>19</v>
      </c>
      <c r="B9951" s="11">
        <v>86010</v>
      </c>
      <c r="C9951" s="38"/>
      <c r="D9951" s="13">
        <v>43316</v>
      </c>
      <c r="E9951" s="10">
        <v>253</v>
      </c>
      <c r="F9951" s="10" t="s">
        <v>6</v>
      </c>
    </row>
    <row r="9952" spans="1:6" ht="20.100000000000001" customHeight="1">
      <c r="A9952" s="10">
        <v>20</v>
      </c>
      <c r="B9952" s="11">
        <v>60240</v>
      </c>
      <c r="C9952" s="38"/>
      <c r="D9952" s="13">
        <v>43316</v>
      </c>
      <c r="E9952" s="10">
        <v>253</v>
      </c>
      <c r="F9952" s="10" t="s">
        <v>6</v>
      </c>
    </row>
    <row r="9953" spans="1:6" ht="20.100000000000001" customHeight="1">
      <c r="A9953" s="10">
        <v>21</v>
      </c>
      <c r="B9953" s="11">
        <v>60244</v>
      </c>
      <c r="C9953" s="38"/>
      <c r="D9953" s="13">
        <v>43316</v>
      </c>
      <c r="E9953" s="10">
        <v>253</v>
      </c>
      <c r="F9953" s="10" t="s">
        <v>6</v>
      </c>
    </row>
    <row r="9954" spans="1:6" ht="20.100000000000001" customHeight="1">
      <c r="A9954" s="10">
        <v>22</v>
      </c>
      <c r="B9954" s="11">
        <v>50940</v>
      </c>
      <c r="C9954" s="38"/>
      <c r="D9954" s="13">
        <v>43316</v>
      </c>
      <c r="E9954" s="10">
        <v>253</v>
      </c>
      <c r="F9954" s="10" t="s">
        <v>6</v>
      </c>
    </row>
    <row r="9955" spans="1:6" ht="20.100000000000001" customHeight="1">
      <c r="A9955" s="10">
        <v>23</v>
      </c>
      <c r="B9955" s="11">
        <v>52585</v>
      </c>
      <c r="C9955" s="38"/>
      <c r="D9955" s="13">
        <v>43316</v>
      </c>
      <c r="E9955" s="10">
        <v>253</v>
      </c>
      <c r="F9955" s="10" t="s">
        <v>6</v>
      </c>
    </row>
    <row r="9956" spans="1:6" ht="20.100000000000001" customHeight="1">
      <c r="A9956" s="10">
        <v>24</v>
      </c>
      <c r="B9956" s="11">
        <v>52586</v>
      </c>
      <c r="C9956" s="38"/>
      <c r="D9956" s="13">
        <v>43316</v>
      </c>
      <c r="E9956" s="10">
        <v>253</v>
      </c>
      <c r="F9956" s="10" t="s">
        <v>6</v>
      </c>
    </row>
    <row r="9957" spans="1:6" ht="20.100000000000001" customHeight="1">
      <c r="A9957" s="10">
        <v>25</v>
      </c>
      <c r="B9957" s="11">
        <v>52587</v>
      </c>
      <c r="C9957" s="38"/>
      <c r="D9957" s="13">
        <v>43316</v>
      </c>
      <c r="E9957" s="10">
        <v>253</v>
      </c>
      <c r="F9957" s="10" t="s">
        <v>6</v>
      </c>
    </row>
    <row r="9958" spans="1:6" ht="20.100000000000001" customHeight="1">
      <c r="A9958" s="206" t="s">
        <v>7</v>
      </c>
      <c r="B9958" s="207"/>
      <c r="C9958" s="207"/>
      <c r="D9958" s="208"/>
      <c r="E9958" s="107"/>
      <c r="F9958" s="10"/>
    </row>
    <row r="9959" spans="1:6" ht="20.100000000000001" customHeight="1">
      <c r="A9959" s="18"/>
      <c r="B9959" s="18"/>
      <c r="C9959" s="21"/>
      <c r="D9959" s="18"/>
      <c r="E9959" s="18"/>
      <c r="F9959" s="18"/>
    </row>
    <row r="9960" spans="1:6" ht="20.100000000000001" customHeight="1">
      <c r="A9960" s="18"/>
      <c r="B9960" s="18"/>
      <c r="C9960" s="21"/>
      <c r="D9960" s="92"/>
      <c r="E9960" s="24"/>
      <c r="F9960" s="91" t="s">
        <v>161</v>
      </c>
    </row>
    <row r="9961" spans="1:6" ht="20.100000000000001" customHeight="1">
      <c r="A9961" s="18"/>
      <c r="B9961" s="18"/>
      <c r="C9961" s="21"/>
      <c r="D9961" s="87" t="s">
        <v>162</v>
      </c>
      <c r="E9961" s="211" t="s">
        <v>163</v>
      </c>
      <c r="F9961" s="202"/>
    </row>
    <row r="9962" spans="1:6" ht="20.100000000000001" customHeight="1">
      <c r="A9962" s="18"/>
      <c r="B9962" s="18"/>
      <c r="C9962" s="21"/>
      <c r="D9962" s="10">
        <v>2530</v>
      </c>
      <c r="E9962" s="210" t="s">
        <v>234</v>
      </c>
      <c r="F9962" s="205"/>
    </row>
    <row r="9963" spans="1:6" ht="20.100000000000001" customHeight="1">
      <c r="A9963" s="108" t="s">
        <v>245</v>
      </c>
      <c r="B9963" s="108">
        <v>6250</v>
      </c>
      <c r="C9963" s="21"/>
      <c r="D9963" s="10">
        <v>253</v>
      </c>
      <c r="E9963" s="210" t="s">
        <v>214</v>
      </c>
      <c r="F9963" s="205"/>
    </row>
    <row r="9964" spans="1:6" ht="20.100000000000001" customHeight="1">
      <c r="A9964" s="109" t="s">
        <v>246</v>
      </c>
      <c r="B9964" s="110">
        <v>71.75</v>
      </c>
      <c r="C9964" s="21"/>
      <c r="D9964" s="10">
        <v>1518</v>
      </c>
      <c r="E9964" s="210" t="s">
        <v>210</v>
      </c>
      <c r="F9964" s="205"/>
    </row>
    <row r="9965" spans="1:6" ht="20.100000000000001" customHeight="1">
      <c r="A9965" s="111" t="s">
        <v>247</v>
      </c>
      <c r="B9965" s="111">
        <v>3.25</v>
      </c>
      <c r="C9965" s="21"/>
      <c r="D9965" s="10">
        <v>1265</v>
      </c>
      <c r="E9965" s="210" t="s">
        <v>211</v>
      </c>
      <c r="F9965" s="205"/>
    </row>
    <row r="9966" spans="1:6" ht="20.100000000000001" customHeight="1">
      <c r="A9966" s="112" t="s">
        <v>248</v>
      </c>
      <c r="B9966" s="113">
        <f>SUM(B9963:B9965)</f>
        <v>6325</v>
      </c>
      <c r="C9966" s="21"/>
      <c r="D9966" s="10">
        <v>506</v>
      </c>
      <c r="E9966" s="210" t="s">
        <v>204</v>
      </c>
      <c r="F9966" s="205"/>
    </row>
    <row r="9967" spans="1:6" ht="20.100000000000001" customHeight="1">
      <c r="A9967" s="18"/>
      <c r="B9967" s="18"/>
      <c r="C9967" s="21"/>
      <c r="D9967" s="10">
        <v>253</v>
      </c>
      <c r="E9967" s="210" t="s">
        <v>230</v>
      </c>
      <c r="F9967" s="205"/>
    </row>
    <row r="9968" spans="1:6" ht="20.100000000000001" customHeight="1">
      <c r="D9968" s="85">
        <f>SUM(D9962:D9967)</f>
        <v>6325</v>
      </c>
      <c r="E9968" s="210" t="s">
        <v>164</v>
      </c>
      <c r="F9968" s="205"/>
    </row>
    <row r="9969" spans="1:6" ht="20.100000000000001" customHeight="1">
      <c r="F9969" s="21"/>
    </row>
    <row r="9970" spans="1:6" ht="20.100000000000001" customHeight="1">
      <c r="A9970" s="23">
        <v>201</v>
      </c>
      <c r="B9970" s="24" t="s">
        <v>0</v>
      </c>
      <c r="C9970" s="25"/>
      <c r="D9970" s="26"/>
      <c r="E9970" s="24"/>
      <c r="F9970" s="24"/>
    </row>
    <row r="9971" spans="1:6" ht="20.100000000000001" customHeight="1">
      <c r="A9971" s="27" t="s">
        <v>1</v>
      </c>
      <c r="B9971" s="27" t="s">
        <v>2</v>
      </c>
      <c r="C9971" s="28"/>
      <c r="D9971" s="29" t="s">
        <v>3</v>
      </c>
      <c r="E9971" s="27" t="s">
        <v>4</v>
      </c>
      <c r="F9971" s="27" t="s">
        <v>5</v>
      </c>
    </row>
    <row r="9972" spans="1:6" ht="20.100000000000001" customHeight="1">
      <c r="A9972" s="10">
        <v>1</v>
      </c>
      <c r="B9972" s="11">
        <v>11143</v>
      </c>
      <c r="C9972" s="38"/>
      <c r="D9972" s="13">
        <v>43318</v>
      </c>
      <c r="E9972" s="10">
        <v>253</v>
      </c>
      <c r="F9972" s="10" t="s">
        <v>6</v>
      </c>
    </row>
    <row r="9973" spans="1:6" ht="20.100000000000001" customHeight="1">
      <c r="A9973" s="10">
        <v>2</v>
      </c>
      <c r="B9973" s="11">
        <v>60249</v>
      </c>
      <c r="C9973" s="38"/>
      <c r="D9973" s="13">
        <v>43318</v>
      </c>
      <c r="E9973" s="10">
        <v>253</v>
      </c>
      <c r="F9973" s="10" t="s">
        <v>6</v>
      </c>
    </row>
    <row r="9974" spans="1:6" ht="20.100000000000001" customHeight="1">
      <c r="A9974" s="10">
        <v>3</v>
      </c>
      <c r="B9974" s="11">
        <v>60193</v>
      </c>
      <c r="C9974" s="38"/>
      <c r="D9974" s="13">
        <v>43318</v>
      </c>
      <c r="E9974" s="10">
        <v>253</v>
      </c>
      <c r="F9974" s="10" t="s">
        <v>6</v>
      </c>
    </row>
    <row r="9975" spans="1:6" ht="20.100000000000001" customHeight="1">
      <c r="A9975" s="10">
        <v>4</v>
      </c>
      <c r="B9975" s="11">
        <v>4537</v>
      </c>
      <c r="C9975" s="38"/>
      <c r="D9975" s="13">
        <v>43318</v>
      </c>
      <c r="E9975" s="10">
        <v>253</v>
      </c>
      <c r="F9975" s="10" t="s">
        <v>6</v>
      </c>
    </row>
    <row r="9976" spans="1:6" ht="20.100000000000001" customHeight="1">
      <c r="A9976" s="10">
        <v>5</v>
      </c>
      <c r="B9976" s="11">
        <v>96169</v>
      </c>
      <c r="C9976" s="38"/>
      <c r="D9976" s="13">
        <v>43318</v>
      </c>
      <c r="E9976" s="10">
        <v>253</v>
      </c>
      <c r="F9976" s="10" t="s">
        <v>6</v>
      </c>
    </row>
    <row r="9977" spans="1:6" ht="20.100000000000001" customHeight="1">
      <c r="A9977" s="10">
        <v>6</v>
      </c>
      <c r="B9977" s="11">
        <v>11140</v>
      </c>
      <c r="C9977" s="38"/>
      <c r="D9977" s="13">
        <v>43318</v>
      </c>
      <c r="E9977" s="10">
        <v>253</v>
      </c>
      <c r="F9977" s="10" t="s">
        <v>6</v>
      </c>
    </row>
    <row r="9978" spans="1:6" ht="20.100000000000001" customHeight="1">
      <c r="A9978" s="10">
        <v>7</v>
      </c>
      <c r="B9978" s="11">
        <v>11138</v>
      </c>
      <c r="C9978" s="38"/>
      <c r="D9978" s="13">
        <v>43318</v>
      </c>
      <c r="E9978" s="10">
        <v>253</v>
      </c>
      <c r="F9978" s="10" t="s">
        <v>6</v>
      </c>
    </row>
    <row r="9979" spans="1:6" ht="20.100000000000001" customHeight="1">
      <c r="A9979" s="10">
        <v>8</v>
      </c>
      <c r="B9979" s="11">
        <v>4539</v>
      </c>
      <c r="C9979" s="38"/>
      <c r="D9979" s="13">
        <v>43318</v>
      </c>
      <c r="E9979" s="10">
        <v>253</v>
      </c>
      <c r="F9979" s="10" t="s">
        <v>6</v>
      </c>
    </row>
    <row r="9980" spans="1:6" ht="20.100000000000001" customHeight="1">
      <c r="A9980" s="10">
        <v>9</v>
      </c>
      <c r="B9980" s="11">
        <v>78218</v>
      </c>
      <c r="C9980" s="38"/>
      <c r="D9980" s="13">
        <v>43318</v>
      </c>
      <c r="E9980" s="10">
        <v>253</v>
      </c>
      <c r="F9980" s="10" t="s">
        <v>6</v>
      </c>
    </row>
    <row r="9981" spans="1:6" ht="20.100000000000001" customHeight="1">
      <c r="A9981" s="10">
        <v>10</v>
      </c>
      <c r="B9981" s="11">
        <v>17247</v>
      </c>
      <c r="C9981" s="38"/>
      <c r="D9981" s="13">
        <v>43318</v>
      </c>
      <c r="E9981" s="10">
        <v>253</v>
      </c>
      <c r="F9981" s="10" t="s">
        <v>6</v>
      </c>
    </row>
    <row r="9982" spans="1:6" ht="20.100000000000001" customHeight="1">
      <c r="A9982" s="10">
        <v>11</v>
      </c>
      <c r="B9982" s="11">
        <v>70704</v>
      </c>
      <c r="C9982" s="38"/>
      <c r="D9982" s="13">
        <v>43318</v>
      </c>
      <c r="E9982" s="10">
        <v>253</v>
      </c>
      <c r="F9982" s="10" t="s">
        <v>6</v>
      </c>
    </row>
    <row r="9983" spans="1:6" ht="20.100000000000001" customHeight="1">
      <c r="A9983" s="10">
        <v>12</v>
      </c>
      <c r="B9983" s="11">
        <v>60146</v>
      </c>
      <c r="C9983" s="38"/>
      <c r="D9983" s="13">
        <v>43318</v>
      </c>
      <c r="E9983" s="10">
        <v>253</v>
      </c>
      <c r="F9983" s="10" t="s">
        <v>6</v>
      </c>
    </row>
    <row r="9984" spans="1:6" ht="20.100000000000001" customHeight="1">
      <c r="A9984" s="10">
        <v>13</v>
      </c>
      <c r="B9984" s="11">
        <v>60126</v>
      </c>
      <c r="C9984" s="38"/>
      <c r="D9984" s="13">
        <v>43318</v>
      </c>
      <c r="E9984" s="10">
        <v>253</v>
      </c>
      <c r="F9984" s="10" t="s">
        <v>6</v>
      </c>
    </row>
    <row r="9985" spans="1:6" ht="20.100000000000001" customHeight="1">
      <c r="A9985" s="10">
        <v>14</v>
      </c>
      <c r="B9985" s="11">
        <v>25039</v>
      </c>
      <c r="C9985" s="38"/>
      <c r="D9985" s="13">
        <v>43318</v>
      </c>
      <c r="E9985" s="10">
        <v>253</v>
      </c>
      <c r="F9985" s="10" t="s">
        <v>6</v>
      </c>
    </row>
    <row r="9986" spans="1:6" ht="20.100000000000001" customHeight="1">
      <c r="A9986" s="10">
        <v>15</v>
      </c>
      <c r="B9986" s="11">
        <v>25040</v>
      </c>
      <c r="C9986" s="38"/>
      <c r="D9986" s="13">
        <v>43318</v>
      </c>
      <c r="E9986" s="10">
        <v>253</v>
      </c>
      <c r="F9986" s="10" t="s">
        <v>6</v>
      </c>
    </row>
    <row r="9987" spans="1:6" ht="20.100000000000001" customHeight="1">
      <c r="A9987" s="10">
        <v>16</v>
      </c>
      <c r="B9987" s="11">
        <v>25043</v>
      </c>
      <c r="C9987" s="38"/>
      <c r="D9987" s="13">
        <v>43318</v>
      </c>
      <c r="E9987" s="10">
        <v>253</v>
      </c>
      <c r="F9987" s="10" t="s">
        <v>6</v>
      </c>
    </row>
    <row r="9988" spans="1:6" ht="20.100000000000001" customHeight="1">
      <c r="A9988" s="10">
        <v>17</v>
      </c>
      <c r="B9988" s="11">
        <v>25044</v>
      </c>
      <c r="C9988" s="38"/>
      <c r="D9988" s="13">
        <v>43318</v>
      </c>
      <c r="E9988" s="10">
        <v>253</v>
      </c>
      <c r="F9988" s="10" t="s">
        <v>6</v>
      </c>
    </row>
    <row r="9989" spans="1:6" ht="20.100000000000001" customHeight="1">
      <c r="A9989" s="10">
        <v>18</v>
      </c>
      <c r="B9989" s="11">
        <v>25045</v>
      </c>
      <c r="C9989" s="38"/>
      <c r="D9989" s="13">
        <v>43318</v>
      </c>
      <c r="E9989" s="10">
        <v>253</v>
      </c>
      <c r="F9989" s="10" t="s">
        <v>6</v>
      </c>
    </row>
    <row r="9990" spans="1:6" ht="20.100000000000001" customHeight="1">
      <c r="A9990" s="10">
        <v>19</v>
      </c>
      <c r="B9990" s="11">
        <v>25046</v>
      </c>
      <c r="C9990" s="38"/>
      <c r="D9990" s="13">
        <v>43318</v>
      </c>
      <c r="E9990" s="10">
        <v>253</v>
      </c>
      <c r="F9990" s="10" t="s">
        <v>6</v>
      </c>
    </row>
    <row r="9991" spans="1:6" ht="20.100000000000001" customHeight="1">
      <c r="A9991" s="10">
        <v>20</v>
      </c>
      <c r="B9991" s="11">
        <v>25047</v>
      </c>
      <c r="C9991" s="38"/>
      <c r="D9991" s="13">
        <v>43318</v>
      </c>
      <c r="E9991" s="10">
        <v>253</v>
      </c>
      <c r="F9991" s="10" t="s">
        <v>6</v>
      </c>
    </row>
    <row r="9992" spans="1:6" ht="20.100000000000001" customHeight="1">
      <c r="A9992" s="10">
        <v>21</v>
      </c>
      <c r="B9992" s="11">
        <v>25048</v>
      </c>
      <c r="C9992" s="38"/>
      <c r="D9992" s="13">
        <v>43318</v>
      </c>
      <c r="E9992" s="10">
        <v>253</v>
      </c>
      <c r="F9992" s="10" t="s">
        <v>6</v>
      </c>
    </row>
    <row r="9993" spans="1:6" ht="20.100000000000001" customHeight="1">
      <c r="A9993" s="10">
        <v>22</v>
      </c>
      <c r="B9993" s="11">
        <v>25050</v>
      </c>
      <c r="C9993" s="38"/>
      <c r="D9993" s="13">
        <v>43318</v>
      </c>
      <c r="E9993" s="10">
        <v>253</v>
      </c>
      <c r="F9993" s="10" t="s">
        <v>6</v>
      </c>
    </row>
    <row r="9994" spans="1:6" ht="20.100000000000001" customHeight="1">
      <c r="A9994" s="10">
        <v>23</v>
      </c>
      <c r="B9994" s="11">
        <v>25051</v>
      </c>
      <c r="C9994" s="38"/>
      <c r="D9994" s="13">
        <v>43318</v>
      </c>
      <c r="E9994" s="10">
        <v>253</v>
      </c>
      <c r="F9994" s="10" t="s">
        <v>6</v>
      </c>
    </row>
    <row r="9995" spans="1:6" ht="20.100000000000001" customHeight="1">
      <c r="A9995" s="10">
        <v>24</v>
      </c>
      <c r="B9995" s="11">
        <v>25053</v>
      </c>
      <c r="C9995" s="38"/>
      <c r="D9995" s="13">
        <v>43318</v>
      </c>
      <c r="E9995" s="10">
        <v>253</v>
      </c>
      <c r="F9995" s="10" t="s">
        <v>6</v>
      </c>
    </row>
    <row r="9996" spans="1:6" ht="20.100000000000001" customHeight="1">
      <c r="A9996" s="10">
        <v>25</v>
      </c>
      <c r="B9996" s="11">
        <v>25054</v>
      </c>
      <c r="C9996" s="38"/>
      <c r="D9996" s="13">
        <v>43318</v>
      </c>
      <c r="E9996" s="10">
        <v>253</v>
      </c>
      <c r="F9996" s="10" t="s">
        <v>6</v>
      </c>
    </row>
    <row r="9997" spans="1:6" ht="20.100000000000001" customHeight="1">
      <c r="A9997" s="206" t="s">
        <v>7</v>
      </c>
      <c r="B9997" s="207"/>
      <c r="C9997" s="207"/>
      <c r="D9997" s="208"/>
      <c r="E9997" s="10">
        <f>SUM(E9972:E9996)</f>
        <v>6325</v>
      </c>
      <c r="F9997" s="10"/>
    </row>
    <row r="9998" spans="1:6" ht="20.100000000000001" customHeight="1">
      <c r="A9998" s="18"/>
      <c r="C9998" s="21"/>
      <c r="D9998" s="18"/>
      <c r="E9998" s="18"/>
      <c r="F9998" s="21"/>
    </row>
    <row r="9999" spans="1:6" ht="20.100000000000001" customHeight="1">
      <c r="A9999" s="18"/>
      <c r="B9999" s="18"/>
      <c r="C9999" s="21"/>
      <c r="D9999" s="92"/>
      <c r="E9999" s="24"/>
      <c r="F9999" s="91" t="s">
        <v>161</v>
      </c>
    </row>
    <row r="10000" spans="1:6" ht="20.100000000000001" customHeight="1">
      <c r="A10000" s="108" t="s">
        <v>245</v>
      </c>
      <c r="B10000" s="108">
        <v>6250</v>
      </c>
      <c r="C10000" s="21"/>
      <c r="D10000" s="87" t="s">
        <v>162</v>
      </c>
      <c r="E10000" s="201" t="s">
        <v>163</v>
      </c>
      <c r="F10000" s="202"/>
    </row>
    <row r="10001" spans="1:6" ht="20.100000000000001" customHeight="1">
      <c r="A10001" s="109" t="s">
        <v>246</v>
      </c>
      <c r="B10001" s="118">
        <v>71.75</v>
      </c>
      <c r="C10001" s="21"/>
      <c r="D10001" s="10"/>
      <c r="E10001" s="204" t="s">
        <v>229</v>
      </c>
      <c r="F10001" s="205"/>
    </row>
    <row r="10002" spans="1:6" ht="20.100000000000001" customHeight="1">
      <c r="A10002" s="111" t="s">
        <v>247</v>
      </c>
      <c r="B10002" s="111">
        <v>3.25</v>
      </c>
      <c r="C10002" s="21"/>
      <c r="D10002" s="10">
        <v>3795</v>
      </c>
      <c r="E10002" s="204" t="s">
        <v>214</v>
      </c>
      <c r="F10002" s="205"/>
    </row>
    <row r="10003" spans="1:6" ht="20.100000000000001" customHeight="1">
      <c r="A10003" s="112" t="s">
        <v>248</v>
      </c>
      <c r="B10003" s="112">
        <f>SUM(B10000:B10002)</f>
        <v>6325</v>
      </c>
      <c r="C10003" s="21"/>
      <c r="D10003" s="10">
        <v>759</v>
      </c>
      <c r="E10003" s="204" t="s">
        <v>210</v>
      </c>
      <c r="F10003" s="205"/>
    </row>
    <row r="10004" spans="1:6" ht="20.100000000000001" customHeight="1">
      <c r="A10004" s="18"/>
      <c r="B10004" s="18"/>
      <c r="C10004" s="21"/>
      <c r="D10004" s="10">
        <v>1012</v>
      </c>
      <c r="E10004" s="204" t="s">
        <v>234</v>
      </c>
      <c r="F10004" s="205"/>
    </row>
    <row r="10005" spans="1:6" ht="20.100000000000001" customHeight="1">
      <c r="A10005" s="18"/>
      <c r="B10005" s="18"/>
      <c r="C10005" s="21"/>
      <c r="D10005" s="10">
        <v>759</v>
      </c>
      <c r="E10005" s="204" t="s">
        <v>230</v>
      </c>
      <c r="F10005" s="205"/>
    </row>
    <row r="10006" spans="1:6" ht="20.100000000000001" customHeight="1">
      <c r="D10006" s="85">
        <f>SUM(D10001:D10005)</f>
        <v>6325</v>
      </c>
      <c r="E10006" s="204" t="s">
        <v>164</v>
      </c>
      <c r="F10006" s="205"/>
    </row>
    <row r="10008" spans="1:6" ht="20.100000000000001" customHeight="1">
      <c r="A10008" s="23">
        <v>202</v>
      </c>
      <c r="B10008" s="24" t="s">
        <v>0</v>
      </c>
      <c r="C10008" s="25"/>
      <c r="D10008" s="26"/>
      <c r="E10008" s="24"/>
      <c r="F10008" s="24"/>
    </row>
    <row r="10009" spans="1:6" ht="20.100000000000001" customHeight="1">
      <c r="A10009" s="27" t="s">
        <v>1</v>
      </c>
      <c r="B10009" s="27" t="s">
        <v>2</v>
      </c>
      <c r="C10009" s="28"/>
      <c r="D10009" s="29" t="s">
        <v>3</v>
      </c>
      <c r="E10009" s="27" t="s">
        <v>4</v>
      </c>
      <c r="F10009" s="27" t="s">
        <v>5</v>
      </c>
    </row>
    <row r="10010" spans="1:6" ht="20.100000000000001" customHeight="1">
      <c r="A10010" s="10">
        <v>1</v>
      </c>
      <c r="B10010" s="11">
        <v>25055</v>
      </c>
      <c r="C10010" s="38"/>
      <c r="D10010" s="13">
        <v>43318</v>
      </c>
      <c r="E10010" s="10">
        <v>253</v>
      </c>
      <c r="F10010" s="10" t="s">
        <v>6</v>
      </c>
    </row>
    <row r="10011" spans="1:6" ht="20.100000000000001" customHeight="1">
      <c r="A10011" s="10">
        <v>2</v>
      </c>
      <c r="B10011" s="11">
        <v>25056</v>
      </c>
      <c r="C10011" s="38"/>
      <c r="D10011" s="13">
        <v>43318</v>
      </c>
      <c r="E10011" s="10">
        <v>253</v>
      </c>
      <c r="F10011" s="10" t="s">
        <v>6</v>
      </c>
    </row>
    <row r="10012" spans="1:6" ht="20.100000000000001" customHeight="1">
      <c r="A10012" s="10">
        <v>3</v>
      </c>
      <c r="B10012" s="11">
        <v>25059</v>
      </c>
      <c r="C10012" s="38"/>
      <c r="D10012" s="13">
        <v>43318</v>
      </c>
      <c r="E10012" s="10">
        <v>253</v>
      </c>
      <c r="F10012" s="10" t="s">
        <v>6</v>
      </c>
    </row>
    <row r="10013" spans="1:6" ht="20.100000000000001" customHeight="1">
      <c r="A10013" s="10">
        <v>4</v>
      </c>
      <c r="B10013" s="11">
        <v>25060</v>
      </c>
      <c r="C10013" s="38"/>
      <c r="D10013" s="13">
        <v>43318</v>
      </c>
      <c r="E10013" s="10">
        <v>253</v>
      </c>
      <c r="F10013" s="10" t="s">
        <v>6</v>
      </c>
    </row>
    <row r="10014" spans="1:6" ht="20.100000000000001" customHeight="1">
      <c r="A10014" s="10">
        <v>5</v>
      </c>
      <c r="B10014" s="11">
        <v>25061</v>
      </c>
      <c r="C10014" s="38"/>
      <c r="D10014" s="13">
        <v>43318</v>
      </c>
      <c r="E10014" s="10">
        <v>253</v>
      </c>
      <c r="F10014" s="10" t="s">
        <v>6</v>
      </c>
    </row>
    <row r="10015" spans="1:6" ht="20.100000000000001" customHeight="1">
      <c r="A10015" s="10">
        <v>6</v>
      </c>
      <c r="B10015" s="11">
        <v>25062</v>
      </c>
      <c r="C10015" s="38"/>
      <c r="D10015" s="13">
        <v>43318</v>
      </c>
      <c r="E10015" s="10">
        <v>253</v>
      </c>
      <c r="F10015" s="10" t="s">
        <v>6</v>
      </c>
    </row>
    <row r="10016" spans="1:6" ht="20.100000000000001" customHeight="1">
      <c r="A10016" s="10">
        <v>7</v>
      </c>
      <c r="B10016" s="11">
        <v>25063</v>
      </c>
      <c r="C10016" s="38"/>
      <c r="D10016" s="13">
        <v>43318</v>
      </c>
      <c r="E10016" s="10">
        <v>253</v>
      </c>
      <c r="F10016" s="10" t="s">
        <v>6</v>
      </c>
    </row>
    <row r="10017" spans="1:6" ht="20.100000000000001" customHeight="1">
      <c r="A10017" s="10">
        <v>8</v>
      </c>
      <c r="B10017" s="11">
        <v>25065</v>
      </c>
      <c r="C10017" s="38"/>
      <c r="D10017" s="13">
        <v>43318</v>
      </c>
      <c r="E10017" s="10">
        <v>253</v>
      </c>
      <c r="F10017" s="10" t="s">
        <v>6</v>
      </c>
    </row>
    <row r="10018" spans="1:6" ht="20.100000000000001" customHeight="1">
      <c r="A10018" s="10">
        <v>9</v>
      </c>
      <c r="B10018" s="11">
        <v>25066</v>
      </c>
      <c r="C10018" s="38"/>
      <c r="D10018" s="13">
        <v>43318</v>
      </c>
      <c r="E10018" s="10">
        <v>253</v>
      </c>
      <c r="F10018" s="10" t="s">
        <v>6</v>
      </c>
    </row>
    <row r="10019" spans="1:6" ht="20.100000000000001" customHeight="1">
      <c r="A10019" s="10">
        <v>10</v>
      </c>
      <c r="B10019" s="11">
        <v>25067</v>
      </c>
      <c r="C10019" s="38"/>
      <c r="D10019" s="13">
        <v>43318</v>
      </c>
      <c r="E10019" s="10">
        <v>253</v>
      </c>
      <c r="F10019" s="10" t="s">
        <v>6</v>
      </c>
    </row>
    <row r="10020" spans="1:6" ht="20.100000000000001" customHeight="1">
      <c r="A10020" s="10">
        <v>11</v>
      </c>
      <c r="B10020" s="11">
        <v>25068</v>
      </c>
      <c r="C10020" s="38"/>
      <c r="D10020" s="13">
        <v>43318</v>
      </c>
      <c r="E10020" s="10">
        <v>253</v>
      </c>
      <c r="F10020" s="10" t="s">
        <v>6</v>
      </c>
    </row>
    <row r="10021" spans="1:6" ht="20.100000000000001" customHeight="1">
      <c r="A10021" s="10">
        <v>12</v>
      </c>
      <c r="B10021" s="11">
        <v>25069</v>
      </c>
      <c r="C10021" s="38"/>
      <c r="D10021" s="13">
        <v>43318</v>
      </c>
      <c r="E10021" s="10">
        <v>253</v>
      </c>
      <c r="F10021" s="10" t="s">
        <v>6</v>
      </c>
    </row>
    <row r="10022" spans="1:6" ht="20.100000000000001" customHeight="1">
      <c r="A10022" s="10">
        <v>13</v>
      </c>
      <c r="B10022" s="11">
        <v>52589</v>
      </c>
      <c r="C10022" s="38"/>
      <c r="D10022" s="13">
        <v>43318</v>
      </c>
      <c r="E10022" s="10">
        <v>253</v>
      </c>
      <c r="F10022" s="10" t="s">
        <v>6</v>
      </c>
    </row>
    <row r="10023" spans="1:6" ht="20.100000000000001" customHeight="1">
      <c r="A10023" s="10">
        <v>14</v>
      </c>
      <c r="B10023" s="11">
        <v>52590</v>
      </c>
      <c r="C10023" s="38"/>
      <c r="D10023" s="13">
        <v>43318</v>
      </c>
      <c r="E10023" s="10">
        <v>253</v>
      </c>
      <c r="F10023" s="10" t="s">
        <v>6</v>
      </c>
    </row>
    <row r="10024" spans="1:6" ht="20.100000000000001" customHeight="1">
      <c r="A10024" s="10">
        <v>15</v>
      </c>
      <c r="B10024" s="11">
        <v>52591</v>
      </c>
      <c r="C10024" s="38"/>
      <c r="D10024" s="13">
        <v>43318</v>
      </c>
      <c r="E10024" s="10">
        <v>253</v>
      </c>
      <c r="F10024" s="10" t="s">
        <v>6</v>
      </c>
    </row>
    <row r="10025" spans="1:6" ht="20.100000000000001" customHeight="1">
      <c r="A10025" s="10">
        <v>16</v>
      </c>
      <c r="B10025" s="11">
        <v>52592</v>
      </c>
      <c r="C10025" s="38"/>
      <c r="D10025" s="13">
        <v>43318</v>
      </c>
      <c r="E10025" s="10">
        <v>253</v>
      </c>
      <c r="F10025" s="10" t="s">
        <v>6</v>
      </c>
    </row>
    <row r="10026" spans="1:6" ht="20.100000000000001" customHeight="1">
      <c r="A10026" s="10">
        <v>17</v>
      </c>
      <c r="B10026" s="11">
        <v>52593</v>
      </c>
      <c r="C10026" s="38"/>
      <c r="D10026" s="13">
        <v>43318</v>
      </c>
      <c r="E10026" s="10">
        <v>253</v>
      </c>
      <c r="F10026" s="10" t="s">
        <v>6</v>
      </c>
    </row>
    <row r="10027" spans="1:6" ht="20.100000000000001" customHeight="1">
      <c r="A10027" s="10">
        <v>18</v>
      </c>
      <c r="B10027" s="11">
        <v>52594</v>
      </c>
      <c r="C10027" s="38"/>
      <c r="D10027" s="13">
        <v>43318</v>
      </c>
      <c r="E10027" s="10">
        <v>253</v>
      </c>
      <c r="F10027" s="10" t="s">
        <v>6</v>
      </c>
    </row>
    <row r="10028" spans="1:6" ht="20.100000000000001" customHeight="1">
      <c r="A10028" s="10">
        <v>19</v>
      </c>
      <c r="B10028" s="11">
        <v>50944</v>
      </c>
      <c r="C10028" s="38"/>
      <c r="D10028" s="13">
        <v>43318</v>
      </c>
      <c r="E10028" s="10">
        <v>253</v>
      </c>
      <c r="F10028" s="10" t="s">
        <v>6</v>
      </c>
    </row>
    <row r="10029" spans="1:6" ht="20.100000000000001" customHeight="1">
      <c r="A10029" s="10">
        <v>20</v>
      </c>
      <c r="B10029" s="11">
        <v>8631</v>
      </c>
      <c r="C10029" s="38"/>
      <c r="D10029" s="13">
        <v>43318</v>
      </c>
      <c r="E10029" s="10">
        <v>253</v>
      </c>
      <c r="F10029" s="10" t="s">
        <v>6</v>
      </c>
    </row>
    <row r="10030" spans="1:6" ht="20.100000000000001" customHeight="1">
      <c r="A10030" s="10">
        <v>21</v>
      </c>
      <c r="B10030" s="11">
        <v>8698</v>
      </c>
      <c r="C10030" s="38"/>
      <c r="D10030" s="13">
        <v>43318</v>
      </c>
      <c r="E10030" s="10">
        <v>253</v>
      </c>
      <c r="F10030" s="10" t="s">
        <v>6</v>
      </c>
    </row>
    <row r="10031" spans="1:6" ht="20.100000000000001" customHeight="1">
      <c r="A10031" s="10">
        <v>22</v>
      </c>
      <c r="B10031" s="11">
        <v>8714</v>
      </c>
      <c r="C10031" s="38"/>
      <c r="D10031" s="13">
        <v>43318</v>
      </c>
      <c r="E10031" s="10">
        <v>253</v>
      </c>
      <c r="F10031" s="10" t="s">
        <v>6</v>
      </c>
    </row>
    <row r="10032" spans="1:6" ht="20.100000000000001" customHeight="1">
      <c r="A10032" s="10">
        <v>23</v>
      </c>
      <c r="B10032" s="11">
        <v>16621</v>
      </c>
      <c r="C10032" s="38"/>
      <c r="D10032" s="13">
        <v>43318</v>
      </c>
      <c r="E10032" s="10">
        <v>253</v>
      </c>
      <c r="F10032" s="10" t="s">
        <v>6</v>
      </c>
    </row>
    <row r="10033" spans="1:6" ht="20.100000000000001" customHeight="1">
      <c r="A10033" s="10">
        <v>24</v>
      </c>
      <c r="B10033" s="11">
        <v>16627</v>
      </c>
      <c r="C10033" s="38"/>
      <c r="D10033" s="13">
        <v>43318</v>
      </c>
      <c r="E10033" s="10">
        <v>253</v>
      </c>
      <c r="F10033" s="10" t="s">
        <v>6</v>
      </c>
    </row>
    <row r="10034" spans="1:6" ht="20.100000000000001" customHeight="1">
      <c r="A10034" s="10">
        <v>25</v>
      </c>
      <c r="B10034" s="11">
        <v>16659</v>
      </c>
      <c r="C10034" s="38"/>
      <c r="D10034" s="13">
        <v>43318</v>
      </c>
      <c r="E10034" s="10">
        <v>253</v>
      </c>
      <c r="F10034" s="10" t="s">
        <v>6</v>
      </c>
    </row>
    <row r="10035" spans="1:6" ht="20.100000000000001" customHeight="1">
      <c r="A10035" s="206" t="s">
        <v>7</v>
      </c>
      <c r="B10035" s="207"/>
      <c r="C10035" s="207"/>
      <c r="D10035" s="208"/>
      <c r="E10035" s="10">
        <f>SUM(E10010:E10034)</f>
        <v>6325</v>
      </c>
      <c r="F10035" s="10"/>
    </row>
    <row r="10036" spans="1:6" ht="20.100000000000001" customHeight="1">
      <c r="A10036" s="18"/>
      <c r="B10036" s="18"/>
      <c r="C10036" s="21"/>
      <c r="D10036" s="18"/>
      <c r="E10036" s="18"/>
      <c r="F10036" s="18"/>
    </row>
    <row r="10037" spans="1:6" ht="20.100000000000001" customHeight="1">
      <c r="A10037" s="18"/>
      <c r="B10037" s="18"/>
      <c r="C10037" s="21"/>
      <c r="D10037" s="92"/>
      <c r="E10037" s="24"/>
      <c r="F10037" s="91" t="s">
        <v>161</v>
      </c>
    </row>
    <row r="10038" spans="1:6" ht="20.100000000000001" customHeight="1">
      <c r="A10038" s="108" t="s">
        <v>245</v>
      </c>
      <c r="B10038" s="108">
        <v>6250</v>
      </c>
      <c r="C10038" s="21"/>
      <c r="D10038" s="87" t="s">
        <v>162</v>
      </c>
      <c r="E10038" s="201" t="s">
        <v>163</v>
      </c>
      <c r="F10038" s="202"/>
    </row>
    <row r="10039" spans="1:6" ht="20.100000000000001" customHeight="1">
      <c r="A10039" s="118" t="s">
        <v>246</v>
      </c>
      <c r="B10039" s="118">
        <v>71.75</v>
      </c>
      <c r="C10039" s="21"/>
      <c r="D10039" s="10"/>
      <c r="E10039" s="204" t="s">
        <v>229</v>
      </c>
      <c r="F10039" s="205"/>
    </row>
    <row r="10040" spans="1:6" ht="20.100000000000001" customHeight="1">
      <c r="A10040" s="111" t="s">
        <v>247</v>
      </c>
      <c r="B10040" s="111">
        <v>3.25</v>
      </c>
      <c r="C10040" s="21"/>
      <c r="D10040" s="10">
        <v>3036</v>
      </c>
      <c r="E10040" s="204" t="s">
        <v>214</v>
      </c>
      <c r="F10040" s="205"/>
    </row>
    <row r="10041" spans="1:6" ht="20.100000000000001" customHeight="1">
      <c r="A10041" s="119" t="s">
        <v>248</v>
      </c>
      <c r="B10041" s="119">
        <f>SUM(B10038:B10040)</f>
        <v>6325</v>
      </c>
      <c r="C10041" s="21"/>
      <c r="D10041" s="10">
        <v>1518</v>
      </c>
      <c r="E10041" s="204" t="s">
        <v>210</v>
      </c>
      <c r="F10041" s="205"/>
    </row>
    <row r="10042" spans="1:6" ht="20.100000000000001" customHeight="1">
      <c r="A10042" s="18"/>
      <c r="B10042" s="18"/>
      <c r="C10042" s="21"/>
      <c r="D10042" s="10">
        <v>1771</v>
      </c>
      <c r="E10042" s="204" t="s">
        <v>211</v>
      </c>
      <c r="F10042" s="205"/>
    </row>
    <row r="10043" spans="1:6" ht="20.100000000000001" customHeight="1">
      <c r="A10043" s="18"/>
      <c r="B10043" s="18"/>
      <c r="C10043" s="21"/>
      <c r="D10043" s="10"/>
      <c r="E10043" s="204" t="s">
        <v>230</v>
      </c>
      <c r="F10043" s="205"/>
    </row>
    <row r="10044" spans="1:6" ht="20.100000000000001" customHeight="1">
      <c r="D10044" s="85">
        <f>SUM(D10039:D10043)</f>
        <v>6325</v>
      </c>
      <c r="E10044" s="204" t="s">
        <v>164</v>
      </c>
      <c r="F10044" s="205"/>
    </row>
    <row r="10046" spans="1:6" ht="20.100000000000001" customHeight="1">
      <c r="A10046" s="23">
        <v>203</v>
      </c>
      <c r="B10046" s="24" t="s">
        <v>0</v>
      </c>
      <c r="C10046" s="25"/>
      <c r="D10046" s="26"/>
      <c r="E10046" s="24"/>
      <c r="F10046" s="24"/>
    </row>
    <row r="10047" spans="1:6" ht="20.100000000000001" customHeight="1">
      <c r="A10047" s="27" t="s">
        <v>1</v>
      </c>
      <c r="B10047" s="27" t="s">
        <v>2</v>
      </c>
      <c r="C10047" s="28"/>
      <c r="D10047" s="29" t="s">
        <v>3</v>
      </c>
      <c r="E10047" s="27" t="s">
        <v>4</v>
      </c>
      <c r="F10047" s="27" t="s">
        <v>5</v>
      </c>
    </row>
    <row r="10048" spans="1:6" ht="20.100000000000001" customHeight="1">
      <c r="A10048" s="10">
        <v>1</v>
      </c>
      <c r="B10048" s="11">
        <v>16661</v>
      </c>
      <c r="C10048" s="38"/>
      <c r="D10048" s="13">
        <v>43318</v>
      </c>
      <c r="E10048" s="10">
        <v>253</v>
      </c>
      <c r="F10048" s="10" t="s">
        <v>6</v>
      </c>
    </row>
    <row r="10049" spans="1:6" ht="20.100000000000001" customHeight="1">
      <c r="A10049" s="10">
        <v>2</v>
      </c>
      <c r="B10049" s="11">
        <v>91158</v>
      </c>
      <c r="C10049" s="38"/>
      <c r="D10049" s="13">
        <v>43318</v>
      </c>
      <c r="E10049" s="10">
        <v>253</v>
      </c>
      <c r="F10049" s="10" t="s">
        <v>6</v>
      </c>
    </row>
    <row r="10050" spans="1:6" ht="20.100000000000001" customHeight="1">
      <c r="A10050" s="10">
        <v>3</v>
      </c>
      <c r="B10050" s="11">
        <v>8777</v>
      </c>
      <c r="C10050" s="38"/>
      <c r="D10050" s="13">
        <v>43318</v>
      </c>
      <c r="E10050" s="10">
        <v>253</v>
      </c>
      <c r="F10050" s="10" t="s">
        <v>6</v>
      </c>
    </row>
    <row r="10051" spans="1:6" ht="20.100000000000001" customHeight="1">
      <c r="A10051" s="10">
        <v>4</v>
      </c>
      <c r="B10051" s="11">
        <v>16655</v>
      </c>
      <c r="C10051" s="38"/>
      <c r="D10051" s="13">
        <v>43318</v>
      </c>
      <c r="E10051" s="10">
        <v>253</v>
      </c>
      <c r="F10051" s="10" t="s">
        <v>6</v>
      </c>
    </row>
    <row r="10052" spans="1:6" ht="20.100000000000001" customHeight="1">
      <c r="A10052" s="10">
        <v>5</v>
      </c>
      <c r="B10052" s="11">
        <v>4533</v>
      </c>
      <c r="C10052" s="38"/>
      <c r="D10052" s="13">
        <v>43318</v>
      </c>
      <c r="E10052" s="10">
        <v>253</v>
      </c>
      <c r="F10052" s="10" t="s">
        <v>6</v>
      </c>
    </row>
    <row r="10053" spans="1:6" ht="20.100000000000001" customHeight="1">
      <c r="A10053" s="10">
        <v>6</v>
      </c>
      <c r="B10053" s="11">
        <v>52588</v>
      </c>
      <c r="C10053" s="38"/>
      <c r="D10053" s="13">
        <v>43318</v>
      </c>
      <c r="E10053" s="10">
        <v>253</v>
      </c>
      <c r="F10053" s="10" t="s">
        <v>6</v>
      </c>
    </row>
    <row r="10054" spans="1:6" ht="20.100000000000001" customHeight="1">
      <c r="A10054" s="10">
        <v>7</v>
      </c>
      <c r="B10054" s="11">
        <v>25038</v>
      </c>
      <c r="C10054" s="38"/>
      <c r="D10054" s="13">
        <v>43318</v>
      </c>
      <c r="E10054" s="10">
        <v>253</v>
      </c>
      <c r="F10054" s="10" t="s">
        <v>6</v>
      </c>
    </row>
    <row r="10055" spans="1:6" ht="20.100000000000001" customHeight="1">
      <c r="A10055" s="10">
        <v>8</v>
      </c>
      <c r="B10055" s="11">
        <v>25041</v>
      </c>
      <c r="C10055" s="38"/>
      <c r="D10055" s="13">
        <v>43318</v>
      </c>
      <c r="E10055" s="10">
        <v>253</v>
      </c>
      <c r="F10055" s="10" t="s">
        <v>6</v>
      </c>
    </row>
    <row r="10056" spans="1:6" ht="20.100000000000001" customHeight="1">
      <c r="A10056" s="10">
        <v>9</v>
      </c>
      <c r="B10056" s="11">
        <v>25049</v>
      </c>
      <c r="C10056" s="38"/>
      <c r="D10056" s="13">
        <v>43318</v>
      </c>
      <c r="E10056" s="10">
        <v>253</v>
      </c>
      <c r="F10056" s="10" t="s">
        <v>6</v>
      </c>
    </row>
    <row r="10057" spans="1:6" ht="20.100000000000001" customHeight="1">
      <c r="A10057" s="10">
        <v>10</v>
      </c>
      <c r="B10057" s="11">
        <v>25052</v>
      </c>
      <c r="C10057" s="38"/>
      <c r="D10057" s="13">
        <v>43318</v>
      </c>
      <c r="E10057" s="10">
        <v>253</v>
      </c>
      <c r="F10057" s="10" t="s">
        <v>6</v>
      </c>
    </row>
    <row r="10058" spans="1:6" ht="20.100000000000001" customHeight="1">
      <c r="A10058" s="10">
        <v>11</v>
      </c>
      <c r="B10058" s="11">
        <v>25070</v>
      </c>
      <c r="C10058" s="38"/>
      <c r="D10058" s="13">
        <v>43318</v>
      </c>
      <c r="E10058" s="10">
        <v>253</v>
      </c>
      <c r="F10058" s="10" t="s">
        <v>6</v>
      </c>
    </row>
    <row r="10059" spans="1:6" ht="20.100000000000001" customHeight="1">
      <c r="A10059" s="10">
        <v>12</v>
      </c>
      <c r="B10059" s="11">
        <v>25075</v>
      </c>
      <c r="C10059" s="38"/>
      <c r="D10059" s="13">
        <v>43318</v>
      </c>
      <c r="E10059" s="10">
        <v>253</v>
      </c>
      <c r="F10059" s="10" t="s">
        <v>6</v>
      </c>
    </row>
    <row r="10060" spans="1:6" ht="20.100000000000001" customHeight="1">
      <c r="A10060" s="10">
        <v>13</v>
      </c>
      <c r="B10060" s="11">
        <v>25076</v>
      </c>
      <c r="C10060" s="38"/>
      <c r="D10060" s="13">
        <v>43318</v>
      </c>
      <c r="E10060" s="10">
        <v>253</v>
      </c>
      <c r="F10060" s="10" t="s">
        <v>6</v>
      </c>
    </row>
    <row r="10061" spans="1:6" ht="20.100000000000001" customHeight="1">
      <c r="A10061" s="10">
        <v>14</v>
      </c>
      <c r="B10061" s="11">
        <v>75242</v>
      </c>
      <c r="C10061" s="38"/>
      <c r="D10061" s="13">
        <v>43318</v>
      </c>
      <c r="E10061" s="10">
        <v>253</v>
      </c>
      <c r="F10061" s="10" t="s">
        <v>6</v>
      </c>
    </row>
    <row r="10062" spans="1:6" ht="20.100000000000001" customHeight="1">
      <c r="A10062" s="10">
        <v>15</v>
      </c>
      <c r="B10062" s="11">
        <v>60194</v>
      </c>
      <c r="C10062" s="38"/>
      <c r="D10062" s="13">
        <v>43318</v>
      </c>
      <c r="E10062" s="10">
        <v>253</v>
      </c>
      <c r="F10062" s="10" t="s">
        <v>6</v>
      </c>
    </row>
    <row r="10063" spans="1:6" ht="20.100000000000001" customHeight="1">
      <c r="A10063" s="10">
        <v>16</v>
      </c>
      <c r="B10063" s="11">
        <v>60231</v>
      </c>
      <c r="C10063" s="38"/>
      <c r="D10063" s="13">
        <v>43318</v>
      </c>
      <c r="E10063" s="10">
        <v>253</v>
      </c>
      <c r="F10063" s="10" t="s">
        <v>6</v>
      </c>
    </row>
    <row r="10064" spans="1:6" ht="20.100000000000001" customHeight="1">
      <c r="A10064" s="10">
        <v>17</v>
      </c>
      <c r="B10064" s="11">
        <v>11160</v>
      </c>
      <c r="C10064" s="38"/>
      <c r="D10064" s="13">
        <v>43318</v>
      </c>
      <c r="E10064" s="10">
        <v>253</v>
      </c>
      <c r="F10064" s="10" t="s">
        <v>6</v>
      </c>
    </row>
    <row r="10065" spans="1:6" ht="20.100000000000001" customHeight="1">
      <c r="A10065" s="10">
        <v>18</v>
      </c>
      <c r="B10065" s="11">
        <v>51741</v>
      </c>
      <c r="C10065" s="38"/>
      <c r="D10065" s="13">
        <v>43318</v>
      </c>
      <c r="E10065" s="10">
        <v>253</v>
      </c>
      <c r="F10065" s="10" t="s">
        <v>6</v>
      </c>
    </row>
    <row r="10066" spans="1:6" ht="20.100000000000001" customHeight="1">
      <c r="A10066" s="10">
        <v>19</v>
      </c>
      <c r="B10066" s="11">
        <v>6243</v>
      </c>
      <c r="C10066" s="38"/>
      <c r="D10066" s="13">
        <v>43318</v>
      </c>
      <c r="E10066" s="10">
        <v>253</v>
      </c>
      <c r="F10066" s="10" t="s">
        <v>6</v>
      </c>
    </row>
    <row r="10067" spans="1:6" ht="20.100000000000001" customHeight="1">
      <c r="A10067" s="10">
        <v>20</v>
      </c>
      <c r="B10067" s="11">
        <v>6217</v>
      </c>
      <c r="C10067" s="38"/>
      <c r="D10067" s="13">
        <v>43318</v>
      </c>
      <c r="E10067" s="10">
        <v>253</v>
      </c>
      <c r="F10067" s="10" t="s">
        <v>6</v>
      </c>
    </row>
    <row r="10068" spans="1:6" ht="20.100000000000001" customHeight="1">
      <c r="A10068" s="10">
        <v>21</v>
      </c>
      <c r="B10068" s="11">
        <v>51740</v>
      </c>
      <c r="C10068" s="38"/>
      <c r="D10068" s="13">
        <v>43318</v>
      </c>
      <c r="E10068" s="10">
        <v>253</v>
      </c>
      <c r="F10068" s="10" t="s">
        <v>6</v>
      </c>
    </row>
    <row r="10069" spans="1:6" ht="20.100000000000001" customHeight="1">
      <c r="A10069" s="10">
        <v>22</v>
      </c>
      <c r="B10069" s="11">
        <v>17255</v>
      </c>
      <c r="C10069" s="38"/>
      <c r="D10069" s="13">
        <v>43318</v>
      </c>
      <c r="E10069" s="10">
        <v>253</v>
      </c>
      <c r="F10069" s="10" t="s">
        <v>6</v>
      </c>
    </row>
    <row r="10070" spans="1:6" ht="20.100000000000001" customHeight="1">
      <c r="A10070" s="10">
        <v>23</v>
      </c>
      <c r="B10070" s="11">
        <v>17253</v>
      </c>
      <c r="C10070" s="38"/>
      <c r="D10070" s="13">
        <v>43318</v>
      </c>
      <c r="E10070" s="10">
        <v>253</v>
      </c>
      <c r="F10070" s="10" t="s">
        <v>6</v>
      </c>
    </row>
    <row r="10071" spans="1:6" ht="20.100000000000001" customHeight="1">
      <c r="A10071" s="10">
        <v>24</v>
      </c>
      <c r="B10071" s="11">
        <v>17252</v>
      </c>
      <c r="C10071" s="38"/>
      <c r="D10071" s="13">
        <v>43318</v>
      </c>
      <c r="E10071" s="10">
        <v>253</v>
      </c>
      <c r="F10071" s="10" t="s">
        <v>6</v>
      </c>
    </row>
    <row r="10072" spans="1:6" ht="20.100000000000001" customHeight="1">
      <c r="A10072" s="10">
        <v>25</v>
      </c>
      <c r="B10072" s="11">
        <v>17250</v>
      </c>
      <c r="C10072" s="38"/>
      <c r="D10072" s="13">
        <v>43318</v>
      </c>
      <c r="E10072" s="10">
        <v>253</v>
      </c>
      <c r="F10072" s="10" t="s">
        <v>6</v>
      </c>
    </row>
    <row r="10073" spans="1:6" ht="20.100000000000001" customHeight="1">
      <c r="A10073" s="206" t="s">
        <v>7</v>
      </c>
      <c r="B10073" s="207"/>
      <c r="C10073" s="207"/>
      <c r="D10073" s="208"/>
      <c r="E10073" s="10">
        <f>SUM(E10048:E10072)</f>
        <v>6325</v>
      </c>
      <c r="F10073" s="10"/>
    </row>
    <row r="10074" spans="1:6" ht="20.100000000000001" customHeight="1">
      <c r="A10074" s="18"/>
      <c r="B10074" s="18"/>
      <c r="C10074" s="21"/>
      <c r="D10074" s="18"/>
      <c r="E10074" s="18"/>
      <c r="F10074" s="18"/>
    </row>
    <row r="10075" spans="1:6" ht="20.100000000000001" customHeight="1">
      <c r="A10075" s="18"/>
      <c r="B10075" s="18"/>
      <c r="C10075" s="21"/>
      <c r="D10075" s="92"/>
      <c r="E10075" s="24"/>
      <c r="F10075" s="91" t="s">
        <v>161</v>
      </c>
    </row>
    <row r="10076" spans="1:6" ht="20.100000000000001" customHeight="1">
      <c r="A10076" s="108" t="s">
        <v>245</v>
      </c>
      <c r="B10076" s="108">
        <v>6250</v>
      </c>
      <c r="C10076" s="21"/>
      <c r="D10076" s="87" t="s">
        <v>162</v>
      </c>
      <c r="E10076" s="201" t="s">
        <v>163</v>
      </c>
      <c r="F10076" s="202"/>
    </row>
    <row r="10077" spans="1:6" ht="20.100000000000001" customHeight="1">
      <c r="A10077" s="118" t="s">
        <v>246</v>
      </c>
      <c r="B10077" s="118">
        <v>71.75</v>
      </c>
      <c r="C10077" s="21"/>
      <c r="D10077" s="10">
        <v>253</v>
      </c>
      <c r="E10077" s="204" t="s">
        <v>229</v>
      </c>
      <c r="F10077" s="205"/>
    </row>
    <row r="10078" spans="1:6" ht="20.100000000000001" customHeight="1">
      <c r="A10078" s="111" t="s">
        <v>247</v>
      </c>
      <c r="B10078" s="111">
        <v>3.25</v>
      </c>
      <c r="C10078" s="21"/>
      <c r="D10078" s="10">
        <v>2024</v>
      </c>
      <c r="E10078" s="204" t="s">
        <v>214</v>
      </c>
      <c r="F10078" s="205"/>
    </row>
    <row r="10079" spans="1:6" ht="20.100000000000001" customHeight="1">
      <c r="A10079" s="119" t="s">
        <v>248</v>
      </c>
      <c r="B10079" s="119">
        <f>SUM(B10076:B10078)</f>
        <v>6325</v>
      </c>
      <c r="C10079" s="21"/>
      <c r="D10079" s="10">
        <v>2024</v>
      </c>
      <c r="E10079" s="204" t="s">
        <v>210</v>
      </c>
      <c r="F10079" s="205"/>
    </row>
    <row r="10080" spans="1:6" ht="20.100000000000001" customHeight="1">
      <c r="A10080" s="18"/>
      <c r="B10080" s="18"/>
      <c r="C10080" s="21"/>
      <c r="D10080" s="10">
        <v>1265</v>
      </c>
      <c r="E10080" s="204" t="s">
        <v>211</v>
      </c>
      <c r="F10080" s="205"/>
    </row>
    <row r="10081" spans="1:6" ht="20.100000000000001" customHeight="1">
      <c r="A10081" s="18"/>
      <c r="B10081" s="18"/>
      <c r="C10081" s="21"/>
      <c r="D10081" s="10">
        <v>759</v>
      </c>
      <c r="E10081" s="204" t="s">
        <v>230</v>
      </c>
      <c r="F10081" s="205"/>
    </row>
    <row r="10082" spans="1:6" ht="20.100000000000001" customHeight="1">
      <c r="D10082" s="85">
        <f>SUM(D10077:D10081)</f>
        <v>6325</v>
      </c>
      <c r="E10082" s="204" t="s">
        <v>164</v>
      </c>
      <c r="F10082" s="205"/>
    </row>
    <row r="10084" spans="1:6" ht="20.100000000000001" customHeight="1">
      <c r="A10084" s="23">
        <v>204</v>
      </c>
      <c r="B10084" s="24" t="s">
        <v>0</v>
      </c>
      <c r="C10084" s="25"/>
      <c r="D10084" s="26"/>
      <c r="E10084" s="24"/>
      <c r="F10084" s="24"/>
    </row>
    <row r="10085" spans="1:6" ht="20.100000000000001" customHeight="1">
      <c r="A10085" s="27" t="s">
        <v>1</v>
      </c>
      <c r="B10085" s="27" t="s">
        <v>2</v>
      </c>
      <c r="C10085" s="28"/>
      <c r="D10085" s="29" t="s">
        <v>3</v>
      </c>
      <c r="E10085" s="27" t="s">
        <v>4</v>
      </c>
      <c r="F10085" s="27" t="s">
        <v>5</v>
      </c>
    </row>
    <row r="10086" spans="1:6" ht="20.100000000000001" customHeight="1">
      <c r="A10086" s="10">
        <v>1</v>
      </c>
      <c r="B10086" s="11">
        <v>17248</v>
      </c>
      <c r="C10086" s="38"/>
      <c r="D10086" s="13">
        <v>43319</v>
      </c>
      <c r="E10086" s="10">
        <v>253</v>
      </c>
      <c r="F10086" s="10" t="s">
        <v>6</v>
      </c>
    </row>
    <row r="10087" spans="1:6" ht="20.100000000000001" customHeight="1">
      <c r="A10087" s="10">
        <v>2</v>
      </c>
      <c r="B10087" s="11">
        <v>91161</v>
      </c>
      <c r="C10087" s="38"/>
      <c r="D10087" s="13">
        <v>43319</v>
      </c>
      <c r="E10087" s="10">
        <v>253</v>
      </c>
      <c r="F10087" s="10" t="s">
        <v>6</v>
      </c>
    </row>
    <row r="10088" spans="1:6" ht="20.100000000000001" customHeight="1">
      <c r="A10088" s="10">
        <v>3</v>
      </c>
      <c r="B10088" s="11" t="s">
        <v>251</v>
      </c>
      <c r="C10088" s="38"/>
      <c r="D10088" s="13">
        <v>43319</v>
      </c>
      <c r="E10088" s="10">
        <v>253</v>
      </c>
      <c r="F10088" s="10" t="s">
        <v>6</v>
      </c>
    </row>
    <row r="10089" spans="1:6" ht="20.100000000000001" customHeight="1">
      <c r="A10089" s="10">
        <v>4</v>
      </c>
      <c r="B10089" s="11" t="s">
        <v>252</v>
      </c>
      <c r="C10089" s="38"/>
      <c r="D10089" s="13">
        <v>43319</v>
      </c>
      <c r="E10089" s="10">
        <v>253</v>
      </c>
      <c r="F10089" s="10" t="s">
        <v>6</v>
      </c>
    </row>
    <row r="10090" spans="1:6" ht="20.100000000000001" customHeight="1">
      <c r="A10090" s="10">
        <v>5</v>
      </c>
      <c r="B10090" s="11" t="s">
        <v>253</v>
      </c>
      <c r="C10090" s="38"/>
      <c r="D10090" s="13">
        <v>43319</v>
      </c>
      <c r="E10090" s="10">
        <v>253</v>
      </c>
      <c r="F10090" s="10" t="s">
        <v>6</v>
      </c>
    </row>
    <row r="10091" spans="1:6" ht="20.100000000000001" customHeight="1">
      <c r="A10091" s="10">
        <v>6</v>
      </c>
      <c r="B10091" s="11" t="s">
        <v>254</v>
      </c>
      <c r="C10091" s="38"/>
      <c r="D10091" s="13">
        <v>43319</v>
      </c>
      <c r="E10091" s="10">
        <v>253</v>
      </c>
      <c r="F10091" s="10" t="s">
        <v>6</v>
      </c>
    </row>
    <row r="10092" spans="1:6" ht="20.100000000000001" customHeight="1">
      <c r="A10092" s="10">
        <v>7</v>
      </c>
      <c r="B10092" s="11" t="s">
        <v>255</v>
      </c>
      <c r="C10092" s="38"/>
      <c r="D10092" s="13">
        <v>43319</v>
      </c>
      <c r="E10092" s="10">
        <v>253</v>
      </c>
      <c r="F10092" s="10" t="s">
        <v>6</v>
      </c>
    </row>
    <row r="10093" spans="1:6" ht="20.100000000000001" customHeight="1">
      <c r="A10093" s="10">
        <v>8</v>
      </c>
      <c r="B10093" s="11">
        <v>91162</v>
      </c>
      <c r="C10093" s="38"/>
      <c r="D10093" s="13">
        <v>43319</v>
      </c>
      <c r="E10093" s="10">
        <v>253</v>
      </c>
      <c r="F10093" s="10" t="s">
        <v>6</v>
      </c>
    </row>
    <row r="10094" spans="1:6" ht="20.100000000000001" customHeight="1">
      <c r="A10094" s="10">
        <v>9</v>
      </c>
      <c r="B10094" s="11">
        <v>91164</v>
      </c>
      <c r="C10094" s="38"/>
      <c r="D10094" s="13">
        <v>43319</v>
      </c>
      <c r="E10094" s="10">
        <v>253</v>
      </c>
      <c r="F10094" s="10" t="s">
        <v>6</v>
      </c>
    </row>
    <row r="10095" spans="1:6" ht="20.100000000000001" customHeight="1">
      <c r="A10095" s="10">
        <v>10</v>
      </c>
      <c r="B10095" s="11">
        <v>91157</v>
      </c>
      <c r="C10095" s="38"/>
      <c r="D10095" s="13">
        <v>43319</v>
      </c>
      <c r="E10095" s="10">
        <v>253</v>
      </c>
      <c r="F10095" s="10" t="s">
        <v>6</v>
      </c>
    </row>
    <row r="10096" spans="1:6" ht="20.100000000000001" customHeight="1">
      <c r="A10096" s="10">
        <v>11</v>
      </c>
      <c r="B10096" s="11">
        <v>91159</v>
      </c>
      <c r="C10096" s="38"/>
      <c r="D10096" s="13">
        <v>43319</v>
      </c>
      <c r="E10096" s="10">
        <v>253</v>
      </c>
      <c r="F10096" s="10" t="s">
        <v>6</v>
      </c>
    </row>
    <row r="10097" spans="1:6" ht="20.100000000000001" customHeight="1">
      <c r="A10097" s="10">
        <v>12</v>
      </c>
      <c r="B10097" s="11">
        <v>91163</v>
      </c>
      <c r="C10097" s="38"/>
      <c r="D10097" s="13">
        <v>43319</v>
      </c>
      <c r="E10097" s="10">
        <v>253</v>
      </c>
      <c r="F10097" s="10" t="s">
        <v>6</v>
      </c>
    </row>
    <row r="10098" spans="1:6" ht="20.100000000000001" customHeight="1">
      <c r="A10098" s="10">
        <v>13</v>
      </c>
      <c r="B10098" s="11">
        <v>91165</v>
      </c>
      <c r="C10098" s="38"/>
      <c r="D10098" s="13">
        <v>43319</v>
      </c>
      <c r="E10098" s="10">
        <v>253</v>
      </c>
      <c r="F10098" s="10" t="s">
        <v>6</v>
      </c>
    </row>
    <row r="10099" spans="1:6" ht="20.100000000000001" customHeight="1">
      <c r="A10099" s="10">
        <v>14</v>
      </c>
      <c r="B10099" s="11">
        <v>91167</v>
      </c>
      <c r="C10099" s="38"/>
      <c r="D10099" s="13">
        <v>43319</v>
      </c>
      <c r="E10099" s="10">
        <v>253</v>
      </c>
      <c r="F10099" s="10" t="s">
        <v>6</v>
      </c>
    </row>
    <row r="10100" spans="1:6" ht="20.100000000000001" customHeight="1">
      <c r="A10100" s="10">
        <v>15</v>
      </c>
      <c r="B10100" s="11">
        <v>91168</v>
      </c>
      <c r="C10100" s="38"/>
      <c r="D10100" s="13">
        <v>43319</v>
      </c>
      <c r="E10100" s="10">
        <v>253</v>
      </c>
      <c r="F10100" s="10" t="s">
        <v>6</v>
      </c>
    </row>
    <row r="10101" spans="1:6" ht="20.100000000000001" customHeight="1">
      <c r="A10101" s="10">
        <v>16</v>
      </c>
      <c r="B10101" s="11">
        <v>91169</v>
      </c>
      <c r="C10101" s="38"/>
      <c r="D10101" s="13">
        <v>43319</v>
      </c>
      <c r="E10101" s="10">
        <v>253</v>
      </c>
      <c r="F10101" s="10" t="s">
        <v>6</v>
      </c>
    </row>
    <row r="10102" spans="1:6" ht="20.100000000000001" customHeight="1">
      <c r="A10102" s="10">
        <v>17</v>
      </c>
      <c r="B10102" s="11">
        <v>91170</v>
      </c>
      <c r="C10102" s="38"/>
      <c r="D10102" s="13">
        <v>43319</v>
      </c>
      <c r="E10102" s="10">
        <v>253</v>
      </c>
      <c r="F10102" s="10" t="s">
        <v>6</v>
      </c>
    </row>
    <row r="10103" spans="1:6" ht="20.100000000000001" customHeight="1">
      <c r="A10103" s="10">
        <v>18</v>
      </c>
      <c r="B10103" s="11">
        <v>91166</v>
      </c>
      <c r="C10103" s="38"/>
      <c r="D10103" s="13">
        <v>43319</v>
      </c>
      <c r="E10103" s="10">
        <v>253</v>
      </c>
      <c r="F10103" s="10" t="s">
        <v>6</v>
      </c>
    </row>
    <row r="10104" spans="1:6" ht="20.100000000000001" customHeight="1">
      <c r="A10104" s="10">
        <v>19</v>
      </c>
      <c r="B10104" s="11">
        <v>91160</v>
      </c>
      <c r="C10104" s="38"/>
      <c r="D10104" s="13">
        <v>43319</v>
      </c>
      <c r="E10104" s="10">
        <v>253</v>
      </c>
      <c r="F10104" s="10" t="s">
        <v>6</v>
      </c>
    </row>
    <row r="10105" spans="1:6" ht="20.100000000000001" customHeight="1">
      <c r="A10105" s="10">
        <v>20</v>
      </c>
      <c r="B10105" s="11">
        <v>89400</v>
      </c>
      <c r="C10105" s="38"/>
      <c r="D10105" s="13">
        <v>43319</v>
      </c>
      <c r="E10105" s="10">
        <v>253</v>
      </c>
      <c r="F10105" s="10" t="s">
        <v>6</v>
      </c>
    </row>
    <row r="10106" spans="1:6" ht="20.100000000000001" customHeight="1">
      <c r="A10106" s="10">
        <v>21</v>
      </c>
      <c r="B10106" s="11">
        <v>89389</v>
      </c>
      <c r="C10106" s="38"/>
      <c r="D10106" s="13">
        <v>43319</v>
      </c>
      <c r="E10106" s="10">
        <v>253</v>
      </c>
      <c r="F10106" s="10" t="s">
        <v>6</v>
      </c>
    </row>
    <row r="10107" spans="1:6" ht="20.100000000000001" customHeight="1">
      <c r="A10107" s="10">
        <v>22</v>
      </c>
      <c r="B10107" s="11">
        <v>89384</v>
      </c>
      <c r="C10107" s="38"/>
      <c r="D10107" s="13">
        <v>43319</v>
      </c>
      <c r="E10107" s="10">
        <v>253</v>
      </c>
      <c r="F10107" s="10" t="s">
        <v>6</v>
      </c>
    </row>
    <row r="10108" spans="1:6" ht="20.100000000000001" customHeight="1">
      <c r="A10108" s="10">
        <v>23</v>
      </c>
      <c r="B10108" s="11">
        <v>89399</v>
      </c>
      <c r="C10108" s="38"/>
      <c r="D10108" s="13">
        <v>43319</v>
      </c>
      <c r="E10108" s="10">
        <v>253</v>
      </c>
      <c r="F10108" s="10" t="s">
        <v>6</v>
      </c>
    </row>
    <row r="10109" spans="1:6" ht="20.100000000000001" customHeight="1">
      <c r="A10109" s="10">
        <v>24</v>
      </c>
      <c r="B10109" s="11">
        <v>89371</v>
      </c>
      <c r="C10109" s="38"/>
      <c r="D10109" s="13">
        <v>43319</v>
      </c>
      <c r="E10109" s="10">
        <v>253</v>
      </c>
      <c r="F10109" s="10" t="s">
        <v>6</v>
      </c>
    </row>
    <row r="10110" spans="1:6" ht="20.100000000000001" customHeight="1">
      <c r="A10110" s="10">
        <v>25</v>
      </c>
      <c r="B10110" s="11">
        <v>60105</v>
      </c>
      <c r="C10110" s="38"/>
      <c r="D10110" s="13">
        <v>43319</v>
      </c>
      <c r="E10110" s="10">
        <v>253</v>
      </c>
      <c r="F10110" s="10" t="s">
        <v>6</v>
      </c>
    </row>
    <row r="10111" spans="1:6" ht="20.100000000000001" customHeight="1">
      <c r="A10111" s="206" t="s">
        <v>7</v>
      </c>
      <c r="B10111" s="207"/>
      <c r="C10111" s="207"/>
      <c r="D10111" s="208"/>
      <c r="E10111" s="10">
        <f>SUM(E10086:E10110)</f>
        <v>6325</v>
      </c>
      <c r="F10111" s="10"/>
    </row>
    <row r="10112" spans="1:6" ht="20.100000000000001" customHeight="1">
      <c r="A10112" s="18"/>
      <c r="B10112" s="18"/>
      <c r="C10112" s="21"/>
      <c r="D10112" s="18"/>
      <c r="E10112" s="18"/>
      <c r="F10112" s="18"/>
    </row>
    <row r="10113" spans="1:6" ht="20.100000000000001" customHeight="1">
      <c r="A10113" s="18"/>
      <c r="B10113" s="18"/>
      <c r="C10113" s="21"/>
      <c r="D10113" s="92"/>
      <c r="E10113" s="24"/>
      <c r="F10113" s="91" t="s">
        <v>161</v>
      </c>
    </row>
    <row r="10114" spans="1:6" ht="20.100000000000001" customHeight="1">
      <c r="A10114" s="108" t="s">
        <v>245</v>
      </c>
      <c r="B10114" s="108">
        <v>6250</v>
      </c>
      <c r="C10114" s="21"/>
      <c r="D10114" s="87" t="s">
        <v>162</v>
      </c>
      <c r="E10114" s="201" t="s">
        <v>163</v>
      </c>
      <c r="F10114" s="202"/>
    </row>
    <row r="10115" spans="1:6" ht="20.100000000000001" customHeight="1">
      <c r="A10115" s="118" t="s">
        <v>246</v>
      </c>
      <c r="B10115" s="118">
        <v>71.75</v>
      </c>
      <c r="C10115" s="21"/>
      <c r="D10115" s="10">
        <v>3289</v>
      </c>
      <c r="E10115" s="204" t="s">
        <v>229</v>
      </c>
      <c r="F10115" s="205"/>
    </row>
    <row r="10116" spans="1:6" ht="20.100000000000001" customHeight="1">
      <c r="A10116" s="111" t="s">
        <v>247</v>
      </c>
      <c r="B10116" s="111">
        <v>3.25</v>
      </c>
      <c r="C10116" s="21"/>
      <c r="D10116" s="10">
        <v>1265</v>
      </c>
      <c r="E10116" s="204" t="s">
        <v>154</v>
      </c>
      <c r="F10116" s="205"/>
    </row>
    <row r="10117" spans="1:6" ht="20.100000000000001" customHeight="1">
      <c r="A10117" s="119" t="s">
        <v>248</v>
      </c>
      <c r="B10117" s="119">
        <f>SUM(B10114:B10116)</f>
        <v>6325</v>
      </c>
      <c r="C10117" s="21"/>
      <c r="D10117" s="10">
        <v>253</v>
      </c>
      <c r="E10117" s="204" t="s">
        <v>210</v>
      </c>
      <c r="F10117" s="205"/>
    </row>
    <row r="10118" spans="1:6" ht="20.100000000000001" customHeight="1">
      <c r="A10118" s="18"/>
      <c r="B10118" s="18"/>
      <c r="C10118" s="21"/>
      <c r="D10118" s="10">
        <v>1265</v>
      </c>
      <c r="E10118" s="204" t="s">
        <v>226</v>
      </c>
      <c r="F10118" s="205"/>
    </row>
    <row r="10119" spans="1:6" ht="20.100000000000001" customHeight="1">
      <c r="A10119" s="18"/>
      <c r="B10119" s="18"/>
      <c r="C10119" s="21"/>
      <c r="D10119" s="10">
        <v>253</v>
      </c>
      <c r="E10119" s="204" t="s">
        <v>234</v>
      </c>
      <c r="F10119" s="205"/>
    </row>
    <row r="10120" spans="1:6" ht="20.100000000000001" customHeight="1">
      <c r="D10120" s="85">
        <f>SUM(D10115:D10119)</f>
        <v>6325</v>
      </c>
      <c r="E10120" s="204" t="s">
        <v>164</v>
      </c>
      <c r="F10120" s="205"/>
    </row>
    <row r="10122" spans="1:6" ht="20.100000000000001" customHeight="1">
      <c r="A10122" s="23">
        <v>205</v>
      </c>
      <c r="B10122" s="24" t="s">
        <v>0</v>
      </c>
      <c r="C10122" s="25"/>
      <c r="D10122" s="26"/>
      <c r="E10122" s="24"/>
      <c r="F10122" s="24"/>
    </row>
    <row r="10123" spans="1:6" ht="20.100000000000001" customHeight="1">
      <c r="A10123" s="27" t="s">
        <v>1</v>
      </c>
      <c r="B10123" s="27" t="s">
        <v>2</v>
      </c>
      <c r="C10123" s="28"/>
      <c r="D10123" s="29" t="s">
        <v>3</v>
      </c>
      <c r="E10123" s="27" t="s">
        <v>4</v>
      </c>
      <c r="F10123" s="27" t="s">
        <v>5</v>
      </c>
    </row>
    <row r="10124" spans="1:6" ht="20.100000000000001" customHeight="1">
      <c r="A10124" s="10">
        <v>1</v>
      </c>
      <c r="B10124" s="11">
        <v>4467</v>
      </c>
      <c r="C10124" s="38"/>
      <c r="D10124" s="13">
        <v>43320</v>
      </c>
      <c r="E10124" s="10">
        <v>253</v>
      </c>
      <c r="F10124" s="10" t="s">
        <v>6</v>
      </c>
    </row>
    <row r="10125" spans="1:6" ht="20.100000000000001" customHeight="1">
      <c r="A10125" s="10">
        <v>2</v>
      </c>
      <c r="B10125" s="11">
        <v>16712</v>
      </c>
      <c r="C10125" s="38"/>
      <c r="D10125" s="13">
        <v>43320</v>
      </c>
      <c r="E10125" s="10">
        <v>253</v>
      </c>
      <c r="F10125" s="10" t="s">
        <v>6</v>
      </c>
    </row>
    <row r="10126" spans="1:6" ht="20.100000000000001" customHeight="1">
      <c r="A10126" s="10">
        <v>3</v>
      </c>
      <c r="B10126" s="11">
        <v>16658</v>
      </c>
      <c r="C10126" s="38"/>
      <c r="D10126" s="13">
        <v>43320</v>
      </c>
      <c r="E10126" s="10">
        <v>253</v>
      </c>
      <c r="F10126" s="10" t="s">
        <v>6</v>
      </c>
    </row>
    <row r="10127" spans="1:6" ht="20.100000000000001" customHeight="1">
      <c r="A10127" s="10">
        <v>4</v>
      </c>
      <c r="B10127" s="11">
        <v>16700</v>
      </c>
      <c r="C10127" s="38"/>
      <c r="D10127" s="13">
        <v>43320</v>
      </c>
      <c r="E10127" s="10">
        <v>253</v>
      </c>
      <c r="F10127" s="10" t="s">
        <v>6</v>
      </c>
    </row>
    <row r="10128" spans="1:6" ht="20.100000000000001" customHeight="1">
      <c r="A10128" s="10">
        <v>5</v>
      </c>
      <c r="B10128" s="11">
        <v>8768</v>
      </c>
      <c r="C10128" s="38"/>
      <c r="D10128" s="13">
        <v>43320</v>
      </c>
      <c r="E10128" s="10">
        <v>253</v>
      </c>
      <c r="F10128" s="10" t="s">
        <v>6</v>
      </c>
    </row>
    <row r="10129" spans="1:6" ht="20.100000000000001" customHeight="1">
      <c r="A10129" s="10">
        <v>6</v>
      </c>
      <c r="B10129" s="11">
        <v>8616</v>
      </c>
      <c r="C10129" s="38"/>
      <c r="D10129" s="13">
        <v>43320</v>
      </c>
      <c r="E10129" s="10">
        <v>253</v>
      </c>
      <c r="F10129" s="10" t="s">
        <v>6</v>
      </c>
    </row>
    <row r="10130" spans="1:6" ht="20.100000000000001" customHeight="1">
      <c r="A10130" s="10">
        <v>7</v>
      </c>
      <c r="B10130" s="11">
        <v>4580</v>
      </c>
      <c r="C10130" s="38"/>
      <c r="D10130" s="13">
        <v>43320</v>
      </c>
      <c r="E10130" s="10">
        <v>253</v>
      </c>
      <c r="F10130" s="10" t="s">
        <v>6</v>
      </c>
    </row>
    <row r="10131" spans="1:6" ht="20.100000000000001" customHeight="1">
      <c r="A10131" s="10">
        <v>8</v>
      </c>
      <c r="B10131" s="11">
        <v>1817</v>
      </c>
      <c r="C10131" s="38"/>
      <c r="D10131" s="13">
        <v>43320</v>
      </c>
      <c r="E10131" s="10">
        <v>253</v>
      </c>
      <c r="F10131" s="10" t="s">
        <v>6</v>
      </c>
    </row>
    <row r="10132" spans="1:6" ht="20.100000000000001" customHeight="1">
      <c r="A10132" s="10">
        <v>9</v>
      </c>
      <c r="B10132" s="11">
        <v>16702</v>
      </c>
      <c r="C10132" s="38"/>
      <c r="D10132" s="13">
        <v>43320</v>
      </c>
      <c r="E10132" s="10">
        <v>253</v>
      </c>
      <c r="F10132" s="10" t="s">
        <v>6</v>
      </c>
    </row>
    <row r="10133" spans="1:6" ht="20.100000000000001" customHeight="1">
      <c r="A10133" s="10">
        <v>10</v>
      </c>
      <c r="B10133" s="11">
        <v>4513</v>
      </c>
      <c r="C10133" s="38"/>
      <c r="D10133" s="13">
        <v>43320</v>
      </c>
      <c r="E10133" s="10">
        <v>253</v>
      </c>
      <c r="F10133" s="10" t="s">
        <v>6</v>
      </c>
    </row>
    <row r="10134" spans="1:6" ht="20.100000000000001" customHeight="1">
      <c r="A10134" s="10">
        <v>11</v>
      </c>
      <c r="B10134" s="11">
        <v>16594</v>
      </c>
      <c r="C10134" s="38"/>
      <c r="D10134" s="13">
        <v>43320</v>
      </c>
      <c r="E10134" s="10">
        <v>253</v>
      </c>
      <c r="F10134" s="10" t="s">
        <v>6</v>
      </c>
    </row>
    <row r="10135" spans="1:6" ht="20.100000000000001" customHeight="1">
      <c r="A10135" s="10">
        <v>12</v>
      </c>
      <c r="B10135" s="11">
        <v>4551</v>
      </c>
      <c r="C10135" s="38"/>
      <c r="D10135" s="13">
        <v>43320</v>
      </c>
      <c r="E10135" s="10">
        <v>253</v>
      </c>
      <c r="F10135" s="10" t="s">
        <v>6</v>
      </c>
    </row>
    <row r="10136" spans="1:6" ht="20.100000000000001" customHeight="1">
      <c r="A10136" s="10">
        <v>13</v>
      </c>
      <c r="B10136" s="11">
        <v>16720</v>
      </c>
      <c r="C10136" s="38"/>
      <c r="D10136" s="13">
        <v>43320</v>
      </c>
      <c r="E10136" s="10">
        <v>253</v>
      </c>
      <c r="F10136" s="10" t="s">
        <v>6</v>
      </c>
    </row>
    <row r="10137" spans="1:6" ht="20.100000000000001" customHeight="1">
      <c r="A10137" s="10">
        <v>14</v>
      </c>
      <c r="B10137" s="11">
        <v>16711</v>
      </c>
      <c r="C10137" s="38"/>
      <c r="D10137" s="13">
        <v>43320</v>
      </c>
      <c r="E10137" s="10">
        <v>253</v>
      </c>
      <c r="F10137" s="10" t="s">
        <v>6</v>
      </c>
    </row>
    <row r="10138" spans="1:6" ht="20.100000000000001" customHeight="1">
      <c r="A10138" s="10">
        <v>15</v>
      </c>
      <c r="B10138" s="11">
        <v>16709</v>
      </c>
      <c r="C10138" s="38"/>
      <c r="D10138" s="13">
        <v>43320</v>
      </c>
      <c r="E10138" s="10">
        <v>253</v>
      </c>
      <c r="F10138" s="10" t="s">
        <v>6</v>
      </c>
    </row>
    <row r="10139" spans="1:6" ht="20.100000000000001" customHeight="1">
      <c r="A10139" s="10">
        <v>16</v>
      </c>
      <c r="B10139" s="11">
        <v>16708</v>
      </c>
      <c r="C10139" s="38"/>
      <c r="D10139" s="13">
        <v>43320</v>
      </c>
      <c r="E10139" s="10">
        <v>253</v>
      </c>
      <c r="F10139" s="10" t="s">
        <v>6</v>
      </c>
    </row>
    <row r="10140" spans="1:6" ht="20.100000000000001" customHeight="1">
      <c r="A10140" s="10">
        <v>17</v>
      </c>
      <c r="B10140" s="11">
        <v>16707</v>
      </c>
      <c r="C10140" s="38"/>
      <c r="D10140" s="13">
        <v>43320</v>
      </c>
      <c r="E10140" s="10">
        <v>253</v>
      </c>
      <c r="F10140" s="10" t="s">
        <v>6</v>
      </c>
    </row>
    <row r="10141" spans="1:6" ht="20.100000000000001" customHeight="1">
      <c r="A10141" s="10">
        <v>18</v>
      </c>
      <c r="B10141" s="11">
        <v>16706</v>
      </c>
      <c r="C10141" s="38"/>
      <c r="D10141" s="13">
        <v>43320</v>
      </c>
      <c r="E10141" s="10">
        <v>253</v>
      </c>
      <c r="F10141" s="10" t="s">
        <v>6</v>
      </c>
    </row>
    <row r="10142" spans="1:6" ht="20.100000000000001" customHeight="1">
      <c r="A10142" s="10">
        <v>19</v>
      </c>
      <c r="B10142" s="11">
        <v>16705</v>
      </c>
      <c r="C10142" s="38"/>
      <c r="D10142" s="13">
        <v>43320</v>
      </c>
      <c r="E10142" s="10">
        <v>253</v>
      </c>
      <c r="F10142" s="10" t="s">
        <v>6</v>
      </c>
    </row>
    <row r="10143" spans="1:6" ht="20.100000000000001" customHeight="1">
      <c r="A10143" s="10">
        <v>20</v>
      </c>
      <c r="B10143" s="11">
        <v>16640</v>
      </c>
      <c r="C10143" s="38"/>
      <c r="D10143" s="13">
        <v>43320</v>
      </c>
      <c r="E10143" s="10">
        <v>253</v>
      </c>
      <c r="F10143" s="10" t="s">
        <v>6</v>
      </c>
    </row>
    <row r="10144" spans="1:6" ht="20.100000000000001" customHeight="1">
      <c r="A10144" s="10">
        <v>21</v>
      </c>
      <c r="B10144" s="11">
        <v>16636</v>
      </c>
      <c r="C10144" s="38"/>
      <c r="D10144" s="13">
        <v>43320</v>
      </c>
      <c r="E10144" s="10">
        <v>253</v>
      </c>
      <c r="F10144" s="10" t="s">
        <v>6</v>
      </c>
    </row>
    <row r="10145" spans="1:6" ht="20.100000000000001" customHeight="1">
      <c r="A10145" s="10">
        <v>22</v>
      </c>
      <c r="B10145" s="11">
        <v>16602</v>
      </c>
      <c r="C10145" s="38"/>
      <c r="D10145" s="13">
        <v>43320</v>
      </c>
      <c r="E10145" s="10">
        <v>253</v>
      </c>
      <c r="F10145" s="10" t="s">
        <v>6</v>
      </c>
    </row>
    <row r="10146" spans="1:6" ht="20.100000000000001" customHeight="1">
      <c r="A10146" s="10">
        <v>23</v>
      </c>
      <c r="B10146" s="11">
        <v>16601</v>
      </c>
      <c r="C10146" s="38"/>
      <c r="D10146" s="13">
        <v>43320</v>
      </c>
      <c r="E10146" s="10">
        <v>253</v>
      </c>
      <c r="F10146" s="10" t="s">
        <v>6</v>
      </c>
    </row>
    <row r="10147" spans="1:6" ht="20.100000000000001" customHeight="1">
      <c r="A10147" s="10">
        <v>24</v>
      </c>
      <c r="B10147" s="11">
        <v>8779</v>
      </c>
      <c r="C10147" s="38"/>
      <c r="D10147" s="13">
        <v>43320</v>
      </c>
      <c r="E10147" s="10">
        <v>253</v>
      </c>
      <c r="F10147" s="10" t="s">
        <v>6</v>
      </c>
    </row>
    <row r="10148" spans="1:6" ht="20.100000000000001" customHeight="1">
      <c r="A10148" s="10">
        <v>25</v>
      </c>
      <c r="B10148" s="11">
        <v>8710</v>
      </c>
      <c r="C10148" s="38"/>
      <c r="D10148" s="13">
        <v>43320</v>
      </c>
      <c r="E10148" s="10">
        <v>253</v>
      </c>
      <c r="F10148" s="10" t="s">
        <v>6</v>
      </c>
    </row>
    <row r="10149" spans="1:6" ht="20.100000000000001" customHeight="1">
      <c r="A10149" s="206" t="s">
        <v>7</v>
      </c>
      <c r="B10149" s="207"/>
      <c r="C10149" s="207"/>
      <c r="D10149" s="208"/>
      <c r="E10149" s="10">
        <f>SUM(E10124:E10148)</f>
        <v>6325</v>
      </c>
      <c r="F10149" s="10"/>
    </row>
    <row r="10150" spans="1:6" ht="20.100000000000001" customHeight="1">
      <c r="A10150" s="18"/>
      <c r="B10150" s="18"/>
      <c r="C10150" s="21"/>
      <c r="D10150" s="18"/>
      <c r="E10150" s="18"/>
      <c r="F10150" s="18"/>
    </row>
    <row r="10151" spans="1:6" ht="20.100000000000001" customHeight="1">
      <c r="A10151" s="18"/>
      <c r="B10151" s="18"/>
      <c r="C10151" s="21"/>
      <c r="D10151" s="92"/>
      <c r="E10151" s="24"/>
      <c r="F10151" s="91" t="s">
        <v>161</v>
      </c>
    </row>
    <row r="10152" spans="1:6" ht="20.100000000000001" customHeight="1">
      <c r="A10152" s="108" t="s">
        <v>245</v>
      </c>
      <c r="B10152" s="108">
        <v>6250</v>
      </c>
      <c r="C10152" s="21"/>
      <c r="D10152" s="87" t="s">
        <v>162</v>
      </c>
      <c r="E10152" s="201" t="s">
        <v>163</v>
      </c>
      <c r="F10152" s="202"/>
    </row>
    <row r="10153" spans="1:6" ht="20.100000000000001" customHeight="1">
      <c r="A10153" s="118" t="s">
        <v>246</v>
      </c>
      <c r="B10153" s="118">
        <v>71.75</v>
      </c>
      <c r="C10153" s="21"/>
      <c r="D10153" s="10"/>
      <c r="E10153" s="204" t="s">
        <v>229</v>
      </c>
      <c r="F10153" s="205"/>
    </row>
    <row r="10154" spans="1:6" ht="20.100000000000001" customHeight="1">
      <c r="A10154" s="111" t="s">
        <v>247</v>
      </c>
      <c r="B10154" s="111">
        <v>3.25</v>
      </c>
      <c r="C10154" s="21"/>
      <c r="D10154" s="10"/>
      <c r="E10154" s="204" t="s">
        <v>214</v>
      </c>
      <c r="F10154" s="205"/>
    </row>
    <row r="10155" spans="1:6" ht="20.100000000000001" customHeight="1">
      <c r="A10155" s="119" t="s">
        <v>248</v>
      </c>
      <c r="B10155" s="119">
        <f>SUM(B10152:B10154)</f>
        <v>6325</v>
      </c>
      <c r="C10155" s="21"/>
      <c r="D10155" s="10">
        <v>6325</v>
      </c>
      <c r="E10155" s="204" t="s">
        <v>210</v>
      </c>
      <c r="F10155" s="205"/>
    </row>
    <row r="10156" spans="1:6" ht="20.100000000000001" customHeight="1">
      <c r="A10156" s="18"/>
      <c r="B10156" s="18"/>
      <c r="C10156" s="21"/>
      <c r="D10156" s="10"/>
      <c r="E10156" s="204" t="s">
        <v>211</v>
      </c>
      <c r="F10156" s="205"/>
    </row>
    <row r="10157" spans="1:6" ht="20.100000000000001" customHeight="1">
      <c r="A10157" s="18"/>
      <c r="B10157" s="18"/>
      <c r="C10157" s="21"/>
      <c r="D10157" s="10"/>
      <c r="E10157" s="204" t="s">
        <v>230</v>
      </c>
      <c r="F10157" s="205"/>
    </row>
    <row r="10158" spans="1:6" ht="20.100000000000001" customHeight="1">
      <c r="D10158" s="85">
        <f>SUM(D10153:D10157)</f>
        <v>6325</v>
      </c>
      <c r="E10158" s="204" t="s">
        <v>164</v>
      </c>
      <c r="F10158" s="205"/>
    </row>
    <row r="10161" spans="1:6" ht="20.100000000000001" customHeight="1">
      <c r="A10161" s="23">
        <v>206</v>
      </c>
      <c r="B10161" s="24" t="s">
        <v>0</v>
      </c>
      <c r="C10161" s="25"/>
      <c r="D10161" s="26"/>
      <c r="E10161" s="24"/>
      <c r="F10161" s="24"/>
    </row>
    <row r="10162" spans="1:6" ht="20.100000000000001" customHeight="1">
      <c r="A10162" s="27" t="s">
        <v>1</v>
      </c>
      <c r="B10162" s="27" t="s">
        <v>2</v>
      </c>
      <c r="C10162" s="28"/>
      <c r="D10162" s="29" t="s">
        <v>3</v>
      </c>
      <c r="E10162" s="27" t="s">
        <v>4</v>
      </c>
      <c r="F10162" s="27" t="s">
        <v>5</v>
      </c>
    </row>
    <row r="10163" spans="1:6" ht="20.100000000000001" customHeight="1">
      <c r="A10163" s="10">
        <v>1</v>
      </c>
      <c r="B10163" s="11">
        <v>8693</v>
      </c>
      <c r="C10163" s="38"/>
      <c r="D10163" s="13">
        <v>43320</v>
      </c>
      <c r="E10163" s="10">
        <v>253</v>
      </c>
      <c r="F10163" s="10" t="s">
        <v>6</v>
      </c>
    </row>
    <row r="10164" spans="1:6" ht="20.100000000000001" customHeight="1">
      <c r="A10164" s="10">
        <v>2</v>
      </c>
      <c r="B10164" s="11">
        <v>8666</v>
      </c>
      <c r="C10164" s="38"/>
      <c r="D10164" s="13">
        <v>43320</v>
      </c>
      <c r="E10164" s="10">
        <v>253</v>
      </c>
      <c r="F10164" s="10" t="s">
        <v>6</v>
      </c>
    </row>
    <row r="10165" spans="1:6" ht="20.100000000000001" customHeight="1">
      <c r="A10165" s="10">
        <v>3</v>
      </c>
      <c r="B10165" s="11">
        <v>8642</v>
      </c>
      <c r="C10165" s="38"/>
      <c r="D10165" s="13">
        <v>43320</v>
      </c>
      <c r="E10165" s="10">
        <v>253</v>
      </c>
      <c r="F10165" s="10" t="s">
        <v>6</v>
      </c>
    </row>
    <row r="10166" spans="1:6" ht="20.100000000000001" customHeight="1">
      <c r="A10166" s="10">
        <v>4</v>
      </c>
      <c r="B10166" s="11">
        <v>4563</v>
      </c>
      <c r="C10166" s="38"/>
      <c r="D10166" s="13">
        <v>43320</v>
      </c>
      <c r="E10166" s="10">
        <v>253</v>
      </c>
      <c r="F10166" s="10" t="s">
        <v>6</v>
      </c>
    </row>
    <row r="10167" spans="1:6" ht="20.100000000000001" customHeight="1">
      <c r="A10167" s="10">
        <v>5</v>
      </c>
      <c r="B10167" s="11">
        <v>1757</v>
      </c>
      <c r="C10167" s="38"/>
      <c r="D10167" s="13">
        <v>43320</v>
      </c>
      <c r="E10167" s="10">
        <v>253</v>
      </c>
      <c r="F10167" s="10" t="s">
        <v>6</v>
      </c>
    </row>
    <row r="10168" spans="1:6" ht="20.100000000000001" customHeight="1">
      <c r="A10168" s="10">
        <v>6</v>
      </c>
      <c r="B10168" s="11">
        <v>96190</v>
      </c>
      <c r="C10168" s="38"/>
      <c r="D10168" s="13">
        <v>43320</v>
      </c>
      <c r="E10168" s="10">
        <v>253</v>
      </c>
      <c r="F10168" s="10" t="s">
        <v>6</v>
      </c>
    </row>
    <row r="10169" spans="1:6" ht="20.100000000000001" customHeight="1">
      <c r="A10169" s="10">
        <v>7</v>
      </c>
      <c r="B10169" s="11">
        <v>96222</v>
      </c>
      <c r="C10169" s="38"/>
      <c r="D10169" s="13">
        <v>43320</v>
      </c>
      <c r="E10169" s="10">
        <v>253</v>
      </c>
      <c r="F10169" s="10" t="s">
        <v>6</v>
      </c>
    </row>
    <row r="10170" spans="1:6" ht="20.100000000000001" customHeight="1">
      <c r="A10170" s="10">
        <v>8</v>
      </c>
      <c r="B10170" s="11">
        <v>90167</v>
      </c>
      <c r="C10170" s="38"/>
      <c r="D10170" s="13">
        <v>43320</v>
      </c>
      <c r="E10170" s="10">
        <v>253</v>
      </c>
      <c r="F10170" s="10" t="s">
        <v>6</v>
      </c>
    </row>
    <row r="10171" spans="1:6" ht="20.100000000000001" customHeight="1">
      <c r="A10171" s="10">
        <v>9</v>
      </c>
      <c r="B10171" s="11">
        <v>25083</v>
      </c>
      <c r="C10171" s="38"/>
      <c r="D10171" s="13">
        <v>43320</v>
      </c>
      <c r="E10171" s="10">
        <v>253</v>
      </c>
      <c r="F10171" s="10" t="s">
        <v>6</v>
      </c>
    </row>
    <row r="10172" spans="1:6" ht="20.100000000000001" customHeight="1">
      <c r="A10172" s="10">
        <v>10</v>
      </c>
      <c r="B10172" s="11">
        <v>25082</v>
      </c>
      <c r="C10172" s="38"/>
      <c r="D10172" s="13">
        <v>43320</v>
      </c>
      <c r="E10172" s="10">
        <v>253</v>
      </c>
      <c r="F10172" s="10" t="s">
        <v>6</v>
      </c>
    </row>
    <row r="10173" spans="1:6" ht="20.100000000000001" customHeight="1">
      <c r="A10173" s="10">
        <v>11</v>
      </c>
      <c r="B10173" s="11">
        <v>25081</v>
      </c>
      <c r="C10173" s="38"/>
      <c r="D10173" s="13">
        <v>43320</v>
      </c>
      <c r="E10173" s="10">
        <v>253</v>
      </c>
      <c r="F10173" s="10" t="s">
        <v>6</v>
      </c>
    </row>
    <row r="10174" spans="1:6" ht="20.100000000000001" customHeight="1">
      <c r="A10174" s="10">
        <v>12</v>
      </c>
      <c r="B10174" s="11">
        <v>52603</v>
      </c>
      <c r="C10174" s="38"/>
      <c r="D10174" s="13">
        <v>43320</v>
      </c>
      <c r="E10174" s="10">
        <v>253</v>
      </c>
      <c r="F10174" s="10" t="s">
        <v>6</v>
      </c>
    </row>
    <row r="10175" spans="1:6" ht="20.100000000000001" customHeight="1">
      <c r="A10175" s="10">
        <v>13</v>
      </c>
      <c r="B10175" s="11">
        <v>52602</v>
      </c>
      <c r="C10175" s="38"/>
      <c r="D10175" s="13">
        <v>43320</v>
      </c>
      <c r="E10175" s="10">
        <v>253</v>
      </c>
      <c r="F10175" s="10" t="s">
        <v>6</v>
      </c>
    </row>
    <row r="10176" spans="1:6" ht="20.100000000000001" customHeight="1">
      <c r="A10176" s="10">
        <v>14</v>
      </c>
      <c r="B10176" s="11">
        <v>52601</v>
      </c>
      <c r="C10176" s="38"/>
      <c r="D10176" s="13">
        <v>43320</v>
      </c>
      <c r="E10176" s="10">
        <v>253</v>
      </c>
      <c r="F10176" s="10" t="s">
        <v>6</v>
      </c>
    </row>
    <row r="10177" spans="1:6" ht="20.100000000000001" customHeight="1">
      <c r="A10177" s="10">
        <v>15</v>
      </c>
      <c r="B10177" s="11">
        <v>52600</v>
      </c>
      <c r="C10177" s="38"/>
      <c r="D10177" s="13">
        <v>43320</v>
      </c>
      <c r="E10177" s="10">
        <v>253</v>
      </c>
      <c r="F10177" s="10" t="s">
        <v>6</v>
      </c>
    </row>
    <row r="10178" spans="1:6" ht="20.100000000000001" customHeight="1">
      <c r="A10178" s="10">
        <v>16</v>
      </c>
      <c r="B10178" s="11">
        <v>52599</v>
      </c>
      <c r="C10178" s="38"/>
      <c r="D10178" s="13">
        <v>43320</v>
      </c>
      <c r="E10178" s="10">
        <v>253</v>
      </c>
      <c r="F10178" s="10" t="s">
        <v>6</v>
      </c>
    </row>
    <row r="10179" spans="1:6" ht="20.100000000000001" customHeight="1">
      <c r="A10179" s="10">
        <v>17</v>
      </c>
      <c r="B10179" s="11">
        <v>52598</v>
      </c>
      <c r="C10179" s="38"/>
      <c r="D10179" s="13">
        <v>43320</v>
      </c>
      <c r="E10179" s="10">
        <v>253</v>
      </c>
      <c r="F10179" s="10" t="s">
        <v>6</v>
      </c>
    </row>
    <row r="10180" spans="1:6" ht="20.100000000000001" customHeight="1">
      <c r="A10180" s="10">
        <v>18</v>
      </c>
      <c r="B10180" s="11">
        <v>52597</v>
      </c>
      <c r="C10180" s="38"/>
      <c r="D10180" s="13">
        <v>43320</v>
      </c>
      <c r="E10180" s="10">
        <v>253</v>
      </c>
      <c r="F10180" s="10" t="s">
        <v>6</v>
      </c>
    </row>
    <row r="10181" spans="1:6" ht="20.100000000000001" customHeight="1">
      <c r="A10181" s="10">
        <v>19</v>
      </c>
      <c r="B10181" s="11">
        <v>52596</v>
      </c>
      <c r="C10181" s="38"/>
      <c r="D10181" s="13">
        <v>43320</v>
      </c>
      <c r="E10181" s="10">
        <v>253</v>
      </c>
      <c r="F10181" s="10" t="s">
        <v>6</v>
      </c>
    </row>
    <row r="10182" spans="1:6" ht="20.100000000000001" customHeight="1">
      <c r="A10182" s="10">
        <v>20</v>
      </c>
      <c r="B10182" s="11">
        <v>52595</v>
      </c>
      <c r="C10182" s="38"/>
      <c r="D10182" s="13">
        <v>43320</v>
      </c>
      <c r="E10182" s="10">
        <v>253</v>
      </c>
      <c r="F10182" s="10" t="s">
        <v>6</v>
      </c>
    </row>
    <row r="10183" spans="1:6" ht="20.100000000000001" customHeight="1">
      <c r="A10183" s="10">
        <v>21</v>
      </c>
      <c r="B10183" s="11">
        <v>11147</v>
      </c>
      <c r="C10183" s="38"/>
      <c r="D10183" s="13">
        <v>43320</v>
      </c>
      <c r="E10183" s="10">
        <v>253</v>
      </c>
      <c r="F10183" s="10" t="s">
        <v>6</v>
      </c>
    </row>
    <row r="10184" spans="1:6" ht="20.100000000000001" customHeight="1">
      <c r="A10184" s="10">
        <v>22</v>
      </c>
      <c r="B10184" s="11">
        <v>11142</v>
      </c>
      <c r="C10184" s="38"/>
      <c r="D10184" s="13">
        <v>43320</v>
      </c>
      <c r="E10184" s="10">
        <v>253</v>
      </c>
      <c r="F10184" s="10" t="s">
        <v>6</v>
      </c>
    </row>
    <row r="10185" spans="1:6" ht="20.100000000000001" customHeight="1">
      <c r="A10185" s="10">
        <v>23</v>
      </c>
      <c r="B10185" s="11">
        <v>60210</v>
      </c>
      <c r="C10185" s="38"/>
      <c r="D10185" s="13">
        <v>43320</v>
      </c>
      <c r="E10185" s="10">
        <v>253</v>
      </c>
      <c r="F10185" s="10" t="s">
        <v>6</v>
      </c>
    </row>
    <row r="10186" spans="1:6" ht="20.100000000000001" customHeight="1">
      <c r="A10186" s="10">
        <v>24</v>
      </c>
      <c r="B10186" s="11">
        <v>60124</v>
      </c>
      <c r="C10186" s="38"/>
      <c r="D10186" s="13">
        <v>43320</v>
      </c>
      <c r="E10186" s="10">
        <v>253</v>
      </c>
      <c r="F10186" s="10" t="s">
        <v>6</v>
      </c>
    </row>
    <row r="10187" spans="1:6" ht="20.100000000000001" customHeight="1">
      <c r="A10187" s="10">
        <v>25</v>
      </c>
      <c r="B10187" s="11">
        <v>51717</v>
      </c>
      <c r="C10187" s="38"/>
      <c r="D10187" s="13">
        <v>43320</v>
      </c>
      <c r="E10187" s="10">
        <v>253</v>
      </c>
      <c r="F10187" s="10" t="s">
        <v>6</v>
      </c>
    </row>
    <row r="10188" spans="1:6" ht="20.100000000000001" customHeight="1">
      <c r="A10188" s="206" t="s">
        <v>7</v>
      </c>
      <c r="B10188" s="207"/>
      <c r="C10188" s="207"/>
      <c r="D10188" s="208"/>
      <c r="E10188" s="10">
        <f>SUM(E10163:E10187)</f>
        <v>6325</v>
      </c>
      <c r="F10188" s="10"/>
    </row>
    <row r="10189" spans="1:6" ht="20.100000000000001" customHeight="1">
      <c r="A10189" s="18"/>
      <c r="B10189" s="18"/>
      <c r="C10189" s="21"/>
      <c r="D10189" s="18"/>
      <c r="E10189" s="18"/>
      <c r="F10189" s="18"/>
    </row>
    <row r="10190" spans="1:6" ht="20.100000000000001" customHeight="1">
      <c r="A10190" s="18"/>
      <c r="B10190" s="18"/>
      <c r="C10190" s="21"/>
      <c r="D10190" s="92"/>
      <c r="E10190" s="24"/>
      <c r="F10190" s="91" t="s">
        <v>161</v>
      </c>
    </row>
    <row r="10191" spans="1:6" ht="20.100000000000001" customHeight="1">
      <c r="A10191" s="108" t="s">
        <v>245</v>
      </c>
      <c r="B10191" s="108">
        <v>6250</v>
      </c>
      <c r="C10191" s="21"/>
      <c r="D10191" s="87" t="s">
        <v>162</v>
      </c>
      <c r="E10191" s="201" t="s">
        <v>163</v>
      </c>
      <c r="F10191" s="202"/>
    </row>
    <row r="10192" spans="1:6" ht="20.100000000000001" customHeight="1">
      <c r="A10192" s="118" t="s">
        <v>246</v>
      </c>
      <c r="B10192" s="118">
        <v>71.75</v>
      </c>
      <c r="C10192" s="21"/>
      <c r="D10192" s="10">
        <v>253</v>
      </c>
      <c r="E10192" s="204" t="s">
        <v>229</v>
      </c>
      <c r="F10192" s="205"/>
    </row>
    <row r="10193" spans="1:6" ht="20.100000000000001" customHeight="1">
      <c r="A10193" s="111" t="s">
        <v>247</v>
      </c>
      <c r="B10193" s="111">
        <v>3.25</v>
      </c>
      <c r="C10193" s="21"/>
      <c r="D10193" s="10">
        <v>1265</v>
      </c>
      <c r="E10193" s="204" t="s">
        <v>214</v>
      </c>
      <c r="F10193" s="205"/>
    </row>
    <row r="10194" spans="1:6" ht="20.100000000000001" customHeight="1">
      <c r="A10194" s="119" t="s">
        <v>248</v>
      </c>
      <c r="B10194" s="119">
        <f>SUM(B10191:B10193)</f>
        <v>6325</v>
      </c>
      <c r="C10194" s="21"/>
      <c r="D10194" s="10">
        <v>1265</v>
      </c>
      <c r="E10194" s="204" t="s">
        <v>210</v>
      </c>
      <c r="F10194" s="205"/>
    </row>
    <row r="10195" spans="1:6" ht="20.100000000000001" customHeight="1">
      <c r="A10195" s="18"/>
      <c r="B10195" s="18"/>
      <c r="C10195" s="21"/>
      <c r="D10195" s="10">
        <v>2530</v>
      </c>
      <c r="E10195" s="204" t="s">
        <v>211</v>
      </c>
      <c r="F10195" s="205"/>
    </row>
    <row r="10196" spans="1:6" ht="20.100000000000001" customHeight="1">
      <c r="A10196" s="18"/>
      <c r="B10196" s="18"/>
      <c r="C10196" s="21"/>
      <c r="D10196" s="10">
        <v>1012</v>
      </c>
      <c r="E10196" s="204" t="s">
        <v>230</v>
      </c>
      <c r="F10196" s="205"/>
    </row>
    <row r="10197" spans="1:6" ht="20.100000000000001" customHeight="1">
      <c r="D10197" s="85">
        <f>SUM(D10192:D10196)</f>
        <v>6325</v>
      </c>
      <c r="E10197" s="204" t="s">
        <v>164</v>
      </c>
      <c r="F10197" s="205"/>
    </row>
    <row r="10199" spans="1:6" ht="20.100000000000001" customHeight="1">
      <c r="A10199" s="23">
        <v>207</v>
      </c>
      <c r="B10199" s="24" t="s">
        <v>0</v>
      </c>
      <c r="C10199" s="25"/>
      <c r="D10199" s="26"/>
      <c r="E10199" s="24"/>
      <c r="F10199" s="24"/>
    </row>
    <row r="10200" spans="1:6" ht="20.100000000000001" customHeight="1">
      <c r="A10200" s="27" t="s">
        <v>1</v>
      </c>
      <c r="B10200" s="27" t="s">
        <v>2</v>
      </c>
      <c r="C10200" s="28"/>
      <c r="D10200" s="29" t="s">
        <v>3</v>
      </c>
      <c r="E10200" s="27" t="s">
        <v>4</v>
      </c>
      <c r="F10200" s="27" t="s">
        <v>5</v>
      </c>
    </row>
    <row r="10201" spans="1:6" ht="20.100000000000001" customHeight="1">
      <c r="A10201" s="10">
        <v>1</v>
      </c>
      <c r="B10201" s="11">
        <v>78210</v>
      </c>
      <c r="C10201" s="38"/>
      <c r="D10201" s="13">
        <v>43320</v>
      </c>
      <c r="E10201" s="10">
        <v>253</v>
      </c>
      <c r="F10201" s="10" t="s">
        <v>6</v>
      </c>
    </row>
    <row r="10202" spans="1:6" ht="20.100000000000001" customHeight="1">
      <c r="A10202" s="10">
        <v>2</v>
      </c>
      <c r="B10202" s="11">
        <v>25080</v>
      </c>
      <c r="C10202" s="38"/>
      <c r="D10202" s="13">
        <v>43320</v>
      </c>
      <c r="E10202" s="10">
        <v>253</v>
      </c>
      <c r="F10202" s="10" t="s">
        <v>6</v>
      </c>
    </row>
    <row r="10203" spans="1:6" ht="20.100000000000001" customHeight="1">
      <c r="A10203" s="10">
        <v>3</v>
      </c>
      <c r="B10203" s="11">
        <v>25079</v>
      </c>
      <c r="C10203" s="38"/>
      <c r="D10203" s="13">
        <v>43320</v>
      </c>
      <c r="E10203" s="10">
        <v>253</v>
      </c>
      <c r="F10203" s="10" t="s">
        <v>6</v>
      </c>
    </row>
    <row r="10204" spans="1:6" ht="20.100000000000001" customHeight="1">
      <c r="A10204" s="10">
        <v>4</v>
      </c>
      <c r="B10204" s="11">
        <v>25078</v>
      </c>
      <c r="C10204" s="38"/>
      <c r="D10204" s="13">
        <v>43320</v>
      </c>
      <c r="E10204" s="10">
        <v>253</v>
      </c>
      <c r="F10204" s="10" t="s">
        <v>6</v>
      </c>
    </row>
    <row r="10205" spans="1:6" ht="20.100000000000001" customHeight="1">
      <c r="A10205" s="10">
        <v>5</v>
      </c>
      <c r="B10205" s="11">
        <v>25077</v>
      </c>
      <c r="C10205" s="38"/>
      <c r="D10205" s="13">
        <v>43320</v>
      </c>
      <c r="E10205" s="10">
        <v>253</v>
      </c>
      <c r="F10205" s="10" t="s">
        <v>6</v>
      </c>
    </row>
    <row r="10206" spans="1:6" ht="20.100000000000001" customHeight="1">
      <c r="A10206" s="10">
        <v>6</v>
      </c>
      <c r="B10206" s="11">
        <v>25074</v>
      </c>
      <c r="C10206" s="38"/>
      <c r="D10206" s="13">
        <v>43320</v>
      </c>
      <c r="E10206" s="10">
        <v>253</v>
      </c>
      <c r="F10206" s="10" t="s">
        <v>6</v>
      </c>
    </row>
    <row r="10207" spans="1:6" ht="20.100000000000001" customHeight="1">
      <c r="A10207" s="10">
        <v>7</v>
      </c>
      <c r="B10207" s="11">
        <v>25073</v>
      </c>
      <c r="C10207" s="38"/>
      <c r="D10207" s="13">
        <v>43320</v>
      </c>
      <c r="E10207" s="10">
        <v>253</v>
      </c>
      <c r="F10207" s="10" t="s">
        <v>6</v>
      </c>
    </row>
    <row r="10208" spans="1:6" ht="20.100000000000001" customHeight="1">
      <c r="A10208" s="10">
        <v>8</v>
      </c>
      <c r="B10208" s="11">
        <v>25072</v>
      </c>
      <c r="C10208" s="38"/>
      <c r="D10208" s="13">
        <v>43320</v>
      </c>
      <c r="E10208" s="10">
        <v>253</v>
      </c>
      <c r="F10208" s="10" t="s">
        <v>6</v>
      </c>
    </row>
    <row r="10209" spans="1:6" ht="20.100000000000001" customHeight="1">
      <c r="A10209" s="10">
        <v>9</v>
      </c>
      <c r="B10209" s="11">
        <v>25071</v>
      </c>
      <c r="C10209" s="38"/>
      <c r="D10209" s="13">
        <v>43320</v>
      </c>
      <c r="E10209" s="10">
        <v>253</v>
      </c>
      <c r="F10209" s="10" t="s">
        <v>6</v>
      </c>
    </row>
    <row r="10210" spans="1:6" ht="20.100000000000001" customHeight="1">
      <c r="A10210" s="10">
        <v>10</v>
      </c>
      <c r="B10210" s="11">
        <v>25064</v>
      </c>
      <c r="C10210" s="38"/>
      <c r="D10210" s="13">
        <v>43320</v>
      </c>
      <c r="E10210" s="10">
        <v>253</v>
      </c>
      <c r="F10210" s="10" t="s">
        <v>6</v>
      </c>
    </row>
    <row r="10211" spans="1:6" ht="20.100000000000001" customHeight="1">
      <c r="A10211" s="10">
        <v>11</v>
      </c>
      <c r="B10211" s="11">
        <v>25042</v>
      </c>
      <c r="C10211" s="38"/>
      <c r="D10211" s="13">
        <v>43320</v>
      </c>
      <c r="E10211" s="10">
        <v>253</v>
      </c>
      <c r="F10211" s="10" t="s">
        <v>6</v>
      </c>
    </row>
    <row r="10212" spans="1:6" ht="20.100000000000001" customHeight="1">
      <c r="A10212" s="10">
        <v>12</v>
      </c>
      <c r="B10212" s="11">
        <v>25037</v>
      </c>
      <c r="C10212" s="38"/>
      <c r="D10212" s="13">
        <v>43320</v>
      </c>
      <c r="E10212" s="10">
        <v>253</v>
      </c>
      <c r="F10212" s="10" t="s">
        <v>6</v>
      </c>
    </row>
    <row r="10213" spans="1:6" ht="20.100000000000001" customHeight="1">
      <c r="A10213" s="10">
        <v>13</v>
      </c>
      <c r="B10213" s="11">
        <v>25036</v>
      </c>
      <c r="C10213" s="38"/>
      <c r="D10213" s="13">
        <v>43320</v>
      </c>
      <c r="E10213" s="10">
        <v>253</v>
      </c>
      <c r="F10213" s="10" t="s">
        <v>6</v>
      </c>
    </row>
    <row r="10214" spans="1:6" ht="20.100000000000001" customHeight="1">
      <c r="A10214" s="10">
        <v>14</v>
      </c>
      <c r="B10214" s="11">
        <v>25035</v>
      </c>
      <c r="C10214" s="38"/>
      <c r="D10214" s="13">
        <v>43320</v>
      </c>
      <c r="E10214" s="10">
        <v>253</v>
      </c>
      <c r="F10214" s="10" t="s">
        <v>6</v>
      </c>
    </row>
    <row r="10215" spans="1:6" ht="20.100000000000001" customHeight="1">
      <c r="A10215" s="10">
        <v>15</v>
      </c>
      <c r="B10215" s="11">
        <v>91171</v>
      </c>
      <c r="C10215" s="38"/>
      <c r="D10215" s="13">
        <v>43320</v>
      </c>
      <c r="E10215" s="10">
        <v>253</v>
      </c>
      <c r="F10215" s="10" t="s">
        <v>6</v>
      </c>
    </row>
    <row r="10216" spans="1:6" ht="20.100000000000001" customHeight="1">
      <c r="A10216" s="10">
        <v>16</v>
      </c>
      <c r="B10216" s="11">
        <v>17256</v>
      </c>
      <c r="C10216" s="38"/>
      <c r="D10216" s="13">
        <v>43320</v>
      </c>
      <c r="E10216" s="10">
        <v>253</v>
      </c>
      <c r="F10216" s="10" t="s">
        <v>6</v>
      </c>
    </row>
    <row r="10217" spans="1:6" ht="20.100000000000001" customHeight="1">
      <c r="A10217" s="10">
        <v>17</v>
      </c>
      <c r="B10217" s="11">
        <v>17254</v>
      </c>
      <c r="C10217" s="38"/>
      <c r="D10217" s="13">
        <v>43320</v>
      </c>
      <c r="E10217" s="10">
        <v>253</v>
      </c>
      <c r="F10217" s="10" t="s">
        <v>6</v>
      </c>
    </row>
    <row r="10218" spans="1:6" ht="20.100000000000001" customHeight="1">
      <c r="A10218" s="10">
        <v>18</v>
      </c>
      <c r="B10218" s="11">
        <v>17251</v>
      </c>
      <c r="C10218" s="38"/>
      <c r="D10218" s="13">
        <v>43320</v>
      </c>
      <c r="E10218" s="10">
        <v>253</v>
      </c>
      <c r="F10218" s="10" t="s">
        <v>6</v>
      </c>
    </row>
    <row r="10219" spans="1:6" ht="20.100000000000001" customHeight="1">
      <c r="A10219" s="10">
        <v>19</v>
      </c>
      <c r="B10219" s="11">
        <v>17249</v>
      </c>
      <c r="C10219" s="38"/>
      <c r="D10219" s="13">
        <v>43320</v>
      </c>
      <c r="E10219" s="10">
        <v>253</v>
      </c>
      <c r="F10219" s="10" t="s">
        <v>6</v>
      </c>
    </row>
    <row r="10220" spans="1:6" ht="20.100000000000001" customHeight="1">
      <c r="A10220" s="10">
        <v>20</v>
      </c>
      <c r="B10220" s="11">
        <v>25099</v>
      </c>
      <c r="C10220" s="38"/>
      <c r="D10220" s="13">
        <v>43320</v>
      </c>
      <c r="E10220" s="10">
        <v>253</v>
      </c>
      <c r="F10220" s="10" t="s">
        <v>6</v>
      </c>
    </row>
    <row r="10221" spans="1:6" ht="20.100000000000001" customHeight="1">
      <c r="A10221" s="10">
        <v>21</v>
      </c>
      <c r="B10221" s="11">
        <v>25098</v>
      </c>
      <c r="C10221" s="38"/>
      <c r="D10221" s="13">
        <v>43320</v>
      </c>
      <c r="E10221" s="10">
        <v>253</v>
      </c>
      <c r="F10221" s="10" t="s">
        <v>6</v>
      </c>
    </row>
    <row r="10222" spans="1:6" ht="20.100000000000001" customHeight="1">
      <c r="A10222" s="10">
        <v>22</v>
      </c>
      <c r="B10222" s="11">
        <v>25097</v>
      </c>
      <c r="C10222" s="38"/>
      <c r="D10222" s="13">
        <v>43320</v>
      </c>
      <c r="E10222" s="10">
        <v>253</v>
      </c>
      <c r="F10222" s="10" t="s">
        <v>6</v>
      </c>
    </row>
    <row r="10223" spans="1:6" ht="20.100000000000001" customHeight="1">
      <c r="A10223" s="10">
        <v>23</v>
      </c>
      <c r="B10223" s="11">
        <v>25096</v>
      </c>
      <c r="C10223" s="38"/>
      <c r="D10223" s="13">
        <v>43320</v>
      </c>
      <c r="E10223" s="10">
        <v>253</v>
      </c>
      <c r="F10223" s="10" t="s">
        <v>6</v>
      </c>
    </row>
    <row r="10224" spans="1:6" ht="20.100000000000001" customHeight="1">
      <c r="A10224" s="10">
        <v>24</v>
      </c>
      <c r="B10224" s="11">
        <v>25095</v>
      </c>
      <c r="C10224" s="38"/>
      <c r="D10224" s="13">
        <v>43320</v>
      </c>
      <c r="E10224" s="10">
        <v>253</v>
      </c>
      <c r="F10224" s="10" t="s">
        <v>6</v>
      </c>
    </row>
    <row r="10225" spans="1:6" ht="20.100000000000001" customHeight="1">
      <c r="A10225" s="10">
        <v>25</v>
      </c>
      <c r="B10225" s="11">
        <v>25094</v>
      </c>
      <c r="C10225" s="38"/>
      <c r="D10225" s="13">
        <v>43320</v>
      </c>
      <c r="E10225" s="10">
        <v>253</v>
      </c>
      <c r="F10225" s="10" t="s">
        <v>6</v>
      </c>
    </row>
    <row r="10226" spans="1:6" ht="20.100000000000001" customHeight="1">
      <c r="A10226" s="206" t="s">
        <v>7</v>
      </c>
      <c r="B10226" s="207"/>
      <c r="C10226" s="207"/>
      <c r="D10226" s="208"/>
      <c r="E10226" s="10">
        <f>SUM(E10201:E10225)</f>
        <v>6325</v>
      </c>
      <c r="F10226" s="10"/>
    </row>
    <row r="10227" spans="1:6" ht="20.100000000000001" customHeight="1">
      <c r="A10227" s="18"/>
      <c r="B10227" s="18"/>
      <c r="C10227" s="21"/>
      <c r="D10227" s="18"/>
      <c r="E10227" s="18"/>
      <c r="F10227" s="18"/>
    </row>
    <row r="10228" spans="1:6" ht="20.100000000000001" customHeight="1">
      <c r="A10228" s="18"/>
      <c r="B10228" s="18"/>
      <c r="C10228" s="21"/>
      <c r="D10228" s="92"/>
      <c r="E10228" s="24"/>
      <c r="F10228" s="91" t="s">
        <v>161</v>
      </c>
    </row>
    <row r="10229" spans="1:6" ht="20.100000000000001" customHeight="1">
      <c r="A10229" s="108" t="s">
        <v>245</v>
      </c>
      <c r="B10229" s="108">
        <v>6250</v>
      </c>
      <c r="C10229" s="21"/>
      <c r="D10229" s="87" t="s">
        <v>162</v>
      </c>
      <c r="E10229" s="201" t="s">
        <v>163</v>
      </c>
      <c r="F10229" s="202"/>
    </row>
    <row r="10230" spans="1:6" ht="20.100000000000001" customHeight="1">
      <c r="A10230" s="118" t="s">
        <v>246</v>
      </c>
      <c r="B10230" s="118">
        <v>71.75</v>
      </c>
      <c r="C10230" s="21"/>
      <c r="D10230" s="10">
        <v>253</v>
      </c>
      <c r="E10230" s="204" t="s">
        <v>229</v>
      </c>
      <c r="F10230" s="205"/>
    </row>
    <row r="10231" spans="1:6" ht="20.100000000000001" customHeight="1">
      <c r="A10231" s="111" t="s">
        <v>247</v>
      </c>
      <c r="B10231" s="111">
        <v>3.25</v>
      </c>
      <c r="C10231" s="21"/>
      <c r="D10231" s="10">
        <v>4807</v>
      </c>
      <c r="E10231" s="204" t="s">
        <v>214</v>
      </c>
      <c r="F10231" s="205"/>
    </row>
    <row r="10232" spans="1:6" ht="20.100000000000001" customHeight="1">
      <c r="A10232" s="119" t="s">
        <v>248</v>
      </c>
      <c r="B10232" s="119">
        <f>SUM(B10229:B10231)</f>
        <v>6325</v>
      </c>
      <c r="C10232" s="21"/>
      <c r="D10232" s="10">
        <v>1012</v>
      </c>
      <c r="E10232" s="204" t="s">
        <v>210</v>
      </c>
      <c r="F10232" s="205"/>
    </row>
    <row r="10233" spans="1:6" ht="20.100000000000001" customHeight="1">
      <c r="A10233" s="18"/>
      <c r="B10233" s="18"/>
      <c r="C10233" s="21"/>
      <c r="D10233" s="10"/>
      <c r="E10233" s="204" t="s">
        <v>211</v>
      </c>
      <c r="F10233" s="205"/>
    </row>
    <row r="10234" spans="1:6" ht="20.100000000000001" customHeight="1">
      <c r="A10234" s="18"/>
      <c r="B10234" s="18"/>
      <c r="C10234" s="21"/>
      <c r="D10234" s="10">
        <v>253</v>
      </c>
      <c r="E10234" s="204" t="s">
        <v>230</v>
      </c>
      <c r="F10234" s="205"/>
    </row>
    <row r="10235" spans="1:6" ht="20.100000000000001" customHeight="1">
      <c r="D10235" s="85">
        <f>SUM(D10230:D10234)</f>
        <v>6325</v>
      </c>
      <c r="E10235" s="204" t="s">
        <v>164</v>
      </c>
      <c r="F10235" s="205"/>
    </row>
    <row r="10237" spans="1:6" ht="20.100000000000001" customHeight="1">
      <c r="A10237" s="23">
        <v>208</v>
      </c>
      <c r="B10237" s="24" t="s">
        <v>0</v>
      </c>
      <c r="C10237" s="25"/>
      <c r="D10237" s="26"/>
      <c r="E10237" s="24"/>
      <c r="F10237" s="24"/>
    </row>
    <row r="10238" spans="1:6" ht="20.100000000000001" customHeight="1">
      <c r="A10238" s="27" t="s">
        <v>1</v>
      </c>
      <c r="B10238" s="27" t="s">
        <v>2</v>
      </c>
      <c r="C10238" s="28"/>
      <c r="D10238" s="29" t="s">
        <v>3</v>
      </c>
      <c r="E10238" s="27" t="s">
        <v>4</v>
      </c>
      <c r="F10238" s="27" t="s">
        <v>5</v>
      </c>
    </row>
    <row r="10239" spans="1:6" ht="20.100000000000001" customHeight="1">
      <c r="A10239" s="10">
        <v>1</v>
      </c>
      <c r="B10239" s="11">
        <v>25093</v>
      </c>
      <c r="C10239" s="38"/>
      <c r="D10239" s="13">
        <v>43320</v>
      </c>
      <c r="E10239" s="10">
        <v>253</v>
      </c>
      <c r="F10239" s="10" t="s">
        <v>6</v>
      </c>
    </row>
    <row r="10240" spans="1:6" ht="20.100000000000001" customHeight="1">
      <c r="A10240" s="10">
        <v>2</v>
      </c>
      <c r="B10240" s="11">
        <v>25092</v>
      </c>
      <c r="C10240" s="38"/>
      <c r="D10240" s="13">
        <v>43320</v>
      </c>
      <c r="E10240" s="10">
        <v>253</v>
      </c>
      <c r="F10240" s="10" t="s">
        <v>6</v>
      </c>
    </row>
    <row r="10241" spans="1:6" ht="20.100000000000001" customHeight="1">
      <c r="A10241" s="10">
        <v>3</v>
      </c>
      <c r="B10241" s="11">
        <v>25091</v>
      </c>
      <c r="C10241" s="38"/>
      <c r="D10241" s="13">
        <v>43320</v>
      </c>
      <c r="E10241" s="10">
        <v>253</v>
      </c>
      <c r="F10241" s="10" t="s">
        <v>6</v>
      </c>
    </row>
    <row r="10242" spans="1:6" ht="20.100000000000001" customHeight="1">
      <c r="A10242" s="10">
        <v>4</v>
      </c>
      <c r="B10242" s="11">
        <v>25090</v>
      </c>
      <c r="C10242" s="38"/>
      <c r="D10242" s="13">
        <v>43320</v>
      </c>
      <c r="E10242" s="10">
        <v>253</v>
      </c>
      <c r="F10242" s="10" t="s">
        <v>6</v>
      </c>
    </row>
    <row r="10243" spans="1:6" ht="20.100000000000001" customHeight="1">
      <c r="A10243" s="10">
        <v>5</v>
      </c>
      <c r="B10243" s="11">
        <v>25089</v>
      </c>
      <c r="C10243" s="38"/>
      <c r="D10243" s="13">
        <v>43320</v>
      </c>
      <c r="E10243" s="10">
        <v>253</v>
      </c>
      <c r="F10243" s="10" t="s">
        <v>6</v>
      </c>
    </row>
    <row r="10244" spans="1:6" ht="20.100000000000001" customHeight="1">
      <c r="A10244" s="10">
        <v>6</v>
      </c>
      <c r="B10244" s="11">
        <v>25088</v>
      </c>
      <c r="C10244" s="38"/>
      <c r="D10244" s="13">
        <v>43320</v>
      </c>
      <c r="E10244" s="10">
        <v>253</v>
      </c>
      <c r="F10244" s="10" t="s">
        <v>6</v>
      </c>
    </row>
    <row r="10245" spans="1:6" ht="20.100000000000001" customHeight="1">
      <c r="A10245" s="10">
        <v>7</v>
      </c>
      <c r="B10245" s="11">
        <v>25087</v>
      </c>
      <c r="C10245" s="38"/>
      <c r="D10245" s="13">
        <v>43320</v>
      </c>
      <c r="E10245" s="10">
        <v>253</v>
      </c>
      <c r="F10245" s="10" t="s">
        <v>6</v>
      </c>
    </row>
    <row r="10246" spans="1:6" ht="20.100000000000001" customHeight="1">
      <c r="A10246" s="10">
        <v>8</v>
      </c>
      <c r="B10246" s="11">
        <v>25086</v>
      </c>
      <c r="C10246" s="38"/>
      <c r="D10246" s="13">
        <v>43320</v>
      </c>
      <c r="E10246" s="10">
        <v>253</v>
      </c>
      <c r="F10246" s="10" t="s">
        <v>6</v>
      </c>
    </row>
    <row r="10247" spans="1:6" ht="20.100000000000001" customHeight="1">
      <c r="A10247" s="10">
        <v>9</v>
      </c>
      <c r="B10247" s="11">
        <v>25085</v>
      </c>
      <c r="C10247" s="38"/>
      <c r="D10247" s="13">
        <v>43320</v>
      </c>
      <c r="E10247" s="10">
        <v>253</v>
      </c>
      <c r="F10247" s="10" t="s">
        <v>6</v>
      </c>
    </row>
    <row r="10248" spans="1:6" ht="20.100000000000001" customHeight="1">
      <c r="A10248" s="10">
        <v>10</v>
      </c>
      <c r="B10248" s="11">
        <v>25084</v>
      </c>
      <c r="C10248" s="38"/>
      <c r="D10248" s="13">
        <v>43320</v>
      </c>
      <c r="E10248" s="10">
        <v>253</v>
      </c>
      <c r="F10248" s="10" t="s">
        <v>6</v>
      </c>
    </row>
    <row r="10249" spans="1:6" ht="20.100000000000001" customHeight="1">
      <c r="A10249" s="10">
        <v>11</v>
      </c>
      <c r="B10249" s="11">
        <v>52604</v>
      </c>
      <c r="C10249" s="38"/>
      <c r="D10249" s="13">
        <v>43320</v>
      </c>
      <c r="E10249" s="10">
        <v>253</v>
      </c>
      <c r="F10249" s="10" t="s">
        <v>6</v>
      </c>
    </row>
    <row r="10250" spans="1:6" ht="20.100000000000001" customHeight="1">
      <c r="A10250" s="10">
        <v>12</v>
      </c>
      <c r="B10250" s="11">
        <v>16642</v>
      </c>
      <c r="C10250" s="38"/>
      <c r="D10250" s="13">
        <v>43320</v>
      </c>
      <c r="E10250" s="10">
        <v>253</v>
      </c>
      <c r="F10250" s="10" t="s">
        <v>6</v>
      </c>
    </row>
    <row r="10251" spans="1:6" ht="20.100000000000001" customHeight="1">
      <c r="A10251" s="10">
        <v>13</v>
      </c>
      <c r="B10251" s="11">
        <v>16678</v>
      </c>
      <c r="C10251" s="38"/>
      <c r="D10251" s="13">
        <v>43320</v>
      </c>
      <c r="E10251" s="10">
        <v>253</v>
      </c>
      <c r="F10251" s="10" t="s">
        <v>6</v>
      </c>
    </row>
    <row r="10252" spans="1:6" ht="20.100000000000001" customHeight="1">
      <c r="A10252" s="10">
        <v>14</v>
      </c>
      <c r="B10252" s="11">
        <v>16695</v>
      </c>
      <c r="C10252" s="38"/>
      <c r="D10252" s="13">
        <v>43320</v>
      </c>
      <c r="E10252" s="10">
        <v>253</v>
      </c>
      <c r="F10252" s="10" t="s">
        <v>6</v>
      </c>
    </row>
    <row r="10253" spans="1:6" ht="20.100000000000001" customHeight="1">
      <c r="A10253" s="10">
        <v>15</v>
      </c>
      <c r="B10253" s="11">
        <v>16713</v>
      </c>
      <c r="C10253" s="38"/>
      <c r="D10253" s="13">
        <v>43320</v>
      </c>
      <c r="E10253" s="10">
        <v>253</v>
      </c>
      <c r="F10253" s="10" t="s">
        <v>6</v>
      </c>
    </row>
    <row r="10254" spans="1:6" ht="20.100000000000001" customHeight="1">
      <c r="A10254" s="10">
        <v>16</v>
      </c>
      <c r="B10254" s="11">
        <v>77814</v>
      </c>
      <c r="C10254" s="38"/>
      <c r="D10254" s="13">
        <v>43320</v>
      </c>
      <c r="E10254" s="10">
        <v>253</v>
      </c>
      <c r="F10254" s="10" t="s">
        <v>6</v>
      </c>
    </row>
    <row r="10255" spans="1:6" ht="20.100000000000001" customHeight="1">
      <c r="A10255" s="10">
        <v>17</v>
      </c>
      <c r="B10255" s="11">
        <v>25058</v>
      </c>
      <c r="C10255" s="38"/>
      <c r="D10255" s="13">
        <v>43320</v>
      </c>
      <c r="E10255" s="10">
        <v>253</v>
      </c>
      <c r="F10255" s="10" t="s">
        <v>6</v>
      </c>
    </row>
    <row r="10256" spans="1:6" ht="20.100000000000001" customHeight="1">
      <c r="A10256" s="10">
        <v>18</v>
      </c>
      <c r="B10256" s="11">
        <v>16572</v>
      </c>
      <c r="C10256" s="38"/>
      <c r="D10256" s="13">
        <v>43320</v>
      </c>
      <c r="E10256" s="10">
        <v>253</v>
      </c>
      <c r="F10256" s="10" t="s">
        <v>6</v>
      </c>
    </row>
    <row r="10257" spans="1:6" ht="20.100000000000001" customHeight="1">
      <c r="A10257" s="10">
        <v>19</v>
      </c>
      <c r="B10257" s="11">
        <v>16727</v>
      </c>
      <c r="C10257" s="38"/>
      <c r="D10257" s="13">
        <v>43320</v>
      </c>
      <c r="E10257" s="10">
        <v>253</v>
      </c>
      <c r="F10257" s="10" t="s">
        <v>6</v>
      </c>
    </row>
    <row r="10258" spans="1:6" ht="20.100000000000001" customHeight="1">
      <c r="A10258" s="10">
        <v>20</v>
      </c>
      <c r="B10258" s="11">
        <v>1815</v>
      </c>
      <c r="C10258" s="38"/>
      <c r="D10258" s="13">
        <v>43320</v>
      </c>
      <c r="E10258" s="10">
        <v>253</v>
      </c>
      <c r="F10258" s="10" t="s">
        <v>6</v>
      </c>
    </row>
    <row r="10259" spans="1:6" ht="20.100000000000001" customHeight="1">
      <c r="A10259" s="10">
        <v>21</v>
      </c>
      <c r="B10259" s="11">
        <v>17260</v>
      </c>
      <c r="C10259" s="38"/>
      <c r="D10259" s="13">
        <v>43320</v>
      </c>
      <c r="E10259" s="10">
        <v>253</v>
      </c>
      <c r="F10259" s="10" t="s">
        <v>6</v>
      </c>
    </row>
    <row r="10260" spans="1:6" ht="20.100000000000001" customHeight="1">
      <c r="A10260" s="10">
        <v>22</v>
      </c>
      <c r="B10260" s="11">
        <v>17259</v>
      </c>
      <c r="C10260" s="38"/>
      <c r="D10260" s="13">
        <v>43320</v>
      </c>
      <c r="E10260" s="10">
        <v>253</v>
      </c>
      <c r="F10260" s="10" t="s">
        <v>6</v>
      </c>
    </row>
    <row r="10261" spans="1:6" ht="20.100000000000001" customHeight="1">
      <c r="A10261" s="10">
        <v>23</v>
      </c>
      <c r="B10261" s="11">
        <v>17258</v>
      </c>
      <c r="C10261" s="38"/>
      <c r="D10261" s="13">
        <v>43320</v>
      </c>
      <c r="E10261" s="10">
        <v>253</v>
      </c>
      <c r="F10261" s="10" t="s">
        <v>6</v>
      </c>
    </row>
    <row r="10262" spans="1:6" ht="20.100000000000001" customHeight="1">
      <c r="A10262" s="10">
        <v>24</v>
      </c>
      <c r="B10262" s="11">
        <v>16716</v>
      </c>
      <c r="C10262" s="38"/>
      <c r="D10262" s="13">
        <v>43320</v>
      </c>
      <c r="E10262" s="10">
        <v>253</v>
      </c>
      <c r="F10262" s="10" t="s">
        <v>6</v>
      </c>
    </row>
    <row r="10263" spans="1:6" ht="20.100000000000001" customHeight="1">
      <c r="A10263" s="10">
        <v>25</v>
      </c>
      <c r="B10263" s="11">
        <v>8819</v>
      </c>
      <c r="C10263" s="38"/>
      <c r="D10263" s="13">
        <v>43320</v>
      </c>
      <c r="E10263" s="10">
        <v>253</v>
      </c>
      <c r="F10263" s="10" t="s">
        <v>6</v>
      </c>
    </row>
    <row r="10264" spans="1:6" ht="20.100000000000001" customHeight="1">
      <c r="A10264" s="206" t="s">
        <v>7</v>
      </c>
      <c r="B10264" s="207"/>
      <c r="C10264" s="207"/>
      <c r="D10264" s="208"/>
      <c r="E10264" s="10">
        <f>SUM(E10239:E10263)</f>
        <v>6325</v>
      </c>
      <c r="F10264" s="10"/>
    </row>
    <row r="10265" spans="1:6" ht="20.100000000000001" customHeight="1">
      <c r="A10265" s="18"/>
      <c r="B10265" s="18"/>
      <c r="C10265" s="21"/>
      <c r="D10265" s="18"/>
      <c r="E10265" s="18"/>
      <c r="F10265" s="18"/>
    </row>
    <row r="10266" spans="1:6" ht="20.100000000000001" customHeight="1">
      <c r="A10266" s="18"/>
      <c r="B10266" s="18"/>
      <c r="C10266" s="21"/>
      <c r="D10266" s="92"/>
      <c r="E10266" s="24"/>
      <c r="F10266" s="91" t="s">
        <v>161</v>
      </c>
    </row>
    <row r="10267" spans="1:6" ht="20.100000000000001" customHeight="1">
      <c r="A10267" s="108" t="s">
        <v>245</v>
      </c>
      <c r="B10267" s="108">
        <v>6250</v>
      </c>
      <c r="C10267" s="21"/>
      <c r="D10267" s="87" t="s">
        <v>162</v>
      </c>
      <c r="E10267" s="201" t="s">
        <v>163</v>
      </c>
      <c r="F10267" s="202"/>
    </row>
    <row r="10268" spans="1:6" ht="20.100000000000001" customHeight="1">
      <c r="A10268" s="118" t="s">
        <v>246</v>
      </c>
      <c r="B10268" s="118">
        <v>71.75</v>
      </c>
      <c r="C10268" s="21"/>
      <c r="D10268" s="10"/>
      <c r="E10268" s="204" t="s">
        <v>229</v>
      </c>
      <c r="F10268" s="205"/>
    </row>
    <row r="10269" spans="1:6" ht="20.100000000000001" customHeight="1">
      <c r="A10269" s="111" t="s">
        <v>247</v>
      </c>
      <c r="B10269" s="111">
        <v>3.25</v>
      </c>
      <c r="C10269" s="21"/>
      <c r="D10269" s="10">
        <v>2783</v>
      </c>
      <c r="E10269" s="204" t="s">
        <v>214</v>
      </c>
      <c r="F10269" s="205"/>
    </row>
    <row r="10270" spans="1:6" ht="20.100000000000001" customHeight="1">
      <c r="A10270" s="119" t="s">
        <v>248</v>
      </c>
      <c r="B10270" s="119">
        <f>SUM(B10267:B10269)</f>
        <v>6325</v>
      </c>
      <c r="C10270" s="21"/>
      <c r="D10270" s="10">
        <v>3036</v>
      </c>
      <c r="E10270" s="204" t="s">
        <v>210</v>
      </c>
      <c r="F10270" s="205"/>
    </row>
    <row r="10271" spans="1:6" ht="20.100000000000001" customHeight="1">
      <c r="A10271" s="18"/>
      <c r="B10271" s="18"/>
      <c r="C10271" s="21"/>
      <c r="D10271" s="10">
        <v>253</v>
      </c>
      <c r="E10271" s="204" t="s">
        <v>211</v>
      </c>
      <c r="F10271" s="205"/>
    </row>
    <row r="10272" spans="1:6" ht="20.100000000000001" customHeight="1">
      <c r="A10272" s="18"/>
      <c r="B10272" s="18"/>
      <c r="C10272" s="21"/>
      <c r="D10272" s="10">
        <v>253</v>
      </c>
      <c r="E10272" s="204" t="s">
        <v>256</v>
      </c>
      <c r="F10272" s="205"/>
    </row>
    <row r="10273" spans="1:6" ht="20.100000000000001" customHeight="1">
      <c r="D10273" s="85">
        <f>SUM(D10268:D10272)</f>
        <v>6325</v>
      </c>
      <c r="E10273" s="204" t="s">
        <v>164</v>
      </c>
      <c r="F10273" s="205"/>
    </row>
    <row r="10276" spans="1:6" ht="20.100000000000001" customHeight="1">
      <c r="A10276" s="23">
        <v>209</v>
      </c>
      <c r="B10276" s="24" t="s">
        <v>0</v>
      </c>
      <c r="C10276" s="25"/>
      <c r="D10276" s="26"/>
      <c r="E10276" s="24"/>
      <c r="F10276" s="24"/>
    </row>
    <row r="10277" spans="1:6" ht="20.100000000000001" customHeight="1">
      <c r="A10277" s="27" t="s">
        <v>1</v>
      </c>
      <c r="B10277" s="27" t="s">
        <v>2</v>
      </c>
      <c r="C10277" s="28"/>
      <c r="D10277" s="29" t="s">
        <v>3</v>
      </c>
      <c r="E10277" s="27" t="s">
        <v>4</v>
      </c>
      <c r="F10277" s="27" t="s">
        <v>5</v>
      </c>
    </row>
    <row r="10278" spans="1:6" ht="20.100000000000001" customHeight="1">
      <c r="A10278" s="10">
        <v>1</v>
      </c>
      <c r="B10278" s="11">
        <v>1770</v>
      </c>
      <c r="C10278" s="38"/>
      <c r="D10278" s="13">
        <v>43327</v>
      </c>
      <c r="E10278" s="10">
        <v>253</v>
      </c>
      <c r="F10278" s="10" t="s">
        <v>6</v>
      </c>
    </row>
    <row r="10279" spans="1:6" ht="20.100000000000001" customHeight="1">
      <c r="A10279" s="10">
        <v>2</v>
      </c>
      <c r="B10279" s="11">
        <v>1031</v>
      </c>
      <c r="C10279" s="38"/>
      <c r="D10279" s="13">
        <v>43327</v>
      </c>
      <c r="E10279" s="10">
        <v>253</v>
      </c>
      <c r="F10279" s="10" t="s">
        <v>6</v>
      </c>
    </row>
    <row r="10280" spans="1:6" ht="20.100000000000001" customHeight="1">
      <c r="A10280" s="10">
        <v>3</v>
      </c>
      <c r="B10280" s="11">
        <v>17262</v>
      </c>
      <c r="C10280" s="38"/>
      <c r="D10280" s="13">
        <v>43327</v>
      </c>
      <c r="E10280" s="10">
        <v>253</v>
      </c>
      <c r="F10280" s="10" t="s">
        <v>6</v>
      </c>
    </row>
    <row r="10281" spans="1:6" ht="20.100000000000001" customHeight="1">
      <c r="A10281" s="10">
        <v>4</v>
      </c>
      <c r="B10281" s="11">
        <v>17257</v>
      </c>
      <c r="C10281" s="38"/>
      <c r="D10281" s="13">
        <v>43327</v>
      </c>
      <c r="E10281" s="10">
        <v>253</v>
      </c>
      <c r="F10281" s="10" t="s">
        <v>6</v>
      </c>
    </row>
    <row r="10282" spans="1:6" ht="20.100000000000001" customHeight="1">
      <c r="A10282" s="10">
        <v>5</v>
      </c>
      <c r="B10282" s="11">
        <v>17261</v>
      </c>
      <c r="C10282" s="38"/>
      <c r="D10282" s="13">
        <v>43327</v>
      </c>
      <c r="E10282" s="10">
        <v>253</v>
      </c>
      <c r="F10282" s="10" t="s">
        <v>6</v>
      </c>
    </row>
    <row r="10283" spans="1:6" ht="20.100000000000001" customHeight="1">
      <c r="A10283" s="10">
        <v>6</v>
      </c>
      <c r="B10283" s="11">
        <v>17263</v>
      </c>
      <c r="C10283" s="38"/>
      <c r="D10283" s="13">
        <v>43327</v>
      </c>
      <c r="E10283" s="10">
        <v>253</v>
      </c>
      <c r="F10283" s="10" t="s">
        <v>6</v>
      </c>
    </row>
    <row r="10284" spans="1:6" ht="20.100000000000001" customHeight="1">
      <c r="A10284" s="10">
        <v>7</v>
      </c>
      <c r="B10284" s="11">
        <v>5177</v>
      </c>
      <c r="C10284" s="38"/>
      <c r="D10284" s="13">
        <v>43327</v>
      </c>
      <c r="E10284" s="10">
        <v>253</v>
      </c>
      <c r="F10284" s="10" t="s">
        <v>6</v>
      </c>
    </row>
    <row r="10285" spans="1:6" ht="20.100000000000001" customHeight="1">
      <c r="A10285" s="10">
        <v>8</v>
      </c>
      <c r="B10285" s="11">
        <v>17265</v>
      </c>
      <c r="C10285" s="38"/>
      <c r="D10285" s="13">
        <v>43327</v>
      </c>
      <c r="E10285" s="10">
        <v>253</v>
      </c>
      <c r="F10285" s="10" t="s">
        <v>6</v>
      </c>
    </row>
    <row r="10286" spans="1:6" ht="20.100000000000001" customHeight="1">
      <c r="A10286" s="10">
        <v>9</v>
      </c>
      <c r="B10286" s="11">
        <v>70715</v>
      </c>
      <c r="C10286" s="38"/>
      <c r="D10286" s="13">
        <v>43327</v>
      </c>
      <c r="E10286" s="10">
        <v>253</v>
      </c>
      <c r="F10286" s="10" t="s">
        <v>6</v>
      </c>
    </row>
    <row r="10287" spans="1:6" ht="20.100000000000001" customHeight="1">
      <c r="A10287" s="10">
        <v>10</v>
      </c>
      <c r="B10287" s="11">
        <v>17264</v>
      </c>
      <c r="C10287" s="38"/>
      <c r="D10287" s="13">
        <v>43327</v>
      </c>
      <c r="E10287" s="10">
        <v>253</v>
      </c>
      <c r="F10287" s="10" t="s">
        <v>6</v>
      </c>
    </row>
    <row r="10288" spans="1:6" ht="20.100000000000001" customHeight="1">
      <c r="A10288" s="10">
        <v>11</v>
      </c>
      <c r="B10288" s="11">
        <v>52606</v>
      </c>
      <c r="C10288" s="38"/>
      <c r="D10288" s="13">
        <v>43327</v>
      </c>
      <c r="E10288" s="10">
        <v>253</v>
      </c>
      <c r="F10288" s="10" t="s">
        <v>6</v>
      </c>
    </row>
    <row r="10289" spans="1:6" ht="20.100000000000001" customHeight="1">
      <c r="A10289" s="10">
        <v>12</v>
      </c>
      <c r="B10289" s="11">
        <v>11133</v>
      </c>
      <c r="C10289" s="38"/>
      <c r="D10289" s="13">
        <v>43327</v>
      </c>
      <c r="E10289" s="10">
        <v>253</v>
      </c>
      <c r="F10289" s="10" t="s">
        <v>6</v>
      </c>
    </row>
    <row r="10290" spans="1:6" ht="20.100000000000001" customHeight="1">
      <c r="A10290" s="10">
        <v>13</v>
      </c>
      <c r="B10290" s="11">
        <v>6170</v>
      </c>
      <c r="C10290" s="38"/>
      <c r="D10290" s="13">
        <v>43327</v>
      </c>
      <c r="E10290" s="10">
        <v>253</v>
      </c>
      <c r="F10290" s="10" t="s">
        <v>6</v>
      </c>
    </row>
    <row r="10291" spans="1:6" ht="20.100000000000001" customHeight="1">
      <c r="A10291" s="10">
        <v>14</v>
      </c>
      <c r="B10291" s="11">
        <v>6245</v>
      </c>
      <c r="C10291" s="38"/>
      <c r="D10291" s="13">
        <v>43327</v>
      </c>
      <c r="E10291" s="10">
        <v>253</v>
      </c>
      <c r="F10291" s="10" t="s">
        <v>6</v>
      </c>
    </row>
    <row r="10292" spans="1:6" ht="20.100000000000001" customHeight="1">
      <c r="A10292" s="10">
        <v>15</v>
      </c>
      <c r="B10292" s="11" t="s">
        <v>257</v>
      </c>
      <c r="C10292" s="38"/>
      <c r="D10292" s="13">
        <v>43327</v>
      </c>
      <c r="E10292" s="10">
        <v>253</v>
      </c>
      <c r="F10292" s="10" t="s">
        <v>6</v>
      </c>
    </row>
    <row r="10293" spans="1:6" ht="20.100000000000001" customHeight="1">
      <c r="A10293" s="10">
        <v>16</v>
      </c>
      <c r="B10293" s="11">
        <v>70699</v>
      </c>
      <c r="C10293" s="38"/>
      <c r="D10293" s="13">
        <v>43327</v>
      </c>
      <c r="E10293" s="10">
        <v>253</v>
      </c>
      <c r="F10293" s="10" t="s">
        <v>6</v>
      </c>
    </row>
    <row r="10294" spans="1:6" ht="20.100000000000001" customHeight="1">
      <c r="A10294" s="10">
        <v>17</v>
      </c>
      <c r="B10294" s="11">
        <v>6194</v>
      </c>
      <c r="C10294" s="38"/>
      <c r="D10294" s="13">
        <v>43327</v>
      </c>
      <c r="E10294" s="10">
        <v>253</v>
      </c>
      <c r="F10294" s="10" t="s">
        <v>6</v>
      </c>
    </row>
    <row r="10295" spans="1:6" ht="20.100000000000001" customHeight="1">
      <c r="A10295" s="10">
        <v>18</v>
      </c>
      <c r="B10295" s="11">
        <v>96201</v>
      </c>
      <c r="C10295" s="38"/>
      <c r="D10295" s="13">
        <v>43327</v>
      </c>
      <c r="E10295" s="10">
        <v>253</v>
      </c>
      <c r="F10295" s="10" t="s">
        <v>6</v>
      </c>
    </row>
    <row r="10296" spans="1:6" ht="20.100000000000001" customHeight="1">
      <c r="A10296" s="10">
        <v>19</v>
      </c>
      <c r="B10296" s="11">
        <v>11206</v>
      </c>
      <c r="C10296" s="38"/>
      <c r="D10296" s="13">
        <v>43327</v>
      </c>
      <c r="E10296" s="10">
        <v>253</v>
      </c>
      <c r="F10296" s="10" t="s">
        <v>6</v>
      </c>
    </row>
    <row r="10297" spans="1:6" ht="20.100000000000001" customHeight="1">
      <c r="A10297" s="10">
        <v>20</v>
      </c>
      <c r="B10297" s="11">
        <v>11204</v>
      </c>
      <c r="C10297" s="38"/>
      <c r="D10297" s="13">
        <v>43327</v>
      </c>
      <c r="E10297" s="10">
        <v>253</v>
      </c>
      <c r="F10297" s="10" t="s">
        <v>6</v>
      </c>
    </row>
    <row r="10298" spans="1:6" ht="20.100000000000001" customHeight="1">
      <c r="A10298" s="10">
        <v>21</v>
      </c>
      <c r="B10298" s="11">
        <v>90456</v>
      </c>
      <c r="C10298" s="38"/>
      <c r="D10298" s="13">
        <v>43327</v>
      </c>
      <c r="E10298" s="10">
        <v>253</v>
      </c>
      <c r="F10298" s="10" t="s">
        <v>6</v>
      </c>
    </row>
    <row r="10299" spans="1:6" ht="20.100000000000001" customHeight="1">
      <c r="A10299" s="10">
        <v>22</v>
      </c>
      <c r="B10299" s="11">
        <v>70711</v>
      </c>
      <c r="C10299" s="38"/>
      <c r="D10299" s="13">
        <v>43327</v>
      </c>
      <c r="E10299" s="10">
        <v>253</v>
      </c>
      <c r="F10299" s="10" t="s">
        <v>6</v>
      </c>
    </row>
    <row r="10300" spans="1:6" ht="20.100000000000001" customHeight="1">
      <c r="A10300" s="10">
        <v>23</v>
      </c>
      <c r="B10300" s="11">
        <v>11154</v>
      </c>
      <c r="C10300" s="38"/>
      <c r="D10300" s="13">
        <v>43327</v>
      </c>
      <c r="E10300" s="10">
        <v>253</v>
      </c>
      <c r="F10300" s="10" t="s">
        <v>6</v>
      </c>
    </row>
    <row r="10301" spans="1:6" ht="20.100000000000001" customHeight="1">
      <c r="A10301" s="10">
        <v>24</v>
      </c>
      <c r="B10301" s="11">
        <v>11146</v>
      </c>
      <c r="C10301" s="38"/>
      <c r="D10301" s="13">
        <v>43327</v>
      </c>
      <c r="E10301" s="10">
        <v>253</v>
      </c>
      <c r="F10301" s="10" t="s">
        <v>6</v>
      </c>
    </row>
    <row r="10302" spans="1:6" ht="20.100000000000001" customHeight="1">
      <c r="A10302" s="10">
        <v>25</v>
      </c>
      <c r="B10302" s="11">
        <v>51739</v>
      </c>
      <c r="C10302" s="38"/>
      <c r="D10302" s="13">
        <v>43327</v>
      </c>
      <c r="E10302" s="10">
        <v>253</v>
      </c>
      <c r="F10302" s="10" t="s">
        <v>6</v>
      </c>
    </row>
    <row r="10303" spans="1:6" ht="20.100000000000001" customHeight="1">
      <c r="A10303" s="206" t="s">
        <v>7</v>
      </c>
      <c r="B10303" s="207"/>
      <c r="C10303" s="207"/>
      <c r="D10303" s="208"/>
      <c r="E10303" s="10">
        <f>SUM(E10278:E10302)</f>
        <v>6325</v>
      </c>
      <c r="F10303" s="10"/>
    </row>
    <row r="10304" spans="1:6" ht="20.100000000000001" customHeight="1">
      <c r="A10304" s="18"/>
      <c r="B10304" s="18"/>
      <c r="C10304" s="21"/>
      <c r="D10304" s="18"/>
      <c r="E10304" s="18"/>
      <c r="F10304" s="18"/>
    </row>
    <row r="10305" spans="1:6" ht="20.100000000000001" customHeight="1">
      <c r="A10305" s="18"/>
      <c r="B10305" s="18"/>
      <c r="C10305" s="21"/>
      <c r="D10305" s="92"/>
      <c r="E10305" s="24"/>
      <c r="F10305" s="91" t="s">
        <v>161</v>
      </c>
    </row>
    <row r="10306" spans="1:6" ht="20.100000000000001" customHeight="1">
      <c r="A10306" s="108" t="s">
        <v>245</v>
      </c>
      <c r="B10306" s="108">
        <v>6250</v>
      </c>
      <c r="C10306" s="21"/>
      <c r="D10306" s="87" t="s">
        <v>162</v>
      </c>
      <c r="E10306" s="201" t="s">
        <v>163</v>
      </c>
      <c r="F10306" s="202"/>
    </row>
    <row r="10307" spans="1:6" ht="20.100000000000001" customHeight="1">
      <c r="A10307" s="118" t="s">
        <v>246</v>
      </c>
      <c r="B10307" s="118">
        <v>71.75</v>
      </c>
      <c r="C10307" s="21"/>
      <c r="D10307" s="10">
        <v>506</v>
      </c>
      <c r="E10307" s="204" t="s">
        <v>229</v>
      </c>
      <c r="F10307" s="205"/>
    </row>
    <row r="10308" spans="1:6" ht="20.100000000000001" customHeight="1">
      <c r="A10308" s="111" t="s">
        <v>247</v>
      </c>
      <c r="B10308" s="111">
        <v>3.25</v>
      </c>
      <c r="C10308" s="21"/>
      <c r="D10308" s="10">
        <v>1265</v>
      </c>
      <c r="E10308" s="204" t="s">
        <v>214</v>
      </c>
      <c r="F10308" s="205"/>
    </row>
    <row r="10309" spans="1:6" ht="20.100000000000001" customHeight="1">
      <c r="A10309" s="119" t="s">
        <v>248</v>
      </c>
      <c r="B10309" s="119">
        <f>SUM(B10306:B10308)</f>
        <v>6325</v>
      </c>
      <c r="C10309" s="21"/>
      <c r="D10309" s="10">
        <v>2024</v>
      </c>
      <c r="E10309" s="204" t="s">
        <v>210</v>
      </c>
      <c r="F10309" s="205"/>
    </row>
    <row r="10310" spans="1:6" ht="20.100000000000001" customHeight="1">
      <c r="A10310" s="18"/>
      <c r="B10310" s="18"/>
      <c r="C10310" s="21"/>
      <c r="D10310" s="10">
        <v>1518</v>
      </c>
      <c r="E10310" s="204" t="s">
        <v>211</v>
      </c>
      <c r="F10310" s="205"/>
    </row>
    <row r="10311" spans="1:6" ht="20.100000000000001" customHeight="1">
      <c r="A10311" s="18"/>
      <c r="B10311" s="18"/>
      <c r="C10311" s="21"/>
      <c r="D10311" s="10">
        <v>1012</v>
      </c>
      <c r="E10311" s="204" t="s">
        <v>230</v>
      </c>
      <c r="F10311" s="205"/>
    </row>
    <row r="10312" spans="1:6" ht="20.100000000000001" customHeight="1">
      <c r="D10312" s="85">
        <f>SUM(D10307:D10311)</f>
        <v>6325</v>
      </c>
      <c r="E10312" s="204" t="s">
        <v>164</v>
      </c>
      <c r="F10312" s="205"/>
    </row>
    <row r="10314" spans="1:6" ht="20.100000000000001" customHeight="1">
      <c r="A10314" s="23">
        <v>210</v>
      </c>
      <c r="B10314" s="24" t="s">
        <v>0</v>
      </c>
      <c r="C10314" s="25"/>
      <c r="D10314" s="26"/>
      <c r="E10314" s="24"/>
      <c r="F10314" s="24"/>
    </row>
    <row r="10315" spans="1:6" ht="20.100000000000001" customHeight="1">
      <c r="A10315" s="27" t="s">
        <v>1</v>
      </c>
      <c r="B10315" s="27" t="s">
        <v>2</v>
      </c>
      <c r="C10315" s="28"/>
      <c r="D10315" s="29" t="s">
        <v>3</v>
      </c>
      <c r="E10315" s="27" t="s">
        <v>4</v>
      </c>
      <c r="F10315" s="27" t="s">
        <v>5</v>
      </c>
    </row>
    <row r="10316" spans="1:6" ht="20.100000000000001" customHeight="1">
      <c r="A10316" s="10">
        <v>1</v>
      </c>
      <c r="B10316" s="11">
        <v>51777</v>
      </c>
      <c r="C10316" s="38"/>
      <c r="D10316" s="13">
        <v>43327</v>
      </c>
      <c r="E10316" s="10">
        <v>253</v>
      </c>
      <c r="F10316" s="10" t="s">
        <v>6</v>
      </c>
    </row>
    <row r="10317" spans="1:6" ht="20.100000000000001" customHeight="1">
      <c r="A10317" s="10">
        <v>2</v>
      </c>
      <c r="B10317" s="11">
        <v>8795</v>
      </c>
      <c r="C10317" s="38"/>
      <c r="D10317" s="13">
        <v>43327</v>
      </c>
      <c r="E10317" s="10">
        <v>253</v>
      </c>
      <c r="F10317" s="10" t="s">
        <v>6</v>
      </c>
    </row>
    <row r="10318" spans="1:6" ht="20.100000000000001" customHeight="1">
      <c r="A10318" s="10">
        <v>3</v>
      </c>
      <c r="B10318" s="11">
        <v>96214</v>
      </c>
      <c r="C10318" s="38"/>
      <c r="D10318" s="13">
        <v>43327</v>
      </c>
      <c r="E10318" s="10">
        <v>253</v>
      </c>
      <c r="F10318" s="10" t="s">
        <v>6</v>
      </c>
    </row>
    <row r="10319" spans="1:6" ht="20.100000000000001" customHeight="1">
      <c r="A10319" s="10">
        <v>4</v>
      </c>
      <c r="B10319" s="11">
        <v>91181</v>
      </c>
      <c r="C10319" s="38"/>
      <c r="D10319" s="13">
        <v>43327</v>
      </c>
      <c r="E10319" s="10">
        <v>253</v>
      </c>
      <c r="F10319" s="10" t="s">
        <v>6</v>
      </c>
    </row>
    <row r="10320" spans="1:6" ht="20.100000000000001" customHeight="1">
      <c r="A10320" s="10">
        <v>5</v>
      </c>
      <c r="B10320" s="11">
        <v>25100</v>
      </c>
      <c r="C10320" s="38"/>
      <c r="D10320" s="13">
        <v>43327</v>
      </c>
      <c r="E10320" s="10">
        <v>253</v>
      </c>
      <c r="F10320" s="10" t="s">
        <v>6</v>
      </c>
    </row>
    <row r="10321" spans="1:6" ht="20.100000000000001" customHeight="1">
      <c r="A10321" s="10">
        <v>6</v>
      </c>
      <c r="B10321" s="11">
        <v>25101</v>
      </c>
      <c r="C10321" s="38"/>
      <c r="D10321" s="13">
        <v>43327</v>
      </c>
      <c r="E10321" s="10">
        <v>253</v>
      </c>
      <c r="F10321" s="10" t="s">
        <v>6</v>
      </c>
    </row>
    <row r="10322" spans="1:6" ht="20.100000000000001" customHeight="1">
      <c r="A10322" s="10">
        <v>7</v>
      </c>
      <c r="B10322" s="11">
        <v>78208</v>
      </c>
      <c r="C10322" s="38"/>
      <c r="D10322" s="13">
        <v>43327</v>
      </c>
      <c r="E10322" s="10">
        <v>253</v>
      </c>
      <c r="F10322" s="10" t="s">
        <v>6</v>
      </c>
    </row>
    <row r="10323" spans="1:6" ht="20.100000000000001" customHeight="1">
      <c r="A10323" s="10">
        <v>8</v>
      </c>
      <c r="B10323" s="11">
        <v>91174</v>
      </c>
      <c r="C10323" s="38"/>
      <c r="D10323" s="13">
        <v>43327</v>
      </c>
      <c r="E10323" s="10">
        <v>253</v>
      </c>
      <c r="F10323" s="10" t="s">
        <v>6</v>
      </c>
    </row>
    <row r="10324" spans="1:6" ht="20.100000000000001" customHeight="1">
      <c r="A10324" s="10">
        <v>9</v>
      </c>
      <c r="B10324" s="11">
        <v>91173</v>
      </c>
      <c r="C10324" s="38"/>
      <c r="D10324" s="13">
        <v>43327</v>
      </c>
      <c r="E10324" s="10">
        <v>253</v>
      </c>
      <c r="F10324" s="10" t="s">
        <v>6</v>
      </c>
    </row>
    <row r="10325" spans="1:6" ht="20.100000000000001" customHeight="1">
      <c r="A10325" s="10">
        <v>10</v>
      </c>
      <c r="B10325" s="11">
        <v>91175</v>
      </c>
      <c r="C10325" s="38"/>
      <c r="D10325" s="13">
        <v>43327</v>
      </c>
      <c r="E10325" s="10">
        <v>253</v>
      </c>
      <c r="F10325" s="10" t="s">
        <v>6</v>
      </c>
    </row>
    <row r="10326" spans="1:6" ht="20.100000000000001" customHeight="1">
      <c r="A10326" s="10">
        <v>11</v>
      </c>
      <c r="B10326" s="11">
        <v>91172</v>
      </c>
      <c r="C10326" s="38"/>
      <c r="D10326" s="13">
        <v>43327</v>
      </c>
      <c r="E10326" s="10">
        <v>253</v>
      </c>
      <c r="F10326" s="10" t="s">
        <v>6</v>
      </c>
    </row>
    <row r="10327" spans="1:6" ht="20.100000000000001" customHeight="1">
      <c r="A10327" s="10">
        <v>12</v>
      </c>
      <c r="B10327" s="11">
        <v>91176</v>
      </c>
      <c r="C10327" s="38"/>
      <c r="D10327" s="13">
        <v>43327</v>
      </c>
      <c r="E10327" s="10">
        <v>253</v>
      </c>
      <c r="F10327" s="10" t="s">
        <v>6</v>
      </c>
    </row>
    <row r="10328" spans="1:6" ht="20.100000000000001" customHeight="1">
      <c r="A10328" s="10">
        <v>13</v>
      </c>
      <c r="B10328" s="11">
        <v>60323</v>
      </c>
      <c r="C10328" s="38"/>
      <c r="D10328" s="13">
        <v>43327</v>
      </c>
      <c r="E10328" s="10">
        <v>253</v>
      </c>
      <c r="F10328" s="10" t="s">
        <v>6</v>
      </c>
    </row>
    <row r="10329" spans="1:6" ht="20.100000000000001" customHeight="1">
      <c r="A10329" s="10">
        <v>14</v>
      </c>
      <c r="B10329" s="11">
        <v>52605</v>
      </c>
      <c r="C10329" s="38"/>
      <c r="D10329" s="13">
        <v>43327</v>
      </c>
      <c r="E10329" s="10">
        <v>253</v>
      </c>
      <c r="F10329" s="10" t="s">
        <v>6</v>
      </c>
    </row>
    <row r="10330" spans="1:6" ht="20.100000000000001" customHeight="1">
      <c r="A10330" s="10">
        <v>15</v>
      </c>
      <c r="B10330" s="11">
        <v>52607</v>
      </c>
      <c r="C10330" s="38"/>
      <c r="D10330" s="13">
        <v>43327</v>
      </c>
      <c r="E10330" s="10">
        <v>253</v>
      </c>
      <c r="F10330" s="10" t="s">
        <v>6</v>
      </c>
    </row>
    <row r="10331" spans="1:6" ht="20.100000000000001" customHeight="1">
      <c r="A10331" s="10">
        <v>16</v>
      </c>
      <c r="B10331" s="11">
        <v>52608</v>
      </c>
      <c r="C10331" s="38"/>
      <c r="D10331" s="13">
        <v>43327</v>
      </c>
      <c r="E10331" s="10">
        <v>253</v>
      </c>
      <c r="F10331" s="10" t="s">
        <v>6</v>
      </c>
    </row>
    <row r="10332" spans="1:6" ht="20.100000000000001" customHeight="1">
      <c r="A10332" s="10">
        <v>17</v>
      </c>
      <c r="B10332" s="11">
        <v>60214</v>
      </c>
      <c r="C10332" s="38"/>
      <c r="D10332" s="13">
        <v>43327</v>
      </c>
      <c r="E10332" s="10">
        <v>253</v>
      </c>
      <c r="F10332" s="10" t="s">
        <v>6</v>
      </c>
    </row>
    <row r="10333" spans="1:6" ht="20.100000000000001" customHeight="1">
      <c r="A10333" s="10">
        <v>18</v>
      </c>
      <c r="B10333" s="11">
        <v>17284</v>
      </c>
      <c r="C10333" s="38"/>
      <c r="D10333" s="13">
        <v>43327</v>
      </c>
      <c r="E10333" s="10">
        <v>253</v>
      </c>
      <c r="F10333" s="10" t="s">
        <v>6</v>
      </c>
    </row>
    <row r="10334" spans="1:6" ht="20.100000000000001" customHeight="1">
      <c r="A10334" s="10">
        <v>19</v>
      </c>
      <c r="B10334" s="11">
        <v>96229</v>
      </c>
      <c r="C10334" s="38"/>
      <c r="D10334" s="13">
        <v>43327</v>
      </c>
      <c r="E10334" s="10">
        <v>253</v>
      </c>
      <c r="F10334" s="10" t="s">
        <v>6</v>
      </c>
    </row>
    <row r="10335" spans="1:6" ht="20.100000000000001" customHeight="1">
      <c r="A10335" s="10">
        <v>20</v>
      </c>
      <c r="B10335" s="11">
        <v>17278</v>
      </c>
      <c r="C10335" s="38"/>
      <c r="D10335" s="13">
        <v>43327</v>
      </c>
      <c r="E10335" s="10">
        <v>253</v>
      </c>
      <c r="F10335" s="10" t="s">
        <v>6</v>
      </c>
    </row>
    <row r="10336" spans="1:6" ht="20.100000000000001" customHeight="1">
      <c r="A10336" s="10">
        <v>21</v>
      </c>
      <c r="B10336" s="11">
        <v>17281</v>
      </c>
      <c r="C10336" s="38"/>
      <c r="D10336" s="13">
        <v>43327</v>
      </c>
      <c r="E10336" s="10">
        <v>253</v>
      </c>
      <c r="F10336" s="10" t="s">
        <v>6</v>
      </c>
    </row>
    <row r="10337" spans="1:6" ht="20.100000000000001" customHeight="1">
      <c r="A10337" s="10">
        <v>22</v>
      </c>
      <c r="B10337" s="11">
        <v>17282</v>
      </c>
      <c r="C10337" s="38"/>
      <c r="D10337" s="13">
        <v>43327</v>
      </c>
      <c r="E10337" s="10">
        <v>253</v>
      </c>
      <c r="F10337" s="10" t="s">
        <v>6</v>
      </c>
    </row>
    <row r="10338" spans="1:6" ht="20.100000000000001" customHeight="1">
      <c r="A10338" s="10">
        <v>23</v>
      </c>
      <c r="B10338" s="11">
        <v>52610</v>
      </c>
      <c r="C10338" s="38"/>
      <c r="D10338" s="13">
        <v>43327</v>
      </c>
      <c r="E10338" s="10">
        <v>253</v>
      </c>
      <c r="F10338" s="10" t="s">
        <v>6</v>
      </c>
    </row>
    <row r="10339" spans="1:6" ht="20.100000000000001" customHeight="1">
      <c r="A10339" s="10">
        <v>24</v>
      </c>
      <c r="B10339" s="11">
        <v>17280</v>
      </c>
      <c r="C10339" s="38"/>
      <c r="D10339" s="13">
        <v>43327</v>
      </c>
      <c r="E10339" s="10">
        <v>253</v>
      </c>
      <c r="F10339" s="10" t="s">
        <v>6</v>
      </c>
    </row>
    <row r="10340" spans="1:6" ht="20.100000000000001" customHeight="1">
      <c r="A10340" s="10">
        <v>25</v>
      </c>
      <c r="B10340" s="11">
        <v>17279</v>
      </c>
      <c r="C10340" s="38"/>
      <c r="D10340" s="13">
        <v>43327</v>
      </c>
      <c r="E10340" s="10">
        <v>253</v>
      </c>
      <c r="F10340" s="10" t="s">
        <v>6</v>
      </c>
    </row>
    <row r="10341" spans="1:6" ht="20.100000000000001" customHeight="1">
      <c r="A10341" s="206" t="s">
        <v>7</v>
      </c>
      <c r="B10341" s="207"/>
      <c r="C10341" s="207"/>
      <c r="D10341" s="208"/>
      <c r="E10341" s="10">
        <f>SUM(E10316:E10340)</f>
        <v>6325</v>
      </c>
      <c r="F10341" s="10"/>
    </row>
    <row r="10342" spans="1:6" ht="20.100000000000001" customHeight="1">
      <c r="A10342" s="18"/>
      <c r="B10342" s="18"/>
      <c r="C10342" s="21"/>
      <c r="D10342" s="18"/>
      <c r="E10342" s="18"/>
      <c r="F10342" s="18"/>
    </row>
    <row r="10343" spans="1:6" ht="20.100000000000001" customHeight="1">
      <c r="A10343" s="18"/>
      <c r="B10343" s="18"/>
      <c r="C10343" s="21"/>
      <c r="D10343" s="92"/>
      <c r="E10343" s="24"/>
      <c r="F10343" s="91" t="s">
        <v>161</v>
      </c>
    </row>
    <row r="10344" spans="1:6" ht="20.100000000000001" customHeight="1">
      <c r="A10344" s="108" t="s">
        <v>245</v>
      </c>
      <c r="B10344" s="108">
        <v>6250</v>
      </c>
      <c r="C10344" s="21"/>
      <c r="D10344" s="87" t="s">
        <v>162</v>
      </c>
      <c r="E10344" s="201" t="s">
        <v>163</v>
      </c>
      <c r="F10344" s="202"/>
    </row>
    <row r="10345" spans="1:6" ht="20.100000000000001" customHeight="1">
      <c r="A10345" s="118" t="s">
        <v>246</v>
      </c>
      <c r="B10345" s="118">
        <v>71.75</v>
      </c>
      <c r="C10345" s="21"/>
      <c r="D10345" s="10">
        <v>1518</v>
      </c>
      <c r="E10345" s="204" t="s">
        <v>229</v>
      </c>
      <c r="F10345" s="205"/>
    </row>
    <row r="10346" spans="1:6" ht="20.100000000000001" customHeight="1">
      <c r="A10346" s="111" t="s">
        <v>247</v>
      </c>
      <c r="B10346" s="111">
        <v>3.25</v>
      </c>
      <c r="C10346" s="21"/>
      <c r="D10346" s="10">
        <v>506</v>
      </c>
      <c r="E10346" s="204" t="s">
        <v>214</v>
      </c>
      <c r="F10346" s="205"/>
    </row>
    <row r="10347" spans="1:6" ht="20.100000000000001" customHeight="1">
      <c r="A10347" s="119" t="s">
        <v>248</v>
      </c>
      <c r="B10347" s="119">
        <f>SUM(B10344:B10346)</f>
        <v>6325</v>
      </c>
      <c r="C10347" s="21"/>
      <c r="D10347" s="10">
        <v>1771</v>
      </c>
      <c r="E10347" s="204" t="s">
        <v>210</v>
      </c>
      <c r="F10347" s="205"/>
    </row>
    <row r="10348" spans="1:6" ht="20.100000000000001" customHeight="1">
      <c r="A10348" s="18"/>
      <c r="B10348" s="18"/>
      <c r="C10348" s="21"/>
      <c r="D10348" s="10">
        <v>1265</v>
      </c>
      <c r="E10348" s="204" t="s">
        <v>211</v>
      </c>
      <c r="F10348" s="205"/>
    </row>
    <row r="10349" spans="1:6" ht="20.100000000000001" customHeight="1">
      <c r="A10349" s="18"/>
      <c r="B10349" s="18"/>
      <c r="C10349" s="21"/>
      <c r="D10349" s="10">
        <v>506</v>
      </c>
      <c r="E10349" s="204" t="s">
        <v>234</v>
      </c>
      <c r="F10349" s="205"/>
    </row>
    <row r="10350" spans="1:6" ht="20.100000000000001" customHeight="1">
      <c r="A10350" s="18"/>
      <c r="B10350" s="18"/>
      <c r="C10350" s="21"/>
      <c r="D10350" s="10">
        <v>759</v>
      </c>
      <c r="E10350" s="204" t="s">
        <v>230</v>
      </c>
      <c r="F10350" s="205"/>
    </row>
    <row r="10351" spans="1:6" ht="20.100000000000001" customHeight="1">
      <c r="D10351" s="85">
        <f>SUM(D10345:D10350)</f>
        <v>6325</v>
      </c>
      <c r="E10351" s="204" t="s">
        <v>164</v>
      </c>
      <c r="F10351" s="205"/>
    </row>
    <row r="10353" spans="1:6" ht="20.100000000000001" customHeight="1">
      <c r="A10353" s="23">
        <v>211</v>
      </c>
      <c r="B10353" s="24" t="s">
        <v>0</v>
      </c>
      <c r="C10353" s="25"/>
      <c r="D10353" s="26"/>
      <c r="E10353" s="24"/>
      <c r="F10353" s="24"/>
    </row>
    <row r="10354" spans="1:6" ht="20.100000000000001" customHeight="1">
      <c r="A10354" s="27" t="s">
        <v>1</v>
      </c>
      <c r="B10354" s="27" t="s">
        <v>2</v>
      </c>
      <c r="C10354" s="28"/>
      <c r="D10354" s="29" t="s">
        <v>3</v>
      </c>
      <c r="E10354" s="27" t="s">
        <v>4</v>
      </c>
      <c r="F10354" s="27" t="s">
        <v>5</v>
      </c>
    </row>
    <row r="10355" spans="1:6" ht="20.100000000000001" customHeight="1">
      <c r="A10355" s="10">
        <v>1</v>
      </c>
      <c r="B10355" s="37">
        <v>52609</v>
      </c>
      <c r="C10355" s="38"/>
      <c r="D10355" s="13">
        <v>43320</v>
      </c>
      <c r="E10355" s="10">
        <v>253</v>
      </c>
      <c r="F10355" s="10" t="s">
        <v>6</v>
      </c>
    </row>
    <row r="10356" spans="1:6" ht="20.100000000000001" customHeight="1">
      <c r="A10356" s="10">
        <v>2</v>
      </c>
      <c r="B10356" s="11">
        <v>25113</v>
      </c>
      <c r="C10356" s="38"/>
      <c r="D10356" s="13">
        <v>43320</v>
      </c>
      <c r="E10356" s="10">
        <v>253</v>
      </c>
      <c r="F10356" s="10" t="s">
        <v>6</v>
      </c>
    </row>
    <row r="10357" spans="1:6" ht="20.100000000000001" customHeight="1">
      <c r="A10357" s="10">
        <v>3</v>
      </c>
      <c r="B10357" s="11">
        <v>25112</v>
      </c>
      <c r="C10357" s="38"/>
      <c r="D10357" s="13">
        <v>43320</v>
      </c>
      <c r="E10357" s="10">
        <v>253</v>
      </c>
      <c r="F10357" s="10" t="s">
        <v>6</v>
      </c>
    </row>
    <row r="10358" spans="1:6" ht="20.100000000000001" customHeight="1">
      <c r="A10358" s="10">
        <v>4</v>
      </c>
      <c r="B10358" s="11">
        <v>25111</v>
      </c>
      <c r="C10358" s="38"/>
      <c r="D10358" s="13">
        <v>43320</v>
      </c>
      <c r="E10358" s="10">
        <v>253</v>
      </c>
      <c r="F10358" s="10" t="s">
        <v>6</v>
      </c>
    </row>
    <row r="10359" spans="1:6" ht="20.100000000000001" customHeight="1">
      <c r="A10359" s="10">
        <v>5</v>
      </c>
      <c r="B10359" s="11">
        <v>25110</v>
      </c>
      <c r="C10359" s="38"/>
      <c r="D10359" s="13">
        <v>43320</v>
      </c>
      <c r="E10359" s="10">
        <v>253</v>
      </c>
      <c r="F10359" s="10" t="s">
        <v>6</v>
      </c>
    </row>
    <row r="10360" spans="1:6" ht="20.100000000000001" customHeight="1">
      <c r="A10360" s="10">
        <v>6</v>
      </c>
      <c r="B10360" s="11">
        <v>11220</v>
      </c>
      <c r="C10360" s="38"/>
      <c r="D10360" s="13">
        <v>43320</v>
      </c>
      <c r="E10360" s="10">
        <v>253</v>
      </c>
      <c r="F10360" s="10" t="s">
        <v>6</v>
      </c>
    </row>
    <row r="10361" spans="1:6" ht="20.100000000000001" customHeight="1">
      <c r="A10361" s="10">
        <v>7</v>
      </c>
      <c r="B10361" s="11">
        <v>90921</v>
      </c>
      <c r="C10361" s="38"/>
      <c r="D10361" s="13">
        <v>43320</v>
      </c>
      <c r="E10361" s="10">
        <v>253</v>
      </c>
      <c r="F10361" s="10" t="s">
        <v>6</v>
      </c>
    </row>
    <row r="10362" spans="1:6" ht="20.100000000000001" customHeight="1">
      <c r="A10362" s="10">
        <v>8</v>
      </c>
      <c r="B10362" s="33">
        <v>91182</v>
      </c>
      <c r="C10362" s="38"/>
      <c r="D10362" s="13">
        <v>43320</v>
      </c>
      <c r="E10362" s="10">
        <v>253</v>
      </c>
      <c r="F10362" s="10" t="s">
        <v>6</v>
      </c>
    </row>
    <row r="10363" spans="1:6" ht="20.100000000000001" customHeight="1">
      <c r="A10363" s="10">
        <v>9</v>
      </c>
      <c r="B10363" s="33">
        <v>91183</v>
      </c>
      <c r="C10363" s="38"/>
      <c r="D10363" s="13">
        <v>43320</v>
      </c>
      <c r="E10363" s="10">
        <v>253</v>
      </c>
      <c r="F10363" s="10" t="s">
        <v>6</v>
      </c>
    </row>
    <row r="10364" spans="1:6" ht="20.100000000000001" customHeight="1">
      <c r="A10364" s="10">
        <v>10</v>
      </c>
      <c r="B10364" s="11">
        <v>17267</v>
      </c>
      <c r="C10364" s="38"/>
      <c r="D10364" s="13">
        <v>43320</v>
      </c>
      <c r="E10364" s="10">
        <v>253</v>
      </c>
      <c r="F10364" s="10" t="s">
        <v>6</v>
      </c>
    </row>
    <row r="10365" spans="1:6" ht="20.100000000000001" customHeight="1">
      <c r="A10365" s="10">
        <v>11</v>
      </c>
      <c r="B10365" s="11">
        <v>17266</v>
      </c>
      <c r="C10365" s="38"/>
      <c r="D10365" s="13">
        <v>43320</v>
      </c>
      <c r="E10365" s="10">
        <v>253</v>
      </c>
      <c r="F10365" s="10" t="s">
        <v>6</v>
      </c>
    </row>
    <row r="10366" spans="1:6" ht="20.100000000000001" customHeight="1">
      <c r="A10366" s="10">
        <v>12</v>
      </c>
      <c r="B10366" s="11">
        <v>60217</v>
      </c>
      <c r="C10366" s="38"/>
      <c r="D10366" s="13">
        <v>43320</v>
      </c>
      <c r="E10366" s="10">
        <v>253</v>
      </c>
      <c r="F10366" s="10" t="s">
        <v>6</v>
      </c>
    </row>
    <row r="10367" spans="1:6" ht="20.100000000000001" customHeight="1">
      <c r="A10367" s="10">
        <v>13</v>
      </c>
      <c r="B10367" s="11">
        <v>11240</v>
      </c>
      <c r="C10367" s="38"/>
      <c r="D10367" s="13">
        <v>43320</v>
      </c>
      <c r="E10367" s="10">
        <v>253</v>
      </c>
      <c r="F10367" s="10" t="s">
        <v>6</v>
      </c>
    </row>
    <row r="10368" spans="1:6" ht="20.100000000000001" customHeight="1">
      <c r="A10368" s="10">
        <v>14</v>
      </c>
      <c r="B10368" s="11">
        <v>11230</v>
      </c>
      <c r="C10368" s="38"/>
      <c r="D10368" s="13">
        <v>43320</v>
      </c>
      <c r="E10368" s="10">
        <v>253</v>
      </c>
      <c r="F10368" s="10" t="s">
        <v>6</v>
      </c>
    </row>
    <row r="10369" spans="1:6" ht="20.100000000000001" customHeight="1">
      <c r="A10369" s="10">
        <v>15</v>
      </c>
      <c r="B10369" s="11">
        <v>11196</v>
      </c>
      <c r="C10369" s="38"/>
      <c r="D10369" s="13">
        <v>43320</v>
      </c>
      <c r="E10369" s="10">
        <v>253</v>
      </c>
      <c r="F10369" s="10" t="s">
        <v>6</v>
      </c>
    </row>
    <row r="10370" spans="1:6" ht="20.100000000000001" customHeight="1">
      <c r="A10370" s="10">
        <v>16</v>
      </c>
      <c r="B10370" s="11">
        <v>11228</v>
      </c>
      <c r="C10370" s="38"/>
      <c r="D10370" s="13">
        <v>43320</v>
      </c>
      <c r="E10370" s="10">
        <v>253</v>
      </c>
      <c r="F10370" s="10" t="s">
        <v>6</v>
      </c>
    </row>
    <row r="10371" spans="1:6" ht="20.100000000000001" customHeight="1">
      <c r="A10371" s="10">
        <v>17</v>
      </c>
      <c r="B10371" s="11">
        <v>11209</v>
      </c>
      <c r="C10371" s="38"/>
      <c r="D10371" s="13">
        <v>43320</v>
      </c>
      <c r="E10371" s="10">
        <v>253</v>
      </c>
      <c r="F10371" s="10" t="s">
        <v>6</v>
      </c>
    </row>
    <row r="10372" spans="1:6" ht="20.100000000000001" customHeight="1">
      <c r="A10372" s="10">
        <v>18</v>
      </c>
      <c r="B10372" s="11">
        <v>11253</v>
      </c>
      <c r="C10372" s="38"/>
      <c r="D10372" s="13">
        <v>43320</v>
      </c>
      <c r="E10372" s="10">
        <v>253</v>
      </c>
      <c r="F10372" s="10" t="s">
        <v>6</v>
      </c>
    </row>
    <row r="10373" spans="1:6" ht="20.100000000000001" customHeight="1">
      <c r="A10373" s="10">
        <v>19</v>
      </c>
      <c r="B10373" s="11">
        <v>86511</v>
      </c>
      <c r="C10373" s="38"/>
      <c r="D10373" s="13">
        <v>43337</v>
      </c>
      <c r="E10373" s="10">
        <v>253</v>
      </c>
      <c r="F10373" s="10" t="s">
        <v>6</v>
      </c>
    </row>
    <row r="10374" spans="1:6" ht="20.100000000000001" customHeight="1">
      <c r="A10374" s="10">
        <v>20</v>
      </c>
      <c r="B10374" s="11">
        <v>86512</v>
      </c>
      <c r="C10374" s="38"/>
      <c r="D10374" s="13">
        <v>43337</v>
      </c>
      <c r="E10374" s="10">
        <v>253</v>
      </c>
      <c r="F10374" s="10" t="s">
        <v>6</v>
      </c>
    </row>
    <row r="10375" spans="1:6" ht="20.100000000000001" customHeight="1">
      <c r="A10375" s="10">
        <v>21</v>
      </c>
      <c r="B10375" s="11">
        <v>86514</v>
      </c>
      <c r="C10375" s="38"/>
      <c r="D10375" s="13">
        <v>43337</v>
      </c>
      <c r="E10375" s="10">
        <v>253</v>
      </c>
      <c r="F10375" s="10" t="s">
        <v>6</v>
      </c>
    </row>
    <row r="10376" spans="1:6" ht="20.100000000000001" customHeight="1">
      <c r="A10376" s="10">
        <v>22</v>
      </c>
      <c r="B10376" s="11">
        <v>17269</v>
      </c>
      <c r="C10376" s="38"/>
      <c r="D10376" s="13">
        <v>43337</v>
      </c>
      <c r="E10376" s="10">
        <v>253</v>
      </c>
      <c r="F10376" s="10" t="s">
        <v>6</v>
      </c>
    </row>
    <row r="10377" spans="1:6" ht="20.100000000000001" customHeight="1">
      <c r="A10377" s="10">
        <v>23</v>
      </c>
      <c r="B10377" s="11">
        <v>17268</v>
      </c>
      <c r="C10377" s="38"/>
      <c r="D10377" s="13">
        <v>43337</v>
      </c>
      <c r="E10377" s="10">
        <v>253</v>
      </c>
      <c r="F10377" s="10" t="s">
        <v>6</v>
      </c>
    </row>
    <row r="10378" spans="1:6" ht="20.100000000000001" customHeight="1">
      <c r="A10378" s="10">
        <v>24</v>
      </c>
      <c r="B10378" s="11">
        <v>17270</v>
      </c>
      <c r="C10378" s="38"/>
      <c r="D10378" s="13">
        <v>43337</v>
      </c>
      <c r="E10378" s="10">
        <v>253</v>
      </c>
      <c r="F10378" s="10" t="s">
        <v>6</v>
      </c>
    </row>
    <row r="10379" spans="1:6" ht="20.100000000000001" customHeight="1">
      <c r="A10379" s="10">
        <v>25</v>
      </c>
      <c r="B10379" s="11">
        <v>17275</v>
      </c>
      <c r="C10379" s="38"/>
      <c r="D10379" s="13">
        <v>43337</v>
      </c>
      <c r="E10379" s="10">
        <v>253</v>
      </c>
      <c r="F10379" s="10" t="s">
        <v>6</v>
      </c>
    </row>
    <row r="10380" spans="1:6" ht="20.100000000000001" customHeight="1">
      <c r="A10380" s="206" t="s">
        <v>7</v>
      </c>
      <c r="B10380" s="207"/>
      <c r="C10380" s="207"/>
      <c r="D10380" s="208"/>
      <c r="E10380" s="10">
        <f>SUM(E10355:E10379)</f>
        <v>6325</v>
      </c>
      <c r="F10380" s="10"/>
    </row>
    <row r="10381" spans="1:6" ht="20.100000000000001" customHeight="1">
      <c r="A10381" s="18"/>
      <c r="B10381" s="18"/>
      <c r="C10381" s="21"/>
      <c r="D10381" s="18"/>
      <c r="E10381" s="18"/>
      <c r="F10381" s="18"/>
    </row>
    <row r="10382" spans="1:6" ht="20.100000000000001" customHeight="1">
      <c r="A10382" s="18"/>
      <c r="B10382" s="18"/>
      <c r="C10382" s="21"/>
      <c r="D10382" s="92"/>
      <c r="E10382" s="24"/>
      <c r="F10382" s="91" t="s">
        <v>161</v>
      </c>
    </row>
    <row r="10383" spans="1:6" ht="20.100000000000001" customHeight="1">
      <c r="A10383" s="108" t="s">
        <v>245</v>
      </c>
      <c r="B10383" s="108">
        <v>6250</v>
      </c>
      <c r="C10383" s="21"/>
      <c r="D10383" s="87" t="s">
        <v>162</v>
      </c>
      <c r="E10383" s="201" t="s">
        <v>163</v>
      </c>
      <c r="F10383" s="202"/>
    </row>
    <row r="10384" spans="1:6" ht="20.100000000000001" customHeight="1">
      <c r="A10384" s="118" t="s">
        <v>246</v>
      </c>
      <c r="B10384" s="118">
        <v>71.75</v>
      </c>
      <c r="C10384" s="21"/>
      <c r="D10384" s="10">
        <v>759</v>
      </c>
      <c r="E10384" s="204" t="s">
        <v>229</v>
      </c>
      <c r="F10384" s="205"/>
    </row>
    <row r="10385" spans="1:6" ht="20.100000000000001" customHeight="1">
      <c r="A10385" s="111" t="s">
        <v>247</v>
      </c>
      <c r="B10385" s="111">
        <v>3.25</v>
      </c>
      <c r="C10385" s="21"/>
      <c r="D10385" s="10">
        <v>2783</v>
      </c>
      <c r="E10385" s="204" t="s">
        <v>214</v>
      </c>
      <c r="F10385" s="205"/>
    </row>
    <row r="10386" spans="1:6" ht="20.100000000000001" customHeight="1">
      <c r="A10386" s="119" t="s">
        <v>248</v>
      </c>
      <c r="B10386" s="119">
        <f>SUM(B10383:B10385)</f>
        <v>6325</v>
      </c>
      <c r="C10386" s="21"/>
      <c r="D10386" s="10">
        <v>1518</v>
      </c>
      <c r="E10386" s="204" t="s">
        <v>210</v>
      </c>
      <c r="F10386" s="205"/>
    </row>
    <row r="10387" spans="1:6" ht="20.100000000000001" customHeight="1">
      <c r="A10387" s="18"/>
      <c r="B10387" s="18"/>
      <c r="C10387" s="21"/>
      <c r="D10387" s="10">
        <v>253</v>
      </c>
      <c r="E10387" s="204" t="s">
        <v>211</v>
      </c>
      <c r="F10387" s="205"/>
    </row>
    <row r="10388" spans="1:6" ht="20.100000000000001" customHeight="1">
      <c r="A10388" s="18"/>
      <c r="B10388" s="18"/>
      <c r="C10388" s="21"/>
      <c r="D10388" s="10">
        <v>253</v>
      </c>
      <c r="E10388" s="204" t="s">
        <v>234</v>
      </c>
      <c r="F10388" s="205"/>
    </row>
    <row r="10389" spans="1:6" ht="20.100000000000001" customHeight="1">
      <c r="A10389" s="18"/>
      <c r="B10389" s="18"/>
      <c r="C10389" s="21"/>
      <c r="D10389" s="10">
        <v>759</v>
      </c>
      <c r="E10389" s="204" t="s">
        <v>204</v>
      </c>
      <c r="F10389" s="205"/>
    </row>
    <row r="10390" spans="1:6" ht="20.100000000000001" customHeight="1">
      <c r="D10390" s="85">
        <f>SUM(D10384:D10389)</f>
        <v>6325</v>
      </c>
      <c r="E10390" s="204" t="s">
        <v>164</v>
      </c>
      <c r="F10390" s="205"/>
    </row>
    <row r="10392" spans="1:6" ht="20.100000000000001" customHeight="1">
      <c r="A10392" s="23">
        <v>212</v>
      </c>
      <c r="B10392" s="24" t="s">
        <v>0</v>
      </c>
      <c r="C10392" s="25"/>
      <c r="D10392" s="120" t="s">
        <v>242</v>
      </c>
      <c r="E10392" s="24"/>
      <c r="F10392" s="24"/>
    </row>
    <row r="10393" spans="1:6" ht="20.100000000000001" customHeight="1">
      <c r="A10393" s="27" t="s">
        <v>1</v>
      </c>
      <c r="B10393" s="27" t="s">
        <v>2</v>
      </c>
      <c r="C10393" s="28"/>
      <c r="D10393" s="29" t="s">
        <v>3</v>
      </c>
      <c r="E10393" s="27" t="s">
        <v>4</v>
      </c>
      <c r="F10393" s="27" t="s">
        <v>5</v>
      </c>
    </row>
    <row r="10394" spans="1:6" ht="20.100000000000001" customHeight="1">
      <c r="A10394" s="10">
        <v>1</v>
      </c>
      <c r="B10394" s="11">
        <v>78202</v>
      </c>
      <c r="C10394" s="38"/>
      <c r="D10394" s="13">
        <v>43338</v>
      </c>
      <c r="E10394" s="10">
        <v>253</v>
      </c>
      <c r="F10394" s="10" t="s">
        <v>6</v>
      </c>
    </row>
    <row r="10395" spans="1:6" ht="20.100000000000001" customHeight="1">
      <c r="A10395" s="10">
        <v>2</v>
      </c>
      <c r="B10395" s="11">
        <v>91179</v>
      </c>
      <c r="C10395" s="38"/>
      <c r="D10395" s="13">
        <v>43338</v>
      </c>
      <c r="E10395" s="10">
        <v>253</v>
      </c>
      <c r="F10395" s="10" t="s">
        <v>6</v>
      </c>
    </row>
    <row r="10396" spans="1:6" ht="20.100000000000001" customHeight="1">
      <c r="A10396" s="10">
        <v>3</v>
      </c>
      <c r="B10396" s="11">
        <v>91178</v>
      </c>
      <c r="C10396" s="38"/>
      <c r="D10396" s="13">
        <v>43338</v>
      </c>
      <c r="E10396" s="10">
        <v>253</v>
      </c>
      <c r="F10396" s="10" t="s">
        <v>6</v>
      </c>
    </row>
    <row r="10397" spans="1:6" ht="20.100000000000001" customHeight="1">
      <c r="A10397" s="10">
        <v>4</v>
      </c>
      <c r="B10397" s="11">
        <v>96217</v>
      </c>
      <c r="C10397" s="38"/>
      <c r="D10397" s="13">
        <v>43338</v>
      </c>
      <c r="E10397" s="10">
        <v>253</v>
      </c>
      <c r="F10397" s="10" t="s">
        <v>6</v>
      </c>
    </row>
    <row r="10398" spans="1:6" ht="20.100000000000001" customHeight="1">
      <c r="A10398" s="10">
        <v>5</v>
      </c>
      <c r="B10398" s="11">
        <v>89415</v>
      </c>
      <c r="C10398" s="38"/>
      <c r="D10398" s="13">
        <v>43338</v>
      </c>
      <c r="E10398" s="10">
        <v>253</v>
      </c>
      <c r="F10398" s="10" t="s">
        <v>6</v>
      </c>
    </row>
    <row r="10399" spans="1:6" ht="20.100000000000001" customHeight="1">
      <c r="A10399" s="10">
        <v>6</v>
      </c>
      <c r="B10399" s="11">
        <v>89412</v>
      </c>
      <c r="C10399" s="38"/>
      <c r="D10399" s="13">
        <v>43338</v>
      </c>
      <c r="E10399" s="10">
        <v>253</v>
      </c>
      <c r="F10399" s="10" t="s">
        <v>6</v>
      </c>
    </row>
    <row r="10400" spans="1:6" ht="20.100000000000001" customHeight="1">
      <c r="A10400" s="10">
        <v>7</v>
      </c>
      <c r="B10400" s="11">
        <v>89424</v>
      </c>
      <c r="C10400" s="38"/>
      <c r="D10400" s="13">
        <v>43338</v>
      </c>
      <c r="E10400" s="10">
        <v>253</v>
      </c>
      <c r="F10400" s="10" t="s">
        <v>6</v>
      </c>
    </row>
    <row r="10401" spans="1:6" ht="20.100000000000001" customHeight="1">
      <c r="A10401" s="10">
        <v>8</v>
      </c>
      <c r="B10401" s="11">
        <v>89423</v>
      </c>
      <c r="C10401" s="38"/>
      <c r="D10401" s="13">
        <v>43338</v>
      </c>
      <c r="E10401" s="10">
        <v>253</v>
      </c>
      <c r="F10401" s="10" t="s">
        <v>6</v>
      </c>
    </row>
    <row r="10402" spans="1:6" ht="20.100000000000001" customHeight="1">
      <c r="A10402" s="10">
        <v>9</v>
      </c>
      <c r="B10402" s="11">
        <v>78239</v>
      </c>
      <c r="C10402" s="38"/>
      <c r="D10402" s="13">
        <v>43338</v>
      </c>
      <c r="E10402" s="10">
        <v>253</v>
      </c>
      <c r="F10402" s="10" t="s">
        <v>6</v>
      </c>
    </row>
    <row r="10403" spans="1:6" ht="20.100000000000001" customHeight="1">
      <c r="A10403" s="10">
        <v>10</v>
      </c>
      <c r="B10403" s="11">
        <v>8827</v>
      </c>
      <c r="C10403" s="38"/>
      <c r="D10403" s="13">
        <v>43338</v>
      </c>
      <c r="E10403" s="10">
        <v>253</v>
      </c>
      <c r="F10403" s="10" t="s">
        <v>6</v>
      </c>
    </row>
    <row r="10404" spans="1:6" ht="20.100000000000001" customHeight="1">
      <c r="A10404" s="10">
        <v>11</v>
      </c>
      <c r="B10404" s="11">
        <v>17274</v>
      </c>
      <c r="C10404" s="38"/>
      <c r="D10404" s="13">
        <v>43338</v>
      </c>
      <c r="E10404" s="10">
        <v>253</v>
      </c>
      <c r="F10404" s="10" t="s">
        <v>6</v>
      </c>
    </row>
    <row r="10405" spans="1:6" ht="20.100000000000001" customHeight="1">
      <c r="A10405" s="10">
        <v>12</v>
      </c>
      <c r="B10405" s="11">
        <v>17277</v>
      </c>
      <c r="C10405" s="38"/>
      <c r="D10405" s="13">
        <v>43338</v>
      </c>
      <c r="E10405" s="10">
        <v>253</v>
      </c>
      <c r="F10405" s="10" t="s">
        <v>6</v>
      </c>
    </row>
    <row r="10406" spans="1:6" ht="20.100000000000001" customHeight="1">
      <c r="A10406" s="10">
        <v>13</v>
      </c>
      <c r="B10406" s="11">
        <v>17273</v>
      </c>
      <c r="C10406" s="38"/>
      <c r="D10406" s="13">
        <v>43338</v>
      </c>
      <c r="E10406" s="10">
        <v>253</v>
      </c>
      <c r="F10406" s="10" t="s">
        <v>6</v>
      </c>
    </row>
    <row r="10407" spans="1:6" ht="20.100000000000001" customHeight="1">
      <c r="A10407" s="10">
        <v>14</v>
      </c>
      <c r="B10407" s="11">
        <v>17271</v>
      </c>
      <c r="C10407" s="38"/>
      <c r="D10407" s="13">
        <v>43338</v>
      </c>
      <c r="E10407" s="10">
        <v>253</v>
      </c>
      <c r="F10407" s="10" t="s">
        <v>6</v>
      </c>
    </row>
    <row r="10408" spans="1:6" ht="20.100000000000001" customHeight="1">
      <c r="A10408" s="10">
        <v>15</v>
      </c>
      <c r="B10408" s="11">
        <v>17272</v>
      </c>
      <c r="C10408" s="38"/>
      <c r="D10408" s="13">
        <v>43338</v>
      </c>
      <c r="E10408" s="10">
        <v>253</v>
      </c>
      <c r="F10408" s="10" t="s">
        <v>6</v>
      </c>
    </row>
    <row r="10409" spans="1:6" ht="20.100000000000001" customHeight="1">
      <c r="A10409" s="10">
        <v>16</v>
      </c>
      <c r="B10409" s="11">
        <v>17276</v>
      </c>
      <c r="C10409" s="38"/>
      <c r="D10409" s="13">
        <v>43338</v>
      </c>
      <c r="E10409" s="10">
        <v>253</v>
      </c>
      <c r="F10409" s="10" t="s">
        <v>6</v>
      </c>
    </row>
    <row r="10410" spans="1:6" ht="20.100000000000001" customHeight="1">
      <c r="A10410" s="10">
        <v>17</v>
      </c>
      <c r="B10410" s="11">
        <v>17283</v>
      </c>
      <c r="C10410" s="38"/>
      <c r="D10410" s="13">
        <v>43338</v>
      </c>
      <c r="E10410" s="10">
        <v>253</v>
      </c>
      <c r="F10410" s="10" t="s">
        <v>6</v>
      </c>
    </row>
    <row r="10411" spans="1:6" ht="20.100000000000001" customHeight="1">
      <c r="A10411" s="10">
        <v>18</v>
      </c>
      <c r="B10411" s="11">
        <v>8804</v>
      </c>
      <c r="C10411" s="38"/>
      <c r="D10411" s="13">
        <v>43338</v>
      </c>
      <c r="E10411" s="10">
        <v>253</v>
      </c>
      <c r="F10411" s="10" t="s">
        <v>6</v>
      </c>
    </row>
    <row r="10412" spans="1:6" ht="20.100000000000001" customHeight="1">
      <c r="A10412" s="10">
        <v>19</v>
      </c>
      <c r="B10412" s="11">
        <v>25118</v>
      </c>
      <c r="C10412" s="38"/>
      <c r="D10412" s="13">
        <v>43338</v>
      </c>
      <c r="E10412" s="10">
        <v>253</v>
      </c>
      <c r="F10412" s="10" t="s">
        <v>6</v>
      </c>
    </row>
    <row r="10413" spans="1:6" ht="20.100000000000001" customHeight="1">
      <c r="A10413" s="10">
        <v>20</v>
      </c>
      <c r="B10413" s="11">
        <v>25117</v>
      </c>
      <c r="C10413" s="38"/>
      <c r="D10413" s="13">
        <v>43338</v>
      </c>
      <c r="E10413" s="10">
        <v>253</v>
      </c>
      <c r="F10413" s="10" t="s">
        <v>6</v>
      </c>
    </row>
    <row r="10414" spans="1:6" ht="20.100000000000001" customHeight="1">
      <c r="A10414" s="10">
        <v>21</v>
      </c>
      <c r="B10414" s="11">
        <v>25116</v>
      </c>
      <c r="C10414" s="38"/>
      <c r="D10414" s="13">
        <v>43338</v>
      </c>
      <c r="E10414" s="10">
        <v>253</v>
      </c>
      <c r="F10414" s="10" t="s">
        <v>6</v>
      </c>
    </row>
    <row r="10415" spans="1:6" ht="20.100000000000001" customHeight="1">
      <c r="A10415" s="10">
        <v>22</v>
      </c>
      <c r="B10415" s="11">
        <v>25115</v>
      </c>
      <c r="C10415" s="38"/>
      <c r="D10415" s="13">
        <v>43338</v>
      </c>
      <c r="E10415" s="10">
        <v>253</v>
      </c>
      <c r="F10415" s="10" t="s">
        <v>6</v>
      </c>
    </row>
    <row r="10416" spans="1:6" ht="20.100000000000001" customHeight="1">
      <c r="A10416" s="10">
        <v>23</v>
      </c>
      <c r="B10416" s="11">
        <v>25114</v>
      </c>
      <c r="C10416" s="38"/>
      <c r="D10416" s="13">
        <v>43338</v>
      </c>
      <c r="E10416" s="10">
        <v>253</v>
      </c>
      <c r="F10416" s="10" t="s">
        <v>6</v>
      </c>
    </row>
    <row r="10417" spans="1:6" ht="20.100000000000001" customHeight="1">
      <c r="A10417" s="10">
        <v>24</v>
      </c>
      <c r="B10417" s="11">
        <v>25109</v>
      </c>
      <c r="C10417" s="38"/>
      <c r="D10417" s="13">
        <v>43338</v>
      </c>
      <c r="E10417" s="10">
        <v>253</v>
      </c>
      <c r="F10417" s="10" t="s">
        <v>6</v>
      </c>
    </row>
    <row r="10418" spans="1:6" ht="20.100000000000001" customHeight="1">
      <c r="A10418" s="10">
        <v>25</v>
      </c>
      <c r="B10418" s="11">
        <v>25108</v>
      </c>
      <c r="C10418" s="38"/>
      <c r="D10418" s="13">
        <v>43338</v>
      </c>
      <c r="E10418" s="10">
        <v>253</v>
      </c>
      <c r="F10418" s="10" t="s">
        <v>6</v>
      </c>
    </row>
    <row r="10419" spans="1:6" ht="20.100000000000001" customHeight="1">
      <c r="A10419" s="206" t="s">
        <v>7</v>
      </c>
      <c r="B10419" s="207"/>
      <c r="C10419" s="207"/>
      <c r="D10419" s="208"/>
      <c r="E10419" s="10">
        <f>SUM(E10394:E10418)</f>
        <v>6325</v>
      </c>
      <c r="F10419" s="10"/>
    </row>
    <row r="10420" spans="1:6" ht="20.100000000000001" customHeight="1">
      <c r="A10420" s="18"/>
      <c r="B10420" s="18"/>
      <c r="C10420" s="21"/>
      <c r="D10420" s="18"/>
      <c r="E10420" s="18"/>
      <c r="F10420" s="18"/>
    </row>
    <row r="10421" spans="1:6" ht="20.100000000000001" customHeight="1">
      <c r="A10421" s="18"/>
      <c r="B10421" s="18"/>
      <c r="C10421" s="21"/>
      <c r="D10421" s="92"/>
      <c r="E10421" s="24"/>
      <c r="F10421" s="91" t="s">
        <v>161</v>
      </c>
    </row>
    <row r="10422" spans="1:6" ht="20.100000000000001" customHeight="1">
      <c r="A10422" s="108" t="s">
        <v>245</v>
      </c>
      <c r="B10422" s="108">
        <v>6250</v>
      </c>
      <c r="C10422" s="21"/>
      <c r="D10422" s="87" t="s">
        <v>162</v>
      </c>
      <c r="E10422" s="203" t="s">
        <v>163</v>
      </c>
      <c r="F10422" s="203"/>
    </row>
    <row r="10423" spans="1:6" ht="20.100000000000001" customHeight="1">
      <c r="A10423" s="118" t="s">
        <v>246</v>
      </c>
      <c r="B10423" s="118">
        <v>71.75</v>
      </c>
      <c r="C10423" s="21"/>
      <c r="D10423" s="10">
        <v>506</v>
      </c>
      <c r="E10423" s="209" t="s">
        <v>229</v>
      </c>
      <c r="F10423" s="209"/>
    </row>
    <row r="10424" spans="1:6" ht="20.100000000000001" customHeight="1">
      <c r="A10424" s="111" t="s">
        <v>247</v>
      </c>
      <c r="B10424" s="111">
        <v>3.25</v>
      </c>
      <c r="C10424" s="21"/>
      <c r="D10424" s="10">
        <v>1771</v>
      </c>
      <c r="E10424" s="209" t="s">
        <v>214</v>
      </c>
      <c r="F10424" s="209"/>
    </row>
    <row r="10425" spans="1:6" ht="20.100000000000001" customHeight="1">
      <c r="A10425" s="119" t="s">
        <v>248</v>
      </c>
      <c r="B10425" s="119">
        <f>SUM(B10422:B10424)</f>
        <v>6325</v>
      </c>
      <c r="C10425" s="21"/>
      <c r="D10425" s="10">
        <v>2277</v>
      </c>
      <c r="E10425" s="209" t="s">
        <v>210</v>
      </c>
      <c r="F10425" s="209"/>
    </row>
    <row r="10426" spans="1:6" ht="20.100000000000001" customHeight="1">
      <c r="A10426" s="18"/>
      <c r="B10426" s="18"/>
      <c r="C10426" s="21"/>
      <c r="D10426" s="10">
        <v>1012</v>
      </c>
      <c r="E10426" s="209" t="s">
        <v>258</v>
      </c>
      <c r="F10426" s="209"/>
    </row>
    <row r="10427" spans="1:6" ht="20.100000000000001" customHeight="1">
      <c r="A10427" s="18"/>
      <c r="B10427" s="18"/>
      <c r="C10427" s="21"/>
      <c r="D10427" s="10">
        <v>759</v>
      </c>
      <c r="E10427" s="209" t="s">
        <v>230</v>
      </c>
      <c r="F10427" s="209"/>
    </row>
    <row r="10428" spans="1:6" ht="20.100000000000001" customHeight="1">
      <c r="D10428" s="85">
        <f>SUM(D10423:D10427)</f>
        <v>6325</v>
      </c>
      <c r="E10428" s="209" t="s">
        <v>164</v>
      </c>
      <c r="F10428" s="209"/>
    </row>
    <row r="10430" spans="1:6" ht="20.100000000000001" customHeight="1">
      <c r="A10430" s="23">
        <v>213</v>
      </c>
      <c r="B10430" s="24" t="s">
        <v>0</v>
      </c>
      <c r="C10430" s="25"/>
      <c r="D10430" s="120" t="s">
        <v>242</v>
      </c>
      <c r="E10430" s="24"/>
      <c r="F10430" s="24"/>
    </row>
    <row r="10431" spans="1:6" ht="20.100000000000001" customHeight="1">
      <c r="A10431" s="27" t="s">
        <v>1</v>
      </c>
      <c r="B10431" s="27" t="s">
        <v>2</v>
      </c>
      <c r="C10431" s="28"/>
      <c r="D10431" s="29" t="s">
        <v>3</v>
      </c>
      <c r="E10431" s="27" t="s">
        <v>4</v>
      </c>
      <c r="F10431" s="27" t="s">
        <v>5</v>
      </c>
    </row>
    <row r="10432" spans="1:6" ht="20.100000000000001" customHeight="1">
      <c r="A10432" s="10">
        <v>1</v>
      </c>
      <c r="B10432" s="11">
        <v>25107</v>
      </c>
      <c r="C10432" s="38"/>
      <c r="D10432" s="13">
        <v>43339</v>
      </c>
      <c r="E10432" s="10">
        <v>253</v>
      </c>
      <c r="F10432" s="10" t="s">
        <v>6</v>
      </c>
    </row>
    <row r="10433" spans="1:6" ht="20.100000000000001" customHeight="1">
      <c r="A10433" s="10">
        <v>2</v>
      </c>
      <c r="B10433" s="11">
        <v>17285</v>
      </c>
      <c r="C10433" s="38"/>
      <c r="D10433" s="13">
        <v>43339</v>
      </c>
      <c r="E10433" s="10">
        <v>253</v>
      </c>
      <c r="F10433" s="10" t="s">
        <v>6</v>
      </c>
    </row>
    <row r="10434" spans="1:6" ht="20.100000000000001" customHeight="1">
      <c r="A10434" s="10">
        <v>3</v>
      </c>
      <c r="B10434" s="11">
        <v>91186</v>
      </c>
      <c r="C10434" s="38"/>
      <c r="D10434" s="13">
        <v>43339</v>
      </c>
      <c r="E10434" s="10">
        <v>253</v>
      </c>
      <c r="F10434" s="10" t="s">
        <v>6</v>
      </c>
    </row>
    <row r="10435" spans="1:6" ht="20.100000000000001" customHeight="1">
      <c r="A10435" s="10">
        <v>4</v>
      </c>
      <c r="B10435" s="11">
        <v>96228</v>
      </c>
      <c r="C10435" s="38"/>
      <c r="D10435" s="13">
        <v>43339</v>
      </c>
      <c r="E10435" s="10">
        <v>253</v>
      </c>
      <c r="F10435" s="10" t="s">
        <v>6</v>
      </c>
    </row>
    <row r="10436" spans="1:6" ht="20.100000000000001" customHeight="1">
      <c r="A10436" s="10">
        <v>5</v>
      </c>
      <c r="B10436" s="11">
        <v>25122</v>
      </c>
      <c r="C10436" s="38"/>
      <c r="D10436" s="13">
        <v>43339</v>
      </c>
      <c r="E10436" s="10">
        <v>253</v>
      </c>
      <c r="F10436" s="10" t="s">
        <v>6</v>
      </c>
    </row>
    <row r="10437" spans="1:6" ht="20.100000000000001" customHeight="1">
      <c r="A10437" s="10">
        <v>6</v>
      </c>
      <c r="B10437" s="11">
        <v>25121</v>
      </c>
      <c r="C10437" s="38"/>
      <c r="D10437" s="13">
        <v>43339</v>
      </c>
      <c r="E10437" s="10">
        <v>253</v>
      </c>
      <c r="F10437" s="10" t="s">
        <v>6</v>
      </c>
    </row>
    <row r="10438" spans="1:6" ht="20.100000000000001" customHeight="1">
      <c r="A10438" s="10">
        <v>7</v>
      </c>
      <c r="B10438" s="11">
        <v>25120</v>
      </c>
      <c r="C10438" s="38"/>
      <c r="D10438" s="13">
        <v>43339</v>
      </c>
      <c r="E10438" s="10">
        <v>253</v>
      </c>
      <c r="F10438" s="10" t="s">
        <v>6</v>
      </c>
    </row>
    <row r="10439" spans="1:6" ht="20.100000000000001" customHeight="1">
      <c r="A10439" s="10">
        <v>8</v>
      </c>
      <c r="B10439" s="11">
        <v>25119</v>
      </c>
      <c r="C10439" s="38"/>
      <c r="D10439" s="13">
        <v>43339</v>
      </c>
      <c r="E10439" s="10">
        <v>253</v>
      </c>
      <c r="F10439" s="10" t="s">
        <v>6</v>
      </c>
    </row>
    <row r="10440" spans="1:6" ht="20.100000000000001" customHeight="1">
      <c r="A10440" s="10">
        <v>9</v>
      </c>
      <c r="B10440" s="11">
        <v>52612</v>
      </c>
      <c r="C10440" s="38"/>
      <c r="D10440" s="13">
        <v>43339</v>
      </c>
      <c r="E10440" s="10">
        <v>253</v>
      </c>
      <c r="F10440" s="10" t="s">
        <v>6</v>
      </c>
    </row>
    <row r="10441" spans="1:6" ht="20.100000000000001" customHeight="1">
      <c r="A10441" s="10">
        <v>10</v>
      </c>
      <c r="B10441" s="11" t="s">
        <v>259</v>
      </c>
      <c r="C10441" s="38"/>
      <c r="D10441" s="13">
        <v>43339</v>
      </c>
      <c r="E10441" s="10">
        <v>253</v>
      </c>
      <c r="F10441" s="10" t="s">
        <v>6</v>
      </c>
    </row>
    <row r="10442" spans="1:6" ht="20.100000000000001" customHeight="1">
      <c r="A10442" s="10">
        <v>11</v>
      </c>
      <c r="B10442" s="11">
        <v>11218</v>
      </c>
      <c r="C10442" s="38"/>
      <c r="D10442" s="13">
        <v>43339</v>
      </c>
      <c r="E10442" s="10">
        <v>253</v>
      </c>
      <c r="F10442" s="10" t="s">
        <v>6</v>
      </c>
    </row>
    <row r="10443" spans="1:6" ht="20.100000000000001" customHeight="1">
      <c r="A10443" s="10">
        <v>12</v>
      </c>
      <c r="B10443" s="11">
        <v>11202</v>
      </c>
      <c r="C10443" s="38"/>
      <c r="D10443" s="13">
        <v>43339</v>
      </c>
      <c r="E10443" s="10">
        <v>253</v>
      </c>
      <c r="F10443" s="10" t="s">
        <v>6</v>
      </c>
    </row>
    <row r="10444" spans="1:6" ht="20.100000000000001" customHeight="1">
      <c r="A10444" s="10">
        <v>13</v>
      </c>
      <c r="B10444" s="11">
        <v>91184</v>
      </c>
      <c r="C10444" s="38"/>
      <c r="D10444" s="13">
        <v>43339</v>
      </c>
      <c r="E10444" s="10">
        <v>253</v>
      </c>
      <c r="F10444" s="10" t="s">
        <v>6</v>
      </c>
    </row>
    <row r="10445" spans="1:6" ht="20.100000000000001" customHeight="1">
      <c r="A10445" s="10">
        <v>14</v>
      </c>
      <c r="B10445" s="11">
        <v>91185</v>
      </c>
      <c r="C10445" s="38"/>
      <c r="D10445" s="13">
        <v>43339</v>
      </c>
      <c r="E10445" s="10">
        <v>253</v>
      </c>
      <c r="F10445" s="10" t="s">
        <v>6</v>
      </c>
    </row>
    <row r="10446" spans="1:6" ht="20.100000000000001" customHeight="1">
      <c r="A10446" s="10">
        <v>15</v>
      </c>
      <c r="B10446" s="11">
        <v>96218</v>
      </c>
      <c r="C10446" s="38"/>
      <c r="D10446" s="13">
        <v>43339</v>
      </c>
      <c r="E10446" s="10">
        <v>253</v>
      </c>
      <c r="F10446" s="10" t="s">
        <v>6</v>
      </c>
    </row>
    <row r="10447" spans="1:6" ht="20.100000000000001" customHeight="1">
      <c r="A10447" s="10">
        <v>16</v>
      </c>
      <c r="B10447" s="11">
        <v>25106</v>
      </c>
      <c r="C10447" s="38"/>
      <c r="D10447" s="13">
        <v>43339</v>
      </c>
      <c r="E10447" s="10">
        <v>253</v>
      </c>
      <c r="F10447" s="10" t="s">
        <v>6</v>
      </c>
    </row>
    <row r="10448" spans="1:6" ht="20.100000000000001" customHeight="1">
      <c r="A10448" s="10">
        <v>17</v>
      </c>
      <c r="B10448" s="11">
        <v>25105</v>
      </c>
      <c r="C10448" s="38"/>
      <c r="D10448" s="13">
        <v>43339</v>
      </c>
      <c r="E10448" s="10">
        <v>253</v>
      </c>
      <c r="F10448" s="10" t="s">
        <v>6</v>
      </c>
    </row>
    <row r="10449" spans="1:6" ht="20.100000000000001" customHeight="1">
      <c r="A10449" s="10">
        <v>18</v>
      </c>
      <c r="B10449" s="11">
        <v>25104</v>
      </c>
      <c r="C10449" s="38"/>
      <c r="D10449" s="13">
        <v>43339</v>
      </c>
      <c r="E10449" s="10">
        <v>253</v>
      </c>
      <c r="F10449" s="10" t="s">
        <v>6</v>
      </c>
    </row>
    <row r="10450" spans="1:6" ht="20.100000000000001" customHeight="1">
      <c r="A10450" s="10">
        <v>19</v>
      </c>
      <c r="B10450" s="11">
        <v>25103</v>
      </c>
      <c r="C10450" s="38"/>
      <c r="D10450" s="13">
        <v>43339</v>
      </c>
      <c r="E10450" s="10">
        <v>253</v>
      </c>
      <c r="F10450" s="10" t="s">
        <v>6</v>
      </c>
    </row>
    <row r="10451" spans="1:6" ht="20.100000000000001" customHeight="1">
      <c r="A10451" s="10">
        <v>20</v>
      </c>
      <c r="B10451" s="11">
        <v>25102</v>
      </c>
      <c r="C10451" s="38"/>
      <c r="D10451" s="13">
        <v>43339</v>
      </c>
      <c r="E10451" s="10">
        <v>253</v>
      </c>
      <c r="F10451" s="10" t="s">
        <v>6</v>
      </c>
    </row>
    <row r="10452" spans="1:6" ht="20.100000000000001" customHeight="1">
      <c r="A10452" s="10">
        <v>21</v>
      </c>
      <c r="B10452" s="11">
        <v>11122</v>
      </c>
      <c r="C10452" s="38"/>
      <c r="D10452" s="13">
        <v>43339</v>
      </c>
      <c r="E10452" s="10">
        <v>253</v>
      </c>
      <c r="F10452" s="10" t="s">
        <v>6</v>
      </c>
    </row>
    <row r="10453" spans="1:6" ht="20.100000000000001" customHeight="1">
      <c r="A10453" s="10">
        <v>22</v>
      </c>
      <c r="B10453" s="11">
        <v>11129</v>
      </c>
      <c r="C10453" s="38"/>
      <c r="D10453" s="13">
        <v>43339</v>
      </c>
      <c r="E10453" s="10">
        <v>253</v>
      </c>
      <c r="F10453" s="10" t="s">
        <v>6</v>
      </c>
    </row>
    <row r="10454" spans="1:6" ht="20.100000000000001" customHeight="1">
      <c r="A10454" s="10">
        <v>23</v>
      </c>
      <c r="B10454" s="11">
        <v>11139</v>
      </c>
      <c r="C10454" s="38"/>
      <c r="D10454" s="13">
        <v>43339</v>
      </c>
      <c r="E10454" s="10">
        <v>253</v>
      </c>
      <c r="F10454" s="10" t="s">
        <v>6</v>
      </c>
    </row>
    <row r="10455" spans="1:6" ht="20.100000000000001" customHeight="1">
      <c r="A10455" s="10">
        <v>24</v>
      </c>
      <c r="B10455" s="11">
        <v>11164</v>
      </c>
      <c r="C10455" s="38"/>
      <c r="D10455" s="13">
        <v>43339</v>
      </c>
      <c r="E10455" s="10">
        <v>253</v>
      </c>
      <c r="F10455" s="10" t="s">
        <v>6</v>
      </c>
    </row>
    <row r="10456" spans="1:6" ht="20.100000000000001" customHeight="1">
      <c r="A10456" s="10">
        <v>25</v>
      </c>
      <c r="B10456" s="11">
        <v>15012</v>
      </c>
      <c r="C10456" s="38"/>
      <c r="D10456" s="13">
        <v>43339</v>
      </c>
      <c r="E10456" s="10">
        <v>253</v>
      </c>
      <c r="F10456" s="10" t="s">
        <v>6</v>
      </c>
    </row>
    <row r="10457" spans="1:6" ht="20.100000000000001" customHeight="1">
      <c r="A10457" s="206" t="s">
        <v>7</v>
      </c>
      <c r="B10457" s="207"/>
      <c r="C10457" s="207"/>
      <c r="D10457" s="208"/>
      <c r="E10457" s="10">
        <f>SUM(E10432:E10456)</f>
        <v>6325</v>
      </c>
      <c r="F10457" s="10"/>
    </row>
    <row r="10458" spans="1:6" ht="20.100000000000001" customHeight="1">
      <c r="A10458" s="18"/>
      <c r="B10458" s="18"/>
      <c r="C10458" s="21"/>
      <c r="D10458" s="18"/>
      <c r="E10458" s="18"/>
      <c r="F10458" s="18"/>
    </row>
    <row r="10459" spans="1:6" ht="20.100000000000001" customHeight="1">
      <c r="A10459" s="18"/>
      <c r="B10459" s="18"/>
      <c r="C10459" s="21"/>
      <c r="D10459" s="92"/>
      <c r="E10459" s="24"/>
      <c r="F10459" s="91" t="s">
        <v>161</v>
      </c>
    </row>
    <row r="10460" spans="1:6" ht="20.100000000000001" customHeight="1">
      <c r="A10460" s="108" t="s">
        <v>245</v>
      </c>
      <c r="B10460" s="108">
        <v>6250</v>
      </c>
      <c r="C10460" s="21"/>
      <c r="D10460" s="87" t="s">
        <v>162</v>
      </c>
      <c r="E10460" s="201" t="s">
        <v>163</v>
      </c>
      <c r="F10460" s="202"/>
    </row>
    <row r="10461" spans="1:6" ht="20.100000000000001" customHeight="1">
      <c r="A10461" s="118" t="s">
        <v>246</v>
      </c>
      <c r="B10461" s="118">
        <v>71.75</v>
      </c>
      <c r="C10461" s="21"/>
      <c r="D10461" s="10">
        <v>759</v>
      </c>
      <c r="E10461" s="204" t="s">
        <v>229</v>
      </c>
      <c r="F10461" s="205"/>
    </row>
    <row r="10462" spans="1:6" ht="20.100000000000001" customHeight="1">
      <c r="A10462" s="111" t="s">
        <v>247</v>
      </c>
      <c r="B10462" s="111">
        <v>3.25</v>
      </c>
      <c r="C10462" s="21"/>
      <c r="D10462" s="10">
        <v>4554</v>
      </c>
      <c r="E10462" s="204" t="s">
        <v>214</v>
      </c>
      <c r="F10462" s="205"/>
    </row>
    <row r="10463" spans="1:6" ht="20.100000000000001" customHeight="1">
      <c r="A10463" s="119" t="s">
        <v>248</v>
      </c>
      <c r="B10463" s="119">
        <f>SUM(B10460:B10462)</f>
        <v>6325</v>
      </c>
      <c r="C10463" s="21"/>
      <c r="D10463" s="10">
        <v>506</v>
      </c>
      <c r="E10463" s="204" t="s">
        <v>210</v>
      </c>
      <c r="F10463" s="205"/>
    </row>
    <row r="10464" spans="1:6" ht="20.100000000000001" customHeight="1">
      <c r="A10464" s="18"/>
      <c r="B10464" s="18"/>
      <c r="C10464" s="21"/>
      <c r="D10464" s="10"/>
      <c r="E10464" s="204" t="s">
        <v>211</v>
      </c>
      <c r="F10464" s="205"/>
    </row>
    <row r="10465" spans="1:6" ht="20.100000000000001" customHeight="1">
      <c r="A10465" s="18"/>
      <c r="B10465" s="18"/>
      <c r="C10465" s="21"/>
      <c r="D10465" s="10">
        <v>506</v>
      </c>
      <c r="E10465" s="204" t="s">
        <v>230</v>
      </c>
      <c r="F10465" s="205"/>
    </row>
    <row r="10466" spans="1:6" ht="20.100000000000001" customHeight="1">
      <c r="D10466" s="85">
        <f>SUM(D10461:D10465)</f>
        <v>6325</v>
      </c>
      <c r="E10466" s="204" t="s">
        <v>164</v>
      </c>
      <c r="F10466" s="205"/>
    </row>
    <row r="10468" spans="1:6" ht="20.100000000000001" customHeight="1">
      <c r="A10468" s="23">
        <v>214</v>
      </c>
      <c r="B10468" s="24" t="s">
        <v>0</v>
      </c>
      <c r="C10468" s="25"/>
      <c r="D10468" s="120" t="s">
        <v>242</v>
      </c>
      <c r="E10468" s="24"/>
      <c r="F10468" s="24"/>
    </row>
    <row r="10469" spans="1:6" ht="20.100000000000001" customHeight="1">
      <c r="A10469" s="27" t="s">
        <v>1</v>
      </c>
      <c r="B10469" s="27" t="s">
        <v>2</v>
      </c>
      <c r="C10469" s="28"/>
      <c r="D10469" s="29" t="s">
        <v>3</v>
      </c>
      <c r="E10469" s="27" t="s">
        <v>4</v>
      </c>
      <c r="F10469" s="27" t="s">
        <v>5</v>
      </c>
    </row>
    <row r="10470" spans="1:6" ht="20.100000000000001" customHeight="1">
      <c r="A10470" s="10">
        <v>1</v>
      </c>
      <c r="B10470" s="11">
        <v>8837</v>
      </c>
      <c r="C10470" s="38"/>
      <c r="D10470" s="13">
        <v>43339</v>
      </c>
      <c r="E10470" s="10">
        <v>253</v>
      </c>
      <c r="F10470" s="10" t="s">
        <v>6</v>
      </c>
    </row>
    <row r="10471" spans="1:6" ht="20.100000000000001" customHeight="1">
      <c r="A10471" s="10">
        <v>2</v>
      </c>
      <c r="B10471" s="11">
        <v>8800</v>
      </c>
      <c r="C10471" s="38"/>
      <c r="D10471" s="13">
        <v>43339</v>
      </c>
      <c r="E10471" s="10">
        <v>253</v>
      </c>
      <c r="F10471" s="10" t="s">
        <v>6</v>
      </c>
    </row>
    <row r="10472" spans="1:6" ht="20.100000000000001" customHeight="1">
      <c r="A10472" s="10">
        <v>3</v>
      </c>
      <c r="B10472" s="11">
        <v>8798</v>
      </c>
      <c r="C10472" s="38"/>
      <c r="D10472" s="13">
        <v>43339</v>
      </c>
      <c r="E10472" s="10">
        <v>253</v>
      </c>
      <c r="F10472" s="10" t="s">
        <v>6</v>
      </c>
    </row>
    <row r="10473" spans="1:6" ht="20.100000000000001" customHeight="1">
      <c r="A10473" s="10">
        <v>4</v>
      </c>
      <c r="B10473" s="11">
        <v>8802</v>
      </c>
      <c r="C10473" s="38"/>
      <c r="D10473" s="13">
        <v>43339</v>
      </c>
      <c r="E10473" s="10">
        <v>253</v>
      </c>
      <c r="F10473" s="10" t="s">
        <v>6</v>
      </c>
    </row>
    <row r="10474" spans="1:6" ht="20.100000000000001" customHeight="1">
      <c r="A10474" s="10">
        <v>5</v>
      </c>
      <c r="B10474" s="11">
        <v>8801</v>
      </c>
      <c r="C10474" s="38"/>
      <c r="D10474" s="13">
        <v>43339</v>
      </c>
      <c r="E10474" s="10">
        <v>253</v>
      </c>
      <c r="F10474" s="10" t="s">
        <v>6</v>
      </c>
    </row>
    <row r="10475" spans="1:6" ht="20.100000000000001" customHeight="1">
      <c r="A10475" s="10">
        <v>6</v>
      </c>
      <c r="B10475" s="11">
        <v>1832</v>
      </c>
      <c r="C10475" s="38"/>
      <c r="D10475" s="13">
        <v>43339</v>
      </c>
      <c r="E10475" s="10">
        <v>253</v>
      </c>
      <c r="F10475" s="10" t="s">
        <v>6</v>
      </c>
    </row>
    <row r="10476" spans="1:6" ht="20.100000000000001" customHeight="1">
      <c r="A10476" s="10">
        <v>7</v>
      </c>
      <c r="B10476" s="11">
        <v>8831</v>
      </c>
      <c r="C10476" s="38"/>
      <c r="D10476" s="13">
        <v>43339</v>
      </c>
      <c r="E10476" s="10">
        <v>253</v>
      </c>
      <c r="F10476" s="10" t="s">
        <v>6</v>
      </c>
    </row>
    <row r="10477" spans="1:6" ht="20.100000000000001" customHeight="1">
      <c r="A10477" s="10">
        <v>8</v>
      </c>
      <c r="B10477" s="11">
        <v>16091</v>
      </c>
      <c r="C10477" s="38"/>
      <c r="D10477" s="13">
        <v>43339</v>
      </c>
      <c r="E10477" s="10">
        <v>253</v>
      </c>
      <c r="F10477" s="10" t="s">
        <v>6</v>
      </c>
    </row>
    <row r="10478" spans="1:6" ht="20.100000000000001" customHeight="1">
      <c r="A10478" s="10">
        <v>9</v>
      </c>
      <c r="B10478" s="11">
        <v>1037</v>
      </c>
      <c r="C10478" s="38"/>
      <c r="D10478" s="13">
        <v>43339</v>
      </c>
      <c r="E10478" s="10">
        <v>253</v>
      </c>
      <c r="F10478" s="10" t="s">
        <v>6</v>
      </c>
    </row>
    <row r="10479" spans="1:6" ht="20.100000000000001" customHeight="1">
      <c r="A10479" s="10">
        <v>10</v>
      </c>
      <c r="B10479" s="11">
        <v>8835</v>
      </c>
      <c r="C10479" s="38"/>
      <c r="D10479" s="13">
        <v>43339</v>
      </c>
      <c r="E10479" s="10">
        <v>253</v>
      </c>
      <c r="F10479" s="10" t="s">
        <v>6</v>
      </c>
    </row>
    <row r="10480" spans="1:6" ht="20.100000000000001" customHeight="1">
      <c r="A10480" s="10">
        <v>11</v>
      </c>
      <c r="B10480" s="11">
        <v>16739</v>
      </c>
      <c r="C10480" s="38"/>
      <c r="D10480" s="13">
        <v>43339</v>
      </c>
      <c r="E10480" s="10">
        <v>253</v>
      </c>
      <c r="F10480" s="10" t="s">
        <v>6</v>
      </c>
    </row>
    <row r="10481" spans="1:7" ht="20.100000000000001" customHeight="1">
      <c r="A10481" s="10">
        <v>12</v>
      </c>
      <c r="B10481" s="11">
        <v>1845</v>
      </c>
      <c r="C10481" s="38"/>
      <c r="D10481" s="13">
        <v>43339</v>
      </c>
      <c r="E10481" s="10">
        <v>253</v>
      </c>
      <c r="F10481" s="10" t="s">
        <v>6</v>
      </c>
    </row>
    <row r="10482" spans="1:7" ht="20.100000000000001" customHeight="1">
      <c r="A10482" s="10">
        <v>13</v>
      </c>
      <c r="B10482" s="11">
        <v>1846</v>
      </c>
      <c r="C10482" s="38"/>
      <c r="D10482" s="13">
        <v>43339</v>
      </c>
      <c r="E10482" s="10">
        <v>253</v>
      </c>
      <c r="F10482" s="10" t="s">
        <v>6</v>
      </c>
    </row>
    <row r="10483" spans="1:7" ht="20.100000000000001" customHeight="1">
      <c r="A10483" s="10">
        <v>14</v>
      </c>
      <c r="B10483" s="11">
        <v>16743</v>
      </c>
      <c r="C10483" s="38"/>
      <c r="D10483" s="13">
        <v>43339</v>
      </c>
      <c r="E10483" s="10">
        <v>253</v>
      </c>
      <c r="F10483" s="10" t="s">
        <v>6</v>
      </c>
    </row>
    <row r="10484" spans="1:7" ht="20.100000000000001" customHeight="1">
      <c r="A10484" s="10">
        <v>15</v>
      </c>
      <c r="B10484" s="11">
        <v>16744</v>
      </c>
      <c r="C10484" s="38"/>
      <c r="D10484" s="13">
        <v>43339</v>
      </c>
      <c r="E10484" s="10">
        <v>253</v>
      </c>
      <c r="F10484" s="10" t="s">
        <v>6</v>
      </c>
    </row>
    <row r="10485" spans="1:7" ht="20.100000000000001" customHeight="1">
      <c r="A10485" s="10">
        <v>16</v>
      </c>
      <c r="B10485" s="11">
        <v>1841</v>
      </c>
      <c r="C10485" s="38"/>
      <c r="D10485" s="13">
        <v>43339</v>
      </c>
      <c r="E10485" s="10">
        <v>253</v>
      </c>
      <c r="F10485" s="10" t="s">
        <v>6</v>
      </c>
    </row>
    <row r="10486" spans="1:7" ht="20.100000000000001" customHeight="1">
      <c r="A10486" s="10">
        <v>17</v>
      </c>
      <c r="B10486" s="11">
        <v>16094</v>
      </c>
      <c r="C10486" s="38"/>
      <c r="D10486" s="13">
        <v>43339</v>
      </c>
      <c r="E10486" s="10">
        <v>253</v>
      </c>
      <c r="F10486" s="10" t="s">
        <v>6</v>
      </c>
    </row>
    <row r="10487" spans="1:7" ht="20.100000000000001" customHeight="1">
      <c r="A10487" s="10">
        <v>18</v>
      </c>
      <c r="B10487" s="11">
        <v>1050</v>
      </c>
      <c r="C10487" s="38"/>
      <c r="D10487" s="13">
        <v>43339</v>
      </c>
      <c r="E10487" s="10">
        <v>253</v>
      </c>
      <c r="F10487" s="10" t="s">
        <v>6</v>
      </c>
    </row>
    <row r="10488" spans="1:7" ht="20.100000000000001" customHeight="1">
      <c r="A10488" s="10">
        <v>19</v>
      </c>
      <c r="B10488" s="11">
        <v>15111</v>
      </c>
      <c r="C10488" s="38"/>
      <c r="D10488" s="13">
        <v>43339</v>
      </c>
      <c r="E10488" s="10">
        <v>253</v>
      </c>
      <c r="F10488" s="10" t="s">
        <v>6</v>
      </c>
    </row>
    <row r="10489" spans="1:7" ht="20.100000000000001" customHeight="1">
      <c r="A10489" s="10">
        <v>20</v>
      </c>
      <c r="B10489" s="11">
        <v>78258</v>
      </c>
      <c r="C10489" s="38"/>
      <c r="D10489" s="13">
        <v>43339</v>
      </c>
      <c r="E10489" s="10">
        <v>253</v>
      </c>
      <c r="F10489" s="10" t="s">
        <v>6</v>
      </c>
    </row>
    <row r="10490" spans="1:7" ht="20.100000000000001" customHeight="1">
      <c r="A10490" s="10">
        <v>21</v>
      </c>
      <c r="B10490" s="11">
        <v>78260</v>
      </c>
      <c r="C10490" s="38"/>
      <c r="D10490" s="13">
        <v>43339</v>
      </c>
      <c r="E10490" s="10">
        <v>253</v>
      </c>
      <c r="F10490" s="10" t="s">
        <v>6</v>
      </c>
    </row>
    <row r="10491" spans="1:7" ht="20.100000000000001" customHeight="1">
      <c r="A10491" s="10">
        <v>22</v>
      </c>
      <c r="B10491" s="33">
        <v>9114</v>
      </c>
      <c r="C10491" s="38"/>
      <c r="D10491" s="13">
        <v>43339</v>
      </c>
      <c r="E10491" s="10">
        <v>253</v>
      </c>
      <c r="F10491" s="10" t="s">
        <v>6</v>
      </c>
      <c r="G10491" s="106">
        <v>78262</v>
      </c>
    </row>
    <row r="10492" spans="1:7" ht="20.100000000000001" customHeight="1">
      <c r="A10492" s="10">
        <v>23</v>
      </c>
      <c r="B10492" s="11">
        <v>78261</v>
      </c>
      <c r="C10492" s="38"/>
      <c r="D10492" s="13">
        <v>43339</v>
      </c>
      <c r="E10492" s="10">
        <v>253</v>
      </c>
      <c r="F10492" s="10" t="s">
        <v>6</v>
      </c>
    </row>
    <row r="10493" spans="1:7" ht="20.100000000000001" customHeight="1">
      <c r="A10493" s="10">
        <v>24</v>
      </c>
      <c r="B10493" s="11">
        <v>70729</v>
      </c>
      <c r="C10493" s="38"/>
      <c r="D10493" s="13">
        <v>43339</v>
      </c>
      <c r="E10493" s="10">
        <v>253</v>
      </c>
      <c r="F10493" s="10" t="s">
        <v>6</v>
      </c>
    </row>
    <row r="10494" spans="1:7" ht="20.100000000000001" customHeight="1">
      <c r="A10494" s="10">
        <v>25</v>
      </c>
      <c r="B10494" s="11">
        <v>70728</v>
      </c>
      <c r="C10494" s="38"/>
      <c r="D10494" s="13">
        <v>43339</v>
      </c>
      <c r="E10494" s="10">
        <v>253</v>
      </c>
      <c r="F10494" s="10" t="s">
        <v>6</v>
      </c>
      <c r="G10494" s="106"/>
    </row>
    <row r="10495" spans="1:7" ht="20.100000000000001" customHeight="1">
      <c r="A10495" s="206" t="s">
        <v>7</v>
      </c>
      <c r="B10495" s="207"/>
      <c r="C10495" s="207"/>
      <c r="D10495" s="208"/>
      <c r="E10495" s="10">
        <f>SUM(E10470:E10494)</f>
        <v>6325</v>
      </c>
      <c r="F10495" s="10"/>
    </row>
    <row r="10496" spans="1:7" ht="20.100000000000001" customHeight="1">
      <c r="A10496" s="18"/>
      <c r="B10496" s="18"/>
      <c r="C10496" s="21"/>
      <c r="D10496" s="18"/>
      <c r="E10496" s="18"/>
      <c r="F10496" s="18"/>
    </row>
    <row r="10497" spans="1:9" ht="20.100000000000001" customHeight="1">
      <c r="A10497" s="18"/>
      <c r="B10497" s="18"/>
      <c r="C10497" s="21"/>
      <c r="D10497" s="92"/>
      <c r="E10497" s="24"/>
      <c r="F10497" s="91" t="s">
        <v>161</v>
      </c>
    </row>
    <row r="10498" spans="1:9" ht="20.100000000000001" customHeight="1">
      <c r="A10498" s="108" t="s">
        <v>245</v>
      </c>
      <c r="B10498" s="108">
        <v>6250</v>
      </c>
      <c r="C10498" s="21"/>
      <c r="D10498" s="87" t="s">
        <v>162</v>
      </c>
      <c r="E10498" s="201" t="s">
        <v>163</v>
      </c>
      <c r="F10498" s="202"/>
    </row>
    <row r="10499" spans="1:9" ht="20.100000000000001" customHeight="1">
      <c r="A10499" s="118" t="s">
        <v>246</v>
      </c>
      <c r="B10499" s="118">
        <v>71.75</v>
      </c>
      <c r="C10499" s="21"/>
      <c r="D10499" s="10"/>
      <c r="E10499" s="204" t="s">
        <v>229</v>
      </c>
      <c r="F10499" s="205"/>
    </row>
    <row r="10500" spans="1:9" ht="20.100000000000001" customHeight="1">
      <c r="A10500" s="111" t="s">
        <v>247</v>
      </c>
      <c r="B10500" s="111">
        <v>3.25</v>
      </c>
      <c r="C10500" s="21"/>
      <c r="D10500" s="10"/>
      <c r="E10500" s="204" t="s">
        <v>214</v>
      </c>
      <c r="F10500" s="205"/>
    </row>
    <row r="10501" spans="1:9" ht="20.100000000000001" customHeight="1">
      <c r="A10501" s="119" t="s">
        <v>248</v>
      </c>
      <c r="B10501" s="119">
        <f>SUM(B10498:B10500)</f>
        <v>6325</v>
      </c>
      <c r="C10501" s="21"/>
      <c r="D10501" s="10">
        <v>4807</v>
      </c>
      <c r="E10501" s="204" t="s">
        <v>210</v>
      </c>
      <c r="F10501" s="205"/>
    </row>
    <row r="10502" spans="1:9" ht="20.100000000000001" customHeight="1">
      <c r="A10502" s="18"/>
      <c r="B10502" s="18"/>
      <c r="C10502" s="21"/>
      <c r="D10502" s="10"/>
      <c r="E10502" s="204" t="s">
        <v>211</v>
      </c>
      <c r="F10502" s="205"/>
    </row>
    <row r="10503" spans="1:9" ht="20.100000000000001" customHeight="1">
      <c r="A10503" s="18"/>
      <c r="B10503" s="18"/>
      <c r="C10503" s="21"/>
      <c r="D10503" s="10">
        <v>1518</v>
      </c>
      <c r="E10503" s="204" t="s">
        <v>230</v>
      </c>
      <c r="F10503" s="205"/>
    </row>
    <row r="10504" spans="1:9" ht="20.100000000000001" customHeight="1">
      <c r="D10504" s="85">
        <f>SUM(D10499:D10503)</f>
        <v>6325</v>
      </c>
      <c r="E10504" s="204" t="s">
        <v>164</v>
      </c>
      <c r="F10504" s="205"/>
    </row>
    <row r="10506" spans="1:9" ht="20.100000000000001" customHeight="1">
      <c r="A10506" s="23">
        <v>215</v>
      </c>
      <c r="B10506" s="24" t="s">
        <v>0</v>
      </c>
      <c r="C10506" s="25"/>
      <c r="D10506" s="120" t="s">
        <v>242</v>
      </c>
      <c r="E10506" s="24"/>
      <c r="F10506" s="24"/>
    </row>
    <row r="10507" spans="1:9" ht="20.100000000000001" customHeight="1">
      <c r="A10507" s="27" t="s">
        <v>1</v>
      </c>
      <c r="B10507" s="27" t="s">
        <v>2</v>
      </c>
      <c r="C10507" s="28"/>
      <c r="D10507" s="29" t="s">
        <v>3</v>
      </c>
      <c r="E10507" s="27" t="s">
        <v>4</v>
      </c>
      <c r="F10507" s="27" t="s">
        <v>5</v>
      </c>
    </row>
    <row r="10508" spans="1:9" ht="20.100000000000001" customHeight="1">
      <c r="A10508" s="10">
        <v>1</v>
      </c>
      <c r="B10508" s="11">
        <v>78267</v>
      </c>
      <c r="C10508" s="38"/>
      <c r="D10508" s="13">
        <v>43339</v>
      </c>
      <c r="E10508" s="10">
        <v>253</v>
      </c>
      <c r="F10508" s="10" t="s">
        <v>6</v>
      </c>
    </row>
    <row r="10509" spans="1:9" ht="20.100000000000001" customHeight="1">
      <c r="A10509" s="10">
        <v>2</v>
      </c>
      <c r="B10509" s="11">
        <v>78266</v>
      </c>
      <c r="C10509" s="38"/>
      <c r="D10509" s="13">
        <v>43339</v>
      </c>
      <c r="E10509" s="10">
        <v>253</v>
      </c>
      <c r="F10509" s="10" t="s">
        <v>6</v>
      </c>
    </row>
    <row r="10510" spans="1:9" ht="20.100000000000001" customHeight="1">
      <c r="A10510" s="10">
        <v>3</v>
      </c>
      <c r="B10510" s="11">
        <v>78268</v>
      </c>
      <c r="C10510" s="38"/>
      <c r="D10510" s="13">
        <v>43339</v>
      </c>
      <c r="E10510" s="10">
        <v>253</v>
      </c>
      <c r="F10510" s="10" t="s">
        <v>6</v>
      </c>
    </row>
    <row r="10511" spans="1:9" ht="20.100000000000001" customHeight="1">
      <c r="A10511" s="10">
        <v>4</v>
      </c>
      <c r="B10511" s="11">
        <v>78277</v>
      </c>
      <c r="C10511" s="38"/>
      <c r="D10511" s="13">
        <v>43339</v>
      </c>
      <c r="E10511" s="10">
        <v>253</v>
      </c>
      <c r="F10511" s="10" t="s">
        <v>6</v>
      </c>
    </row>
    <row r="10512" spans="1:9" ht="20.100000000000001" customHeight="1">
      <c r="A10512" s="10">
        <v>5</v>
      </c>
      <c r="B10512" s="11">
        <v>11255</v>
      </c>
      <c r="C10512" s="38"/>
      <c r="D10512" s="13">
        <v>43339</v>
      </c>
      <c r="E10512" s="10">
        <v>253</v>
      </c>
      <c r="F10512" s="10" t="s">
        <v>6</v>
      </c>
      <c r="G10512" s="15">
        <v>78271</v>
      </c>
      <c r="I10512" s="16" t="s">
        <v>260</v>
      </c>
    </row>
    <row r="10513" spans="1:7" ht="20.100000000000001" customHeight="1">
      <c r="A10513" s="10">
        <v>6</v>
      </c>
      <c r="B10513" s="11">
        <v>78269</v>
      </c>
      <c r="C10513" s="38"/>
      <c r="D10513" s="13">
        <v>43339</v>
      </c>
      <c r="E10513" s="10">
        <v>253</v>
      </c>
      <c r="F10513" s="10" t="s">
        <v>6</v>
      </c>
    </row>
    <row r="10514" spans="1:7" ht="20.100000000000001" customHeight="1">
      <c r="A10514" s="10">
        <v>7</v>
      </c>
      <c r="B10514" s="37">
        <v>78283</v>
      </c>
      <c r="C10514" s="38"/>
      <c r="D10514" s="13">
        <v>43339</v>
      </c>
      <c r="E10514" s="10">
        <v>253</v>
      </c>
      <c r="F10514" s="10" t="s">
        <v>6</v>
      </c>
    </row>
    <row r="10515" spans="1:7" ht="20.100000000000001" customHeight="1">
      <c r="A10515" s="10">
        <v>8</v>
      </c>
      <c r="B10515" s="11">
        <v>78285</v>
      </c>
      <c r="C10515" s="38"/>
      <c r="D10515" s="13">
        <v>43339</v>
      </c>
      <c r="E10515" s="10">
        <v>253</v>
      </c>
      <c r="F10515" s="10" t="s">
        <v>6</v>
      </c>
    </row>
    <row r="10516" spans="1:7" ht="20.100000000000001" customHeight="1">
      <c r="A10516" s="10">
        <v>9</v>
      </c>
      <c r="B10516" s="37">
        <v>78282</v>
      </c>
      <c r="C10516" s="38"/>
      <c r="D10516" s="13">
        <v>43339</v>
      </c>
      <c r="E10516" s="10">
        <v>253</v>
      </c>
      <c r="F10516" s="10" t="s">
        <v>6</v>
      </c>
    </row>
    <row r="10517" spans="1:7" ht="20.100000000000001" customHeight="1">
      <c r="A10517" s="10">
        <v>10</v>
      </c>
      <c r="B10517" s="37">
        <v>78280</v>
      </c>
      <c r="C10517" s="38"/>
      <c r="D10517" s="13">
        <v>43339</v>
      </c>
      <c r="E10517" s="10">
        <v>253</v>
      </c>
      <c r="F10517" s="10" t="s">
        <v>6</v>
      </c>
    </row>
    <row r="10518" spans="1:7" ht="20.100000000000001" customHeight="1">
      <c r="A10518" s="10">
        <v>11</v>
      </c>
      <c r="B10518" s="11">
        <v>78289</v>
      </c>
      <c r="C10518" s="38"/>
      <c r="D10518" s="13">
        <v>43339</v>
      </c>
      <c r="E10518" s="10">
        <v>253</v>
      </c>
      <c r="F10518" s="10" t="s">
        <v>6</v>
      </c>
    </row>
    <row r="10519" spans="1:7" ht="20.100000000000001" customHeight="1">
      <c r="A10519" s="10">
        <v>12</v>
      </c>
      <c r="B10519" s="11">
        <v>78287</v>
      </c>
      <c r="C10519" s="38"/>
      <c r="D10519" s="13">
        <v>43339</v>
      </c>
      <c r="E10519" s="10">
        <v>253</v>
      </c>
      <c r="F10519" s="10" t="s">
        <v>6</v>
      </c>
    </row>
    <row r="10520" spans="1:7" ht="20.100000000000001" customHeight="1">
      <c r="A10520" s="10">
        <v>13</v>
      </c>
      <c r="B10520" s="11">
        <v>78286</v>
      </c>
      <c r="C10520" s="38"/>
      <c r="D10520" s="13">
        <v>43339</v>
      </c>
      <c r="E10520" s="10">
        <v>253</v>
      </c>
      <c r="F10520" s="10" t="s">
        <v>6</v>
      </c>
    </row>
    <row r="10521" spans="1:7" ht="20.100000000000001" customHeight="1">
      <c r="A10521" s="10">
        <v>14</v>
      </c>
      <c r="B10521" s="37">
        <v>78281</v>
      </c>
      <c r="C10521" s="38"/>
      <c r="D10521" s="13">
        <v>43339</v>
      </c>
      <c r="E10521" s="10">
        <v>253</v>
      </c>
      <c r="F10521" s="10" t="s">
        <v>6</v>
      </c>
    </row>
    <row r="10522" spans="1:7" ht="20.100000000000001" customHeight="1">
      <c r="A10522" s="10">
        <v>15</v>
      </c>
      <c r="B10522" s="11">
        <v>78307</v>
      </c>
      <c r="C10522" s="38"/>
      <c r="D10522" s="13">
        <v>43339</v>
      </c>
      <c r="E10522" s="10">
        <v>253</v>
      </c>
      <c r="F10522" s="10" t="s">
        <v>6</v>
      </c>
    </row>
    <row r="10523" spans="1:7" ht="20.100000000000001" customHeight="1">
      <c r="A10523" s="10">
        <v>16</v>
      </c>
      <c r="B10523" s="11">
        <v>78293</v>
      </c>
      <c r="C10523" s="38"/>
      <c r="D10523" s="13">
        <v>43339</v>
      </c>
      <c r="E10523" s="10">
        <v>253</v>
      </c>
      <c r="F10523" s="10" t="s">
        <v>6</v>
      </c>
    </row>
    <row r="10524" spans="1:7" ht="20.100000000000001" customHeight="1">
      <c r="A10524" s="10">
        <v>17</v>
      </c>
      <c r="B10524" s="11">
        <v>90935</v>
      </c>
      <c r="C10524" s="38"/>
      <c r="D10524" s="13">
        <v>43339</v>
      </c>
      <c r="E10524" s="10">
        <v>253</v>
      </c>
      <c r="F10524" s="10" t="s">
        <v>6</v>
      </c>
    </row>
    <row r="10525" spans="1:7" ht="20.100000000000001" customHeight="1">
      <c r="A10525" s="10">
        <v>18</v>
      </c>
      <c r="B10525" s="37">
        <v>90940</v>
      </c>
      <c r="C10525" s="38"/>
      <c r="D10525" s="13">
        <v>43339</v>
      </c>
      <c r="E10525" s="10">
        <v>253</v>
      </c>
      <c r="F10525" s="10" t="s">
        <v>6</v>
      </c>
    </row>
    <row r="10526" spans="1:7" ht="20.100000000000001" customHeight="1">
      <c r="A10526" s="10">
        <v>19</v>
      </c>
      <c r="B10526" s="11">
        <v>90949</v>
      </c>
      <c r="C10526" s="38"/>
      <c r="D10526" s="13">
        <v>43339</v>
      </c>
      <c r="E10526" s="10">
        <v>253</v>
      </c>
      <c r="F10526" s="10" t="s">
        <v>6</v>
      </c>
    </row>
    <row r="10527" spans="1:7" ht="20.100000000000001" customHeight="1">
      <c r="A10527" s="10">
        <v>20</v>
      </c>
      <c r="B10527" s="11">
        <v>51760</v>
      </c>
      <c r="C10527" s="38"/>
      <c r="D10527" s="13">
        <v>43339</v>
      </c>
      <c r="E10527" s="10">
        <v>253</v>
      </c>
      <c r="F10527" s="10" t="s">
        <v>6</v>
      </c>
    </row>
    <row r="10528" spans="1:7" ht="20.100000000000001" customHeight="1">
      <c r="A10528" s="10">
        <v>21</v>
      </c>
      <c r="B10528" s="11">
        <v>11123</v>
      </c>
      <c r="C10528" s="38"/>
      <c r="D10528" s="13">
        <v>43339</v>
      </c>
      <c r="E10528" s="10">
        <v>253</v>
      </c>
      <c r="F10528" s="10" t="s">
        <v>6</v>
      </c>
      <c r="G10528" s="15">
        <v>60324</v>
      </c>
    </row>
    <row r="10529" spans="1:6" ht="20.100000000000001" customHeight="1">
      <c r="A10529" s="10">
        <v>22</v>
      </c>
      <c r="B10529" s="11">
        <v>60322</v>
      </c>
      <c r="C10529" s="38"/>
      <c r="D10529" s="13">
        <v>43339</v>
      </c>
      <c r="E10529" s="10">
        <v>253</v>
      </c>
      <c r="F10529" s="10" t="s">
        <v>6</v>
      </c>
    </row>
    <row r="10530" spans="1:6" ht="20.100000000000001" customHeight="1">
      <c r="A10530" s="10">
        <v>23</v>
      </c>
      <c r="B10530" s="11">
        <v>60348</v>
      </c>
      <c r="C10530" s="38"/>
      <c r="D10530" s="13">
        <v>43339</v>
      </c>
      <c r="E10530" s="10">
        <v>253</v>
      </c>
      <c r="F10530" s="10" t="s">
        <v>6</v>
      </c>
    </row>
    <row r="10531" spans="1:6" ht="20.100000000000001" customHeight="1">
      <c r="A10531" s="10">
        <v>24</v>
      </c>
      <c r="B10531" s="33" t="s">
        <v>261</v>
      </c>
      <c r="C10531" s="38"/>
      <c r="D10531" s="13">
        <v>43339</v>
      </c>
      <c r="E10531" s="10">
        <v>253</v>
      </c>
      <c r="F10531" s="10" t="s">
        <v>6</v>
      </c>
    </row>
    <row r="10532" spans="1:6" ht="20.100000000000001" customHeight="1">
      <c r="A10532" s="10">
        <v>25</v>
      </c>
      <c r="B10532" s="11" t="s">
        <v>262</v>
      </c>
      <c r="C10532" s="38"/>
      <c r="D10532" s="13">
        <v>43339</v>
      </c>
      <c r="E10532" s="10">
        <v>253</v>
      </c>
      <c r="F10532" s="10" t="s">
        <v>6</v>
      </c>
    </row>
    <row r="10533" spans="1:6" ht="20.100000000000001" customHeight="1">
      <c r="A10533" s="206" t="s">
        <v>7</v>
      </c>
      <c r="B10533" s="207"/>
      <c r="C10533" s="207"/>
      <c r="D10533" s="208"/>
      <c r="E10533" s="10">
        <f>SUM(E10508:E10532)</f>
        <v>6325</v>
      </c>
      <c r="F10533" s="10"/>
    </row>
    <row r="10534" spans="1:6" ht="20.100000000000001" customHeight="1">
      <c r="A10534" s="18"/>
      <c r="B10534" s="18"/>
      <c r="C10534" s="21"/>
      <c r="D10534" s="18"/>
      <c r="E10534" s="18"/>
      <c r="F10534" s="18"/>
    </row>
    <row r="10535" spans="1:6" ht="20.100000000000001" customHeight="1">
      <c r="A10535" s="18"/>
      <c r="B10535" s="18"/>
      <c r="C10535" s="21"/>
      <c r="D10535" s="92"/>
      <c r="E10535" s="24"/>
      <c r="F10535" s="91" t="s">
        <v>161</v>
      </c>
    </row>
    <row r="10536" spans="1:6" ht="20.100000000000001" customHeight="1">
      <c r="A10536" s="108" t="s">
        <v>245</v>
      </c>
      <c r="B10536" s="108">
        <v>6250</v>
      </c>
      <c r="C10536" s="21"/>
      <c r="D10536" s="87" t="s">
        <v>162</v>
      </c>
      <c r="E10536" s="201" t="s">
        <v>163</v>
      </c>
      <c r="F10536" s="202"/>
    </row>
    <row r="10537" spans="1:6" ht="20.100000000000001" customHeight="1">
      <c r="A10537" s="118" t="s">
        <v>246</v>
      </c>
      <c r="B10537" s="118">
        <v>71.75</v>
      </c>
      <c r="C10537" s="21"/>
      <c r="D10537" s="10">
        <v>759</v>
      </c>
      <c r="E10537" s="204" t="s">
        <v>229</v>
      </c>
      <c r="F10537" s="205"/>
    </row>
    <row r="10538" spans="1:6" ht="20.100000000000001" customHeight="1">
      <c r="A10538" s="111" t="s">
        <v>247</v>
      </c>
      <c r="B10538" s="111">
        <v>3.25</v>
      </c>
      <c r="C10538" s="21"/>
      <c r="D10538" s="10">
        <v>506</v>
      </c>
      <c r="E10538" s="204" t="s">
        <v>214</v>
      </c>
      <c r="F10538" s="205"/>
    </row>
    <row r="10539" spans="1:6" ht="20.100000000000001" customHeight="1">
      <c r="A10539" s="119" t="s">
        <v>248</v>
      </c>
      <c r="B10539" s="119">
        <f>SUM(B10536:B10538)</f>
        <v>6325</v>
      </c>
      <c r="C10539" s="21"/>
      <c r="D10539" s="10">
        <v>1012</v>
      </c>
      <c r="E10539" s="204" t="s">
        <v>210</v>
      </c>
      <c r="F10539" s="205"/>
    </row>
    <row r="10540" spans="1:6" ht="20.100000000000001" customHeight="1">
      <c r="A10540" s="18"/>
      <c r="B10540" s="18"/>
      <c r="C10540" s="21"/>
      <c r="D10540" s="10"/>
      <c r="E10540" s="204" t="s">
        <v>211</v>
      </c>
      <c r="F10540" s="205"/>
    </row>
    <row r="10541" spans="1:6" ht="20.100000000000001" customHeight="1">
      <c r="A10541" s="18"/>
      <c r="B10541" s="18"/>
      <c r="C10541" s="21"/>
      <c r="D10541" s="10">
        <v>4048</v>
      </c>
      <c r="E10541" s="204" t="s">
        <v>230</v>
      </c>
      <c r="F10541" s="205"/>
    </row>
    <row r="10542" spans="1:6" ht="20.100000000000001" customHeight="1">
      <c r="D10542" s="85">
        <f>SUM(D10537:D10541)</f>
        <v>6325</v>
      </c>
      <c r="E10542" s="204" t="s">
        <v>164</v>
      </c>
      <c r="F10542" s="205"/>
    </row>
    <row r="10544" spans="1:6" ht="20.100000000000001" customHeight="1">
      <c r="A10544" s="23">
        <v>216</v>
      </c>
      <c r="B10544" s="24"/>
      <c r="C10544" s="25"/>
      <c r="D10544" s="121" t="s">
        <v>263</v>
      </c>
      <c r="E10544" s="24"/>
      <c r="F10544" s="24"/>
    </row>
    <row r="10545" spans="1:6" ht="20.100000000000001" customHeight="1">
      <c r="A10545" s="27" t="s">
        <v>1</v>
      </c>
      <c r="B10545" s="27" t="s">
        <v>2</v>
      </c>
      <c r="C10545" s="28"/>
      <c r="D10545" s="29" t="s">
        <v>3</v>
      </c>
      <c r="E10545" s="27" t="s">
        <v>4</v>
      </c>
      <c r="F10545" s="27" t="s">
        <v>5</v>
      </c>
    </row>
    <row r="10546" spans="1:6" ht="20.100000000000001" customHeight="1">
      <c r="A10546" s="10">
        <v>1</v>
      </c>
      <c r="B10546" s="11">
        <v>52611</v>
      </c>
      <c r="C10546" s="38"/>
      <c r="D10546" s="13">
        <v>43349</v>
      </c>
      <c r="E10546" s="10">
        <v>253</v>
      </c>
      <c r="F10546" s="10" t="s">
        <v>6</v>
      </c>
    </row>
    <row r="10547" spans="1:6" ht="20.100000000000001" customHeight="1">
      <c r="A10547" s="10">
        <v>2</v>
      </c>
      <c r="B10547" s="11">
        <v>17286</v>
      </c>
      <c r="C10547" s="38"/>
      <c r="D10547" s="13">
        <v>43349</v>
      </c>
      <c r="E10547" s="10">
        <v>253</v>
      </c>
      <c r="F10547" s="10" t="s">
        <v>6</v>
      </c>
    </row>
    <row r="10548" spans="1:6" ht="20.100000000000001" customHeight="1">
      <c r="A10548" s="10">
        <v>3</v>
      </c>
      <c r="B10548" s="11">
        <v>17287</v>
      </c>
      <c r="C10548" s="38"/>
      <c r="D10548" s="13">
        <v>43349</v>
      </c>
      <c r="E10548" s="10">
        <v>253</v>
      </c>
      <c r="F10548" s="10" t="s">
        <v>6</v>
      </c>
    </row>
    <row r="10549" spans="1:6" ht="20.100000000000001" customHeight="1">
      <c r="A10549" s="10">
        <v>4</v>
      </c>
      <c r="B10549" s="11">
        <v>17290</v>
      </c>
      <c r="C10549" s="38"/>
      <c r="D10549" s="13">
        <v>43349</v>
      </c>
      <c r="E10549" s="10">
        <v>253</v>
      </c>
      <c r="F10549" s="10" t="s">
        <v>6</v>
      </c>
    </row>
    <row r="10550" spans="1:6" ht="20.100000000000001" customHeight="1">
      <c r="A10550" s="10">
        <v>5</v>
      </c>
      <c r="B10550" s="11">
        <v>17289</v>
      </c>
      <c r="C10550" s="38"/>
      <c r="D10550" s="13">
        <v>43349</v>
      </c>
      <c r="E10550" s="10">
        <v>253</v>
      </c>
      <c r="F10550" s="10" t="s">
        <v>6</v>
      </c>
    </row>
    <row r="10551" spans="1:6" ht="20.100000000000001" customHeight="1">
      <c r="A10551" s="10">
        <v>6</v>
      </c>
      <c r="B10551" s="11">
        <v>17288</v>
      </c>
      <c r="C10551" s="38"/>
      <c r="D10551" s="13">
        <v>43349</v>
      </c>
      <c r="E10551" s="10">
        <v>253</v>
      </c>
      <c r="F10551" s="10" t="s">
        <v>6</v>
      </c>
    </row>
    <row r="10552" spans="1:6" ht="20.100000000000001" customHeight="1">
      <c r="A10552" s="10">
        <v>7</v>
      </c>
      <c r="B10552" s="11">
        <v>11208</v>
      </c>
      <c r="C10552" s="38"/>
      <c r="D10552" s="13">
        <v>43349</v>
      </c>
      <c r="E10552" s="10">
        <v>253</v>
      </c>
      <c r="F10552" s="10" t="s">
        <v>6</v>
      </c>
    </row>
    <row r="10553" spans="1:6" ht="20.100000000000001" customHeight="1">
      <c r="A10553" s="10">
        <v>8</v>
      </c>
      <c r="B10553" s="11">
        <v>17291</v>
      </c>
      <c r="C10553" s="38"/>
      <c r="D10553" s="13">
        <v>43349</v>
      </c>
      <c r="E10553" s="10">
        <v>253</v>
      </c>
      <c r="F10553" s="10" t="s">
        <v>6</v>
      </c>
    </row>
    <row r="10554" spans="1:6" ht="20.100000000000001" customHeight="1">
      <c r="A10554" s="10">
        <v>9</v>
      </c>
      <c r="B10554" s="11">
        <v>60228</v>
      </c>
      <c r="C10554" s="38"/>
      <c r="D10554" s="13">
        <v>43349</v>
      </c>
      <c r="E10554" s="10">
        <v>253</v>
      </c>
      <c r="F10554" s="10" t="s">
        <v>6</v>
      </c>
    </row>
    <row r="10555" spans="1:6" ht="20.100000000000001" customHeight="1">
      <c r="A10555" s="10">
        <v>10</v>
      </c>
      <c r="B10555" s="11">
        <v>89416</v>
      </c>
      <c r="C10555" s="38"/>
      <c r="D10555" s="13">
        <v>43349</v>
      </c>
      <c r="E10555" s="10">
        <v>253</v>
      </c>
      <c r="F10555" s="10" t="s">
        <v>6</v>
      </c>
    </row>
    <row r="10556" spans="1:6" ht="20.100000000000001" customHeight="1">
      <c r="A10556" s="10">
        <v>11</v>
      </c>
      <c r="B10556" s="11">
        <v>11178</v>
      </c>
      <c r="C10556" s="38"/>
      <c r="D10556" s="13">
        <v>43349</v>
      </c>
      <c r="E10556" s="10">
        <v>253</v>
      </c>
      <c r="F10556" s="10" t="s">
        <v>6</v>
      </c>
    </row>
    <row r="10557" spans="1:6" ht="20.100000000000001" customHeight="1">
      <c r="A10557" s="10">
        <v>12</v>
      </c>
      <c r="B10557" s="11">
        <v>11159</v>
      </c>
      <c r="C10557" s="38"/>
      <c r="D10557" s="13">
        <v>43349</v>
      </c>
      <c r="E10557" s="10">
        <v>253</v>
      </c>
      <c r="F10557" s="10" t="s">
        <v>6</v>
      </c>
    </row>
    <row r="10558" spans="1:6" ht="20.100000000000001" customHeight="1">
      <c r="A10558" s="10">
        <v>13</v>
      </c>
      <c r="B10558" s="11">
        <v>11167</v>
      </c>
      <c r="C10558" s="38"/>
      <c r="D10558" s="13">
        <v>43349</v>
      </c>
      <c r="E10558" s="10">
        <v>253</v>
      </c>
      <c r="F10558" s="10" t="s">
        <v>6</v>
      </c>
    </row>
    <row r="10559" spans="1:6" ht="20.100000000000001" customHeight="1">
      <c r="A10559" s="10">
        <v>14</v>
      </c>
      <c r="B10559" s="11">
        <v>11176</v>
      </c>
      <c r="C10559" s="38"/>
      <c r="D10559" s="13">
        <v>43349</v>
      </c>
      <c r="E10559" s="10">
        <v>253</v>
      </c>
      <c r="F10559" s="10" t="s">
        <v>6</v>
      </c>
    </row>
    <row r="10560" spans="1:6" ht="20.100000000000001" customHeight="1">
      <c r="A10560" s="10">
        <v>15</v>
      </c>
      <c r="B10560" s="11">
        <v>11177</v>
      </c>
      <c r="C10560" s="38"/>
      <c r="D10560" s="13">
        <v>43349</v>
      </c>
      <c r="E10560" s="10">
        <v>253</v>
      </c>
      <c r="F10560" s="10" t="s">
        <v>6</v>
      </c>
    </row>
    <row r="10561" spans="1:6" ht="20.100000000000001" customHeight="1">
      <c r="A10561" s="10">
        <v>16</v>
      </c>
      <c r="B10561" s="11">
        <v>11135</v>
      </c>
      <c r="C10561" s="38"/>
      <c r="D10561" s="13">
        <v>43349</v>
      </c>
      <c r="E10561" s="10">
        <v>253</v>
      </c>
      <c r="F10561" s="10" t="s">
        <v>6</v>
      </c>
    </row>
    <row r="10562" spans="1:6" ht="20.100000000000001" customHeight="1">
      <c r="A10562" s="10">
        <v>17</v>
      </c>
      <c r="B10562" s="11">
        <v>86515</v>
      </c>
      <c r="C10562" s="38"/>
      <c r="D10562" s="13">
        <v>43349</v>
      </c>
      <c r="E10562" s="10">
        <v>253</v>
      </c>
      <c r="F10562" s="10" t="s">
        <v>6</v>
      </c>
    </row>
    <row r="10563" spans="1:6" ht="20.100000000000001" customHeight="1">
      <c r="A10563" s="10">
        <v>18</v>
      </c>
      <c r="B10563" s="11">
        <v>11170</v>
      </c>
      <c r="C10563" s="38"/>
      <c r="D10563" s="13">
        <v>43349</v>
      </c>
      <c r="E10563" s="10">
        <v>253</v>
      </c>
      <c r="F10563" s="10" t="s">
        <v>6</v>
      </c>
    </row>
    <row r="10564" spans="1:6" ht="20.100000000000001" customHeight="1">
      <c r="A10564" s="10">
        <v>19</v>
      </c>
      <c r="B10564" s="11">
        <v>11182</v>
      </c>
      <c r="C10564" s="38"/>
      <c r="D10564" s="13">
        <v>43349</v>
      </c>
      <c r="E10564" s="10">
        <v>253</v>
      </c>
      <c r="F10564" s="10" t="s">
        <v>6</v>
      </c>
    </row>
    <row r="10565" spans="1:6" ht="20.100000000000001" customHeight="1">
      <c r="A10565" s="10">
        <v>20</v>
      </c>
      <c r="B10565" s="11">
        <v>11244</v>
      </c>
      <c r="C10565" s="38"/>
      <c r="D10565" s="13">
        <v>43349</v>
      </c>
      <c r="E10565" s="10">
        <v>253</v>
      </c>
      <c r="F10565" s="10" t="s">
        <v>6</v>
      </c>
    </row>
    <row r="10566" spans="1:6" ht="20.100000000000001" customHeight="1">
      <c r="A10566" s="10">
        <v>21</v>
      </c>
      <c r="B10566" s="11">
        <v>25124</v>
      </c>
      <c r="C10566" s="38"/>
      <c r="D10566" s="13">
        <v>43349</v>
      </c>
      <c r="E10566" s="10">
        <v>253</v>
      </c>
      <c r="F10566" s="10" t="s">
        <v>6</v>
      </c>
    </row>
    <row r="10567" spans="1:6" ht="20.100000000000001" customHeight="1">
      <c r="A10567" s="10">
        <v>22</v>
      </c>
      <c r="B10567" s="11">
        <v>25125</v>
      </c>
      <c r="C10567" s="38"/>
      <c r="D10567" s="13">
        <v>43349</v>
      </c>
      <c r="E10567" s="10">
        <v>253</v>
      </c>
      <c r="F10567" s="10" t="s">
        <v>6</v>
      </c>
    </row>
    <row r="10568" spans="1:6" ht="20.100000000000001" customHeight="1">
      <c r="A10568" s="10">
        <v>23</v>
      </c>
      <c r="B10568" s="11">
        <v>90917</v>
      </c>
      <c r="C10568" s="38"/>
      <c r="D10568" s="13">
        <v>43349</v>
      </c>
      <c r="E10568" s="10">
        <v>253</v>
      </c>
      <c r="F10568" s="10" t="s">
        <v>6</v>
      </c>
    </row>
    <row r="10569" spans="1:6" ht="20.100000000000001" customHeight="1">
      <c r="A10569" s="10">
        <v>24</v>
      </c>
      <c r="B10569" s="11">
        <v>11212</v>
      </c>
      <c r="C10569" s="38"/>
      <c r="D10569" s="13">
        <v>43349</v>
      </c>
      <c r="E10569" s="10">
        <v>253</v>
      </c>
      <c r="F10569" s="10" t="s">
        <v>6</v>
      </c>
    </row>
    <row r="10570" spans="1:6" ht="20.100000000000001" customHeight="1">
      <c r="A10570" s="10">
        <v>25</v>
      </c>
      <c r="B10570" s="11">
        <v>11216</v>
      </c>
      <c r="C10570" s="38"/>
      <c r="D10570" s="13">
        <v>43349</v>
      </c>
      <c r="E10570" s="10">
        <v>253</v>
      </c>
      <c r="F10570" s="10" t="s">
        <v>6</v>
      </c>
    </row>
    <row r="10571" spans="1:6" ht="20.100000000000001" customHeight="1">
      <c r="A10571" s="206" t="s">
        <v>7</v>
      </c>
      <c r="B10571" s="207"/>
      <c r="C10571" s="207"/>
      <c r="D10571" s="208"/>
      <c r="E10571" s="10">
        <f>SUM(E10546:E10570)</f>
        <v>6325</v>
      </c>
      <c r="F10571" s="10"/>
    </row>
    <row r="10572" spans="1:6" ht="20.100000000000001" customHeight="1">
      <c r="A10572" s="18"/>
      <c r="B10572" s="18"/>
      <c r="C10572" s="21"/>
      <c r="D10572" s="18"/>
      <c r="E10572" s="18"/>
      <c r="F10572" s="18"/>
    </row>
    <row r="10573" spans="1:6" ht="20.100000000000001" customHeight="1">
      <c r="A10573" s="18"/>
      <c r="B10573" s="18"/>
      <c r="C10573" s="21"/>
      <c r="D10573" s="92"/>
      <c r="E10573" s="24"/>
      <c r="F10573" s="91" t="s">
        <v>161</v>
      </c>
    </row>
    <row r="10574" spans="1:6" ht="20.100000000000001" customHeight="1">
      <c r="A10574" s="108" t="s">
        <v>245</v>
      </c>
      <c r="B10574" s="108">
        <v>6250</v>
      </c>
      <c r="C10574" s="21"/>
      <c r="D10574" s="87" t="s">
        <v>162</v>
      </c>
      <c r="E10574" s="201" t="s">
        <v>163</v>
      </c>
      <c r="F10574" s="202"/>
    </row>
    <row r="10575" spans="1:6" ht="20.100000000000001" customHeight="1">
      <c r="A10575" s="118" t="s">
        <v>246</v>
      </c>
      <c r="B10575" s="118">
        <v>71.75</v>
      </c>
      <c r="C10575" s="21"/>
      <c r="D10575" s="10">
        <v>253</v>
      </c>
      <c r="E10575" s="204" t="s">
        <v>229</v>
      </c>
      <c r="F10575" s="205"/>
    </row>
    <row r="10576" spans="1:6" ht="20.100000000000001" customHeight="1">
      <c r="A10576" s="111" t="s">
        <v>247</v>
      </c>
      <c r="B10576" s="111">
        <v>3.25</v>
      </c>
      <c r="C10576" s="21"/>
      <c r="D10576" s="10">
        <v>3542</v>
      </c>
      <c r="E10576" s="204" t="s">
        <v>214</v>
      </c>
      <c r="F10576" s="205"/>
    </row>
    <row r="10577" spans="1:6" ht="20.100000000000001" customHeight="1">
      <c r="A10577" s="119" t="s">
        <v>248</v>
      </c>
      <c r="B10577" s="119">
        <f>SUM(B10574:B10576)</f>
        <v>6325</v>
      </c>
      <c r="C10577" s="21"/>
      <c r="D10577" s="10">
        <v>1518</v>
      </c>
      <c r="E10577" s="204" t="s">
        <v>210</v>
      </c>
      <c r="F10577" s="205"/>
    </row>
    <row r="10578" spans="1:6" ht="20.100000000000001" customHeight="1">
      <c r="A10578" s="18"/>
      <c r="B10578" s="18"/>
      <c r="C10578" s="21"/>
      <c r="D10578" s="10">
        <v>253</v>
      </c>
      <c r="E10578" s="204" t="s">
        <v>211</v>
      </c>
      <c r="F10578" s="205"/>
    </row>
    <row r="10579" spans="1:6" ht="20.100000000000001" customHeight="1">
      <c r="A10579" s="18"/>
      <c r="B10579" s="18"/>
      <c r="C10579" s="21"/>
      <c r="D10579" s="10">
        <v>253</v>
      </c>
      <c r="E10579" s="204" t="s">
        <v>264</v>
      </c>
      <c r="F10579" s="205"/>
    </row>
    <row r="10580" spans="1:6" ht="20.100000000000001" customHeight="1">
      <c r="A10580" s="18"/>
      <c r="B10580" s="18"/>
      <c r="C10580" s="21"/>
      <c r="D10580" s="10">
        <v>253</v>
      </c>
      <c r="E10580" s="204" t="s">
        <v>265</v>
      </c>
      <c r="F10580" s="205"/>
    </row>
    <row r="10581" spans="1:6" ht="20.100000000000001" customHeight="1">
      <c r="A10581" s="18"/>
      <c r="B10581" s="18"/>
      <c r="C10581" s="21"/>
      <c r="D10581" s="10">
        <v>253</v>
      </c>
      <c r="E10581" s="204" t="s">
        <v>258</v>
      </c>
      <c r="F10581" s="205"/>
    </row>
    <row r="10582" spans="1:6" ht="20.100000000000001" customHeight="1">
      <c r="D10582" s="85">
        <f>SUM(D10575:D10581)</f>
        <v>6325</v>
      </c>
      <c r="E10582" s="204" t="s">
        <v>164</v>
      </c>
      <c r="F10582" s="205"/>
    </row>
    <row r="10584" spans="1:6" ht="20.100000000000001" customHeight="1">
      <c r="A10584" s="23">
        <v>217</v>
      </c>
      <c r="B10584" s="24" t="s">
        <v>0</v>
      </c>
      <c r="C10584" s="25"/>
      <c r="D10584" s="26"/>
      <c r="E10584" s="24"/>
      <c r="F10584" s="24"/>
    </row>
    <row r="10585" spans="1:6" ht="20.100000000000001" customHeight="1">
      <c r="A10585" s="27" t="s">
        <v>1</v>
      </c>
      <c r="B10585" s="27" t="s">
        <v>2</v>
      </c>
      <c r="C10585" s="28"/>
      <c r="D10585" s="29" t="s">
        <v>3</v>
      </c>
      <c r="E10585" s="27" t="s">
        <v>4</v>
      </c>
      <c r="F10585" s="27" t="s">
        <v>5</v>
      </c>
    </row>
    <row r="10586" spans="1:6" ht="20.100000000000001" customHeight="1">
      <c r="A10586" s="10">
        <v>1</v>
      </c>
      <c r="B10586" s="11">
        <v>11198</v>
      </c>
      <c r="C10586" s="38"/>
      <c r="D10586" s="13">
        <v>43354</v>
      </c>
      <c r="E10586" s="10">
        <v>253</v>
      </c>
      <c r="F10586" s="10" t="s">
        <v>6</v>
      </c>
    </row>
    <row r="10587" spans="1:6" ht="20.100000000000001" customHeight="1">
      <c r="A10587" s="10">
        <v>2</v>
      </c>
      <c r="B10587" s="11">
        <v>11197</v>
      </c>
      <c r="C10587" s="38"/>
      <c r="D10587" s="13">
        <v>43354</v>
      </c>
      <c r="E10587" s="10">
        <v>253</v>
      </c>
      <c r="F10587" s="10" t="s">
        <v>6</v>
      </c>
    </row>
    <row r="10588" spans="1:6" ht="20.100000000000001" customHeight="1">
      <c r="A10588" s="10">
        <v>3</v>
      </c>
      <c r="B10588" s="11">
        <v>11128</v>
      </c>
      <c r="C10588" s="38"/>
      <c r="D10588" s="13">
        <v>43354</v>
      </c>
      <c r="E10588" s="10">
        <v>253</v>
      </c>
      <c r="F10588" s="10" t="s">
        <v>6</v>
      </c>
    </row>
    <row r="10589" spans="1:6" ht="20.100000000000001" customHeight="1">
      <c r="A10589" s="10">
        <v>4</v>
      </c>
      <c r="B10589" s="11">
        <v>11144</v>
      </c>
      <c r="C10589" s="38"/>
      <c r="D10589" s="13">
        <v>43354</v>
      </c>
      <c r="E10589" s="10">
        <v>253</v>
      </c>
      <c r="F10589" s="10" t="s">
        <v>6</v>
      </c>
    </row>
    <row r="10590" spans="1:6" ht="20.100000000000001" customHeight="1">
      <c r="A10590" s="10">
        <v>5</v>
      </c>
      <c r="B10590" s="11">
        <v>25123</v>
      </c>
      <c r="C10590" s="38"/>
      <c r="D10590" s="13">
        <v>43354</v>
      </c>
      <c r="E10590" s="10">
        <v>253</v>
      </c>
      <c r="F10590" s="10" t="s">
        <v>6</v>
      </c>
    </row>
    <row r="10591" spans="1:6" ht="20.100000000000001" customHeight="1">
      <c r="A10591" s="10">
        <v>6</v>
      </c>
      <c r="B10591" s="11">
        <v>11156</v>
      </c>
      <c r="C10591" s="38"/>
      <c r="D10591" s="13">
        <v>43354</v>
      </c>
      <c r="E10591" s="10">
        <v>253</v>
      </c>
      <c r="F10591" s="10" t="s">
        <v>6</v>
      </c>
    </row>
    <row r="10592" spans="1:6" ht="20.100000000000001" customHeight="1">
      <c r="A10592" s="10">
        <v>7</v>
      </c>
      <c r="B10592" s="11">
        <v>52613</v>
      </c>
      <c r="C10592" s="38"/>
      <c r="D10592" s="13">
        <v>43354</v>
      </c>
      <c r="E10592" s="10">
        <v>253</v>
      </c>
      <c r="F10592" s="10" t="s">
        <v>6</v>
      </c>
    </row>
    <row r="10593" spans="1:6" ht="20.100000000000001" customHeight="1">
      <c r="A10593" s="10">
        <v>8</v>
      </c>
      <c r="B10593" s="11">
        <v>60156</v>
      </c>
      <c r="C10593" s="38"/>
      <c r="D10593" s="13">
        <v>43354</v>
      </c>
      <c r="E10593" s="10">
        <v>253</v>
      </c>
      <c r="F10593" s="10" t="s">
        <v>6</v>
      </c>
    </row>
    <row r="10594" spans="1:6" ht="20.100000000000001" customHeight="1">
      <c r="A10594" s="10">
        <v>9</v>
      </c>
      <c r="B10594" s="11">
        <v>60152</v>
      </c>
      <c r="C10594" s="38"/>
      <c r="D10594" s="13">
        <v>43354</v>
      </c>
      <c r="E10594" s="10">
        <v>253</v>
      </c>
      <c r="F10594" s="10" t="s">
        <v>6</v>
      </c>
    </row>
    <row r="10595" spans="1:6" ht="20.100000000000001" customHeight="1">
      <c r="A10595" s="10">
        <v>10</v>
      </c>
      <c r="B10595" s="11">
        <v>11148</v>
      </c>
      <c r="C10595" s="38"/>
      <c r="D10595" s="13">
        <v>43354</v>
      </c>
      <c r="E10595" s="10">
        <v>253</v>
      </c>
      <c r="F10595" s="10" t="s">
        <v>6</v>
      </c>
    </row>
    <row r="10596" spans="1:6" ht="20.100000000000001" customHeight="1">
      <c r="A10596" s="10">
        <v>11</v>
      </c>
      <c r="B10596" s="11">
        <v>11153</v>
      </c>
      <c r="C10596" s="38"/>
      <c r="D10596" s="13">
        <v>43354</v>
      </c>
      <c r="E10596" s="10">
        <v>253</v>
      </c>
      <c r="F10596" s="10" t="s">
        <v>6</v>
      </c>
    </row>
    <row r="10597" spans="1:6" ht="20.100000000000001" customHeight="1">
      <c r="A10597" s="10">
        <v>12</v>
      </c>
      <c r="B10597" s="11">
        <v>11173</v>
      </c>
      <c r="C10597" s="38"/>
      <c r="D10597" s="13">
        <v>43354</v>
      </c>
      <c r="E10597" s="10">
        <v>253</v>
      </c>
      <c r="F10597" s="10" t="s">
        <v>6</v>
      </c>
    </row>
    <row r="10598" spans="1:6" ht="20.100000000000001" customHeight="1">
      <c r="A10598" s="10">
        <v>13</v>
      </c>
      <c r="B10598" s="11">
        <v>11190</v>
      </c>
      <c r="C10598" s="38"/>
      <c r="D10598" s="13">
        <v>43354</v>
      </c>
      <c r="E10598" s="10">
        <v>253</v>
      </c>
      <c r="F10598" s="10" t="s">
        <v>6</v>
      </c>
    </row>
    <row r="10599" spans="1:6" ht="20.100000000000001" customHeight="1">
      <c r="A10599" s="10">
        <v>14</v>
      </c>
      <c r="B10599" s="11">
        <v>11199</v>
      </c>
      <c r="C10599" s="38"/>
      <c r="D10599" s="13">
        <v>43354</v>
      </c>
      <c r="E10599" s="10">
        <v>253</v>
      </c>
      <c r="F10599" s="10" t="s">
        <v>6</v>
      </c>
    </row>
    <row r="10600" spans="1:6" ht="20.100000000000001" customHeight="1">
      <c r="A10600" s="10">
        <v>15</v>
      </c>
      <c r="B10600" s="11">
        <v>11207</v>
      </c>
      <c r="C10600" s="38"/>
      <c r="D10600" s="13">
        <v>43354</v>
      </c>
      <c r="E10600" s="10">
        <v>253</v>
      </c>
      <c r="F10600" s="10" t="s">
        <v>6</v>
      </c>
    </row>
    <row r="10601" spans="1:6" ht="20.100000000000001" customHeight="1">
      <c r="A10601" s="10">
        <v>16</v>
      </c>
      <c r="B10601" s="11">
        <v>11221</v>
      </c>
      <c r="C10601" s="38"/>
      <c r="D10601" s="13">
        <v>43354</v>
      </c>
      <c r="E10601" s="10">
        <v>253</v>
      </c>
      <c r="F10601" s="10" t="s">
        <v>6</v>
      </c>
    </row>
    <row r="10602" spans="1:6" ht="20.100000000000001" customHeight="1">
      <c r="A10602" s="10">
        <v>17</v>
      </c>
      <c r="B10602" s="11">
        <v>25127</v>
      </c>
      <c r="C10602" s="38"/>
      <c r="D10602" s="13">
        <v>43354</v>
      </c>
      <c r="E10602" s="10">
        <v>253</v>
      </c>
      <c r="F10602" s="10" t="s">
        <v>6</v>
      </c>
    </row>
    <row r="10603" spans="1:6" ht="20.100000000000001" customHeight="1">
      <c r="A10603" s="10">
        <v>18</v>
      </c>
      <c r="B10603" s="11">
        <v>90919</v>
      </c>
      <c r="C10603" s="38"/>
      <c r="D10603" s="13">
        <v>43354</v>
      </c>
      <c r="E10603" s="10">
        <v>253</v>
      </c>
      <c r="F10603" s="10" t="s">
        <v>6</v>
      </c>
    </row>
    <row r="10604" spans="1:6" ht="20.100000000000001" customHeight="1">
      <c r="A10604" s="10">
        <v>19</v>
      </c>
      <c r="B10604" s="11">
        <v>78254</v>
      </c>
      <c r="C10604" s="38"/>
      <c r="D10604" s="13">
        <v>43354</v>
      </c>
      <c r="E10604" s="10">
        <v>253</v>
      </c>
      <c r="F10604" s="10" t="s">
        <v>6</v>
      </c>
    </row>
    <row r="10605" spans="1:6" ht="20.100000000000001" customHeight="1">
      <c r="A10605" s="10">
        <v>20</v>
      </c>
      <c r="B10605" s="11">
        <v>25128</v>
      </c>
      <c r="C10605" s="38"/>
      <c r="D10605" s="13">
        <v>43354</v>
      </c>
      <c r="E10605" s="10">
        <v>253</v>
      </c>
      <c r="F10605" s="10" t="s">
        <v>6</v>
      </c>
    </row>
    <row r="10606" spans="1:6" ht="20.100000000000001" customHeight="1">
      <c r="A10606" s="10">
        <v>21</v>
      </c>
      <c r="B10606" s="11">
        <v>25126</v>
      </c>
      <c r="C10606" s="38"/>
      <c r="D10606" s="13">
        <v>43354</v>
      </c>
      <c r="E10606" s="10">
        <v>253</v>
      </c>
      <c r="F10606" s="10" t="s">
        <v>6</v>
      </c>
    </row>
    <row r="10607" spans="1:6" ht="20.100000000000001" customHeight="1">
      <c r="A10607" s="10">
        <v>22</v>
      </c>
      <c r="B10607" s="11">
        <v>11211</v>
      </c>
      <c r="C10607" s="38"/>
      <c r="D10607" s="13">
        <v>43354</v>
      </c>
      <c r="E10607" s="10">
        <v>253</v>
      </c>
      <c r="F10607" s="10" t="s">
        <v>6</v>
      </c>
    </row>
    <row r="10608" spans="1:6" ht="20.100000000000001" customHeight="1">
      <c r="A10608" s="10">
        <v>23</v>
      </c>
      <c r="B10608" s="11">
        <v>11227</v>
      </c>
      <c r="C10608" s="38"/>
      <c r="D10608" s="13">
        <v>43354</v>
      </c>
      <c r="E10608" s="10">
        <v>253</v>
      </c>
      <c r="F10608" s="10" t="s">
        <v>6</v>
      </c>
    </row>
    <row r="10609" spans="1:6" ht="20.100000000000001" customHeight="1">
      <c r="A10609" s="10">
        <v>24</v>
      </c>
      <c r="B10609" s="11">
        <v>11248</v>
      </c>
      <c r="C10609" s="38"/>
      <c r="D10609" s="13">
        <v>43354</v>
      </c>
      <c r="E10609" s="10">
        <v>253</v>
      </c>
      <c r="F10609" s="10" t="s">
        <v>6</v>
      </c>
    </row>
    <row r="10610" spans="1:6" ht="20.100000000000001" customHeight="1">
      <c r="A10610" s="10">
        <v>25</v>
      </c>
      <c r="B10610" s="11">
        <v>17292</v>
      </c>
      <c r="C10610" s="38"/>
      <c r="D10610" s="13">
        <v>43354</v>
      </c>
      <c r="E10610" s="10">
        <v>253</v>
      </c>
      <c r="F10610" s="10" t="s">
        <v>6</v>
      </c>
    </row>
    <row r="10611" spans="1:6" ht="20.100000000000001" customHeight="1">
      <c r="A10611" s="206" t="s">
        <v>7</v>
      </c>
      <c r="B10611" s="207"/>
      <c r="C10611" s="207"/>
      <c r="D10611" s="208"/>
      <c r="E10611" s="10">
        <f>SUM(E10586:E10610)</f>
        <v>6325</v>
      </c>
      <c r="F10611" s="10"/>
    </row>
    <row r="10612" spans="1:6" ht="20.100000000000001" customHeight="1">
      <c r="A10612" s="18"/>
      <c r="B10612" s="18"/>
      <c r="C10612" s="21"/>
      <c r="D10612" s="18"/>
      <c r="E10612" s="18"/>
      <c r="F10612" s="18"/>
    </row>
    <row r="10613" spans="1:6" ht="20.100000000000001" customHeight="1">
      <c r="A10613" s="18"/>
      <c r="B10613" s="18"/>
      <c r="C10613" s="21"/>
      <c r="D10613" s="92"/>
      <c r="E10613" s="24"/>
      <c r="F10613" s="91" t="s">
        <v>161</v>
      </c>
    </row>
    <row r="10614" spans="1:6" ht="20.100000000000001" customHeight="1">
      <c r="A10614" s="108" t="s">
        <v>245</v>
      </c>
      <c r="B10614" s="108">
        <v>6250</v>
      </c>
      <c r="C10614" s="21"/>
      <c r="D10614" s="87" t="s">
        <v>162</v>
      </c>
      <c r="E10614" s="201" t="s">
        <v>163</v>
      </c>
      <c r="F10614" s="202"/>
    </row>
    <row r="10615" spans="1:6" ht="20.100000000000001" customHeight="1">
      <c r="A10615" s="118" t="s">
        <v>246</v>
      </c>
      <c r="B10615" s="118">
        <v>71.75</v>
      </c>
      <c r="C10615" s="21"/>
      <c r="D10615" s="10">
        <v>253</v>
      </c>
      <c r="E10615" s="204" t="s">
        <v>229</v>
      </c>
      <c r="F10615" s="205"/>
    </row>
    <row r="10616" spans="1:6" ht="20.100000000000001" customHeight="1">
      <c r="A10616" s="111" t="s">
        <v>247</v>
      </c>
      <c r="B10616" s="111">
        <v>3.25</v>
      </c>
      <c r="C10616" s="21"/>
      <c r="D10616" s="10">
        <v>4807</v>
      </c>
      <c r="E10616" s="204" t="s">
        <v>214</v>
      </c>
      <c r="F10616" s="205"/>
    </row>
    <row r="10617" spans="1:6" ht="20.100000000000001" customHeight="1">
      <c r="A10617" s="119" t="s">
        <v>248</v>
      </c>
      <c r="B10617" s="119">
        <f>SUM(B10614:B10616)</f>
        <v>6325</v>
      </c>
      <c r="C10617" s="21"/>
      <c r="D10617" s="10">
        <v>253</v>
      </c>
      <c r="E10617" s="204" t="s">
        <v>210</v>
      </c>
      <c r="F10617" s="205"/>
    </row>
    <row r="10618" spans="1:6" ht="20.100000000000001" customHeight="1">
      <c r="A10618" s="18"/>
      <c r="B10618" s="18"/>
      <c r="C10618" s="21"/>
      <c r="D10618" s="10">
        <v>253</v>
      </c>
      <c r="E10618" s="204" t="s">
        <v>211</v>
      </c>
      <c r="F10618" s="205"/>
    </row>
    <row r="10619" spans="1:6" ht="20.100000000000001" customHeight="1">
      <c r="A10619" s="18"/>
      <c r="B10619" s="18"/>
      <c r="C10619" s="21"/>
      <c r="D10619" s="10">
        <v>506</v>
      </c>
      <c r="E10619" s="204" t="s">
        <v>234</v>
      </c>
      <c r="F10619" s="205"/>
    </row>
    <row r="10620" spans="1:6" ht="20.100000000000001" customHeight="1">
      <c r="A10620" s="18"/>
      <c r="B10620" s="18"/>
      <c r="C10620" s="21"/>
      <c r="D10620" s="10">
        <v>253</v>
      </c>
      <c r="E10620" s="204" t="s">
        <v>230</v>
      </c>
      <c r="F10620" s="205"/>
    </row>
    <row r="10621" spans="1:6" ht="20.100000000000001" customHeight="1">
      <c r="D10621" s="85">
        <f>SUM(D10615:D10620)</f>
        <v>6325</v>
      </c>
      <c r="E10621" s="204" t="s">
        <v>164</v>
      </c>
      <c r="F10621" s="205"/>
    </row>
    <row r="10623" spans="1:6" ht="20.100000000000001" customHeight="1">
      <c r="A10623" s="23">
        <v>218</v>
      </c>
      <c r="B10623" s="24" t="s">
        <v>0</v>
      </c>
      <c r="C10623" s="25"/>
      <c r="D10623" s="26"/>
      <c r="E10623" s="24"/>
      <c r="F10623" s="24"/>
    </row>
    <row r="10624" spans="1:6" ht="20.100000000000001" customHeight="1">
      <c r="A10624" s="27" t="s">
        <v>1</v>
      </c>
      <c r="B10624" s="27" t="s">
        <v>2</v>
      </c>
      <c r="C10624" s="28"/>
      <c r="D10624" s="29" t="s">
        <v>3</v>
      </c>
      <c r="E10624" s="27" t="s">
        <v>4</v>
      </c>
      <c r="F10624" s="27" t="s">
        <v>5</v>
      </c>
    </row>
    <row r="10625" spans="1:6" ht="20.100000000000001" customHeight="1">
      <c r="A10625" s="10">
        <v>1</v>
      </c>
      <c r="B10625" s="11">
        <v>11249</v>
      </c>
      <c r="C10625" s="38"/>
      <c r="D10625" s="13">
        <v>43354</v>
      </c>
      <c r="E10625" s="10">
        <v>253</v>
      </c>
      <c r="F10625" s="10" t="s">
        <v>6</v>
      </c>
    </row>
    <row r="10626" spans="1:6" ht="20.100000000000001" customHeight="1">
      <c r="A10626" s="10">
        <v>2</v>
      </c>
      <c r="B10626" s="11">
        <v>11264</v>
      </c>
      <c r="C10626" s="38"/>
      <c r="D10626" s="13">
        <v>43354</v>
      </c>
      <c r="E10626" s="10">
        <v>253</v>
      </c>
      <c r="F10626" s="10" t="s">
        <v>6</v>
      </c>
    </row>
    <row r="10627" spans="1:6" ht="20.100000000000001" customHeight="1">
      <c r="A10627" s="10">
        <v>3</v>
      </c>
      <c r="B10627" s="11">
        <v>51797</v>
      </c>
      <c r="C10627" s="38"/>
      <c r="D10627" s="13">
        <v>43354</v>
      </c>
      <c r="E10627" s="10">
        <v>253</v>
      </c>
      <c r="F10627" s="10" t="s">
        <v>6</v>
      </c>
    </row>
    <row r="10628" spans="1:6" ht="20.100000000000001" customHeight="1">
      <c r="A10628" s="10">
        <v>4</v>
      </c>
      <c r="B10628" s="11">
        <v>51799</v>
      </c>
      <c r="C10628" s="38"/>
      <c r="D10628" s="13">
        <v>43354</v>
      </c>
      <c r="E10628" s="10">
        <v>253</v>
      </c>
      <c r="F10628" s="10" t="s">
        <v>6</v>
      </c>
    </row>
    <row r="10629" spans="1:6" ht="20.100000000000001" customHeight="1">
      <c r="A10629" s="10">
        <v>5</v>
      </c>
      <c r="B10629" s="11">
        <v>51796</v>
      </c>
      <c r="C10629" s="38"/>
      <c r="D10629" s="13">
        <v>43354</v>
      </c>
      <c r="E10629" s="10">
        <v>253</v>
      </c>
      <c r="F10629" s="10" t="s">
        <v>6</v>
      </c>
    </row>
    <row r="10630" spans="1:6" ht="20.100000000000001" customHeight="1">
      <c r="A10630" s="10">
        <v>6</v>
      </c>
      <c r="B10630" s="11">
        <v>51772</v>
      </c>
      <c r="C10630" s="38"/>
      <c r="D10630" s="13">
        <v>43354</v>
      </c>
      <c r="E10630" s="10">
        <v>253</v>
      </c>
      <c r="F10630" s="10" t="s">
        <v>6</v>
      </c>
    </row>
    <row r="10631" spans="1:6" ht="20.100000000000001" customHeight="1">
      <c r="A10631" s="10">
        <v>7</v>
      </c>
      <c r="B10631" s="11">
        <v>51759</v>
      </c>
      <c r="C10631" s="38"/>
      <c r="D10631" s="13">
        <v>43354</v>
      </c>
      <c r="E10631" s="10">
        <v>253</v>
      </c>
      <c r="F10631" s="10" t="s">
        <v>6</v>
      </c>
    </row>
    <row r="10632" spans="1:6" ht="20.100000000000001" customHeight="1">
      <c r="A10632" s="10">
        <v>8</v>
      </c>
      <c r="B10632" s="11">
        <v>51758</v>
      </c>
      <c r="C10632" s="38"/>
      <c r="D10632" s="13">
        <v>43354</v>
      </c>
      <c r="E10632" s="10">
        <v>253</v>
      </c>
      <c r="F10632" s="10" t="s">
        <v>6</v>
      </c>
    </row>
    <row r="10633" spans="1:6" ht="20.100000000000001" customHeight="1">
      <c r="A10633" s="10">
        <v>9</v>
      </c>
      <c r="B10633" s="11">
        <v>51756</v>
      </c>
      <c r="C10633" s="38"/>
      <c r="D10633" s="13">
        <v>43354</v>
      </c>
      <c r="E10633" s="10">
        <v>253</v>
      </c>
      <c r="F10633" s="10" t="s">
        <v>6</v>
      </c>
    </row>
    <row r="10634" spans="1:6" ht="20.100000000000001" customHeight="1">
      <c r="A10634" s="10">
        <v>10</v>
      </c>
      <c r="B10634" s="11">
        <v>51754</v>
      </c>
      <c r="C10634" s="38"/>
      <c r="D10634" s="13">
        <v>43354</v>
      </c>
      <c r="E10634" s="10">
        <v>253</v>
      </c>
      <c r="F10634" s="10" t="s">
        <v>6</v>
      </c>
    </row>
    <row r="10635" spans="1:6" ht="20.100000000000001" customHeight="1">
      <c r="A10635" s="10">
        <v>11</v>
      </c>
      <c r="B10635" s="11">
        <v>51753</v>
      </c>
      <c r="C10635" s="38"/>
      <c r="D10635" s="13">
        <v>43354</v>
      </c>
      <c r="E10635" s="10">
        <v>253</v>
      </c>
      <c r="F10635" s="10" t="s">
        <v>6</v>
      </c>
    </row>
    <row r="10636" spans="1:6" ht="20.100000000000001" customHeight="1">
      <c r="A10636" s="10">
        <v>12</v>
      </c>
      <c r="B10636" s="11">
        <v>51751</v>
      </c>
      <c r="C10636" s="38"/>
      <c r="D10636" s="13">
        <v>43354</v>
      </c>
      <c r="E10636" s="10">
        <v>253</v>
      </c>
      <c r="F10636" s="10" t="s">
        <v>6</v>
      </c>
    </row>
    <row r="10637" spans="1:6" ht="20.100000000000001" customHeight="1">
      <c r="A10637" s="10">
        <v>13</v>
      </c>
      <c r="B10637" s="11">
        <v>51748</v>
      </c>
      <c r="C10637" s="38"/>
      <c r="D10637" s="13">
        <v>43354</v>
      </c>
      <c r="E10637" s="10">
        <v>253</v>
      </c>
      <c r="F10637" s="10" t="s">
        <v>6</v>
      </c>
    </row>
    <row r="10638" spans="1:6" ht="20.100000000000001" customHeight="1">
      <c r="A10638" s="10">
        <v>14</v>
      </c>
      <c r="B10638" s="11">
        <v>51746</v>
      </c>
      <c r="C10638" s="38"/>
      <c r="D10638" s="13">
        <v>43354</v>
      </c>
      <c r="E10638" s="10">
        <v>253</v>
      </c>
      <c r="F10638" s="10" t="s">
        <v>6</v>
      </c>
    </row>
    <row r="10639" spans="1:6" ht="20.100000000000001" customHeight="1">
      <c r="A10639" s="10">
        <v>15</v>
      </c>
      <c r="B10639" s="11">
        <v>51744</v>
      </c>
      <c r="C10639" s="38"/>
      <c r="D10639" s="13">
        <v>43354</v>
      </c>
      <c r="E10639" s="10">
        <v>253</v>
      </c>
      <c r="F10639" s="10" t="s">
        <v>6</v>
      </c>
    </row>
    <row r="10640" spans="1:6" ht="20.100000000000001" customHeight="1">
      <c r="A10640" s="10">
        <v>16</v>
      </c>
      <c r="B10640" s="11">
        <v>51743</v>
      </c>
      <c r="C10640" s="38"/>
      <c r="D10640" s="13">
        <v>43354</v>
      </c>
      <c r="E10640" s="10">
        <v>253</v>
      </c>
      <c r="F10640" s="10" t="s">
        <v>6</v>
      </c>
    </row>
    <row r="10641" spans="1:6" ht="20.100000000000001" customHeight="1">
      <c r="A10641" s="10">
        <v>17</v>
      </c>
      <c r="B10641" s="11">
        <v>11229</v>
      </c>
      <c r="C10641" s="38"/>
      <c r="D10641" s="13">
        <v>43354</v>
      </c>
      <c r="E10641" s="10">
        <v>253</v>
      </c>
      <c r="F10641" s="10" t="s">
        <v>6</v>
      </c>
    </row>
    <row r="10642" spans="1:6" ht="20.100000000000001" customHeight="1">
      <c r="A10642" s="10">
        <v>18</v>
      </c>
      <c r="B10642" s="11">
        <v>11188</v>
      </c>
      <c r="C10642" s="38"/>
      <c r="D10642" s="13">
        <v>43354</v>
      </c>
      <c r="E10642" s="10">
        <v>253</v>
      </c>
      <c r="F10642" s="10" t="s">
        <v>6</v>
      </c>
    </row>
    <row r="10643" spans="1:6" ht="20.100000000000001" customHeight="1">
      <c r="A10643" s="10">
        <v>19</v>
      </c>
      <c r="B10643" s="11">
        <v>11119</v>
      </c>
      <c r="C10643" s="38"/>
      <c r="D10643" s="13">
        <v>43354</v>
      </c>
      <c r="E10643" s="10">
        <v>253</v>
      </c>
      <c r="F10643" s="10" t="s">
        <v>6</v>
      </c>
    </row>
    <row r="10644" spans="1:6" ht="20.100000000000001" customHeight="1">
      <c r="A10644" s="10">
        <v>20</v>
      </c>
      <c r="B10644" s="11">
        <v>96224</v>
      </c>
      <c r="C10644" s="38"/>
      <c r="D10644" s="13">
        <v>43354</v>
      </c>
      <c r="E10644" s="10">
        <v>253</v>
      </c>
      <c r="F10644" s="10" t="s">
        <v>6</v>
      </c>
    </row>
    <row r="10645" spans="1:6" ht="20.100000000000001" customHeight="1">
      <c r="A10645" s="10">
        <v>21</v>
      </c>
      <c r="B10645" s="11">
        <v>78236</v>
      </c>
      <c r="C10645" s="38"/>
      <c r="D10645" s="13">
        <v>43354</v>
      </c>
      <c r="E10645" s="10">
        <v>253</v>
      </c>
      <c r="F10645" s="10" t="s">
        <v>6</v>
      </c>
    </row>
    <row r="10646" spans="1:6" ht="20.100000000000001" customHeight="1">
      <c r="A10646" s="10">
        <v>22</v>
      </c>
      <c r="B10646" s="11">
        <v>78235</v>
      </c>
      <c r="C10646" s="38"/>
      <c r="D10646" s="13">
        <v>43354</v>
      </c>
      <c r="E10646" s="10">
        <v>253</v>
      </c>
      <c r="F10646" s="10" t="s">
        <v>6</v>
      </c>
    </row>
    <row r="10647" spans="1:6" ht="20.100000000000001" customHeight="1">
      <c r="A10647" s="10">
        <v>23</v>
      </c>
      <c r="B10647" s="11">
        <v>1052</v>
      </c>
      <c r="C10647" s="38"/>
      <c r="D10647" s="13">
        <v>43354</v>
      </c>
      <c r="E10647" s="10">
        <v>253</v>
      </c>
      <c r="F10647" s="10" t="s">
        <v>6</v>
      </c>
    </row>
    <row r="10648" spans="1:6" ht="20.100000000000001" customHeight="1">
      <c r="A10648" s="10">
        <v>24</v>
      </c>
      <c r="B10648" s="89">
        <v>78234</v>
      </c>
      <c r="C10648" s="38"/>
      <c r="D10648" s="13">
        <v>43354</v>
      </c>
      <c r="E10648" s="10">
        <v>253</v>
      </c>
      <c r="F10648" s="10" t="s">
        <v>6</v>
      </c>
    </row>
    <row r="10649" spans="1:6" ht="20.100000000000001" customHeight="1">
      <c r="A10649" s="10">
        <v>25</v>
      </c>
      <c r="B10649" s="11">
        <v>60140</v>
      </c>
      <c r="C10649" s="38"/>
      <c r="D10649" s="13">
        <v>43354</v>
      </c>
      <c r="E10649" s="10">
        <v>253</v>
      </c>
      <c r="F10649" s="10" t="s">
        <v>6</v>
      </c>
    </row>
    <row r="10650" spans="1:6" ht="20.100000000000001" customHeight="1">
      <c r="A10650" s="206" t="s">
        <v>7</v>
      </c>
      <c r="B10650" s="207"/>
      <c r="C10650" s="207"/>
      <c r="D10650" s="208"/>
      <c r="E10650" s="10">
        <f>SUM(E10625:E10649)</f>
        <v>6325</v>
      </c>
      <c r="F10650" s="10"/>
    </row>
    <row r="10651" spans="1:6" ht="20.100000000000001" customHeight="1">
      <c r="A10651" s="18"/>
      <c r="B10651" s="18"/>
      <c r="C10651" s="21"/>
      <c r="D10651" s="18"/>
      <c r="E10651" s="18"/>
      <c r="F10651" s="18"/>
    </row>
    <row r="10652" spans="1:6" ht="20.100000000000001" customHeight="1">
      <c r="A10652" s="18"/>
      <c r="B10652" s="18"/>
      <c r="C10652" s="21"/>
      <c r="D10652" s="92"/>
      <c r="E10652" s="24"/>
      <c r="F10652" s="91" t="s">
        <v>161</v>
      </c>
    </row>
    <row r="10653" spans="1:6" ht="20.100000000000001" customHeight="1">
      <c r="A10653" s="108" t="s">
        <v>245</v>
      </c>
      <c r="B10653" s="108">
        <v>6250</v>
      </c>
      <c r="C10653" s="21"/>
      <c r="D10653" s="87" t="s">
        <v>162</v>
      </c>
      <c r="E10653" s="201" t="s">
        <v>163</v>
      </c>
      <c r="F10653" s="202"/>
    </row>
    <row r="10654" spans="1:6" ht="20.100000000000001" customHeight="1">
      <c r="A10654" s="118" t="s">
        <v>246</v>
      </c>
      <c r="B10654" s="118">
        <v>71.75</v>
      </c>
      <c r="C10654" s="21"/>
      <c r="D10654" s="10">
        <v>253</v>
      </c>
      <c r="E10654" s="204" t="s">
        <v>234</v>
      </c>
      <c r="F10654" s="205"/>
    </row>
    <row r="10655" spans="1:6" ht="20.100000000000001" customHeight="1">
      <c r="A10655" s="111" t="s">
        <v>247</v>
      </c>
      <c r="B10655" s="111">
        <v>3.25</v>
      </c>
      <c r="C10655" s="21"/>
      <c r="D10655" s="10">
        <v>1265</v>
      </c>
      <c r="E10655" s="204" t="s">
        <v>214</v>
      </c>
      <c r="F10655" s="205"/>
    </row>
    <row r="10656" spans="1:6" ht="20.100000000000001" customHeight="1">
      <c r="A10656" s="119" t="s">
        <v>248</v>
      </c>
      <c r="B10656" s="119">
        <f>SUM(B10653:B10655)</f>
        <v>6325</v>
      </c>
      <c r="C10656" s="21"/>
      <c r="D10656" s="10">
        <v>253</v>
      </c>
      <c r="E10656" s="204" t="s">
        <v>210</v>
      </c>
      <c r="F10656" s="205"/>
    </row>
    <row r="10657" spans="1:6" ht="20.100000000000001" customHeight="1">
      <c r="A10657" s="18"/>
      <c r="B10657" s="18"/>
      <c r="C10657" s="21"/>
      <c r="D10657" s="10">
        <v>3542</v>
      </c>
      <c r="E10657" s="204" t="s">
        <v>211</v>
      </c>
      <c r="F10657" s="205"/>
    </row>
    <row r="10658" spans="1:6" ht="20.100000000000001" customHeight="1">
      <c r="A10658" s="18"/>
      <c r="B10658" s="18"/>
      <c r="C10658" s="21"/>
      <c r="D10658" s="10">
        <v>1012</v>
      </c>
      <c r="E10658" s="204" t="s">
        <v>230</v>
      </c>
      <c r="F10658" s="205"/>
    </row>
    <row r="10659" spans="1:6" ht="20.100000000000001" customHeight="1">
      <c r="D10659" s="85">
        <f>SUM(D10654:D10658)</f>
        <v>6325</v>
      </c>
      <c r="E10659" s="204" t="s">
        <v>164</v>
      </c>
      <c r="F10659" s="205"/>
    </row>
    <row r="10661" spans="1:6" ht="20.100000000000001" customHeight="1">
      <c r="A10661" s="23">
        <v>219</v>
      </c>
      <c r="B10661" s="24" t="s">
        <v>0</v>
      </c>
      <c r="C10661" s="25"/>
      <c r="D10661" s="26"/>
      <c r="E10661" s="24"/>
      <c r="F10661" s="24"/>
    </row>
    <row r="10662" spans="1:6" ht="20.100000000000001" customHeight="1">
      <c r="A10662" s="27" t="s">
        <v>1</v>
      </c>
      <c r="B10662" s="27" t="s">
        <v>2</v>
      </c>
      <c r="C10662" s="28"/>
      <c r="D10662" s="29" t="s">
        <v>3</v>
      </c>
      <c r="E10662" s="27" t="s">
        <v>4</v>
      </c>
      <c r="F10662" s="27" t="s">
        <v>5</v>
      </c>
    </row>
    <row r="10663" spans="1:6" ht="20.100000000000001" customHeight="1">
      <c r="A10663" s="10">
        <v>1</v>
      </c>
      <c r="B10663" s="11">
        <v>60258</v>
      </c>
      <c r="C10663" s="38"/>
      <c r="D10663" s="13">
        <v>43354</v>
      </c>
      <c r="E10663" s="10">
        <v>253</v>
      </c>
      <c r="F10663" s="10" t="s">
        <v>6</v>
      </c>
    </row>
    <row r="10664" spans="1:6" ht="20.100000000000001" customHeight="1">
      <c r="A10664" s="10">
        <v>2</v>
      </c>
      <c r="B10664" s="11">
        <v>90915</v>
      </c>
      <c r="C10664" s="38"/>
      <c r="D10664" s="13">
        <v>43354</v>
      </c>
      <c r="E10664" s="10">
        <v>253</v>
      </c>
      <c r="F10664" s="10" t="s">
        <v>6</v>
      </c>
    </row>
    <row r="10665" spans="1:6" ht="20.100000000000001" customHeight="1">
      <c r="A10665" s="10">
        <v>3</v>
      </c>
      <c r="B10665" s="11">
        <v>60168</v>
      </c>
      <c r="C10665" s="38"/>
      <c r="D10665" s="13">
        <v>43354</v>
      </c>
      <c r="E10665" s="10">
        <v>253</v>
      </c>
      <c r="F10665" s="10" t="s">
        <v>6</v>
      </c>
    </row>
    <row r="10666" spans="1:6" ht="20.100000000000001" customHeight="1">
      <c r="A10666" s="10">
        <v>4</v>
      </c>
      <c r="B10666" s="11">
        <v>60169</v>
      </c>
      <c r="C10666" s="38"/>
      <c r="D10666" s="13">
        <v>43354</v>
      </c>
      <c r="E10666" s="10">
        <v>253</v>
      </c>
      <c r="F10666" s="10" t="s">
        <v>6</v>
      </c>
    </row>
    <row r="10667" spans="1:6" ht="20.100000000000001" customHeight="1">
      <c r="A10667" s="10">
        <v>5</v>
      </c>
      <c r="B10667" s="11">
        <v>90925</v>
      </c>
      <c r="C10667" s="38"/>
      <c r="D10667" s="13">
        <v>43354</v>
      </c>
      <c r="E10667" s="10">
        <v>253</v>
      </c>
      <c r="F10667" s="10" t="s">
        <v>6</v>
      </c>
    </row>
    <row r="10668" spans="1:6" ht="20.100000000000001" customHeight="1">
      <c r="A10668" s="10">
        <v>6</v>
      </c>
      <c r="B10668" s="11">
        <v>11324</v>
      </c>
      <c r="C10668" s="38"/>
      <c r="D10668" s="13">
        <v>43354</v>
      </c>
      <c r="E10668" s="10">
        <v>253</v>
      </c>
      <c r="F10668" s="10" t="s">
        <v>6</v>
      </c>
    </row>
    <row r="10669" spans="1:6" ht="20.100000000000001" customHeight="1">
      <c r="A10669" s="10">
        <v>7</v>
      </c>
      <c r="B10669" s="11">
        <v>51819</v>
      </c>
      <c r="C10669" s="38"/>
      <c r="D10669" s="13">
        <v>43354</v>
      </c>
      <c r="E10669" s="10">
        <v>253</v>
      </c>
      <c r="F10669" s="10" t="s">
        <v>6</v>
      </c>
    </row>
    <row r="10670" spans="1:6" ht="20.100000000000001" customHeight="1">
      <c r="A10670" s="10">
        <v>8</v>
      </c>
      <c r="B10670" s="11">
        <v>51765</v>
      </c>
      <c r="C10670" s="38"/>
      <c r="D10670" s="13">
        <v>43354</v>
      </c>
      <c r="E10670" s="10">
        <v>253</v>
      </c>
      <c r="F10670" s="10" t="s">
        <v>6</v>
      </c>
    </row>
    <row r="10671" spans="1:6" ht="20.100000000000001" customHeight="1">
      <c r="A10671" s="10">
        <v>9</v>
      </c>
      <c r="B10671" s="11">
        <v>52614</v>
      </c>
      <c r="C10671" s="38"/>
      <c r="D10671" s="13">
        <v>43354</v>
      </c>
      <c r="E10671" s="10">
        <v>253</v>
      </c>
      <c r="F10671" s="10" t="s">
        <v>6</v>
      </c>
    </row>
    <row r="10672" spans="1:6" ht="20.100000000000001" customHeight="1">
      <c r="A10672" s="10">
        <v>10</v>
      </c>
      <c r="B10672" s="11">
        <v>52615</v>
      </c>
      <c r="C10672" s="38"/>
      <c r="D10672" s="13">
        <v>43354</v>
      </c>
      <c r="E10672" s="10">
        <v>253</v>
      </c>
      <c r="F10672" s="10" t="s">
        <v>6</v>
      </c>
    </row>
    <row r="10673" spans="1:6" ht="20.100000000000001" customHeight="1">
      <c r="A10673" s="10">
        <v>11</v>
      </c>
      <c r="B10673" s="11">
        <v>52616</v>
      </c>
      <c r="C10673" s="38"/>
      <c r="D10673" s="13">
        <v>43354</v>
      </c>
      <c r="E10673" s="10">
        <v>253</v>
      </c>
      <c r="F10673" s="10" t="s">
        <v>6</v>
      </c>
    </row>
    <row r="10674" spans="1:6" ht="20.100000000000001" customHeight="1">
      <c r="A10674" s="10">
        <v>12</v>
      </c>
      <c r="B10674" s="11">
        <v>52617</v>
      </c>
      <c r="C10674" s="38"/>
      <c r="D10674" s="13">
        <v>43354</v>
      </c>
      <c r="E10674" s="10">
        <v>253</v>
      </c>
      <c r="F10674" s="10" t="s">
        <v>6</v>
      </c>
    </row>
    <row r="10675" spans="1:6" ht="20.100000000000001" customHeight="1">
      <c r="A10675" s="10">
        <v>13</v>
      </c>
      <c r="B10675" s="11">
        <v>11215</v>
      </c>
      <c r="C10675" s="38"/>
      <c r="D10675" s="13">
        <v>43354</v>
      </c>
      <c r="E10675" s="10">
        <v>253</v>
      </c>
      <c r="F10675" s="10" t="s">
        <v>6</v>
      </c>
    </row>
    <row r="10676" spans="1:6" ht="20.100000000000001" customHeight="1">
      <c r="A10676" s="10">
        <v>14</v>
      </c>
      <c r="B10676" s="11">
        <v>11222</v>
      </c>
      <c r="C10676" s="38"/>
      <c r="D10676" s="13">
        <v>43354</v>
      </c>
      <c r="E10676" s="10">
        <v>253</v>
      </c>
      <c r="F10676" s="10" t="s">
        <v>6</v>
      </c>
    </row>
    <row r="10677" spans="1:6" ht="20.100000000000001" customHeight="1">
      <c r="A10677" s="10">
        <v>15</v>
      </c>
      <c r="B10677" s="11">
        <v>78380</v>
      </c>
      <c r="C10677" s="38"/>
      <c r="D10677" s="13">
        <v>43354</v>
      </c>
      <c r="E10677" s="10">
        <v>253</v>
      </c>
      <c r="F10677" s="10" t="s">
        <v>6</v>
      </c>
    </row>
    <row r="10678" spans="1:6" ht="20.100000000000001" customHeight="1">
      <c r="A10678" s="10">
        <v>16</v>
      </c>
      <c r="B10678" s="11">
        <v>51820</v>
      </c>
      <c r="C10678" s="38"/>
      <c r="D10678" s="13">
        <v>43354</v>
      </c>
      <c r="E10678" s="10">
        <v>253</v>
      </c>
      <c r="F10678" s="10" t="s">
        <v>6</v>
      </c>
    </row>
    <row r="10679" spans="1:6" ht="20.100000000000001" customHeight="1">
      <c r="A10679" s="10">
        <v>17</v>
      </c>
      <c r="B10679" s="11">
        <v>51788</v>
      </c>
      <c r="C10679" s="38"/>
      <c r="D10679" s="13">
        <v>43354</v>
      </c>
      <c r="E10679" s="10">
        <v>253</v>
      </c>
      <c r="F10679" s="10" t="s">
        <v>6</v>
      </c>
    </row>
    <row r="10680" spans="1:6" ht="20.100000000000001" customHeight="1">
      <c r="A10680" s="10">
        <v>18</v>
      </c>
      <c r="B10680" s="33">
        <v>11297</v>
      </c>
      <c r="C10680" s="38"/>
      <c r="D10680" s="13">
        <v>43354</v>
      </c>
      <c r="E10680" s="10">
        <v>253</v>
      </c>
      <c r="F10680" s="10" t="s">
        <v>6</v>
      </c>
    </row>
    <row r="10681" spans="1:6" ht="20.100000000000001" customHeight="1">
      <c r="A10681" s="10">
        <v>19</v>
      </c>
      <c r="B10681" s="11">
        <v>11200</v>
      </c>
      <c r="C10681" s="38"/>
      <c r="D10681" s="13">
        <v>43354</v>
      </c>
      <c r="E10681" s="10">
        <v>253</v>
      </c>
      <c r="F10681" s="10" t="s">
        <v>6</v>
      </c>
    </row>
    <row r="10682" spans="1:6" ht="20.100000000000001" customHeight="1">
      <c r="A10682" s="10">
        <v>20</v>
      </c>
      <c r="B10682" s="11" t="s">
        <v>266</v>
      </c>
      <c r="C10682" s="38"/>
      <c r="D10682" s="13">
        <v>43354</v>
      </c>
      <c r="E10682" s="10">
        <v>253</v>
      </c>
      <c r="F10682" s="10" t="s">
        <v>6</v>
      </c>
    </row>
    <row r="10683" spans="1:6" ht="20.100000000000001" customHeight="1">
      <c r="A10683" s="10">
        <v>21</v>
      </c>
      <c r="B10683" s="11">
        <v>16751</v>
      </c>
      <c r="C10683" s="38"/>
      <c r="D10683" s="13">
        <v>43354</v>
      </c>
      <c r="E10683" s="10">
        <v>253</v>
      </c>
      <c r="F10683" s="10" t="s">
        <v>6</v>
      </c>
    </row>
    <row r="10684" spans="1:6" ht="20.100000000000001" customHeight="1">
      <c r="A10684" s="10">
        <v>22</v>
      </c>
      <c r="B10684" s="11">
        <v>16750</v>
      </c>
      <c r="C10684" s="38"/>
      <c r="D10684" s="13">
        <v>43354</v>
      </c>
      <c r="E10684" s="10">
        <v>253</v>
      </c>
      <c r="F10684" s="10" t="s">
        <v>6</v>
      </c>
    </row>
    <row r="10685" spans="1:6" ht="20.100000000000001" customHeight="1">
      <c r="A10685" s="10">
        <v>23</v>
      </c>
      <c r="B10685" s="11">
        <v>8888</v>
      </c>
      <c r="C10685" s="38"/>
      <c r="D10685" s="13">
        <v>43354</v>
      </c>
      <c r="E10685" s="10">
        <v>253</v>
      </c>
      <c r="F10685" s="10" t="s">
        <v>6</v>
      </c>
    </row>
    <row r="10686" spans="1:6" ht="20.100000000000001" customHeight="1">
      <c r="A10686" s="10">
        <v>24</v>
      </c>
      <c r="B10686" s="11">
        <v>16101</v>
      </c>
      <c r="C10686" s="38"/>
      <c r="D10686" s="13">
        <v>43354</v>
      </c>
      <c r="E10686" s="10">
        <v>253</v>
      </c>
      <c r="F10686" s="10" t="s">
        <v>6</v>
      </c>
    </row>
    <row r="10687" spans="1:6" ht="20.100000000000001" customHeight="1">
      <c r="A10687" s="10">
        <v>25</v>
      </c>
      <c r="B10687" s="11">
        <v>16754</v>
      </c>
      <c r="C10687" s="38"/>
      <c r="D10687" s="13">
        <v>43354</v>
      </c>
      <c r="E10687" s="10">
        <v>253</v>
      </c>
      <c r="F10687" s="10" t="s">
        <v>6</v>
      </c>
    </row>
    <row r="10688" spans="1:6" ht="20.100000000000001" customHeight="1">
      <c r="A10688" s="206" t="s">
        <v>7</v>
      </c>
      <c r="B10688" s="207"/>
      <c r="C10688" s="207"/>
      <c r="D10688" s="208"/>
      <c r="E10688" s="10">
        <f>SUM(E10663:E10687)</f>
        <v>6325</v>
      </c>
      <c r="F10688" s="10"/>
    </row>
    <row r="10689" spans="1:6" ht="20.100000000000001" customHeight="1">
      <c r="A10689" s="18"/>
      <c r="B10689" s="18"/>
      <c r="C10689" s="21"/>
      <c r="D10689" s="18"/>
      <c r="E10689" s="18"/>
      <c r="F10689" s="18"/>
    </row>
    <row r="10690" spans="1:6" ht="20.100000000000001" customHeight="1">
      <c r="A10690" s="18"/>
      <c r="B10690" s="18"/>
      <c r="C10690" s="21"/>
      <c r="D10690" s="92"/>
      <c r="E10690" s="24"/>
      <c r="F10690" s="91" t="s">
        <v>161</v>
      </c>
    </row>
    <row r="10691" spans="1:6" ht="20.100000000000001" customHeight="1">
      <c r="A10691" s="108" t="s">
        <v>245</v>
      </c>
      <c r="B10691" s="108">
        <v>6250</v>
      </c>
      <c r="C10691" s="21"/>
      <c r="D10691" s="87" t="s">
        <v>162</v>
      </c>
      <c r="E10691" s="201" t="s">
        <v>163</v>
      </c>
      <c r="F10691" s="202"/>
    </row>
    <row r="10692" spans="1:6" ht="20.100000000000001" customHeight="1">
      <c r="A10692" s="118" t="s">
        <v>246</v>
      </c>
      <c r="B10692" s="118">
        <v>71.75</v>
      </c>
      <c r="C10692" s="21"/>
      <c r="D10692" s="10">
        <v>506</v>
      </c>
      <c r="E10692" s="204" t="s">
        <v>229</v>
      </c>
      <c r="F10692" s="205"/>
    </row>
    <row r="10693" spans="1:6" ht="20.100000000000001" customHeight="1">
      <c r="A10693" s="111" t="s">
        <v>247</v>
      </c>
      <c r="B10693" s="111">
        <v>3.25</v>
      </c>
      <c r="C10693" s="21"/>
      <c r="D10693" s="10">
        <v>1265</v>
      </c>
      <c r="E10693" s="204" t="s">
        <v>214</v>
      </c>
      <c r="F10693" s="205"/>
    </row>
    <row r="10694" spans="1:6" ht="20.100000000000001" customHeight="1">
      <c r="A10694" s="119" t="s">
        <v>248</v>
      </c>
      <c r="B10694" s="119">
        <f>SUM(B10691:B10693)</f>
        <v>6325</v>
      </c>
      <c r="C10694" s="21"/>
      <c r="D10694" s="10">
        <v>1265</v>
      </c>
      <c r="E10694" s="204" t="s">
        <v>210</v>
      </c>
      <c r="F10694" s="205"/>
    </row>
    <row r="10695" spans="1:6" ht="20.100000000000001" customHeight="1">
      <c r="A10695" s="18"/>
      <c r="B10695" s="18"/>
      <c r="C10695" s="21"/>
      <c r="D10695" s="10">
        <v>253</v>
      </c>
      <c r="E10695" s="204" t="s">
        <v>154</v>
      </c>
      <c r="F10695" s="205"/>
    </row>
    <row r="10696" spans="1:6" ht="20.100000000000001" customHeight="1">
      <c r="A10696" s="18"/>
      <c r="B10696" s="18"/>
      <c r="C10696" s="21"/>
      <c r="D10696" s="10">
        <v>253</v>
      </c>
      <c r="E10696" s="204" t="s">
        <v>230</v>
      </c>
      <c r="F10696" s="205"/>
    </row>
    <row r="10697" spans="1:6" ht="20.100000000000001" customHeight="1">
      <c r="A10697" s="18"/>
      <c r="B10697" s="18"/>
      <c r="C10697" s="21"/>
      <c r="D10697" s="10">
        <v>2024</v>
      </c>
      <c r="E10697" s="204" t="s">
        <v>211</v>
      </c>
      <c r="F10697" s="205"/>
    </row>
    <row r="10698" spans="1:6" ht="20.100000000000001" customHeight="1">
      <c r="A10698" s="18"/>
      <c r="B10698" s="18"/>
      <c r="C10698" s="21"/>
      <c r="D10698" s="10">
        <v>759</v>
      </c>
      <c r="E10698" s="204" t="s">
        <v>234</v>
      </c>
      <c r="F10698" s="205"/>
    </row>
    <row r="10699" spans="1:6" ht="20.100000000000001" customHeight="1">
      <c r="D10699" s="85">
        <f>SUM(D10692:D10698)</f>
        <v>6325</v>
      </c>
      <c r="E10699" s="204" t="s">
        <v>164</v>
      </c>
      <c r="F10699" s="205"/>
    </row>
    <row r="10701" spans="1:6" ht="20.100000000000001" customHeight="1">
      <c r="A10701" s="23">
        <v>220</v>
      </c>
      <c r="B10701" s="24" t="s">
        <v>0</v>
      </c>
      <c r="C10701" s="25"/>
      <c r="D10701" s="26"/>
      <c r="E10701" s="24"/>
      <c r="F10701" s="24"/>
    </row>
    <row r="10702" spans="1:6" ht="20.100000000000001" customHeight="1">
      <c r="A10702" s="27" t="s">
        <v>1</v>
      </c>
      <c r="B10702" s="27" t="s">
        <v>2</v>
      </c>
      <c r="C10702" s="28"/>
      <c r="D10702" s="29" t="s">
        <v>3</v>
      </c>
      <c r="E10702" s="27" t="s">
        <v>4</v>
      </c>
      <c r="F10702" s="27" t="s">
        <v>5</v>
      </c>
    </row>
    <row r="10703" spans="1:6" ht="20.100000000000001" customHeight="1">
      <c r="A10703" s="10">
        <v>1</v>
      </c>
      <c r="B10703" s="11">
        <v>16755</v>
      </c>
      <c r="C10703" s="38"/>
      <c r="D10703" s="13">
        <v>43354</v>
      </c>
      <c r="E10703" s="10">
        <v>253</v>
      </c>
      <c r="F10703" s="10" t="s">
        <v>6</v>
      </c>
    </row>
    <row r="10704" spans="1:6" ht="20.100000000000001" customHeight="1">
      <c r="A10704" s="10">
        <v>2</v>
      </c>
      <c r="B10704" s="11">
        <v>8912</v>
      </c>
      <c r="C10704" s="38"/>
      <c r="D10704" s="13">
        <v>43354</v>
      </c>
      <c r="E10704" s="10">
        <v>253</v>
      </c>
      <c r="F10704" s="10" t="s">
        <v>6</v>
      </c>
    </row>
    <row r="10705" spans="1:6" ht="20.100000000000001" customHeight="1">
      <c r="A10705" s="10">
        <v>3</v>
      </c>
      <c r="B10705" s="11">
        <v>8911</v>
      </c>
      <c r="C10705" s="38"/>
      <c r="D10705" s="13">
        <v>43354</v>
      </c>
      <c r="E10705" s="10">
        <v>253</v>
      </c>
      <c r="F10705" s="10" t="s">
        <v>6</v>
      </c>
    </row>
    <row r="10706" spans="1:6" ht="20.100000000000001" customHeight="1">
      <c r="A10706" s="10">
        <v>4</v>
      </c>
      <c r="B10706" s="33">
        <v>8905</v>
      </c>
      <c r="C10706" s="38"/>
      <c r="D10706" s="13">
        <v>43354</v>
      </c>
      <c r="E10706" s="10">
        <v>253</v>
      </c>
      <c r="F10706" s="10" t="s">
        <v>6</v>
      </c>
    </row>
    <row r="10707" spans="1:6" ht="20.100000000000001" customHeight="1">
      <c r="A10707" s="10">
        <v>5</v>
      </c>
      <c r="B10707" s="11">
        <v>15255</v>
      </c>
      <c r="C10707" s="38"/>
      <c r="D10707" s="13">
        <v>43354</v>
      </c>
      <c r="E10707" s="10">
        <v>253</v>
      </c>
      <c r="F10707" s="10" t="s">
        <v>6</v>
      </c>
    </row>
    <row r="10708" spans="1:6" ht="20.100000000000001" customHeight="1">
      <c r="A10708" s="10">
        <v>6</v>
      </c>
      <c r="B10708" s="11">
        <v>80282</v>
      </c>
      <c r="C10708" s="38"/>
      <c r="D10708" s="13">
        <v>43354</v>
      </c>
      <c r="E10708" s="10">
        <v>253</v>
      </c>
      <c r="F10708" s="10" t="s">
        <v>6</v>
      </c>
    </row>
    <row r="10709" spans="1:6" ht="20.100000000000001" customHeight="1">
      <c r="A10709" s="10">
        <v>7</v>
      </c>
      <c r="B10709" s="11">
        <v>80287</v>
      </c>
      <c r="C10709" s="38"/>
      <c r="D10709" s="13">
        <v>43354</v>
      </c>
      <c r="E10709" s="10">
        <v>253</v>
      </c>
      <c r="F10709" s="10" t="s">
        <v>6</v>
      </c>
    </row>
    <row r="10710" spans="1:6" ht="20.100000000000001" customHeight="1">
      <c r="A10710" s="10">
        <v>8</v>
      </c>
      <c r="B10710" s="33">
        <v>80285</v>
      </c>
      <c r="C10710" s="38"/>
      <c r="D10710" s="13">
        <v>43354</v>
      </c>
      <c r="E10710" s="10">
        <v>253</v>
      </c>
      <c r="F10710" s="10" t="s">
        <v>6</v>
      </c>
    </row>
    <row r="10711" spans="1:6" ht="20.100000000000001" customHeight="1">
      <c r="A10711" s="10">
        <v>9</v>
      </c>
      <c r="B10711" s="11">
        <v>80320</v>
      </c>
      <c r="C10711" s="38"/>
      <c r="D10711" s="13">
        <v>43354</v>
      </c>
      <c r="E10711" s="10">
        <v>253</v>
      </c>
      <c r="F10711" s="10" t="s">
        <v>6</v>
      </c>
    </row>
    <row r="10712" spans="1:6" ht="20.100000000000001" customHeight="1">
      <c r="A10712" s="10">
        <v>10</v>
      </c>
      <c r="B10712" s="11">
        <v>80308</v>
      </c>
      <c r="C10712" s="38"/>
      <c r="D10712" s="13">
        <v>43354</v>
      </c>
      <c r="E10712" s="10">
        <v>253</v>
      </c>
      <c r="F10712" s="10" t="s">
        <v>6</v>
      </c>
    </row>
    <row r="10713" spans="1:6" ht="20.100000000000001" customHeight="1">
      <c r="A10713" s="10">
        <v>11</v>
      </c>
      <c r="B10713" s="33">
        <v>90236</v>
      </c>
      <c r="C10713" s="38"/>
      <c r="D10713" s="13">
        <v>43354</v>
      </c>
      <c r="E10713" s="10">
        <v>253</v>
      </c>
      <c r="F10713" s="10" t="s">
        <v>6</v>
      </c>
    </row>
    <row r="10714" spans="1:6" ht="20.100000000000001" customHeight="1">
      <c r="A10714" s="10">
        <v>12</v>
      </c>
      <c r="B10714" s="11">
        <v>90475</v>
      </c>
      <c r="C10714" s="38"/>
      <c r="D10714" s="13">
        <v>43354</v>
      </c>
      <c r="E10714" s="10">
        <v>253</v>
      </c>
      <c r="F10714" s="10" t="s">
        <v>6</v>
      </c>
    </row>
    <row r="10715" spans="1:6" ht="20.100000000000001" customHeight="1">
      <c r="A10715" s="10">
        <v>13</v>
      </c>
      <c r="B10715" s="33">
        <v>90964</v>
      </c>
      <c r="C10715" s="38"/>
      <c r="D10715" s="13">
        <v>43354</v>
      </c>
      <c r="E10715" s="10">
        <v>253</v>
      </c>
      <c r="F10715" s="10" t="s">
        <v>6</v>
      </c>
    </row>
    <row r="10716" spans="1:6" ht="20.100000000000001" customHeight="1">
      <c r="A10716" s="10">
        <v>14</v>
      </c>
      <c r="B10716" s="33">
        <v>90967</v>
      </c>
      <c r="C10716" s="38"/>
      <c r="D10716" s="13">
        <v>43354</v>
      </c>
      <c r="E10716" s="10">
        <v>253</v>
      </c>
      <c r="F10716" s="10" t="s">
        <v>6</v>
      </c>
    </row>
    <row r="10717" spans="1:6" ht="20.100000000000001" customHeight="1">
      <c r="A10717" s="10">
        <v>15</v>
      </c>
      <c r="B10717" s="11">
        <v>90988</v>
      </c>
      <c r="C10717" s="38"/>
      <c r="D10717" s="13">
        <v>43354</v>
      </c>
      <c r="E10717" s="10">
        <v>253</v>
      </c>
      <c r="F10717" s="10" t="s">
        <v>6</v>
      </c>
    </row>
    <row r="10718" spans="1:6" ht="20.100000000000001" customHeight="1">
      <c r="A10718" s="10">
        <v>16</v>
      </c>
      <c r="B10718" s="11">
        <v>90981</v>
      </c>
      <c r="C10718" s="38"/>
      <c r="D10718" s="13">
        <v>43354</v>
      </c>
      <c r="E10718" s="10">
        <v>253</v>
      </c>
      <c r="F10718" s="10" t="s">
        <v>6</v>
      </c>
    </row>
    <row r="10719" spans="1:6" ht="20.100000000000001" customHeight="1">
      <c r="A10719" s="10">
        <v>17</v>
      </c>
      <c r="B10719" s="11">
        <v>90983</v>
      </c>
      <c r="C10719" s="38"/>
      <c r="D10719" s="13">
        <v>43354</v>
      </c>
      <c r="E10719" s="10">
        <v>253</v>
      </c>
      <c r="F10719" s="10" t="s">
        <v>6</v>
      </c>
    </row>
    <row r="10720" spans="1:6" ht="20.100000000000001" customHeight="1">
      <c r="A10720" s="10">
        <v>18</v>
      </c>
      <c r="B10720" s="11">
        <v>90985</v>
      </c>
      <c r="C10720" s="38"/>
      <c r="D10720" s="13">
        <v>43354</v>
      </c>
      <c r="E10720" s="10">
        <v>253</v>
      </c>
      <c r="F10720" s="10" t="s">
        <v>6</v>
      </c>
    </row>
    <row r="10721" spans="1:7" ht="20.100000000000001" customHeight="1">
      <c r="A10721" s="10">
        <v>19</v>
      </c>
      <c r="B10721" s="11">
        <v>90986</v>
      </c>
      <c r="C10721" s="38"/>
      <c r="D10721" s="13">
        <v>43354</v>
      </c>
      <c r="E10721" s="10">
        <v>253</v>
      </c>
      <c r="F10721" s="10" t="s">
        <v>6</v>
      </c>
    </row>
    <row r="10722" spans="1:7" ht="20.100000000000001" customHeight="1">
      <c r="A10722" s="10">
        <v>20</v>
      </c>
      <c r="B10722" s="11">
        <v>78302</v>
      </c>
      <c r="C10722" s="38"/>
      <c r="D10722" s="13">
        <v>43354</v>
      </c>
      <c r="E10722" s="10">
        <v>253</v>
      </c>
      <c r="F10722" s="10" t="s">
        <v>6</v>
      </c>
    </row>
    <row r="10723" spans="1:7" ht="20.100000000000001" customHeight="1">
      <c r="A10723" s="10">
        <v>21</v>
      </c>
      <c r="B10723" s="11">
        <v>78295</v>
      </c>
      <c r="C10723" s="38"/>
      <c r="D10723" s="13">
        <v>43354</v>
      </c>
      <c r="E10723" s="10">
        <v>253</v>
      </c>
      <c r="F10723" s="10" t="s">
        <v>6</v>
      </c>
    </row>
    <row r="10724" spans="1:7" ht="20.100000000000001" customHeight="1">
      <c r="A10724" s="10">
        <v>22</v>
      </c>
      <c r="B10724" s="11">
        <v>91194</v>
      </c>
      <c r="C10724" s="38"/>
      <c r="D10724" s="13">
        <v>43354</v>
      </c>
      <c r="E10724" s="10">
        <v>253</v>
      </c>
      <c r="F10724" s="10" t="s">
        <v>6</v>
      </c>
      <c r="G10724" s="106">
        <v>78306</v>
      </c>
    </row>
    <row r="10725" spans="1:7" ht="20.100000000000001" customHeight="1">
      <c r="A10725" s="10">
        <v>23</v>
      </c>
      <c r="B10725" s="11">
        <v>78305</v>
      </c>
      <c r="C10725" s="38"/>
      <c r="D10725" s="13">
        <v>43354</v>
      </c>
      <c r="E10725" s="10">
        <v>253</v>
      </c>
      <c r="F10725" s="10" t="s">
        <v>6</v>
      </c>
    </row>
    <row r="10726" spans="1:7" ht="20.100000000000001" customHeight="1">
      <c r="A10726" s="10">
        <v>24</v>
      </c>
      <c r="B10726" s="11">
        <v>91193</v>
      </c>
      <c r="C10726" s="38"/>
      <c r="D10726" s="13">
        <v>43354</v>
      </c>
      <c r="E10726" s="10">
        <v>253</v>
      </c>
      <c r="F10726" s="10" t="s">
        <v>6</v>
      </c>
      <c r="G10726" s="106">
        <v>78304</v>
      </c>
    </row>
    <row r="10727" spans="1:7" ht="20.100000000000001" customHeight="1">
      <c r="A10727" s="10">
        <v>25</v>
      </c>
      <c r="B10727" s="11">
        <v>78298</v>
      </c>
      <c r="C10727" s="38"/>
      <c r="D10727" s="13">
        <v>43354</v>
      </c>
      <c r="E10727" s="10">
        <v>253</v>
      </c>
      <c r="F10727" s="10" t="s">
        <v>6</v>
      </c>
    </row>
    <row r="10728" spans="1:7" ht="20.100000000000001" customHeight="1">
      <c r="A10728" s="206" t="s">
        <v>7</v>
      </c>
      <c r="B10728" s="207"/>
      <c r="C10728" s="207"/>
      <c r="D10728" s="208"/>
      <c r="E10728" s="10">
        <f>SUM(E10703:E10727)</f>
        <v>6325</v>
      </c>
      <c r="F10728" s="10"/>
    </row>
    <row r="10729" spans="1:7" ht="20.100000000000001" customHeight="1">
      <c r="A10729" s="18"/>
      <c r="B10729" s="18"/>
      <c r="C10729" s="21"/>
      <c r="D10729" s="18"/>
      <c r="E10729" s="18"/>
      <c r="F10729" s="18"/>
    </row>
    <row r="10730" spans="1:7" ht="20.100000000000001" customHeight="1">
      <c r="A10730" s="18"/>
      <c r="B10730" s="18"/>
      <c r="C10730" s="21"/>
      <c r="D10730" s="92"/>
      <c r="E10730" s="24"/>
      <c r="F10730" s="91" t="s">
        <v>161</v>
      </c>
    </row>
    <row r="10731" spans="1:7" ht="20.100000000000001" customHeight="1">
      <c r="A10731" s="108" t="s">
        <v>245</v>
      </c>
      <c r="B10731" s="108">
        <v>6250</v>
      </c>
      <c r="C10731" s="21"/>
      <c r="D10731" s="87" t="s">
        <v>162</v>
      </c>
      <c r="E10731" s="201" t="s">
        <v>163</v>
      </c>
      <c r="F10731" s="202"/>
    </row>
    <row r="10732" spans="1:7" ht="20.100000000000001" customHeight="1">
      <c r="A10732" s="118" t="s">
        <v>246</v>
      </c>
      <c r="B10732" s="118">
        <v>71.75</v>
      </c>
      <c r="C10732" s="21"/>
      <c r="D10732" s="10">
        <v>2277</v>
      </c>
      <c r="E10732" s="204" t="s">
        <v>229</v>
      </c>
      <c r="F10732" s="205"/>
    </row>
    <row r="10733" spans="1:7" ht="20.100000000000001" customHeight="1">
      <c r="A10733" s="111" t="s">
        <v>247</v>
      </c>
      <c r="B10733" s="111">
        <v>3.25</v>
      </c>
      <c r="C10733" s="21"/>
      <c r="D10733" s="10">
        <v>0</v>
      </c>
      <c r="E10733" s="204" t="s">
        <v>214</v>
      </c>
      <c r="F10733" s="205"/>
    </row>
    <row r="10734" spans="1:7" ht="20.100000000000001" customHeight="1">
      <c r="A10734" s="119" t="s">
        <v>248</v>
      </c>
      <c r="B10734" s="119">
        <f>SUM(B10731:B10733)</f>
        <v>6325</v>
      </c>
      <c r="C10734" s="21"/>
      <c r="D10734" s="10">
        <v>1265</v>
      </c>
      <c r="E10734" s="204" t="s">
        <v>210</v>
      </c>
      <c r="F10734" s="205"/>
    </row>
    <row r="10735" spans="1:7" ht="20.100000000000001" customHeight="1">
      <c r="A10735" s="18"/>
      <c r="B10735" s="18"/>
      <c r="C10735" s="21"/>
      <c r="D10735" s="10">
        <v>1265</v>
      </c>
      <c r="E10735" s="204" t="s">
        <v>267</v>
      </c>
      <c r="F10735" s="205"/>
    </row>
    <row r="10736" spans="1:7" ht="20.100000000000001" customHeight="1">
      <c r="A10736" s="18"/>
      <c r="B10736" s="18"/>
      <c r="C10736" s="21"/>
      <c r="D10736" s="10">
        <v>1518</v>
      </c>
      <c r="E10736" s="204" t="s">
        <v>230</v>
      </c>
      <c r="F10736" s="205"/>
    </row>
    <row r="10737" spans="1:6" ht="20.100000000000001" customHeight="1">
      <c r="D10737" s="85">
        <f>SUM(D10732:D10736)</f>
        <v>6325</v>
      </c>
      <c r="E10737" s="204" t="s">
        <v>164</v>
      </c>
      <c r="F10737" s="205"/>
    </row>
    <row r="10739" spans="1:6" ht="20.100000000000001" customHeight="1">
      <c r="A10739" s="23">
        <v>221</v>
      </c>
      <c r="B10739" s="24" t="s">
        <v>0</v>
      </c>
      <c r="C10739" s="25"/>
      <c r="D10739" s="26"/>
      <c r="E10739" s="24"/>
      <c r="F10739" s="24"/>
    </row>
    <row r="10740" spans="1:6" ht="20.100000000000001" customHeight="1">
      <c r="A10740" s="27" t="s">
        <v>1</v>
      </c>
      <c r="B10740" s="27" t="s">
        <v>2</v>
      </c>
      <c r="C10740" s="28"/>
      <c r="D10740" s="29" t="s">
        <v>3</v>
      </c>
      <c r="E10740" s="27" t="s">
        <v>4</v>
      </c>
      <c r="F10740" s="27" t="s">
        <v>5</v>
      </c>
    </row>
    <row r="10741" spans="1:6" ht="20.100000000000001" customHeight="1">
      <c r="A10741" s="10">
        <v>1</v>
      </c>
      <c r="B10741" s="11">
        <v>78311</v>
      </c>
      <c r="C10741" s="38"/>
      <c r="D10741" s="13">
        <v>43354</v>
      </c>
      <c r="E10741" s="10">
        <v>253</v>
      </c>
      <c r="F10741" s="10" t="s">
        <v>6</v>
      </c>
    </row>
    <row r="10742" spans="1:6" ht="20.100000000000001" customHeight="1">
      <c r="A10742" s="10">
        <v>2</v>
      </c>
      <c r="B10742" s="33">
        <v>78314</v>
      </c>
      <c r="C10742" s="38"/>
      <c r="D10742" s="13">
        <v>43354</v>
      </c>
      <c r="E10742" s="10">
        <v>253</v>
      </c>
      <c r="F10742" s="10" t="s">
        <v>6</v>
      </c>
    </row>
    <row r="10743" spans="1:6" ht="20.100000000000001" customHeight="1">
      <c r="A10743" s="10">
        <v>3</v>
      </c>
      <c r="B10743" s="89">
        <v>78315</v>
      </c>
      <c r="C10743" s="38"/>
      <c r="D10743" s="13">
        <v>43354</v>
      </c>
      <c r="E10743" s="10">
        <v>253</v>
      </c>
      <c r="F10743" s="10" t="s">
        <v>6</v>
      </c>
    </row>
    <row r="10744" spans="1:6" ht="20.100000000000001" customHeight="1">
      <c r="A10744" s="10">
        <v>4</v>
      </c>
      <c r="B10744" s="89">
        <v>78316</v>
      </c>
      <c r="C10744" s="38"/>
      <c r="D10744" s="13">
        <v>43354</v>
      </c>
      <c r="E10744" s="10">
        <v>253</v>
      </c>
      <c r="F10744" s="10" t="s">
        <v>6</v>
      </c>
    </row>
    <row r="10745" spans="1:6" ht="20.100000000000001" customHeight="1">
      <c r="A10745" s="10">
        <v>5</v>
      </c>
      <c r="B10745" s="89">
        <v>78317</v>
      </c>
      <c r="C10745" s="38"/>
      <c r="D10745" s="13">
        <v>43354</v>
      </c>
      <c r="E10745" s="10">
        <v>253</v>
      </c>
      <c r="F10745" s="10" t="s">
        <v>6</v>
      </c>
    </row>
    <row r="10746" spans="1:6" ht="20.100000000000001" customHeight="1">
      <c r="A10746" s="10">
        <v>6</v>
      </c>
      <c r="B10746" s="11">
        <v>78319</v>
      </c>
      <c r="C10746" s="38"/>
      <c r="D10746" s="13">
        <v>43354</v>
      </c>
      <c r="E10746" s="10">
        <v>253</v>
      </c>
      <c r="F10746" s="10" t="s">
        <v>6</v>
      </c>
    </row>
    <row r="10747" spans="1:6" ht="20.100000000000001" customHeight="1">
      <c r="A10747" s="10">
        <v>7</v>
      </c>
      <c r="B10747" s="11">
        <v>78328</v>
      </c>
      <c r="C10747" s="38"/>
      <c r="D10747" s="13">
        <v>43354</v>
      </c>
      <c r="E10747" s="10">
        <v>253</v>
      </c>
      <c r="F10747" s="10" t="s">
        <v>6</v>
      </c>
    </row>
    <row r="10748" spans="1:6" ht="20.100000000000001" customHeight="1">
      <c r="A10748" s="10">
        <v>8</v>
      </c>
      <c r="B10748" s="89">
        <v>78327</v>
      </c>
      <c r="C10748" s="38"/>
      <c r="D10748" s="13">
        <v>43354</v>
      </c>
      <c r="E10748" s="10">
        <v>253</v>
      </c>
      <c r="F10748" s="10" t="s">
        <v>6</v>
      </c>
    </row>
    <row r="10749" spans="1:6" ht="20.100000000000001" customHeight="1">
      <c r="A10749" s="10">
        <v>9</v>
      </c>
      <c r="B10749" s="89">
        <v>78337</v>
      </c>
      <c r="C10749" s="38"/>
      <c r="D10749" s="13">
        <v>43354</v>
      </c>
      <c r="E10749" s="10">
        <v>253</v>
      </c>
      <c r="F10749" s="10" t="s">
        <v>6</v>
      </c>
    </row>
    <row r="10750" spans="1:6" ht="20.100000000000001" customHeight="1">
      <c r="A10750" s="10">
        <v>10</v>
      </c>
      <c r="B10750" s="11">
        <v>78343</v>
      </c>
      <c r="C10750" s="38"/>
      <c r="D10750" s="13">
        <v>43354</v>
      </c>
      <c r="E10750" s="10">
        <v>253</v>
      </c>
      <c r="F10750" s="10" t="s">
        <v>6</v>
      </c>
    </row>
    <row r="10751" spans="1:6" ht="20.100000000000001" customHeight="1">
      <c r="A10751" s="10">
        <v>11</v>
      </c>
      <c r="B10751" s="11">
        <v>78330</v>
      </c>
      <c r="C10751" s="38"/>
      <c r="D10751" s="13">
        <v>43354</v>
      </c>
      <c r="E10751" s="10">
        <v>253</v>
      </c>
      <c r="F10751" s="10" t="s">
        <v>6</v>
      </c>
    </row>
    <row r="10752" spans="1:6" ht="20.100000000000001" customHeight="1">
      <c r="A10752" s="10">
        <v>12</v>
      </c>
      <c r="B10752" s="89">
        <v>78338</v>
      </c>
      <c r="C10752" s="38"/>
      <c r="D10752" s="13">
        <v>43354</v>
      </c>
      <c r="E10752" s="10">
        <v>253</v>
      </c>
      <c r="F10752" s="10" t="s">
        <v>6</v>
      </c>
    </row>
    <row r="10753" spans="1:6" ht="20.100000000000001" customHeight="1">
      <c r="A10753" s="10">
        <v>13</v>
      </c>
      <c r="B10753" s="89">
        <v>78340</v>
      </c>
      <c r="C10753" s="38"/>
      <c r="D10753" s="13">
        <v>43354</v>
      </c>
      <c r="E10753" s="10">
        <v>253</v>
      </c>
      <c r="F10753" s="10" t="s">
        <v>6</v>
      </c>
    </row>
    <row r="10754" spans="1:6" ht="20.100000000000001" customHeight="1">
      <c r="A10754" s="10">
        <v>14</v>
      </c>
      <c r="B10754" s="89">
        <v>78336</v>
      </c>
      <c r="C10754" s="38"/>
      <c r="D10754" s="13">
        <v>43354</v>
      </c>
      <c r="E10754" s="10">
        <v>253</v>
      </c>
      <c r="F10754" s="10" t="s">
        <v>6</v>
      </c>
    </row>
    <row r="10755" spans="1:6" ht="20.100000000000001" customHeight="1">
      <c r="A10755" s="10">
        <v>15</v>
      </c>
      <c r="B10755" s="33">
        <v>78345</v>
      </c>
      <c r="C10755" s="38"/>
      <c r="D10755" s="13">
        <v>43354</v>
      </c>
      <c r="E10755" s="10">
        <v>253</v>
      </c>
      <c r="F10755" s="10" t="s">
        <v>6</v>
      </c>
    </row>
    <row r="10756" spans="1:6" ht="20.100000000000001" customHeight="1">
      <c r="A10756" s="10">
        <v>16</v>
      </c>
      <c r="B10756" s="89">
        <v>78350</v>
      </c>
      <c r="C10756" s="38"/>
      <c r="D10756" s="13">
        <v>43354</v>
      </c>
      <c r="E10756" s="10">
        <v>253</v>
      </c>
      <c r="F10756" s="10" t="s">
        <v>6</v>
      </c>
    </row>
    <row r="10757" spans="1:6" ht="20.100000000000001" customHeight="1">
      <c r="A10757" s="10">
        <v>17</v>
      </c>
      <c r="B10757" s="33">
        <v>78349</v>
      </c>
      <c r="C10757" s="38"/>
      <c r="D10757" s="13">
        <v>43354</v>
      </c>
      <c r="E10757" s="10">
        <v>253</v>
      </c>
      <c r="F10757" s="10" t="s">
        <v>6</v>
      </c>
    </row>
    <row r="10758" spans="1:6" ht="20.100000000000001" customHeight="1">
      <c r="A10758" s="10">
        <v>18</v>
      </c>
      <c r="B10758" s="33">
        <v>78351</v>
      </c>
      <c r="C10758" s="38"/>
      <c r="D10758" s="13">
        <v>43354</v>
      </c>
      <c r="E10758" s="10">
        <v>253</v>
      </c>
      <c r="F10758" s="10" t="s">
        <v>6</v>
      </c>
    </row>
    <row r="10759" spans="1:6" ht="20.100000000000001" customHeight="1">
      <c r="A10759" s="10">
        <v>19</v>
      </c>
      <c r="B10759" s="33">
        <v>78348</v>
      </c>
      <c r="C10759" s="38"/>
      <c r="D10759" s="13">
        <v>43354</v>
      </c>
      <c r="E10759" s="10">
        <v>253</v>
      </c>
      <c r="F10759" s="10" t="s">
        <v>6</v>
      </c>
    </row>
    <row r="10760" spans="1:6" ht="20.100000000000001" customHeight="1">
      <c r="A10760" s="10">
        <v>20</v>
      </c>
      <c r="B10760" s="33">
        <v>78352</v>
      </c>
      <c r="C10760" s="38"/>
      <c r="D10760" s="13">
        <v>43354</v>
      </c>
      <c r="E10760" s="10">
        <v>253</v>
      </c>
      <c r="F10760" s="10" t="s">
        <v>6</v>
      </c>
    </row>
    <row r="10761" spans="1:6" ht="20.100000000000001" customHeight="1">
      <c r="A10761" s="10">
        <v>21</v>
      </c>
      <c r="B10761" s="11">
        <v>60368</v>
      </c>
      <c r="C10761" s="38"/>
      <c r="D10761" s="13">
        <v>43354</v>
      </c>
      <c r="E10761" s="10">
        <v>253</v>
      </c>
      <c r="F10761" s="10" t="s">
        <v>6</v>
      </c>
    </row>
    <row r="10762" spans="1:6" ht="20.100000000000001" customHeight="1">
      <c r="A10762" s="10">
        <v>22</v>
      </c>
      <c r="B10762" s="11">
        <v>60021</v>
      </c>
      <c r="C10762" s="38"/>
      <c r="D10762" s="13">
        <v>43354</v>
      </c>
      <c r="E10762" s="10">
        <v>253</v>
      </c>
      <c r="F10762" s="10" t="s">
        <v>6</v>
      </c>
    </row>
    <row r="10763" spans="1:6" ht="20.100000000000001" customHeight="1">
      <c r="A10763" s="10">
        <v>23</v>
      </c>
      <c r="B10763" s="33">
        <v>60465</v>
      </c>
      <c r="C10763" s="38"/>
      <c r="D10763" s="13">
        <v>43354</v>
      </c>
      <c r="E10763" s="10">
        <v>253</v>
      </c>
      <c r="F10763" s="10" t="s">
        <v>6</v>
      </c>
    </row>
    <row r="10764" spans="1:6" ht="20.100000000000001" customHeight="1">
      <c r="A10764" s="10">
        <v>24</v>
      </c>
      <c r="B10764" s="33">
        <v>60472</v>
      </c>
      <c r="C10764" s="38"/>
      <c r="D10764" s="13">
        <v>43354</v>
      </c>
      <c r="E10764" s="10">
        <v>253</v>
      </c>
      <c r="F10764" s="10" t="s">
        <v>6</v>
      </c>
    </row>
    <row r="10765" spans="1:6" ht="20.100000000000001" customHeight="1">
      <c r="A10765" s="10">
        <v>25</v>
      </c>
      <c r="B10765" s="11" t="s">
        <v>268</v>
      </c>
      <c r="C10765" s="38"/>
      <c r="D10765" s="13">
        <v>43354</v>
      </c>
      <c r="E10765" s="10">
        <v>253</v>
      </c>
      <c r="F10765" s="10" t="s">
        <v>6</v>
      </c>
    </row>
    <row r="10766" spans="1:6" ht="20.100000000000001" customHeight="1">
      <c r="A10766" s="206" t="s">
        <v>7</v>
      </c>
      <c r="B10766" s="207"/>
      <c r="C10766" s="207"/>
      <c r="D10766" s="208"/>
      <c r="E10766" s="10">
        <f>SUM(E10741:E10765)</f>
        <v>6325</v>
      </c>
      <c r="F10766" s="10"/>
    </row>
    <row r="10767" spans="1:6" ht="20.100000000000001" customHeight="1">
      <c r="A10767" s="18"/>
      <c r="B10767" s="18"/>
      <c r="C10767" s="21"/>
      <c r="D10767" s="18"/>
      <c r="E10767" s="18"/>
      <c r="F10767" s="18"/>
    </row>
    <row r="10768" spans="1:6" ht="20.100000000000001" customHeight="1">
      <c r="A10768" s="18"/>
      <c r="B10768" s="18"/>
      <c r="C10768" s="21"/>
      <c r="D10768" s="92"/>
      <c r="E10768" s="24"/>
      <c r="F10768" s="91" t="s">
        <v>161</v>
      </c>
    </row>
    <row r="10769" spans="1:7" ht="20.100000000000001" customHeight="1">
      <c r="A10769" s="108" t="s">
        <v>245</v>
      </c>
      <c r="B10769" s="108">
        <v>6250</v>
      </c>
      <c r="C10769" s="21"/>
      <c r="D10769" s="87" t="s">
        <v>162</v>
      </c>
      <c r="E10769" s="201" t="s">
        <v>163</v>
      </c>
      <c r="F10769" s="202"/>
    </row>
    <row r="10770" spans="1:7" ht="20.100000000000001" customHeight="1">
      <c r="A10770" s="118" t="s">
        <v>246</v>
      </c>
      <c r="B10770" s="118">
        <v>71.75</v>
      </c>
      <c r="C10770" s="21"/>
      <c r="D10770" s="10"/>
      <c r="E10770" s="204" t="s">
        <v>229</v>
      </c>
      <c r="F10770" s="205"/>
    </row>
    <row r="10771" spans="1:7" ht="20.100000000000001" customHeight="1">
      <c r="A10771" s="111" t="s">
        <v>247</v>
      </c>
      <c r="B10771" s="111">
        <v>3.25</v>
      </c>
      <c r="C10771" s="21"/>
      <c r="D10771" s="10"/>
      <c r="E10771" s="204" t="s">
        <v>214</v>
      </c>
      <c r="F10771" s="205"/>
    </row>
    <row r="10772" spans="1:7" ht="20.100000000000001" customHeight="1">
      <c r="A10772" s="119" t="s">
        <v>248</v>
      </c>
      <c r="B10772" s="119">
        <f>SUM(B10769:B10771)</f>
        <v>6325</v>
      </c>
      <c r="C10772" s="21"/>
      <c r="D10772" s="10">
        <v>1012</v>
      </c>
      <c r="E10772" s="204" t="s">
        <v>234</v>
      </c>
      <c r="F10772" s="205"/>
    </row>
    <row r="10773" spans="1:7" ht="20.100000000000001" customHeight="1">
      <c r="A10773" s="18"/>
      <c r="B10773" s="18"/>
      <c r="C10773" s="21"/>
      <c r="D10773" s="10">
        <v>253</v>
      </c>
      <c r="E10773" s="204" t="s">
        <v>154</v>
      </c>
      <c r="F10773" s="205"/>
    </row>
    <row r="10774" spans="1:7" ht="20.100000000000001" customHeight="1">
      <c r="A10774" s="18"/>
      <c r="B10774" s="18"/>
      <c r="C10774" s="21"/>
      <c r="D10774" s="10">
        <v>5060</v>
      </c>
      <c r="E10774" s="204" t="s">
        <v>230</v>
      </c>
      <c r="F10774" s="205"/>
    </row>
    <row r="10775" spans="1:7" ht="20.100000000000001" customHeight="1">
      <c r="D10775" s="85">
        <f>SUM(D10770:D10774)</f>
        <v>6325</v>
      </c>
      <c r="E10775" s="204" t="s">
        <v>164</v>
      </c>
      <c r="F10775" s="205"/>
    </row>
    <row r="10776" spans="1:7" ht="20.100000000000001" customHeight="1">
      <c r="B10776" s="15"/>
    </row>
    <row r="10777" spans="1:7" ht="20.100000000000001" customHeight="1">
      <c r="A10777" s="23">
        <v>222</v>
      </c>
      <c r="B10777" s="24" t="s">
        <v>0</v>
      </c>
      <c r="C10777" s="25"/>
      <c r="D10777" s="26"/>
      <c r="E10777" s="24"/>
      <c r="F10777" s="24"/>
    </row>
    <row r="10778" spans="1:7" ht="20.100000000000001" customHeight="1">
      <c r="A10778" s="27" t="s">
        <v>1</v>
      </c>
      <c r="B10778" s="27" t="s">
        <v>2</v>
      </c>
      <c r="C10778" s="28"/>
      <c r="D10778" s="29" t="s">
        <v>3</v>
      </c>
      <c r="E10778" s="27" t="s">
        <v>4</v>
      </c>
      <c r="F10778" s="27" t="s">
        <v>5</v>
      </c>
    </row>
    <row r="10779" spans="1:7" ht="20.100000000000001" customHeight="1">
      <c r="A10779" s="10">
        <v>1</v>
      </c>
      <c r="B10779" s="11" t="s">
        <v>269</v>
      </c>
      <c r="C10779" s="38"/>
      <c r="D10779" s="13">
        <v>43362</v>
      </c>
      <c r="E10779" s="10">
        <v>253</v>
      </c>
      <c r="F10779" s="10" t="s">
        <v>6</v>
      </c>
    </row>
    <row r="10780" spans="1:7" ht="20.100000000000001" customHeight="1">
      <c r="A10780" s="10">
        <v>2</v>
      </c>
      <c r="B10780" s="11" t="s">
        <v>270</v>
      </c>
      <c r="C10780" s="38"/>
      <c r="D10780" s="13">
        <v>43362</v>
      </c>
      <c r="E10780" s="10">
        <v>253</v>
      </c>
      <c r="F10780" s="10" t="s">
        <v>6</v>
      </c>
    </row>
    <row r="10781" spans="1:7" ht="20.100000000000001" customHeight="1">
      <c r="A10781" s="10">
        <v>3</v>
      </c>
      <c r="B10781" s="33" t="s">
        <v>271</v>
      </c>
      <c r="C10781" s="38"/>
      <c r="D10781" s="13">
        <v>43362</v>
      </c>
      <c r="E10781" s="10">
        <v>253</v>
      </c>
      <c r="F10781" s="10" t="s">
        <v>6</v>
      </c>
    </row>
    <row r="10782" spans="1:7" ht="20.100000000000001" customHeight="1">
      <c r="A10782" s="10">
        <v>4</v>
      </c>
      <c r="B10782" s="37">
        <v>9213</v>
      </c>
      <c r="C10782" s="38"/>
      <c r="D10782" s="13">
        <v>43362</v>
      </c>
      <c r="E10782" s="10">
        <v>253</v>
      </c>
      <c r="F10782" s="10" t="s">
        <v>6</v>
      </c>
    </row>
    <row r="10783" spans="1:7" ht="20.100000000000001" customHeight="1">
      <c r="A10783" s="10">
        <v>5</v>
      </c>
      <c r="B10783" s="11">
        <v>9211</v>
      </c>
      <c r="C10783" s="38"/>
      <c r="D10783" s="13">
        <v>43362</v>
      </c>
      <c r="E10783" s="10">
        <v>253</v>
      </c>
      <c r="F10783" s="10" t="s">
        <v>6</v>
      </c>
    </row>
    <row r="10784" spans="1:7" ht="20.100000000000001" customHeight="1">
      <c r="A10784" s="10">
        <v>6</v>
      </c>
      <c r="B10784" s="11">
        <v>11347</v>
      </c>
      <c r="C10784" s="38"/>
      <c r="D10784" s="13">
        <v>43362</v>
      </c>
      <c r="E10784" s="10">
        <v>253</v>
      </c>
      <c r="F10784" s="10" t="s">
        <v>6</v>
      </c>
      <c r="G10784" s="47">
        <v>9216</v>
      </c>
    </row>
    <row r="10785" spans="1:6" ht="20.100000000000001" customHeight="1">
      <c r="A10785" s="10">
        <v>7</v>
      </c>
      <c r="B10785" s="11">
        <v>9210</v>
      </c>
      <c r="C10785" s="38"/>
      <c r="D10785" s="13">
        <v>43362</v>
      </c>
      <c r="E10785" s="10">
        <v>253</v>
      </c>
      <c r="F10785" s="10" t="s">
        <v>6</v>
      </c>
    </row>
    <row r="10786" spans="1:6" ht="20.100000000000001" customHeight="1">
      <c r="A10786" s="10">
        <v>8</v>
      </c>
      <c r="B10786" s="11">
        <v>9217</v>
      </c>
      <c r="C10786" s="38"/>
      <c r="D10786" s="13">
        <v>43362</v>
      </c>
      <c r="E10786" s="10">
        <v>253</v>
      </c>
      <c r="F10786" s="10" t="s">
        <v>6</v>
      </c>
    </row>
    <row r="10787" spans="1:6" ht="20.100000000000001" customHeight="1">
      <c r="A10787" s="10">
        <v>9</v>
      </c>
      <c r="B10787" s="11">
        <v>9207</v>
      </c>
      <c r="C10787" s="38"/>
      <c r="D10787" s="13">
        <v>43362</v>
      </c>
      <c r="E10787" s="10">
        <v>253</v>
      </c>
      <c r="F10787" s="10" t="s">
        <v>6</v>
      </c>
    </row>
    <row r="10788" spans="1:6" ht="20.100000000000001" customHeight="1">
      <c r="A10788" s="10">
        <v>10</v>
      </c>
      <c r="B10788" s="37">
        <v>9212</v>
      </c>
      <c r="C10788" s="38"/>
      <c r="D10788" s="13">
        <v>43362</v>
      </c>
      <c r="E10788" s="10">
        <v>253</v>
      </c>
      <c r="F10788" s="10" t="s">
        <v>6</v>
      </c>
    </row>
    <row r="10789" spans="1:6" ht="20.100000000000001" customHeight="1">
      <c r="A10789" s="10">
        <v>11</v>
      </c>
      <c r="B10789" s="33">
        <v>9215</v>
      </c>
      <c r="C10789" s="38"/>
      <c r="D10789" s="13">
        <v>43362</v>
      </c>
      <c r="E10789" s="10">
        <v>253</v>
      </c>
      <c r="F10789" s="10" t="s">
        <v>6</v>
      </c>
    </row>
    <row r="10790" spans="1:6" ht="20.100000000000001" customHeight="1">
      <c r="A10790" s="10">
        <v>12</v>
      </c>
      <c r="B10790" s="33">
        <v>9214</v>
      </c>
      <c r="C10790" s="38"/>
      <c r="D10790" s="13">
        <v>43362</v>
      </c>
      <c r="E10790" s="10">
        <v>253</v>
      </c>
      <c r="F10790" s="10" t="s">
        <v>6</v>
      </c>
    </row>
    <row r="10791" spans="1:6" ht="20.100000000000001" customHeight="1">
      <c r="A10791" s="10">
        <v>13</v>
      </c>
      <c r="B10791" s="37">
        <v>9218</v>
      </c>
      <c r="C10791" s="38"/>
      <c r="D10791" s="13">
        <v>43362</v>
      </c>
      <c r="E10791" s="10">
        <v>253</v>
      </c>
      <c r="F10791" s="10" t="s">
        <v>6</v>
      </c>
    </row>
    <row r="10792" spans="1:6" ht="20.100000000000001" customHeight="1">
      <c r="A10792" s="10">
        <v>14</v>
      </c>
      <c r="B10792" s="11">
        <v>17293</v>
      </c>
      <c r="C10792" s="38"/>
      <c r="D10792" s="13">
        <v>43362</v>
      </c>
      <c r="E10792" s="10">
        <v>253</v>
      </c>
      <c r="F10792" s="10" t="s">
        <v>6</v>
      </c>
    </row>
    <row r="10793" spans="1:6" ht="20.100000000000001" customHeight="1">
      <c r="A10793" s="10">
        <v>15</v>
      </c>
      <c r="B10793" s="11">
        <v>17294</v>
      </c>
      <c r="C10793" s="38"/>
      <c r="D10793" s="13">
        <v>43362</v>
      </c>
      <c r="E10793" s="10">
        <v>253</v>
      </c>
      <c r="F10793" s="10" t="s">
        <v>6</v>
      </c>
    </row>
    <row r="10794" spans="1:6" ht="20.100000000000001" customHeight="1">
      <c r="A10794" s="10">
        <v>16</v>
      </c>
      <c r="B10794" s="11">
        <v>25130</v>
      </c>
      <c r="C10794" s="38"/>
      <c r="D10794" s="13">
        <v>43362</v>
      </c>
      <c r="E10794" s="10">
        <v>253</v>
      </c>
      <c r="F10794" s="10" t="s">
        <v>6</v>
      </c>
    </row>
    <row r="10795" spans="1:6" ht="20.100000000000001" customHeight="1">
      <c r="A10795" s="10">
        <v>17</v>
      </c>
      <c r="B10795" s="11">
        <v>25131</v>
      </c>
      <c r="C10795" s="38"/>
      <c r="D10795" s="13">
        <v>43362</v>
      </c>
      <c r="E10795" s="10">
        <v>253</v>
      </c>
      <c r="F10795" s="10" t="s">
        <v>6</v>
      </c>
    </row>
    <row r="10796" spans="1:6" ht="20.100000000000001" customHeight="1">
      <c r="A10796" s="10">
        <v>18</v>
      </c>
      <c r="B10796" s="11">
        <v>25136</v>
      </c>
      <c r="C10796" s="38"/>
      <c r="D10796" s="13">
        <v>43362</v>
      </c>
      <c r="E10796" s="10">
        <v>253</v>
      </c>
      <c r="F10796" s="10" t="s">
        <v>6</v>
      </c>
    </row>
    <row r="10797" spans="1:6" ht="20.100000000000001" customHeight="1">
      <c r="A10797" s="10">
        <v>19</v>
      </c>
      <c r="B10797" s="11">
        <v>25137</v>
      </c>
      <c r="C10797" s="38"/>
      <c r="D10797" s="13">
        <v>43362</v>
      </c>
      <c r="E10797" s="10">
        <v>253</v>
      </c>
      <c r="F10797" s="10" t="s">
        <v>6</v>
      </c>
    </row>
    <row r="10798" spans="1:6" ht="20.100000000000001" customHeight="1">
      <c r="A10798" s="10">
        <v>20</v>
      </c>
      <c r="B10798" s="11">
        <v>25138</v>
      </c>
      <c r="C10798" s="38"/>
      <c r="D10798" s="13">
        <v>43362</v>
      </c>
      <c r="E10798" s="10">
        <v>253</v>
      </c>
      <c r="F10798" s="10" t="s">
        <v>6</v>
      </c>
    </row>
    <row r="10799" spans="1:6" ht="20.100000000000001" customHeight="1">
      <c r="A10799" s="10">
        <v>21</v>
      </c>
      <c r="B10799" s="11">
        <v>25139</v>
      </c>
      <c r="C10799" s="38"/>
      <c r="D10799" s="13">
        <v>43362</v>
      </c>
      <c r="E10799" s="10">
        <v>253</v>
      </c>
      <c r="F10799" s="10" t="s">
        <v>6</v>
      </c>
    </row>
    <row r="10800" spans="1:6" ht="20.100000000000001" customHeight="1">
      <c r="A10800" s="10">
        <v>22</v>
      </c>
      <c r="B10800" s="11">
        <v>25140</v>
      </c>
      <c r="C10800" s="38"/>
      <c r="D10800" s="13">
        <v>43362</v>
      </c>
      <c r="E10800" s="10">
        <v>253</v>
      </c>
      <c r="F10800" s="10" t="s">
        <v>6</v>
      </c>
    </row>
    <row r="10801" spans="1:6" ht="20.100000000000001" customHeight="1">
      <c r="A10801" s="10">
        <v>23</v>
      </c>
      <c r="B10801" s="11">
        <v>25141</v>
      </c>
      <c r="C10801" s="38"/>
      <c r="D10801" s="13">
        <v>43362</v>
      </c>
      <c r="E10801" s="10">
        <v>253</v>
      </c>
      <c r="F10801" s="10" t="s">
        <v>6</v>
      </c>
    </row>
    <row r="10802" spans="1:6" ht="20.100000000000001" customHeight="1">
      <c r="A10802" s="10">
        <v>24</v>
      </c>
      <c r="B10802" s="11">
        <v>25142</v>
      </c>
      <c r="C10802" s="38"/>
      <c r="D10802" s="13">
        <v>43362</v>
      </c>
      <c r="E10802" s="10">
        <v>253</v>
      </c>
      <c r="F10802" s="10" t="s">
        <v>6</v>
      </c>
    </row>
    <row r="10803" spans="1:6" ht="20.100000000000001" customHeight="1">
      <c r="A10803" s="10">
        <v>25</v>
      </c>
      <c r="B10803" s="11">
        <v>25143</v>
      </c>
      <c r="C10803" s="38"/>
      <c r="D10803" s="13">
        <v>43362</v>
      </c>
      <c r="E10803" s="10">
        <v>253</v>
      </c>
      <c r="F10803" s="10" t="s">
        <v>6</v>
      </c>
    </row>
    <row r="10804" spans="1:6" ht="20.100000000000001" customHeight="1">
      <c r="A10804" s="206" t="s">
        <v>7</v>
      </c>
      <c r="B10804" s="207"/>
      <c r="C10804" s="207"/>
      <c r="D10804" s="208"/>
      <c r="E10804" s="10">
        <f>SUM(E10779:E10803)</f>
        <v>6325</v>
      </c>
      <c r="F10804" s="10"/>
    </row>
    <row r="10805" spans="1:6" ht="20.100000000000001" customHeight="1">
      <c r="A10805" s="18"/>
      <c r="B10805" s="18"/>
      <c r="C10805" s="21"/>
      <c r="D10805" s="18"/>
      <c r="E10805" s="18"/>
      <c r="F10805" s="18"/>
    </row>
    <row r="10806" spans="1:6" ht="20.100000000000001" customHeight="1">
      <c r="A10806" s="18"/>
      <c r="B10806" s="18"/>
      <c r="C10806" s="21"/>
      <c r="D10806" s="92"/>
      <c r="E10806" s="24"/>
      <c r="F10806" s="91" t="s">
        <v>161</v>
      </c>
    </row>
    <row r="10807" spans="1:6" ht="20.100000000000001" customHeight="1">
      <c r="A10807" s="18"/>
      <c r="B10807" s="18"/>
      <c r="C10807" s="21"/>
      <c r="D10807" s="87" t="s">
        <v>162</v>
      </c>
      <c r="E10807" s="201" t="s">
        <v>163</v>
      </c>
      <c r="F10807" s="202"/>
    </row>
    <row r="10808" spans="1:6" ht="20.100000000000001" customHeight="1">
      <c r="A10808" s="18"/>
      <c r="B10808" s="18"/>
      <c r="C10808" s="21"/>
      <c r="D10808" s="10"/>
      <c r="E10808" s="204" t="s">
        <v>229</v>
      </c>
      <c r="F10808" s="205"/>
    </row>
    <row r="10809" spans="1:6" ht="20.100000000000001" customHeight="1">
      <c r="A10809" s="18"/>
      <c r="B10809" s="18"/>
      <c r="C10809" s="21"/>
      <c r="D10809" s="10">
        <v>2530</v>
      </c>
      <c r="E10809" s="204" t="s">
        <v>214</v>
      </c>
      <c r="F10809" s="205"/>
    </row>
    <row r="10810" spans="1:6" ht="20.100000000000001" customHeight="1">
      <c r="A10810" s="18"/>
      <c r="B10810" s="18"/>
      <c r="C10810" s="21"/>
      <c r="D10810" s="10">
        <v>506</v>
      </c>
      <c r="E10810" s="204" t="s">
        <v>210</v>
      </c>
      <c r="F10810" s="205"/>
    </row>
    <row r="10811" spans="1:6" ht="20.100000000000001" customHeight="1">
      <c r="A10811" s="18"/>
      <c r="B10811" s="18"/>
      <c r="C10811" s="21"/>
      <c r="D10811" s="10">
        <v>759</v>
      </c>
      <c r="E10811" s="204" t="s">
        <v>183</v>
      </c>
      <c r="F10811" s="205"/>
    </row>
    <row r="10812" spans="1:6" ht="20.100000000000001" customHeight="1">
      <c r="A10812" s="18"/>
      <c r="B10812" s="18"/>
      <c r="C10812" s="21"/>
      <c r="D10812" s="10">
        <v>2530</v>
      </c>
      <c r="E10812" s="204" t="s">
        <v>272</v>
      </c>
      <c r="F10812" s="205"/>
    </row>
    <row r="10813" spans="1:6" ht="20.100000000000001" customHeight="1">
      <c r="D10813" s="85">
        <f>SUM(D10808:D10812)</f>
        <v>6325</v>
      </c>
      <c r="E10813" s="204" t="s">
        <v>164</v>
      </c>
      <c r="F10813" s="205"/>
    </row>
    <row r="10815" spans="1:6" ht="20.100000000000001" customHeight="1">
      <c r="A10815" s="23">
        <v>223</v>
      </c>
      <c r="B10815" s="24" t="s">
        <v>0</v>
      </c>
      <c r="C10815" s="25"/>
      <c r="D10815" s="26"/>
      <c r="E10815" s="24"/>
      <c r="F10815" s="24"/>
    </row>
    <row r="10816" spans="1:6" ht="20.100000000000001" customHeight="1">
      <c r="A10816" s="27" t="s">
        <v>1</v>
      </c>
      <c r="B10816" s="27" t="s">
        <v>2</v>
      </c>
      <c r="C10816" s="28"/>
      <c r="D10816" s="29" t="s">
        <v>3</v>
      </c>
      <c r="E10816" s="27" t="s">
        <v>4</v>
      </c>
      <c r="F10816" s="27" t="s">
        <v>5</v>
      </c>
    </row>
    <row r="10817" spans="1:6" ht="20.100000000000001" customHeight="1">
      <c r="A10817" s="10">
        <v>1</v>
      </c>
      <c r="B10817" s="11">
        <v>25144</v>
      </c>
      <c r="C10817" s="38"/>
      <c r="D10817" s="13">
        <v>43362</v>
      </c>
      <c r="E10817" s="10">
        <v>253</v>
      </c>
      <c r="F10817" s="10" t="s">
        <v>6</v>
      </c>
    </row>
    <row r="10818" spans="1:6" ht="20.100000000000001" customHeight="1">
      <c r="A10818" s="10">
        <v>2</v>
      </c>
      <c r="B10818" s="37">
        <v>25145</v>
      </c>
      <c r="C10818" s="38"/>
      <c r="D10818" s="13">
        <v>43362</v>
      </c>
      <c r="E10818" s="10">
        <v>253</v>
      </c>
      <c r="F10818" s="10" t="s">
        <v>6</v>
      </c>
    </row>
    <row r="10819" spans="1:6" ht="20.100000000000001" customHeight="1">
      <c r="A10819" s="10">
        <v>3</v>
      </c>
      <c r="B10819" s="11">
        <v>11201</v>
      </c>
      <c r="C10819" s="38"/>
      <c r="D10819" s="13">
        <v>43362</v>
      </c>
      <c r="E10819" s="10">
        <v>253</v>
      </c>
      <c r="F10819" s="10" t="s">
        <v>6</v>
      </c>
    </row>
    <row r="10820" spans="1:6" ht="20.100000000000001" customHeight="1">
      <c r="A10820" s="10">
        <v>4</v>
      </c>
      <c r="B10820" s="11">
        <v>51768</v>
      </c>
      <c r="C10820" s="38"/>
      <c r="D10820" s="13">
        <v>43362</v>
      </c>
      <c r="E10820" s="10">
        <v>253</v>
      </c>
      <c r="F10820" s="10" t="s">
        <v>6</v>
      </c>
    </row>
    <row r="10821" spans="1:6" ht="20.100000000000001" customHeight="1">
      <c r="A10821" s="10">
        <v>5</v>
      </c>
      <c r="B10821" s="11">
        <v>51779</v>
      </c>
      <c r="C10821" s="38"/>
      <c r="D10821" s="13">
        <v>43362</v>
      </c>
      <c r="E10821" s="10">
        <v>253</v>
      </c>
      <c r="F10821" s="10" t="s">
        <v>6</v>
      </c>
    </row>
    <row r="10822" spans="1:6" ht="20.100000000000001" customHeight="1">
      <c r="A10822" s="10">
        <v>6</v>
      </c>
      <c r="B10822" s="11">
        <v>51781</v>
      </c>
      <c r="C10822" s="38"/>
      <c r="D10822" s="13">
        <v>43362</v>
      </c>
      <c r="E10822" s="10">
        <v>253</v>
      </c>
      <c r="F10822" s="10" t="s">
        <v>6</v>
      </c>
    </row>
    <row r="10823" spans="1:6" ht="20.100000000000001" customHeight="1">
      <c r="A10823" s="10">
        <v>7</v>
      </c>
      <c r="B10823" s="11">
        <v>51845</v>
      </c>
      <c r="C10823" s="38"/>
      <c r="D10823" s="13">
        <v>43362</v>
      </c>
      <c r="E10823" s="10">
        <v>253</v>
      </c>
      <c r="F10823" s="10" t="s">
        <v>6</v>
      </c>
    </row>
    <row r="10824" spans="1:6" ht="20.100000000000001" customHeight="1">
      <c r="A10824" s="10">
        <v>8</v>
      </c>
      <c r="B10824" s="11">
        <v>51771</v>
      </c>
      <c r="C10824" s="38"/>
      <c r="D10824" s="13">
        <v>43362</v>
      </c>
      <c r="E10824" s="10">
        <v>253</v>
      </c>
      <c r="F10824" s="10" t="s">
        <v>6</v>
      </c>
    </row>
    <row r="10825" spans="1:6" ht="20.100000000000001" customHeight="1">
      <c r="A10825" s="10">
        <v>9</v>
      </c>
      <c r="B10825" s="11">
        <v>11237</v>
      </c>
      <c r="C10825" s="38"/>
      <c r="D10825" s="13">
        <v>43362</v>
      </c>
      <c r="E10825" s="10">
        <v>253</v>
      </c>
      <c r="F10825" s="10" t="s">
        <v>6</v>
      </c>
    </row>
    <row r="10826" spans="1:6" ht="20.100000000000001" customHeight="1">
      <c r="A10826" s="10">
        <v>10</v>
      </c>
      <c r="B10826" s="11">
        <v>52618</v>
      </c>
      <c r="C10826" s="38"/>
      <c r="D10826" s="13">
        <v>43362</v>
      </c>
      <c r="E10826" s="10">
        <v>253</v>
      </c>
      <c r="F10826" s="10" t="s">
        <v>6</v>
      </c>
    </row>
    <row r="10827" spans="1:6" ht="20.100000000000001" customHeight="1">
      <c r="A10827" s="10">
        <v>11</v>
      </c>
      <c r="B10827" s="11">
        <v>52619</v>
      </c>
      <c r="C10827" s="38"/>
      <c r="D10827" s="13">
        <v>43362</v>
      </c>
      <c r="E10827" s="10">
        <v>253</v>
      </c>
      <c r="F10827" s="10" t="s">
        <v>6</v>
      </c>
    </row>
    <row r="10828" spans="1:6" ht="20.100000000000001" customHeight="1">
      <c r="A10828" s="10">
        <v>12</v>
      </c>
      <c r="B10828" s="11">
        <v>25134</v>
      </c>
      <c r="C10828" s="38"/>
      <c r="D10828" s="13">
        <v>43362</v>
      </c>
      <c r="E10828" s="10">
        <v>253</v>
      </c>
      <c r="F10828" s="10" t="s">
        <v>6</v>
      </c>
    </row>
    <row r="10829" spans="1:6" ht="20.100000000000001" customHeight="1">
      <c r="A10829" s="10">
        <v>13</v>
      </c>
      <c r="B10829" s="11">
        <v>25135</v>
      </c>
      <c r="C10829" s="38"/>
      <c r="D10829" s="13">
        <v>43362</v>
      </c>
      <c r="E10829" s="10">
        <v>253</v>
      </c>
      <c r="F10829" s="10" t="s">
        <v>6</v>
      </c>
    </row>
    <row r="10830" spans="1:6" ht="20.100000000000001" customHeight="1">
      <c r="A10830" s="10">
        <v>14</v>
      </c>
      <c r="B10830" s="11">
        <v>90924</v>
      </c>
      <c r="C10830" s="38"/>
      <c r="D10830" s="13">
        <v>43362</v>
      </c>
      <c r="E10830" s="10">
        <v>253</v>
      </c>
      <c r="F10830" s="10" t="s">
        <v>6</v>
      </c>
    </row>
    <row r="10831" spans="1:6" ht="20.100000000000001" customHeight="1">
      <c r="A10831" s="10">
        <v>15</v>
      </c>
      <c r="B10831" s="11">
        <v>91187</v>
      </c>
      <c r="C10831" s="38"/>
      <c r="D10831" s="13">
        <v>43362</v>
      </c>
      <c r="E10831" s="10">
        <v>253</v>
      </c>
      <c r="F10831" s="10" t="s">
        <v>6</v>
      </c>
    </row>
    <row r="10832" spans="1:6" ht="20.100000000000001" customHeight="1">
      <c r="A10832" s="10">
        <v>16</v>
      </c>
      <c r="B10832" s="11">
        <v>91188</v>
      </c>
      <c r="C10832" s="38"/>
      <c r="D10832" s="13">
        <v>43362</v>
      </c>
      <c r="E10832" s="10">
        <v>253</v>
      </c>
      <c r="F10832" s="10" t="s">
        <v>6</v>
      </c>
    </row>
    <row r="10833" spans="1:6" ht="20.100000000000001" customHeight="1">
      <c r="A10833" s="10">
        <v>17</v>
      </c>
      <c r="B10833" s="11">
        <v>17297</v>
      </c>
      <c r="C10833" s="38"/>
      <c r="D10833" s="13">
        <v>43362</v>
      </c>
      <c r="E10833" s="10">
        <v>253</v>
      </c>
      <c r="F10833" s="10" t="s">
        <v>6</v>
      </c>
    </row>
    <row r="10834" spans="1:6" ht="20.100000000000001" customHeight="1">
      <c r="A10834" s="10">
        <v>18</v>
      </c>
      <c r="B10834" s="11">
        <v>17299</v>
      </c>
      <c r="C10834" s="38"/>
      <c r="D10834" s="13">
        <v>43362</v>
      </c>
      <c r="E10834" s="10">
        <v>253</v>
      </c>
      <c r="F10834" s="10" t="s">
        <v>6</v>
      </c>
    </row>
    <row r="10835" spans="1:6" ht="20.100000000000001" customHeight="1">
      <c r="A10835" s="10">
        <v>19</v>
      </c>
      <c r="B10835" s="11">
        <v>17298</v>
      </c>
      <c r="C10835" s="38"/>
      <c r="D10835" s="13">
        <v>43362</v>
      </c>
      <c r="E10835" s="10">
        <v>253</v>
      </c>
      <c r="F10835" s="10" t="s">
        <v>6</v>
      </c>
    </row>
    <row r="10836" spans="1:6" ht="20.100000000000001" customHeight="1">
      <c r="A10836" s="10">
        <v>20</v>
      </c>
      <c r="B10836" s="11">
        <v>17296</v>
      </c>
      <c r="C10836" s="38"/>
      <c r="D10836" s="13">
        <v>43362</v>
      </c>
      <c r="E10836" s="10">
        <v>253</v>
      </c>
      <c r="F10836" s="10" t="s">
        <v>6</v>
      </c>
    </row>
    <row r="10837" spans="1:6" ht="20.100000000000001" customHeight="1">
      <c r="A10837" s="10">
        <v>21</v>
      </c>
      <c r="B10837" s="11">
        <v>17295</v>
      </c>
      <c r="C10837" s="38"/>
      <c r="D10837" s="13">
        <v>43362</v>
      </c>
      <c r="E10837" s="10">
        <v>253</v>
      </c>
      <c r="F10837" s="10" t="s">
        <v>6</v>
      </c>
    </row>
    <row r="10838" spans="1:6" ht="20.100000000000001" customHeight="1">
      <c r="A10838" s="10">
        <v>22</v>
      </c>
      <c r="B10838" s="11">
        <v>25129</v>
      </c>
      <c r="C10838" s="38"/>
      <c r="D10838" s="13">
        <v>43362</v>
      </c>
      <c r="E10838" s="10">
        <v>253</v>
      </c>
      <c r="F10838" s="10" t="s">
        <v>6</v>
      </c>
    </row>
    <row r="10839" spans="1:6" ht="20.100000000000001" customHeight="1">
      <c r="A10839" s="10">
        <v>23</v>
      </c>
      <c r="B10839" s="11">
        <v>25133</v>
      </c>
      <c r="C10839" s="38"/>
      <c r="D10839" s="13">
        <v>43362</v>
      </c>
      <c r="E10839" s="10">
        <v>253</v>
      </c>
      <c r="F10839" s="10" t="s">
        <v>6</v>
      </c>
    </row>
    <row r="10840" spans="1:6" ht="20.100000000000001" customHeight="1">
      <c r="A10840" s="10">
        <v>24</v>
      </c>
      <c r="B10840" s="11">
        <v>25132</v>
      </c>
      <c r="C10840" s="38"/>
      <c r="D10840" s="13">
        <v>43362</v>
      </c>
      <c r="E10840" s="10">
        <v>253</v>
      </c>
      <c r="F10840" s="10" t="s">
        <v>6</v>
      </c>
    </row>
    <row r="10841" spans="1:6" ht="20.100000000000001" customHeight="1">
      <c r="A10841" s="10">
        <v>25</v>
      </c>
      <c r="B10841" s="11">
        <v>91189</v>
      </c>
      <c r="C10841" s="38"/>
      <c r="D10841" s="13">
        <v>43362</v>
      </c>
      <c r="E10841" s="10">
        <v>253</v>
      </c>
      <c r="F10841" s="10" t="s">
        <v>6</v>
      </c>
    </row>
    <row r="10842" spans="1:6" ht="20.100000000000001" customHeight="1">
      <c r="A10842" s="206" t="s">
        <v>7</v>
      </c>
      <c r="B10842" s="207"/>
      <c r="C10842" s="207"/>
      <c r="D10842" s="208"/>
      <c r="E10842" s="10">
        <f>SUM(E10817:E10841)</f>
        <v>6325</v>
      </c>
      <c r="F10842" s="10"/>
    </row>
    <row r="10843" spans="1:6" ht="20.100000000000001" customHeight="1">
      <c r="A10843" s="95"/>
      <c r="B10843" s="18"/>
      <c r="C10843" s="21"/>
      <c r="D10843" s="18"/>
      <c r="E10843" s="18"/>
      <c r="F10843" s="18"/>
    </row>
    <row r="10844" spans="1:6" ht="20.100000000000001" customHeight="1">
      <c r="A10844" s="18"/>
      <c r="B10844" s="18"/>
      <c r="C10844" s="21"/>
      <c r="D10844" s="92"/>
      <c r="E10844" s="24"/>
      <c r="F10844" s="91" t="s">
        <v>161</v>
      </c>
    </row>
    <row r="10845" spans="1:6" ht="20.100000000000001" customHeight="1">
      <c r="A10845" s="18"/>
      <c r="B10845" s="18"/>
      <c r="C10845" s="21"/>
      <c r="D10845" s="87" t="s">
        <v>162</v>
      </c>
      <c r="E10845" s="201" t="s">
        <v>163</v>
      </c>
      <c r="F10845" s="202"/>
    </row>
    <row r="10846" spans="1:6" ht="20.100000000000001" customHeight="1">
      <c r="A10846" s="18"/>
      <c r="B10846" s="18"/>
      <c r="C10846" s="21"/>
      <c r="D10846" s="10">
        <v>1012</v>
      </c>
      <c r="E10846" s="204" t="s">
        <v>229</v>
      </c>
      <c r="F10846" s="205"/>
    </row>
    <row r="10847" spans="1:6" ht="20.100000000000001" customHeight="1">
      <c r="A10847" s="18"/>
      <c r="B10847" s="18"/>
      <c r="C10847" s="21"/>
      <c r="D10847" s="10">
        <v>2277</v>
      </c>
      <c r="E10847" s="204" t="s">
        <v>214</v>
      </c>
      <c r="F10847" s="205"/>
    </row>
    <row r="10848" spans="1:6" ht="20.100000000000001" customHeight="1">
      <c r="A10848" s="18"/>
      <c r="B10848" s="18"/>
      <c r="C10848" s="21"/>
      <c r="D10848" s="10">
        <v>1265</v>
      </c>
      <c r="E10848" s="204" t="s">
        <v>210</v>
      </c>
      <c r="F10848" s="205"/>
    </row>
    <row r="10849" spans="1:6" ht="20.100000000000001" customHeight="1">
      <c r="A10849" s="18"/>
      <c r="B10849" s="18"/>
      <c r="C10849" s="21"/>
      <c r="D10849" s="10">
        <v>1771</v>
      </c>
      <c r="E10849" s="204" t="s">
        <v>211</v>
      </c>
      <c r="F10849" s="205"/>
    </row>
    <row r="10850" spans="1:6" ht="20.100000000000001" customHeight="1">
      <c r="A10850" s="18"/>
      <c r="B10850" s="18"/>
      <c r="C10850" s="21"/>
      <c r="D10850" s="10"/>
      <c r="E10850" s="204" t="s">
        <v>230</v>
      </c>
      <c r="F10850" s="205"/>
    </row>
    <row r="10851" spans="1:6" ht="20.100000000000001" customHeight="1">
      <c r="D10851" s="85">
        <f>SUM(D10846:D10850)</f>
        <v>6325</v>
      </c>
      <c r="E10851" s="204" t="s">
        <v>164</v>
      </c>
      <c r="F10851" s="205"/>
    </row>
    <row r="10853" spans="1:6" ht="20.100000000000001" customHeight="1">
      <c r="A10853" s="23">
        <v>224</v>
      </c>
      <c r="B10853" s="24" t="s">
        <v>0</v>
      </c>
      <c r="C10853" s="25"/>
      <c r="D10853" s="121" t="s">
        <v>263</v>
      </c>
      <c r="E10853" s="24"/>
      <c r="F10853" s="24"/>
    </row>
    <row r="10854" spans="1:6" ht="20.100000000000001" customHeight="1">
      <c r="A10854" s="27" t="s">
        <v>1</v>
      </c>
      <c r="B10854" s="27" t="s">
        <v>2</v>
      </c>
      <c r="C10854" s="28"/>
      <c r="D10854" s="29" t="s">
        <v>3</v>
      </c>
      <c r="E10854" s="27" t="s">
        <v>4</v>
      </c>
      <c r="F10854" s="27" t="s">
        <v>5</v>
      </c>
    </row>
    <row r="10855" spans="1:6" ht="20.100000000000001" customHeight="1">
      <c r="A10855" s="10">
        <v>1</v>
      </c>
      <c r="B10855" s="11">
        <v>17301</v>
      </c>
      <c r="C10855" s="38"/>
      <c r="D10855" s="13">
        <v>43365</v>
      </c>
      <c r="E10855" s="10">
        <v>253</v>
      </c>
      <c r="F10855" s="10" t="s">
        <v>6</v>
      </c>
    </row>
    <row r="10856" spans="1:6" ht="20.100000000000001" customHeight="1">
      <c r="A10856" s="10">
        <v>2</v>
      </c>
      <c r="B10856" s="11">
        <v>91190</v>
      </c>
      <c r="C10856" s="38"/>
      <c r="D10856" s="13">
        <v>43365</v>
      </c>
      <c r="E10856" s="10">
        <v>253</v>
      </c>
      <c r="F10856" s="10" t="s">
        <v>6</v>
      </c>
    </row>
    <row r="10857" spans="1:6" ht="20.100000000000001" customHeight="1">
      <c r="A10857" s="10">
        <v>3</v>
      </c>
      <c r="B10857" s="11">
        <v>91191</v>
      </c>
      <c r="C10857" s="38"/>
      <c r="D10857" s="13">
        <v>43365</v>
      </c>
      <c r="E10857" s="10">
        <v>253</v>
      </c>
      <c r="F10857" s="10" t="s">
        <v>6</v>
      </c>
    </row>
    <row r="10858" spans="1:6" ht="20.100000000000001" customHeight="1">
      <c r="A10858" s="10">
        <v>4</v>
      </c>
      <c r="B10858" s="11">
        <v>91192</v>
      </c>
      <c r="C10858" s="38"/>
      <c r="D10858" s="13">
        <v>43365</v>
      </c>
      <c r="E10858" s="10">
        <v>253</v>
      </c>
      <c r="F10858" s="10" t="s">
        <v>6</v>
      </c>
    </row>
    <row r="10859" spans="1:6" ht="20.100000000000001" customHeight="1">
      <c r="A10859" s="10">
        <v>5</v>
      </c>
      <c r="B10859" s="11">
        <v>17300</v>
      </c>
      <c r="C10859" s="38"/>
      <c r="D10859" s="13">
        <v>43365</v>
      </c>
      <c r="E10859" s="10">
        <v>253</v>
      </c>
      <c r="F10859" s="10" t="s">
        <v>6</v>
      </c>
    </row>
    <row r="10860" spans="1:6" ht="20.100000000000001" customHeight="1">
      <c r="A10860" s="10">
        <v>6</v>
      </c>
      <c r="B10860" s="11">
        <v>25154</v>
      </c>
      <c r="C10860" s="38"/>
      <c r="D10860" s="13">
        <v>43365</v>
      </c>
      <c r="E10860" s="10">
        <v>253</v>
      </c>
      <c r="F10860" s="10" t="s">
        <v>6</v>
      </c>
    </row>
    <row r="10861" spans="1:6" ht="20.100000000000001" customHeight="1">
      <c r="A10861" s="10">
        <v>7</v>
      </c>
      <c r="B10861" s="11">
        <v>25153</v>
      </c>
      <c r="C10861" s="38"/>
      <c r="D10861" s="13">
        <v>43365</v>
      </c>
      <c r="E10861" s="10">
        <v>253</v>
      </c>
      <c r="F10861" s="10" t="s">
        <v>6</v>
      </c>
    </row>
    <row r="10862" spans="1:6" ht="20.100000000000001" customHeight="1">
      <c r="A10862" s="10">
        <v>8</v>
      </c>
      <c r="B10862" s="11">
        <v>25152</v>
      </c>
      <c r="C10862" s="38"/>
      <c r="D10862" s="13">
        <v>43365</v>
      </c>
      <c r="E10862" s="10">
        <v>253</v>
      </c>
      <c r="F10862" s="10" t="s">
        <v>6</v>
      </c>
    </row>
    <row r="10863" spans="1:6" ht="20.100000000000001" customHeight="1">
      <c r="A10863" s="10">
        <v>9</v>
      </c>
      <c r="B10863" s="11">
        <v>25151</v>
      </c>
      <c r="C10863" s="38"/>
      <c r="D10863" s="13">
        <v>43365</v>
      </c>
      <c r="E10863" s="10">
        <v>253</v>
      </c>
      <c r="F10863" s="10" t="s">
        <v>6</v>
      </c>
    </row>
    <row r="10864" spans="1:6" ht="20.100000000000001" customHeight="1">
      <c r="A10864" s="10">
        <v>10</v>
      </c>
      <c r="B10864" s="11">
        <v>25150</v>
      </c>
      <c r="C10864" s="38"/>
      <c r="D10864" s="13">
        <v>43365</v>
      </c>
      <c r="E10864" s="10">
        <v>253</v>
      </c>
      <c r="F10864" s="10" t="s">
        <v>6</v>
      </c>
    </row>
    <row r="10865" spans="1:6" ht="20.100000000000001" customHeight="1">
      <c r="A10865" s="10">
        <v>11</v>
      </c>
      <c r="B10865" s="11">
        <v>25149</v>
      </c>
      <c r="C10865" s="38"/>
      <c r="D10865" s="13">
        <v>43365</v>
      </c>
      <c r="E10865" s="10">
        <v>253</v>
      </c>
      <c r="F10865" s="10" t="s">
        <v>6</v>
      </c>
    </row>
    <row r="10866" spans="1:6" ht="20.100000000000001" customHeight="1">
      <c r="A10866" s="10">
        <v>12</v>
      </c>
      <c r="B10866" s="11">
        <v>25148</v>
      </c>
      <c r="C10866" s="38"/>
      <c r="D10866" s="13">
        <v>43365</v>
      </c>
      <c r="E10866" s="10">
        <v>253</v>
      </c>
      <c r="F10866" s="10" t="s">
        <v>6</v>
      </c>
    </row>
    <row r="10867" spans="1:6" ht="20.100000000000001" customHeight="1">
      <c r="A10867" s="10">
        <v>13</v>
      </c>
      <c r="B10867" s="11">
        <v>25146</v>
      </c>
      <c r="C10867" s="38"/>
      <c r="D10867" s="13">
        <v>43365</v>
      </c>
      <c r="E10867" s="10">
        <v>253</v>
      </c>
      <c r="F10867" s="10" t="s">
        <v>6</v>
      </c>
    </row>
    <row r="10868" spans="1:6" ht="20.100000000000001" customHeight="1">
      <c r="A10868" s="10">
        <v>14</v>
      </c>
      <c r="B10868" s="11">
        <v>11225</v>
      </c>
      <c r="C10868" s="38"/>
      <c r="D10868" s="13">
        <v>43365</v>
      </c>
      <c r="E10868" s="10">
        <v>253</v>
      </c>
      <c r="F10868" s="10" t="s">
        <v>6</v>
      </c>
    </row>
    <row r="10869" spans="1:6" ht="20.100000000000001" customHeight="1">
      <c r="A10869" s="10">
        <v>15</v>
      </c>
      <c r="B10869" s="11">
        <v>51790</v>
      </c>
      <c r="C10869" s="38"/>
      <c r="D10869" s="13">
        <v>43365</v>
      </c>
      <c r="E10869" s="10">
        <v>253</v>
      </c>
      <c r="F10869" s="10" t="s">
        <v>6</v>
      </c>
    </row>
    <row r="10870" spans="1:6" ht="20.100000000000001" customHeight="1">
      <c r="A10870" s="10">
        <v>16</v>
      </c>
      <c r="B10870" s="11">
        <v>51813</v>
      </c>
      <c r="C10870" s="38"/>
      <c r="D10870" s="13">
        <v>43365</v>
      </c>
      <c r="E10870" s="10">
        <v>253</v>
      </c>
      <c r="F10870" s="10" t="s">
        <v>6</v>
      </c>
    </row>
    <row r="10871" spans="1:6" ht="20.100000000000001" customHeight="1">
      <c r="A10871" s="10">
        <v>17</v>
      </c>
      <c r="B10871" s="11">
        <v>25147</v>
      </c>
      <c r="C10871" s="38"/>
      <c r="D10871" s="13">
        <v>43365</v>
      </c>
      <c r="E10871" s="10">
        <v>253</v>
      </c>
      <c r="F10871" s="10" t="s">
        <v>6</v>
      </c>
    </row>
    <row r="10872" spans="1:6" ht="20.100000000000001" customHeight="1">
      <c r="A10872" s="10">
        <v>18</v>
      </c>
      <c r="B10872" s="11">
        <v>6280</v>
      </c>
      <c r="C10872" s="38"/>
      <c r="D10872" s="13">
        <v>43365</v>
      </c>
      <c r="E10872" s="10">
        <v>253</v>
      </c>
      <c r="F10872" s="10" t="s">
        <v>6</v>
      </c>
    </row>
    <row r="10873" spans="1:6" ht="20.100000000000001" customHeight="1">
      <c r="A10873" s="10">
        <v>19</v>
      </c>
      <c r="B10873" s="33">
        <v>25155</v>
      </c>
      <c r="C10873" s="38"/>
      <c r="D10873" s="13">
        <v>43365</v>
      </c>
      <c r="E10873" s="10">
        <v>253</v>
      </c>
      <c r="F10873" s="10" t="s">
        <v>6</v>
      </c>
    </row>
    <row r="10874" spans="1:6" ht="20.100000000000001" customHeight="1">
      <c r="A10874" s="10">
        <v>20</v>
      </c>
      <c r="B10874" s="11">
        <v>51826</v>
      </c>
      <c r="C10874" s="38"/>
      <c r="D10874" s="13">
        <v>43365</v>
      </c>
      <c r="E10874" s="10">
        <v>253</v>
      </c>
      <c r="F10874" s="10" t="s">
        <v>6</v>
      </c>
    </row>
    <row r="10875" spans="1:6" ht="20.100000000000001" customHeight="1">
      <c r="A10875" s="10">
        <v>21</v>
      </c>
      <c r="B10875" s="11">
        <v>51823</v>
      </c>
      <c r="C10875" s="38"/>
      <c r="D10875" s="13">
        <v>43365</v>
      </c>
      <c r="E10875" s="10">
        <v>253</v>
      </c>
      <c r="F10875" s="10" t="s">
        <v>6</v>
      </c>
    </row>
    <row r="10876" spans="1:6" ht="20.100000000000001" customHeight="1">
      <c r="A10876" s="10">
        <v>22</v>
      </c>
      <c r="B10876" s="11">
        <v>51787</v>
      </c>
      <c r="C10876" s="38"/>
      <c r="D10876" s="13">
        <v>43365</v>
      </c>
      <c r="E10876" s="10">
        <v>253</v>
      </c>
      <c r="F10876" s="10" t="s">
        <v>6</v>
      </c>
    </row>
    <row r="10877" spans="1:6" ht="20.100000000000001" customHeight="1">
      <c r="A10877" s="10">
        <v>23</v>
      </c>
      <c r="B10877" s="11">
        <v>51785</v>
      </c>
      <c r="C10877" s="38"/>
      <c r="D10877" s="13">
        <v>43365</v>
      </c>
      <c r="E10877" s="10">
        <v>253</v>
      </c>
      <c r="F10877" s="10" t="s">
        <v>6</v>
      </c>
    </row>
    <row r="10878" spans="1:6" ht="20.100000000000001" customHeight="1">
      <c r="A10878" s="10">
        <v>24</v>
      </c>
      <c r="B10878" s="11">
        <v>51784</v>
      </c>
      <c r="C10878" s="38"/>
      <c r="D10878" s="13">
        <v>43365</v>
      </c>
      <c r="E10878" s="10">
        <v>253</v>
      </c>
      <c r="F10878" s="10" t="s">
        <v>6</v>
      </c>
    </row>
    <row r="10879" spans="1:6" ht="20.100000000000001" customHeight="1">
      <c r="A10879" s="10">
        <v>25</v>
      </c>
      <c r="B10879" s="11">
        <v>51782</v>
      </c>
      <c r="C10879" s="38"/>
      <c r="D10879" s="13">
        <v>43365</v>
      </c>
      <c r="E10879" s="10">
        <v>253</v>
      </c>
      <c r="F10879" s="10" t="s">
        <v>6</v>
      </c>
    </row>
    <row r="10880" spans="1:6" ht="20.100000000000001" customHeight="1">
      <c r="A10880" s="206" t="s">
        <v>7</v>
      </c>
      <c r="B10880" s="207"/>
      <c r="C10880" s="207"/>
      <c r="D10880" s="208"/>
      <c r="E10880" s="10">
        <f>SUM(E10855:E10879)</f>
        <v>6325</v>
      </c>
      <c r="F10880" s="10"/>
    </row>
    <row r="10881" spans="1:6" ht="20.100000000000001" customHeight="1">
      <c r="A10881" s="18"/>
      <c r="B10881" s="18"/>
      <c r="C10881" s="21"/>
      <c r="D10881" s="18"/>
      <c r="E10881" s="18"/>
      <c r="F10881" s="18"/>
    </row>
    <row r="10882" spans="1:6" ht="20.100000000000001" customHeight="1">
      <c r="A10882" s="18"/>
      <c r="B10882" s="18"/>
      <c r="C10882" s="21"/>
      <c r="D10882" s="92"/>
      <c r="E10882" s="24"/>
      <c r="F10882" s="91" t="s">
        <v>161</v>
      </c>
    </row>
    <row r="10883" spans="1:6" ht="20.100000000000001" customHeight="1">
      <c r="A10883" s="108" t="s">
        <v>245</v>
      </c>
      <c r="B10883" s="108">
        <v>6250</v>
      </c>
      <c r="C10883" s="21"/>
      <c r="D10883" s="87" t="s">
        <v>162</v>
      </c>
      <c r="E10883" s="201" t="s">
        <v>163</v>
      </c>
      <c r="F10883" s="202"/>
    </row>
    <row r="10884" spans="1:6" ht="20.100000000000001" customHeight="1">
      <c r="A10884" s="118" t="s">
        <v>246</v>
      </c>
      <c r="B10884" s="118">
        <v>71.75</v>
      </c>
      <c r="C10884" s="21"/>
      <c r="D10884" s="10">
        <v>759</v>
      </c>
      <c r="E10884" s="204" t="s">
        <v>229</v>
      </c>
      <c r="F10884" s="205"/>
    </row>
    <row r="10885" spans="1:6" ht="20.100000000000001" customHeight="1">
      <c r="A10885" s="111" t="s">
        <v>247</v>
      </c>
      <c r="B10885" s="111">
        <v>3.25</v>
      </c>
      <c r="C10885" s="21"/>
      <c r="D10885" s="10">
        <v>2783</v>
      </c>
      <c r="E10885" s="204" t="s">
        <v>214</v>
      </c>
      <c r="F10885" s="205"/>
    </row>
    <row r="10886" spans="1:6" ht="20.100000000000001" customHeight="1">
      <c r="A10886" s="119" t="s">
        <v>248</v>
      </c>
      <c r="B10886" s="119">
        <f>SUM(B10883:B10885)</f>
        <v>6325</v>
      </c>
      <c r="C10886" s="21"/>
      <c r="D10886" s="10">
        <v>506</v>
      </c>
      <c r="E10886" s="204" t="s">
        <v>210</v>
      </c>
      <c r="F10886" s="205"/>
    </row>
    <row r="10887" spans="1:6" ht="20.100000000000001" customHeight="1">
      <c r="A10887" s="18"/>
      <c r="B10887" s="18"/>
      <c r="C10887" s="21"/>
      <c r="D10887" s="10">
        <v>2277</v>
      </c>
      <c r="E10887" s="204" t="s">
        <v>211</v>
      </c>
      <c r="F10887" s="205"/>
    </row>
    <row r="10888" spans="1:6" ht="20.100000000000001" customHeight="1">
      <c r="A10888" s="18"/>
      <c r="B10888" s="18"/>
      <c r="C10888" s="21"/>
      <c r="D10888" s="10"/>
      <c r="E10888" s="204" t="s">
        <v>230</v>
      </c>
      <c r="F10888" s="205"/>
    </row>
    <row r="10889" spans="1:6" ht="20.100000000000001" customHeight="1">
      <c r="D10889" s="85">
        <f>SUM(D10884:D10888)</f>
        <v>6325</v>
      </c>
      <c r="E10889" s="204" t="s">
        <v>164</v>
      </c>
      <c r="F10889" s="205"/>
    </row>
    <row r="10891" spans="1:6" ht="20.100000000000001" customHeight="1">
      <c r="A10891" s="23">
        <v>225</v>
      </c>
      <c r="B10891" s="24" t="s">
        <v>0</v>
      </c>
      <c r="C10891" s="25"/>
      <c r="D10891" s="27" t="s">
        <v>242</v>
      </c>
      <c r="E10891" s="24"/>
      <c r="F10891" s="24"/>
    </row>
    <row r="10892" spans="1:6" ht="20.100000000000001" customHeight="1">
      <c r="A10892" s="27" t="s">
        <v>1</v>
      </c>
      <c r="B10892" s="27" t="s">
        <v>2</v>
      </c>
      <c r="C10892" s="28"/>
      <c r="D10892" s="29" t="s">
        <v>3</v>
      </c>
      <c r="E10892" s="27" t="s">
        <v>4</v>
      </c>
      <c r="F10892" s="27" t="s">
        <v>5</v>
      </c>
    </row>
    <row r="10893" spans="1:6" ht="20.100000000000001" customHeight="1">
      <c r="A10893" s="10">
        <v>1</v>
      </c>
      <c r="B10893" s="11">
        <v>51778</v>
      </c>
      <c r="C10893" s="38"/>
      <c r="D10893" s="13">
        <v>43365</v>
      </c>
      <c r="E10893" s="10">
        <v>253</v>
      </c>
      <c r="F10893" s="10" t="s">
        <v>6</v>
      </c>
    </row>
    <row r="10894" spans="1:6" ht="20.100000000000001" customHeight="1">
      <c r="A10894" s="10">
        <v>2</v>
      </c>
      <c r="B10894" s="11">
        <v>51776</v>
      </c>
      <c r="C10894" s="38"/>
      <c r="D10894" s="13">
        <v>43365</v>
      </c>
      <c r="E10894" s="10">
        <v>253</v>
      </c>
      <c r="F10894" s="10" t="s">
        <v>6</v>
      </c>
    </row>
    <row r="10895" spans="1:6" ht="20.100000000000001" customHeight="1">
      <c r="A10895" s="10">
        <v>3</v>
      </c>
      <c r="B10895" s="11">
        <v>51949</v>
      </c>
      <c r="C10895" s="38"/>
      <c r="D10895" s="13">
        <v>43365</v>
      </c>
      <c r="E10895" s="10">
        <v>253</v>
      </c>
      <c r="F10895" s="10" t="s">
        <v>6</v>
      </c>
    </row>
    <row r="10896" spans="1:6" ht="20.100000000000001" customHeight="1">
      <c r="A10896" s="10">
        <v>4</v>
      </c>
      <c r="B10896" s="11">
        <v>51932</v>
      </c>
      <c r="C10896" s="38"/>
      <c r="D10896" s="13">
        <v>43365</v>
      </c>
      <c r="E10896" s="10">
        <v>253</v>
      </c>
      <c r="F10896" s="10" t="s">
        <v>6</v>
      </c>
    </row>
    <row r="10897" spans="1:6" ht="20.100000000000001" customHeight="1">
      <c r="A10897" s="10">
        <v>5</v>
      </c>
      <c r="B10897" s="11">
        <v>51855</v>
      </c>
      <c r="C10897" s="38"/>
      <c r="D10897" s="13">
        <v>43365</v>
      </c>
      <c r="E10897" s="10">
        <v>253</v>
      </c>
      <c r="F10897" s="10" t="s">
        <v>6</v>
      </c>
    </row>
    <row r="10898" spans="1:6" ht="20.100000000000001" customHeight="1">
      <c r="A10898" s="10">
        <v>6</v>
      </c>
      <c r="B10898" s="11">
        <v>51854</v>
      </c>
      <c r="C10898" s="38"/>
      <c r="D10898" s="13">
        <v>43365</v>
      </c>
      <c r="E10898" s="10">
        <v>253</v>
      </c>
      <c r="F10898" s="10" t="s">
        <v>6</v>
      </c>
    </row>
    <row r="10899" spans="1:6" ht="20.100000000000001" customHeight="1">
      <c r="A10899" s="10">
        <v>7</v>
      </c>
      <c r="B10899" s="11">
        <v>51847</v>
      </c>
      <c r="C10899" s="38"/>
      <c r="D10899" s="13">
        <v>43365</v>
      </c>
      <c r="E10899" s="10">
        <v>253</v>
      </c>
      <c r="F10899" s="10" t="s">
        <v>6</v>
      </c>
    </row>
    <row r="10900" spans="1:6" ht="20.100000000000001" customHeight="1">
      <c r="A10900" s="10">
        <v>8</v>
      </c>
      <c r="B10900" s="11">
        <v>51846</v>
      </c>
      <c r="C10900" s="38"/>
      <c r="D10900" s="13">
        <v>43365</v>
      </c>
      <c r="E10900" s="10">
        <v>253</v>
      </c>
      <c r="F10900" s="10" t="s">
        <v>6</v>
      </c>
    </row>
    <row r="10901" spans="1:6" ht="20.100000000000001" customHeight="1">
      <c r="A10901" s="10">
        <v>9</v>
      </c>
      <c r="B10901" s="11">
        <v>51830</v>
      </c>
      <c r="C10901" s="38"/>
      <c r="D10901" s="13">
        <v>43365</v>
      </c>
      <c r="E10901" s="10">
        <v>253</v>
      </c>
      <c r="F10901" s="10" t="s">
        <v>6</v>
      </c>
    </row>
    <row r="10902" spans="1:6" ht="20.100000000000001" customHeight="1">
      <c r="A10902" s="10">
        <v>10</v>
      </c>
      <c r="B10902" s="11">
        <v>11313</v>
      </c>
      <c r="C10902" s="38"/>
      <c r="D10902" s="13">
        <v>43365</v>
      </c>
      <c r="E10902" s="10">
        <v>253</v>
      </c>
      <c r="F10902" s="10" t="s">
        <v>6</v>
      </c>
    </row>
    <row r="10903" spans="1:6" ht="20.100000000000001" customHeight="1">
      <c r="A10903" s="10">
        <v>11</v>
      </c>
      <c r="B10903" s="11">
        <v>8986</v>
      </c>
      <c r="C10903" s="38"/>
      <c r="D10903" s="13">
        <v>43365</v>
      </c>
      <c r="E10903" s="10">
        <v>253</v>
      </c>
      <c r="F10903" s="10" t="s">
        <v>6</v>
      </c>
    </row>
    <row r="10904" spans="1:6" ht="20.100000000000001" customHeight="1">
      <c r="A10904" s="10">
        <v>12</v>
      </c>
      <c r="B10904" s="11" t="s">
        <v>273</v>
      </c>
      <c r="C10904" s="38"/>
      <c r="D10904" s="13">
        <v>43365</v>
      </c>
      <c r="E10904" s="10">
        <v>253</v>
      </c>
      <c r="F10904" s="10" t="s">
        <v>6</v>
      </c>
    </row>
    <row r="10905" spans="1:6" ht="20.100000000000001" customHeight="1">
      <c r="A10905" s="10">
        <v>13</v>
      </c>
      <c r="B10905" s="11">
        <v>17304</v>
      </c>
      <c r="C10905" s="38"/>
      <c r="D10905" s="13">
        <v>43365</v>
      </c>
      <c r="E10905" s="10">
        <v>253</v>
      </c>
      <c r="F10905" s="10" t="s">
        <v>6</v>
      </c>
    </row>
    <row r="10906" spans="1:6" ht="20.100000000000001" customHeight="1">
      <c r="A10906" s="10">
        <v>14</v>
      </c>
      <c r="B10906" s="11">
        <v>17303</v>
      </c>
      <c r="C10906" s="38"/>
      <c r="D10906" s="13">
        <v>43365</v>
      </c>
      <c r="E10906" s="10">
        <v>253</v>
      </c>
      <c r="F10906" s="10" t="s">
        <v>6</v>
      </c>
    </row>
    <row r="10907" spans="1:6" ht="20.100000000000001" customHeight="1">
      <c r="A10907" s="10">
        <v>15</v>
      </c>
      <c r="B10907" s="11">
        <v>17302</v>
      </c>
      <c r="C10907" s="38"/>
      <c r="D10907" s="13">
        <v>43365</v>
      </c>
      <c r="E10907" s="10">
        <v>253</v>
      </c>
      <c r="F10907" s="10" t="s">
        <v>6</v>
      </c>
    </row>
    <row r="10908" spans="1:6" ht="20.100000000000001" customHeight="1">
      <c r="A10908" s="10">
        <v>16</v>
      </c>
      <c r="B10908" s="11">
        <v>52620</v>
      </c>
      <c r="C10908" s="38"/>
      <c r="D10908" s="13">
        <v>43365</v>
      </c>
      <c r="E10908" s="10">
        <v>253</v>
      </c>
      <c r="F10908" s="10" t="s">
        <v>6</v>
      </c>
    </row>
    <row r="10909" spans="1:6" ht="20.100000000000001" customHeight="1">
      <c r="A10909" s="10">
        <v>17</v>
      </c>
      <c r="B10909" s="11">
        <v>52621</v>
      </c>
      <c r="C10909" s="38"/>
      <c r="D10909" s="13">
        <v>43365</v>
      </c>
      <c r="E10909" s="10">
        <v>253</v>
      </c>
      <c r="F10909" s="10" t="s">
        <v>6</v>
      </c>
    </row>
    <row r="10910" spans="1:6" ht="20.100000000000001" customHeight="1">
      <c r="A10910" s="10">
        <v>18</v>
      </c>
      <c r="B10910" s="11">
        <v>52622</v>
      </c>
      <c r="C10910" s="38"/>
      <c r="D10910" s="13">
        <v>43365</v>
      </c>
      <c r="E10910" s="10">
        <v>253</v>
      </c>
      <c r="F10910" s="10" t="s">
        <v>6</v>
      </c>
    </row>
    <row r="10911" spans="1:6" ht="20.100000000000001" customHeight="1">
      <c r="A10911" s="10">
        <v>19</v>
      </c>
      <c r="B10911" s="11">
        <v>52623</v>
      </c>
      <c r="C10911" s="38"/>
      <c r="D10911" s="13">
        <v>43365</v>
      </c>
      <c r="E10911" s="10">
        <v>253</v>
      </c>
      <c r="F10911" s="10" t="s">
        <v>6</v>
      </c>
    </row>
    <row r="10912" spans="1:6" ht="20.100000000000001" customHeight="1">
      <c r="A10912" s="10">
        <v>20</v>
      </c>
      <c r="B10912" s="11">
        <v>52624</v>
      </c>
      <c r="C10912" s="38"/>
      <c r="D10912" s="13">
        <v>43365</v>
      </c>
      <c r="E10912" s="10">
        <v>253</v>
      </c>
      <c r="F10912" s="10" t="s">
        <v>6</v>
      </c>
    </row>
    <row r="10913" spans="1:6" ht="20.100000000000001" customHeight="1">
      <c r="A10913" s="10">
        <v>21</v>
      </c>
      <c r="B10913" s="11">
        <v>25156</v>
      </c>
      <c r="C10913" s="38"/>
      <c r="D10913" s="13">
        <v>43365</v>
      </c>
      <c r="E10913" s="10">
        <v>253</v>
      </c>
      <c r="F10913" s="10" t="s">
        <v>6</v>
      </c>
    </row>
    <row r="10914" spans="1:6" ht="20.100000000000001" customHeight="1">
      <c r="A10914" s="10">
        <v>22</v>
      </c>
      <c r="B10914" s="11">
        <v>25157</v>
      </c>
      <c r="C10914" s="38"/>
      <c r="D10914" s="13">
        <v>43365</v>
      </c>
      <c r="E10914" s="10">
        <v>253</v>
      </c>
      <c r="F10914" s="10" t="s">
        <v>6</v>
      </c>
    </row>
    <row r="10915" spans="1:6" ht="20.100000000000001" customHeight="1">
      <c r="A10915" s="10">
        <v>23</v>
      </c>
      <c r="B10915" s="11">
        <v>25158</v>
      </c>
      <c r="C10915" s="38"/>
      <c r="D10915" s="13">
        <v>43365</v>
      </c>
      <c r="E10915" s="10">
        <v>253</v>
      </c>
      <c r="F10915" s="10" t="s">
        <v>6</v>
      </c>
    </row>
    <row r="10916" spans="1:6" ht="20.100000000000001" customHeight="1">
      <c r="A10916" s="10">
        <v>24</v>
      </c>
      <c r="B10916" s="11">
        <v>25159</v>
      </c>
      <c r="C10916" s="38"/>
      <c r="D10916" s="13">
        <v>43365</v>
      </c>
      <c r="E10916" s="10">
        <v>253</v>
      </c>
      <c r="F10916" s="10" t="s">
        <v>6</v>
      </c>
    </row>
    <row r="10917" spans="1:6" ht="20.100000000000001" customHeight="1">
      <c r="A10917" s="10">
        <v>25</v>
      </c>
      <c r="B10917" s="11">
        <v>51806</v>
      </c>
      <c r="C10917" s="38"/>
      <c r="D10917" s="13">
        <v>43365</v>
      </c>
      <c r="E10917" s="10">
        <v>253</v>
      </c>
      <c r="F10917" s="10" t="s">
        <v>6</v>
      </c>
    </row>
    <row r="10918" spans="1:6" ht="20.100000000000001" customHeight="1">
      <c r="A10918" s="206" t="s">
        <v>7</v>
      </c>
      <c r="B10918" s="207"/>
      <c r="C10918" s="207"/>
      <c r="D10918" s="208"/>
      <c r="E10918" s="10">
        <f>SUM(E10893:E10917)</f>
        <v>6325</v>
      </c>
      <c r="F10918" s="10"/>
    </row>
    <row r="10919" spans="1:6" ht="20.100000000000001" customHeight="1">
      <c r="A10919" s="18"/>
      <c r="B10919" s="18"/>
      <c r="C10919" s="21"/>
      <c r="D10919" s="18"/>
      <c r="E10919" s="18"/>
      <c r="F10919" s="18"/>
    </row>
    <row r="10920" spans="1:6" ht="20.100000000000001" customHeight="1">
      <c r="A10920" s="18"/>
      <c r="B10920" s="18"/>
      <c r="C10920" s="21"/>
      <c r="D10920" s="92"/>
      <c r="E10920" s="24"/>
      <c r="F10920" s="91" t="s">
        <v>161</v>
      </c>
    </row>
    <row r="10921" spans="1:6" ht="20.100000000000001" customHeight="1">
      <c r="A10921" s="108" t="s">
        <v>245</v>
      </c>
      <c r="B10921" s="108">
        <v>6250</v>
      </c>
      <c r="C10921" s="21"/>
      <c r="D10921" s="87" t="s">
        <v>162</v>
      </c>
      <c r="E10921" s="201" t="s">
        <v>163</v>
      </c>
      <c r="F10921" s="202"/>
    </row>
    <row r="10922" spans="1:6" ht="20.100000000000001" customHeight="1">
      <c r="A10922" s="118" t="s">
        <v>246</v>
      </c>
      <c r="B10922" s="118">
        <v>71.75</v>
      </c>
      <c r="C10922" s="21"/>
      <c r="D10922" s="10"/>
      <c r="E10922" s="204" t="s">
        <v>229</v>
      </c>
      <c r="F10922" s="205"/>
    </row>
    <row r="10923" spans="1:6" ht="20.100000000000001" customHeight="1">
      <c r="A10923" s="111" t="s">
        <v>247</v>
      </c>
      <c r="B10923" s="111">
        <v>3.25</v>
      </c>
      <c r="C10923" s="21"/>
      <c r="D10923" s="10">
        <v>1265</v>
      </c>
      <c r="E10923" s="204" t="s">
        <v>214</v>
      </c>
      <c r="F10923" s="205"/>
    </row>
    <row r="10924" spans="1:6" ht="20.100000000000001" customHeight="1">
      <c r="A10924" s="119" t="s">
        <v>248</v>
      </c>
      <c r="B10924" s="119">
        <f>SUM(B10921:B10923)</f>
        <v>6325</v>
      </c>
      <c r="C10924" s="21"/>
      <c r="D10924" s="10">
        <v>1012</v>
      </c>
      <c r="E10924" s="204" t="s">
        <v>210</v>
      </c>
      <c r="F10924" s="205"/>
    </row>
    <row r="10925" spans="1:6" ht="20.100000000000001" customHeight="1">
      <c r="A10925" s="18"/>
      <c r="B10925" s="18"/>
      <c r="C10925" s="21"/>
      <c r="D10925" s="10">
        <v>3795</v>
      </c>
      <c r="E10925" s="204" t="s">
        <v>211</v>
      </c>
      <c r="F10925" s="205"/>
    </row>
    <row r="10926" spans="1:6" ht="20.100000000000001" customHeight="1">
      <c r="A10926" s="18"/>
      <c r="B10926" s="18"/>
      <c r="C10926" s="21"/>
      <c r="D10926" s="10">
        <v>253</v>
      </c>
      <c r="E10926" s="204" t="s">
        <v>183</v>
      </c>
      <c r="F10926" s="205"/>
    </row>
    <row r="10927" spans="1:6" ht="20.100000000000001" customHeight="1">
      <c r="D10927" s="85">
        <f>SUM(D10922:D10926)</f>
        <v>6325</v>
      </c>
      <c r="E10927" s="204" t="s">
        <v>164</v>
      </c>
      <c r="F10927" s="205"/>
    </row>
    <row r="10929" spans="1:6" ht="20.100000000000001" customHeight="1">
      <c r="A10929" s="23">
        <v>226</v>
      </c>
      <c r="B10929" s="24" t="s">
        <v>0</v>
      </c>
      <c r="C10929" s="25"/>
      <c r="D10929" s="27" t="s">
        <v>242</v>
      </c>
      <c r="E10929" s="24"/>
      <c r="F10929" s="24"/>
    </row>
    <row r="10930" spans="1:6" ht="20.100000000000001" customHeight="1">
      <c r="A10930" s="27" t="s">
        <v>1</v>
      </c>
      <c r="B10930" s="27" t="s">
        <v>2</v>
      </c>
      <c r="C10930" s="28"/>
      <c r="D10930" s="29" t="s">
        <v>3</v>
      </c>
      <c r="E10930" s="27" t="s">
        <v>4</v>
      </c>
      <c r="F10930" s="27" t="s">
        <v>5</v>
      </c>
    </row>
    <row r="10931" spans="1:6" ht="20.100000000000001" customHeight="1">
      <c r="A10931" s="10">
        <v>1</v>
      </c>
      <c r="B10931" s="11">
        <v>10045</v>
      </c>
      <c r="C10931" s="38"/>
      <c r="D10931" s="13">
        <v>43368</v>
      </c>
      <c r="E10931" s="10">
        <v>253</v>
      </c>
      <c r="F10931" s="10" t="s">
        <v>6</v>
      </c>
    </row>
    <row r="10932" spans="1:6" ht="20.100000000000001" customHeight="1">
      <c r="A10932" s="10">
        <v>2</v>
      </c>
      <c r="B10932" s="11">
        <v>10046</v>
      </c>
      <c r="C10932" s="38"/>
      <c r="D10932" s="13">
        <v>43368</v>
      </c>
      <c r="E10932" s="10">
        <v>253</v>
      </c>
      <c r="F10932" s="10" t="s">
        <v>6</v>
      </c>
    </row>
    <row r="10933" spans="1:6" ht="20.100000000000001" customHeight="1">
      <c r="A10933" s="10">
        <v>3</v>
      </c>
      <c r="B10933" s="11">
        <v>10048</v>
      </c>
      <c r="C10933" s="38"/>
      <c r="D10933" s="13">
        <v>43368</v>
      </c>
      <c r="E10933" s="10">
        <v>253</v>
      </c>
      <c r="F10933" s="10" t="s">
        <v>6</v>
      </c>
    </row>
    <row r="10934" spans="1:6" ht="20.100000000000001" customHeight="1">
      <c r="A10934" s="10">
        <v>4</v>
      </c>
      <c r="B10934" s="11">
        <v>11214</v>
      </c>
      <c r="C10934" s="38"/>
      <c r="D10934" s="13">
        <v>43368</v>
      </c>
      <c r="E10934" s="10">
        <v>253</v>
      </c>
      <c r="F10934" s="10" t="s">
        <v>6</v>
      </c>
    </row>
    <row r="10935" spans="1:6" ht="20.100000000000001" customHeight="1">
      <c r="A10935" s="10">
        <v>5</v>
      </c>
      <c r="B10935" s="11">
        <v>11266</v>
      </c>
      <c r="C10935" s="38"/>
      <c r="D10935" s="13">
        <v>43368</v>
      </c>
      <c r="E10935" s="10">
        <v>253</v>
      </c>
      <c r="F10935" s="10" t="s">
        <v>6</v>
      </c>
    </row>
    <row r="10936" spans="1:6" ht="20.100000000000001" customHeight="1">
      <c r="A10936" s="10">
        <v>6</v>
      </c>
      <c r="B10936" s="11">
        <v>11296</v>
      </c>
      <c r="C10936" s="38"/>
      <c r="D10936" s="13">
        <v>43368</v>
      </c>
      <c r="E10936" s="10">
        <v>253</v>
      </c>
      <c r="F10936" s="10" t="s">
        <v>6</v>
      </c>
    </row>
    <row r="10937" spans="1:6" ht="20.100000000000001" customHeight="1">
      <c r="A10937" s="10">
        <v>7</v>
      </c>
      <c r="B10937" s="11">
        <v>11299</v>
      </c>
      <c r="C10937" s="38"/>
      <c r="D10937" s="13">
        <v>43368</v>
      </c>
      <c r="E10937" s="10">
        <v>253</v>
      </c>
      <c r="F10937" s="10" t="s">
        <v>6</v>
      </c>
    </row>
    <row r="10938" spans="1:6" ht="20.100000000000001" customHeight="1">
      <c r="A10938" s="10">
        <v>8</v>
      </c>
      <c r="B10938" s="11">
        <v>11301</v>
      </c>
      <c r="C10938" s="38"/>
      <c r="D10938" s="13">
        <v>43368</v>
      </c>
      <c r="E10938" s="10">
        <v>253</v>
      </c>
      <c r="F10938" s="10" t="s">
        <v>6</v>
      </c>
    </row>
    <row r="10939" spans="1:6" ht="20.100000000000001" customHeight="1">
      <c r="A10939" s="10">
        <v>9</v>
      </c>
      <c r="B10939" s="11">
        <v>5765</v>
      </c>
      <c r="C10939" s="38"/>
      <c r="D10939" s="13">
        <v>43368</v>
      </c>
      <c r="E10939" s="10">
        <v>253</v>
      </c>
      <c r="F10939" s="10" t="s">
        <v>6</v>
      </c>
    </row>
    <row r="10940" spans="1:6" ht="20.100000000000001" customHeight="1">
      <c r="A10940" s="10">
        <v>10</v>
      </c>
      <c r="B10940" s="11">
        <v>11247</v>
      </c>
      <c r="C10940" s="38"/>
      <c r="D10940" s="13">
        <v>43368</v>
      </c>
      <c r="E10940" s="10">
        <v>253</v>
      </c>
      <c r="F10940" s="10" t="s">
        <v>6</v>
      </c>
    </row>
    <row r="10941" spans="1:6" ht="20.100000000000001" customHeight="1">
      <c r="A10941" s="10">
        <v>11</v>
      </c>
      <c r="B10941" s="11">
        <v>11298</v>
      </c>
      <c r="C10941" s="38"/>
      <c r="D10941" s="13">
        <v>43368</v>
      </c>
      <c r="E10941" s="10">
        <v>253</v>
      </c>
      <c r="F10941" s="10" t="s">
        <v>6</v>
      </c>
    </row>
    <row r="10942" spans="1:6" ht="20.100000000000001" customHeight="1">
      <c r="A10942" s="10">
        <v>12</v>
      </c>
      <c r="B10942" s="11">
        <v>10049</v>
      </c>
      <c r="C10942" s="38"/>
      <c r="D10942" s="13">
        <v>43368</v>
      </c>
      <c r="E10942" s="10">
        <v>253</v>
      </c>
      <c r="F10942" s="10" t="s">
        <v>6</v>
      </c>
    </row>
    <row r="10943" spans="1:6" ht="20.100000000000001" customHeight="1">
      <c r="A10943" s="10">
        <v>13</v>
      </c>
      <c r="B10943" s="11">
        <v>11325</v>
      </c>
      <c r="C10943" s="38"/>
      <c r="D10943" s="13">
        <v>43368</v>
      </c>
      <c r="E10943" s="10">
        <v>253</v>
      </c>
      <c r="F10943" s="10" t="s">
        <v>6</v>
      </c>
    </row>
    <row r="10944" spans="1:6" ht="20.100000000000001" customHeight="1">
      <c r="A10944" s="10">
        <v>14</v>
      </c>
      <c r="B10944" s="11">
        <v>11302</v>
      </c>
      <c r="C10944" s="38"/>
      <c r="D10944" s="13">
        <v>43368</v>
      </c>
      <c r="E10944" s="10">
        <v>253</v>
      </c>
      <c r="F10944" s="10" t="s">
        <v>6</v>
      </c>
    </row>
    <row r="10945" spans="1:6" ht="20.100000000000001" customHeight="1">
      <c r="A10945" s="10">
        <v>15</v>
      </c>
      <c r="B10945" s="11">
        <v>52625</v>
      </c>
      <c r="C10945" s="38"/>
      <c r="D10945" s="13">
        <v>43368</v>
      </c>
      <c r="E10945" s="10">
        <v>253</v>
      </c>
      <c r="F10945" s="10" t="s">
        <v>6</v>
      </c>
    </row>
    <row r="10946" spans="1:6" ht="20.100000000000001" customHeight="1">
      <c r="A10946" s="10">
        <v>16</v>
      </c>
      <c r="B10946" s="11">
        <v>52626</v>
      </c>
      <c r="C10946" s="38"/>
      <c r="D10946" s="13">
        <v>43368</v>
      </c>
      <c r="E10946" s="10">
        <v>253</v>
      </c>
      <c r="F10946" s="10" t="s">
        <v>6</v>
      </c>
    </row>
    <row r="10947" spans="1:6" ht="20.100000000000001" customHeight="1">
      <c r="A10947" s="10">
        <v>17</v>
      </c>
      <c r="B10947" s="11">
        <v>52627</v>
      </c>
      <c r="C10947" s="38"/>
      <c r="D10947" s="13">
        <v>43368</v>
      </c>
      <c r="E10947" s="10">
        <v>253</v>
      </c>
      <c r="F10947" s="10" t="s">
        <v>6</v>
      </c>
    </row>
    <row r="10948" spans="1:6" ht="20.100000000000001" customHeight="1">
      <c r="A10948" s="10">
        <v>18</v>
      </c>
      <c r="B10948" s="11">
        <v>52628</v>
      </c>
      <c r="C10948" s="38"/>
      <c r="D10948" s="13">
        <v>43368</v>
      </c>
      <c r="E10948" s="10">
        <v>253</v>
      </c>
      <c r="F10948" s="10" t="s">
        <v>6</v>
      </c>
    </row>
    <row r="10949" spans="1:6" ht="20.100000000000001" customHeight="1">
      <c r="A10949" s="10">
        <v>19</v>
      </c>
      <c r="B10949" s="11">
        <v>25160</v>
      </c>
      <c r="C10949" s="38"/>
      <c r="D10949" s="13">
        <v>43368</v>
      </c>
      <c r="E10949" s="10">
        <v>253</v>
      </c>
      <c r="F10949" s="10" t="s">
        <v>6</v>
      </c>
    </row>
    <row r="10950" spans="1:6" ht="20.100000000000001" customHeight="1">
      <c r="A10950" s="10">
        <v>20</v>
      </c>
      <c r="B10950" s="11">
        <v>25161</v>
      </c>
      <c r="C10950" s="38"/>
      <c r="D10950" s="13">
        <v>43368</v>
      </c>
      <c r="E10950" s="10">
        <v>253</v>
      </c>
      <c r="F10950" s="10" t="s">
        <v>6</v>
      </c>
    </row>
    <row r="10951" spans="1:6" ht="20.100000000000001" customHeight="1">
      <c r="A10951" s="10">
        <v>21</v>
      </c>
      <c r="B10951" s="11">
        <v>51775</v>
      </c>
      <c r="C10951" s="38"/>
      <c r="D10951" s="13">
        <v>43368</v>
      </c>
      <c r="E10951" s="10">
        <v>253</v>
      </c>
      <c r="F10951" s="10" t="s">
        <v>6</v>
      </c>
    </row>
    <row r="10952" spans="1:6" ht="20.100000000000001" customHeight="1">
      <c r="A10952" s="10">
        <v>22</v>
      </c>
      <c r="B10952" s="11">
        <v>51822</v>
      </c>
      <c r="C10952" s="38"/>
      <c r="D10952" s="13">
        <v>43368</v>
      </c>
      <c r="E10952" s="10">
        <v>253</v>
      </c>
      <c r="F10952" s="10" t="s">
        <v>6</v>
      </c>
    </row>
    <row r="10953" spans="1:6" ht="20.100000000000001" customHeight="1">
      <c r="A10953" s="10">
        <v>23</v>
      </c>
      <c r="B10953" s="11">
        <v>11191</v>
      </c>
      <c r="C10953" s="38"/>
      <c r="D10953" s="13">
        <v>43368</v>
      </c>
      <c r="E10953" s="10">
        <v>253</v>
      </c>
      <c r="F10953" s="10" t="s">
        <v>6</v>
      </c>
    </row>
    <row r="10954" spans="1:6" ht="20.100000000000001" customHeight="1">
      <c r="A10954" s="10">
        <v>24</v>
      </c>
      <c r="B10954" s="11">
        <v>50994</v>
      </c>
      <c r="C10954" s="38"/>
      <c r="D10954" s="13">
        <v>43368</v>
      </c>
      <c r="E10954" s="10">
        <v>253</v>
      </c>
      <c r="F10954" s="10" t="s">
        <v>6</v>
      </c>
    </row>
    <row r="10955" spans="1:6" ht="20.100000000000001" customHeight="1">
      <c r="A10955" s="10">
        <v>25</v>
      </c>
      <c r="B10955" s="11">
        <v>50998</v>
      </c>
      <c r="C10955" s="38"/>
      <c r="D10955" s="13">
        <v>43368</v>
      </c>
      <c r="E10955" s="10">
        <v>253</v>
      </c>
      <c r="F10955" s="10" t="s">
        <v>6</v>
      </c>
    </row>
    <row r="10956" spans="1:6" ht="20.100000000000001" customHeight="1">
      <c r="A10956" s="206" t="s">
        <v>7</v>
      </c>
      <c r="B10956" s="207"/>
      <c r="C10956" s="207"/>
      <c r="D10956" s="208"/>
      <c r="E10956" s="10">
        <f>SUM(E10931:E10955)</f>
        <v>6325</v>
      </c>
      <c r="F10956" s="10"/>
    </row>
    <row r="10957" spans="1:6" ht="20.100000000000001" customHeight="1">
      <c r="A10957" s="18"/>
      <c r="B10957" s="18"/>
      <c r="C10957" s="21"/>
      <c r="D10957" s="18"/>
      <c r="E10957" s="18"/>
      <c r="F10957" s="18"/>
    </row>
    <row r="10958" spans="1:6" ht="20.100000000000001" customHeight="1">
      <c r="A10958" s="18"/>
      <c r="B10958" s="18"/>
      <c r="C10958" s="21"/>
      <c r="D10958" s="92"/>
      <c r="E10958" s="24"/>
      <c r="F10958" s="91" t="s">
        <v>161</v>
      </c>
    </row>
    <row r="10959" spans="1:6" ht="20.100000000000001" customHeight="1">
      <c r="A10959" s="108" t="s">
        <v>245</v>
      </c>
      <c r="B10959" s="108">
        <v>6250</v>
      </c>
      <c r="C10959" s="21"/>
      <c r="D10959" s="87" t="s">
        <v>162</v>
      </c>
      <c r="E10959" s="201" t="s">
        <v>163</v>
      </c>
      <c r="F10959" s="202"/>
    </row>
    <row r="10960" spans="1:6" ht="20.100000000000001" customHeight="1">
      <c r="A10960" s="118" t="s">
        <v>246</v>
      </c>
      <c r="B10960" s="118">
        <v>71.75</v>
      </c>
      <c r="C10960" s="21"/>
      <c r="D10960" s="10"/>
      <c r="E10960" s="204" t="s">
        <v>229</v>
      </c>
      <c r="F10960" s="205"/>
    </row>
    <row r="10961" spans="1:6" ht="20.100000000000001" customHeight="1">
      <c r="A10961" s="111" t="s">
        <v>247</v>
      </c>
      <c r="B10961" s="111">
        <v>3.25</v>
      </c>
      <c r="C10961" s="21"/>
      <c r="D10961" s="10">
        <v>3543</v>
      </c>
      <c r="E10961" s="204" t="s">
        <v>214</v>
      </c>
      <c r="F10961" s="205"/>
    </row>
    <row r="10962" spans="1:6" ht="20.100000000000001" customHeight="1">
      <c r="A10962" s="119" t="s">
        <v>248</v>
      </c>
      <c r="B10962" s="119">
        <f>SUM(B10959:B10961)</f>
        <v>6325</v>
      </c>
      <c r="C10962" s="21"/>
      <c r="D10962" s="10"/>
      <c r="E10962" s="204" t="s">
        <v>210</v>
      </c>
      <c r="F10962" s="205"/>
    </row>
    <row r="10963" spans="1:6" ht="20.100000000000001" customHeight="1">
      <c r="A10963" s="18"/>
      <c r="B10963" s="18"/>
      <c r="C10963" s="21"/>
      <c r="D10963" s="10">
        <v>2783</v>
      </c>
      <c r="E10963" s="204" t="s">
        <v>211</v>
      </c>
      <c r="F10963" s="205"/>
    </row>
    <row r="10964" spans="1:6" ht="20.100000000000001" customHeight="1">
      <c r="A10964" s="18"/>
      <c r="B10964" s="18"/>
      <c r="C10964" s="21"/>
      <c r="D10964" s="10"/>
      <c r="E10964" s="204" t="s">
        <v>230</v>
      </c>
      <c r="F10964" s="205"/>
    </row>
    <row r="10965" spans="1:6" ht="20.100000000000001" customHeight="1">
      <c r="D10965" s="85">
        <f>SUM(D10960:D10964)</f>
        <v>6326</v>
      </c>
      <c r="E10965" s="204" t="s">
        <v>164</v>
      </c>
      <c r="F10965" s="205"/>
    </row>
    <row r="10967" spans="1:6" ht="20.100000000000001" customHeight="1">
      <c r="A10967" s="23">
        <v>227</v>
      </c>
      <c r="B10967" s="24" t="s">
        <v>0</v>
      </c>
      <c r="C10967" s="25"/>
      <c r="D10967" s="26"/>
      <c r="E10967" s="24"/>
      <c r="F10967" s="24"/>
    </row>
    <row r="10968" spans="1:6" ht="20.100000000000001" customHeight="1">
      <c r="A10968" s="27" t="s">
        <v>1</v>
      </c>
      <c r="B10968" s="27" t="s">
        <v>2</v>
      </c>
      <c r="C10968" s="28"/>
      <c r="D10968" s="29" t="s">
        <v>3</v>
      </c>
      <c r="E10968" s="27" t="s">
        <v>4</v>
      </c>
      <c r="F10968" s="27" t="s">
        <v>5</v>
      </c>
    </row>
    <row r="10969" spans="1:6" ht="20.100000000000001" customHeight="1">
      <c r="A10969" s="10">
        <v>1</v>
      </c>
      <c r="B10969" s="11">
        <v>51793</v>
      </c>
      <c r="C10969" s="38"/>
      <c r="D10969" s="13">
        <v>43377</v>
      </c>
      <c r="E10969" s="10">
        <v>253</v>
      </c>
      <c r="F10969" s="10" t="s">
        <v>6</v>
      </c>
    </row>
    <row r="10970" spans="1:6" ht="20.100000000000001" customHeight="1">
      <c r="A10970" s="10">
        <v>2</v>
      </c>
      <c r="B10970" s="11">
        <v>51794</v>
      </c>
      <c r="C10970" s="38"/>
      <c r="D10970" s="13">
        <v>43377</v>
      </c>
      <c r="E10970" s="10">
        <v>253</v>
      </c>
      <c r="F10970" s="10" t="s">
        <v>6</v>
      </c>
    </row>
    <row r="10971" spans="1:6" ht="20.100000000000001" customHeight="1">
      <c r="A10971" s="10">
        <v>3</v>
      </c>
      <c r="B10971" s="11">
        <v>51798</v>
      </c>
      <c r="C10971" s="38"/>
      <c r="D10971" s="13">
        <v>43377</v>
      </c>
      <c r="E10971" s="10">
        <v>253</v>
      </c>
      <c r="F10971" s="10" t="s">
        <v>6</v>
      </c>
    </row>
    <row r="10972" spans="1:6" ht="20.100000000000001" customHeight="1">
      <c r="A10972" s="10">
        <v>4</v>
      </c>
      <c r="B10972" s="11">
        <v>51814</v>
      </c>
      <c r="C10972" s="38"/>
      <c r="D10972" s="13">
        <v>43377</v>
      </c>
      <c r="E10972" s="10">
        <v>253</v>
      </c>
      <c r="F10972" s="10" t="s">
        <v>6</v>
      </c>
    </row>
    <row r="10973" spans="1:6" ht="20.100000000000001" customHeight="1">
      <c r="A10973" s="10">
        <v>5</v>
      </c>
      <c r="B10973" s="11">
        <v>51815</v>
      </c>
      <c r="C10973" s="38"/>
      <c r="D10973" s="13">
        <v>43377</v>
      </c>
      <c r="E10973" s="10">
        <v>253</v>
      </c>
      <c r="F10973" s="10" t="s">
        <v>6</v>
      </c>
    </row>
    <row r="10974" spans="1:6" ht="20.100000000000001" customHeight="1">
      <c r="A10974" s="10">
        <v>6</v>
      </c>
      <c r="B10974" s="11">
        <v>51816</v>
      </c>
      <c r="C10974" s="38"/>
      <c r="D10974" s="13">
        <v>43377</v>
      </c>
      <c r="E10974" s="10">
        <v>253</v>
      </c>
      <c r="F10974" s="10" t="s">
        <v>6</v>
      </c>
    </row>
    <row r="10975" spans="1:6" ht="20.100000000000001" customHeight="1">
      <c r="A10975" s="10">
        <v>7</v>
      </c>
      <c r="B10975" s="11">
        <v>51829</v>
      </c>
      <c r="C10975" s="38"/>
      <c r="D10975" s="13">
        <v>43377</v>
      </c>
      <c r="E10975" s="10">
        <v>253</v>
      </c>
      <c r="F10975" s="10" t="s">
        <v>6</v>
      </c>
    </row>
    <row r="10976" spans="1:6" ht="20.100000000000001" customHeight="1">
      <c r="A10976" s="10">
        <v>8</v>
      </c>
      <c r="B10976" s="11">
        <v>51843</v>
      </c>
      <c r="C10976" s="38"/>
      <c r="D10976" s="13">
        <v>43377</v>
      </c>
      <c r="E10976" s="10">
        <v>253</v>
      </c>
      <c r="F10976" s="10" t="s">
        <v>6</v>
      </c>
    </row>
    <row r="10977" spans="1:6" ht="20.100000000000001" customHeight="1">
      <c r="A10977" s="10">
        <v>9</v>
      </c>
      <c r="B10977" s="11">
        <v>51907</v>
      </c>
      <c r="C10977" s="38"/>
      <c r="D10977" s="13">
        <v>43377</v>
      </c>
      <c r="E10977" s="10">
        <v>253</v>
      </c>
      <c r="F10977" s="10" t="s">
        <v>6</v>
      </c>
    </row>
    <row r="10978" spans="1:6" ht="20.100000000000001" customHeight="1">
      <c r="A10978" s="10">
        <v>10</v>
      </c>
      <c r="B10978" s="11">
        <v>51909</v>
      </c>
      <c r="C10978" s="38"/>
      <c r="D10978" s="13">
        <v>43377</v>
      </c>
      <c r="E10978" s="10">
        <v>253</v>
      </c>
      <c r="F10978" s="10" t="s">
        <v>6</v>
      </c>
    </row>
    <row r="10979" spans="1:6" ht="20.100000000000001" customHeight="1">
      <c r="A10979" s="10">
        <v>11</v>
      </c>
      <c r="B10979" s="11">
        <v>51911</v>
      </c>
      <c r="C10979" s="38"/>
      <c r="D10979" s="13">
        <v>43377</v>
      </c>
      <c r="E10979" s="10">
        <v>253</v>
      </c>
      <c r="F10979" s="10" t="s">
        <v>6</v>
      </c>
    </row>
    <row r="10980" spans="1:6" ht="20.100000000000001" customHeight="1">
      <c r="A10980" s="10">
        <v>12</v>
      </c>
      <c r="B10980" s="11">
        <v>51921</v>
      </c>
      <c r="C10980" s="38"/>
      <c r="D10980" s="13">
        <v>43377</v>
      </c>
      <c r="E10980" s="10">
        <v>253</v>
      </c>
      <c r="F10980" s="10" t="s">
        <v>6</v>
      </c>
    </row>
    <row r="10981" spans="1:6" ht="20.100000000000001" customHeight="1">
      <c r="A10981" s="10">
        <v>13</v>
      </c>
      <c r="B10981" s="11">
        <v>51923</v>
      </c>
      <c r="C10981" s="38"/>
      <c r="D10981" s="13">
        <v>43377</v>
      </c>
      <c r="E10981" s="10">
        <v>253</v>
      </c>
      <c r="F10981" s="10" t="s">
        <v>6</v>
      </c>
    </row>
    <row r="10982" spans="1:6" ht="20.100000000000001" customHeight="1">
      <c r="A10982" s="10">
        <v>14</v>
      </c>
      <c r="B10982" s="11">
        <v>17305</v>
      </c>
      <c r="C10982" s="38"/>
      <c r="D10982" s="13">
        <v>43377</v>
      </c>
      <c r="E10982" s="10">
        <v>253</v>
      </c>
      <c r="F10982" s="10" t="s">
        <v>6</v>
      </c>
    </row>
    <row r="10983" spans="1:6" ht="20.100000000000001" customHeight="1">
      <c r="A10983" s="10">
        <v>15</v>
      </c>
      <c r="B10983" s="33">
        <v>17306</v>
      </c>
      <c r="C10983" s="38"/>
      <c r="D10983" s="13">
        <v>43377</v>
      </c>
      <c r="E10983" s="10">
        <v>253</v>
      </c>
      <c r="F10983" s="10" t="s">
        <v>6</v>
      </c>
    </row>
    <row r="10984" spans="1:6" ht="20.100000000000001" customHeight="1">
      <c r="A10984" s="10">
        <v>16</v>
      </c>
      <c r="B10984" s="11">
        <v>70707</v>
      </c>
      <c r="C10984" s="38"/>
      <c r="D10984" s="13">
        <v>43377</v>
      </c>
      <c r="E10984" s="10">
        <v>253</v>
      </c>
      <c r="F10984" s="10" t="s">
        <v>6</v>
      </c>
    </row>
    <row r="10985" spans="1:6" ht="20.100000000000001" customHeight="1">
      <c r="A10985" s="10">
        <v>17</v>
      </c>
      <c r="B10985" s="11">
        <v>11257</v>
      </c>
      <c r="C10985" s="38"/>
      <c r="D10985" s="13">
        <v>43377</v>
      </c>
      <c r="E10985" s="10">
        <v>253</v>
      </c>
      <c r="F10985" s="10" t="s">
        <v>6</v>
      </c>
    </row>
    <row r="10986" spans="1:6" ht="20.100000000000001" customHeight="1">
      <c r="A10986" s="10">
        <v>18</v>
      </c>
      <c r="B10986" s="11">
        <v>51747</v>
      </c>
      <c r="C10986" s="38"/>
      <c r="D10986" s="13">
        <v>43377</v>
      </c>
      <c r="E10986" s="10">
        <v>253</v>
      </c>
      <c r="F10986" s="10" t="s">
        <v>6</v>
      </c>
    </row>
    <row r="10987" spans="1:6" ht="20.100000000000001" customHeight="1">
      <c r="A10987" s="10">
        <v>19</v>
      </c>
      <c r="B10987" s="11">
        <v>52629</v>
      </c>
      <c r="C10987" s="38"/>
      <c r="D10987" s="13">
        <v>43377</v>
      </c>
      <c r="E10987" s="10">
        <v>253</v>
      </c>
      <c r="F10987" s="10" t="s">
        <v>6</v>
      </c>
    </row>
    <row r="10988" spans="1:6" ht="20.100000000000001" customHeight="1">
      <c r="A10988" s="10">
        <v>20</v>
      </c>
      <c r="B10988" s="11">
        <v>51895</v>
      </c>
      <c r="C10988" s="38"/>
      <c r="D10988" s="13">
        <v>43377</v>
      </c>
      <c r="E10988" s="10">
        <v>253</v>
      </c>
      <c r="F10988" s="10" t="s">
        <v>6</v>
      </c>
    </row>
    <row r="10989" spans="1:6" ht="20.100000000000001" customHeight="1">
      <c r="A10989" s="10">
        <v>21</v>
      </c>
      <c r="B10989" s="11">
        <v>51824</v>
      </c>
      <c r="C10989" s="38"/>
      <c r="D10989" s="13">
        <v>43377</v>
      </c>
      <c r="E10989" s="10">
        <v>253</v>
      </c>
      <c r="F10989" s="10" t="s">
        <v>6</v>
      </c>
    </row>
    <row r="10990" spans="1:6" ht="20.100000000000001" customHeight="1">
      <c r="A10990" s="10">
        <v>22</v>
      </c>
      <c r="B10990" s="11">
        <v>51811</v>
      </c>
      <c r="C10990" s="38"/>
      <c r="D10990" s="13">
        <v>43377</v>
      </c>
      <c r="E10990" s="10">
        <v>253</v>
      </c>
      <c r="F10990" s="10" t="s">
        <v>6</v>
      </c>
    </row>
    <row r="10991" spans="1:6" ht="20.100000000000001" customHeight="1">
      <c r="A10991" s="10">
        <v>23</v>
      </c>
      <c r="B10991" s="11">
        <v>51803</v>
      </c>
      <c r="C10991" s="38"/>
      <c r="D10991" s="13">
        <v>43377</v>
      </c>
      <c r="E10991" s="10">
        <v>253</v>
      </c>
      <c r="F10991" s="10" t="s">
        <v>6</v>
      </c>
    </row>
    <row r="10992" spans="1:6" ht="20.100000000000001" customHeight="1">
      <c r="A10992" s="10">
        <v>24</v>
      </c>
      <c r="B10992" s="11">
        <v>11265</v>
      </c>
      <c r="C10992" s="38"/>
      <c r="D10992" s="13">
        <v>43377</v>
      </c>
      <c r="E10992" s="10">
        <v>253</v>
      </c>
      <c r="F10992" s="10" t="s">
        <v>6</v>
      </c>
    </row>
    <row r="10993" spans="1:6" ht="20.100000000000001" customHeight="1">
      <c r="A10993" s="10">
        <v>25</v>
      </c>
      <c r="B10993" s="11">
        <v>10616</v>
      </c>
      <c r="C10993" s="38"/>
      <c r="D10993" s="13">
        <v>43377</v>
      </c>
      <c r="E10993" s="10">
        <v>253</v>
      </c>
      <c r="F10993" s="10" t="s">
        <v>6</v>
      </c>
    </row>
    <row r="10994" spans="1:6" ht="20.100000000000001" customHeight="1">
      <c r="A10994" s="206" t="s">
        <v>7</v>
      </c>
      <c r="B10994" s="207"/>
      <c r="C10994" s="207"/>
      <c r="D10994" s="208"/>
      <c r="E10994" s="10">
        <f>SUM(E10969:E10993)</f>
        <v>6325</v>
      </c>
      <c r="F10994" s="10"/>
    </row>
    <row r="10995" spans="1:6" ht="20.100000000000001" customHeight="1">
      <c r="A10995" s="18"/>
      <c r="B10995" s="18"/>
      <c r="C10995" s="21"/>
      <c r="D10995" s="18"/>
      <c r="E10995" s="18"/>
      <c r="F10995" s="18"/>
    </row>
    <row r="10996" spans="1:6" ht="20.100000000000001" customHeight="1">
      <c r="A10996" s="18"/>
      <c r="B10996" s="18"/>
      <c r="C10996" s="21"/>
      <c r="D10996" s="92"/>
      <c r="E10996" s="24"/>
      <c r="F10996" s="91" t="s">
        <v>161</v>
      </c>
    </row>
    <row r="10997" spans="1:6" ht="20.100000000000001" customHeight="1">
      <c r="A10997" s="108" t="s">
        <v>245</v>
      </c>
      <c r="B10997" s="108">
        <v>6250</v>
      </c>
      <c r="C10997" s="21"/>
      <c r="D10997" s="87" t="s">
        <v>162</v>
      </c>
      <c r="E10997" s="201" t="s">
        <v>163</v>
      </c>
      <c r="F10997" s="202"/>
    </row>
    <row r="10998" spans="1:6" ht="20.100000000000001" customHeight="1">
      <c r="A10998" s="118" t="s">
        <v>246</v>
      </c>
      <c r="B10998" s="118">
        <v>71.75</v>
      </c>
      <c r="C10998" s="21"/>
      <c r="D10998" s="10"/>
      <c r="E10998" s="204" t="s">
        <v>229</v>
      </c>
      <c r="F10998" s="205"/>
    </row>
    <row r="10999" spans="1:6" ht="20.100000000000001" customHeight="1">
      <c r="A10999" s="111" t="s">
        <v>247</v>
      </c>
      <c r="B10999" s="111">
        <v>3.25</v>
      </c>
      <c r="C10999" s="21"/>
      <c r="D10999" s="10">
        <v>759</v>
      </c>
      <c r="E10999" s="204" t="s">
        <v>214</v>
      </c>
      <c r="F10999" s="205"/>
    </row>
    <row r="11000" spans="1:6" ht="20.100000000000001" customHeight="1">
      <c r="A11000" s="119" t="s">
        <v>248</v>
      </c>
      <c r="B11000" s="119">
        <f>SUM(B10997:B10999)</f>
        <v>6325</v>
      </c>
      <c r="C11000" s="21"/>
      <c r="D11000" s="10">
        <v>506</v>
      </c>
      <c r="E11000" s="204" t="s">
        <v>210</v>
      </c>
      <c r="F11000" s="205"/>
    </row>
    <row r="11001" spans="1:6" ht="20.100000000000001" customHeight="1">
      <c r="A11001" s="18"/>
      <c r="B11001" s="18"/>
      <c r="C11001" s="21"/>
      <c r="D11001" s="10">
        <v>4807</v>
      </c>
      <c r="E11001" s="204" t="s">
        <v>211</v>
      </c>
      <c r="F11001" s="205"/>
    </row>
    <row r="11002" spans="1:6" ht="20.100000000000001" customHeight="1">
      <c r="A11002" s="18"/>
      <c r="B11002" s="18"/>
      <c r="C11002" s="21"/>
      <c r="D11002" s="10">
        <v>253</v>
      </c>
      <c r="E11002" s="204" t="s">
        <v>230</v>
      </c>
      <c r="F11002" s="205"/>
    </row>
    <row r="11003" spans="1:6" ht="20.100000000000001" customHeight="1">
      <c r="D11003" s="85">
        <f>SUM(D10998:D11002)</f>
        <v>6325</v>
      </c>
      <c r="E11003" s="204" t="s">
        <v>164</v>
      </c>
      <c r="F11003" s="205"/>
    </row>
    <row r="11005" spans="1:6" ht="20.100000000000001" customHeight="1">
      <c r="A11005" s="23">
        <v>228</v>
      </c>
      <c r="B11005" s="24" t="s">
        <v>0</v>
      </c>
      <c r="C11005" s="25"/>
      <c r="D11005" s="27" t="s">
        <v>242</v>
      </c>
      <c r="E11005" s="24"/>
      <c r="F11005" s="24"/>
    </row>
    <row r="11006" spans="1:6" ht="20.100000000000001" customHeight="1">
      <c r="A11006" s="27" t="s">
        <v>1</v>
      </c>
      <c r="B11006" s="27" t="s">
        <v>2</v>
      </c>
      <c r="C11006" s="28"/>
      <c r="D11006" s="29" t="s">
        <v>3</v>
      </c>
      <c r="E11006" s="27" t="s">
        <v>4</v>
      </c>
      <c r="F11006" s="27" t="s">
        <v>5</v>
      </c>
    </row>
    <row r="11007" spans="1:6" ht="20.100000000000001" customHeight="1">
      <c r="A11007" s="10">
        <v>1</v>
      </c>
      <c r="B11007" s="11">
        <v>10615</v>
      </c>
      <c r="C11007" s="38"/>
      <c r="D11007" s="13">
        <v>43377</v>
      </c>
      <c r="E11007" s="10">
        <v>253</v>
      </c>
      <c r="F11007" s="10" t="s">
        <v>6</v>
      </c>
    </row>
    <row r="11008" spans="1:6" ht="20.100000000000001" customHeight="1">
      <c r="A11008" s="10">
        <v>2</v>
      </c>
      <c r="B11008" s="11">
        <v>10056</v>
      </c>
      <c r="C11008" s="38"/>
      <c r="D11008" s="13">
        <v>43377</v>
      </c>
      <c r="E11008" s="10">
        <v>253</v>
      </c>
      <c r="F11008" s="10" t="s">
        <v>6</v>
      </c>
    </row>
    <row r="11009" spans="1:7" ht="20.100000000000001" customHeight="1">
      <c r="A11009" s="10">
        <v>3</v>
      </c>
      <c r="B11009" s="11">
        <v>10635</v>
      </c>
      <c r="C11009" s="38"/>
      <c r="D11009" s="13">
        <v>43377</v>
      </c>
      <c r="E11009" s="10">
        <v>253</v>
      </c>
      <c r="F11009" s="10" t="s">
        <v>6</v>
      </c>
    </row>
    <row r="11010" spans="1:7" ht="20.100000000000001" customHeight="1">
      <c r="A11010" s="10">
        <v>4</v>
      </c>
      <c r="B11010" s="11">
        <v>11270</v>
      </c>
      <c r="C11010" s="38"/>
      <c r="D11010" s="13">
        <v>43377</v>
      </c>
      <c r="E11010" s="10">
        <v>253</v>
      </c>
      <c r="F11010" s="10" t="s">
        <v>6</v>
      </c>
    </row>
    <row r="11011" spans="1:7" ht="20.100000000000001" customHeight="1">
      <c r="A11011" s="10">
        <v>5</v>
      </c>
      <c r="B11011" s="11">
        <v>51769</v>
      </c>
      <c r="C11011" s="38"/>
      <c r="D11011" s="13">
        <v>43377</v>
      </c>
      <c r="E11011" s="10">
        <v>253</v>
      </c>
      <c r="F11011" s="10" t="s">
        <v>6</v>
      </c>
    </row>
    <row r="11012" spans="1:7" ht="20.100000000000001" customHeight="1">
      <c r="A11012" s="10">
        <v>6</v>
      </c>
      <c r="B11012" s="11">
        <v>11273</v>
      </c>
      <c r="C11012" s="38"/>
      <c r="D11012" s="13">
        <v>43377</v>
      </c>
      <c r="E11012" s="10">
        <v>253</v>
      </c>
      <c r="F11012" s="10" t="s">
        <v>6</v>
      </c>
    </row>
    <row r="11013" spans="1:7" ht="20.100000000000001" customHeight="1">
      <c r="A11013" s="10">
        <v>7</v>
      </c>
      <c r="B11013" s="33">
        <v>78355</v>
      </c>
      <c r="C11013" s="38"/>
      <c r="D11013" s="13">
        <v>43377</v>
      </c>
      <c r="E11013" s="10">
        <v>253</v>
      </c>
      <c r="F11013" s="10" t="s">
        <v>6</v>
      </c>
    </row>
    <row r="11014" spans="1:7" ht="20.100000000000001" customHeight="1">
      <c r="A11014" s="10">
        <v>8</v>
      </c>
      <c r="B11014" s="33">
        <v>78359</v>
      </c>
      <c r="C11014" s="38"/>
      <c r="D11014" s="13">
        <v>43377</v>
      </c>
      <c r="E11014" s="10">
        <v>253</v>
      </c>
      <c r="F11014" s="10" t="s">
        <v>6</v>
      </c>
    </row>
    <row r="11015" spans="1:7" ht="20.100000000000001" customHeight="1">
      <c r="A11015" s="10">
        <v>9</v>
      </c>
      <c r="B11015" s="33">
        <v>78362</v>
      </c>
      <c r="C11015" s="38"/>
      <c r="D11015" s="13">
        <v>43377</v>
      </c>
      <c r="E11015" s="10">
        <v>253</v>
      </c>
      <c r="F11015" s="10" t="s">
        <v>6</v>
      </c>
    </row>
    <row r="11016" spans="1:7" ht="20.100000000000001" customHeight="1">
      <c r="A11016" s="10">
        <v>10</v>
      </c>
      <c r="B11016" s="33">
        <v>78366</v>
      </c>
      <c r="C11016" s="38"/>
      <c r="D11016" s="13">
        <v>43377</v>
      </c>
      <c r="E11016" s="10">
        <v>253</v>
      </c>
      <c r="F11016" s="10" t="s">
        <v>6</v>
      </c>
    </row>
    <row r="11017" spans="1:7" ht="20.100000000000001" customHeight="1">
      <c r="A11017" s="10">
        <v>11</v>
      </c>
      <c r="B11017" s="11">
        <v>52630</v>
      </c>
      <c r="C11017" s="38"/>
      <c r="D11017" s="13">
        <v>43377</v>
      </c>
      <c r="E11017" s="10">
        <v>253</v>
      </c>
      <c r="F11017" s="10" t="s">
        <v>6</v>
      </c>
      <c r="G11017" s="106">
        <v>79096</v>
      </c>
    </row>
    <row r="11018" spans="1:7" ht="20.100000000000001" customHeight="1">
      <c r="A11018" s="10">
        <v>12</v>
      </c>
      <c r="B11018" s="11">
        <v>78365</v>
      </c>
      <c r="C11018" s="38"/>
      <c r="D11018" s="13">
        <v>43377</v>
      </c>
      <c r="E11018" s="10">
        <v>253</v>
      </c>
      <c r="F11018" s="10" t="s">
        <v>6</v>
      </c>
    </row>
    <row r="11019" spans="1:7" ht="20.100000000000001" customHeight="1">
      <c r="A11019" s="10">
        <v>13</v>
      </c>
      <c r="B11019" s="33">
        <v>78368</v>
      </c>
      <c r="C11019" s="38"/>
      <c r="D11019" s="13">
        <v>43377</v>
      </c>
      <c r="E11019" s="10">
        <v>253</v>
      </c>
      <c r="F11019" s="10" t="s">
        <v>6</v>
      </c>
    </row>
    <row r="11020" spans="1:7" ht="20.100000000000001" customHeight="1">
      <c r="A11020" s="10">
        <v>14</v>
      </c>
      <c r="B11020" s="33">
        <v>78370</v>
      </c>
      <c r="C11020" s="38"/>
      <c r="D11020" s="13">
        <v>43377</v>
      </c>
      <c r="E11020" s="10">
        <v>253</v>
      </c>
      <c r="F11020" s="10" t="s">
        <v>6</v>
      </c>
    </row>
    <row r="11021" spans="1:7" ht="20.100000000000001" customHeight="1">
      <c r="A11021" s="10">
        <v>15</v>
      </c>
      <c r="B11021" s="33">
        <v>78376</v>
      </c>
      <c r="C11021" s="38"/>
      <c r="D11021" s="13">
        <v>43377</v>
      </c>
      <c r="E11021" s="10">
        <v>253</v>
      </c>
      <c r="F11021" s="10" t="s">
        <v>6</v>
      </c>
    </row>
    <row r="11022" spans="1:7" ht="20.100000000000001" customHeight="1">
      <c r="A11022" s="10">
        <v>16</v>
      </c>
      <c r="B11022" s="33">
        <v>78371</v>
      </c>
      <c r="C11022" s="38"/>
      <c r="D11022" s="13">
        <v>43377</v>
      </c>
      <c r="E11022" s="10">
        <v>253</v>
      </c>
      <c r="F11022" s="10" t="s">
        <v>6</v>
      </c>
    </row>
    <row r="11023" spans="1:7" ht="20.100000000000001" customHeight="1">
      <c r="A11023" s="10">
        <v>17</v>
      </c>
      <c r="B11023" s="33">
        <v>78377</v>
      </c>
      <c r="C11023" s="38"/>
      <c r="D11023" s="13">
        <v>43377</v>
      </c>
      <c r="E11023" s="10">
        <v>253</v>
      </c>
      <c r="F11023" s="10" t="s">
        <v>6</v>
      </c>
    </row>
    <row r="11024" spans="1:7" ht="20.100000000000001" customHeight="1">
      <c r="A11024" s="10">
        <v>18</v>
      </c>
      <c r="B11024" s="33">
        <v>78378</v>
      </c>
      <c r="C11024" s="38"/>
      <c r="D11024" s="13">
        <v>43377</v>
      </c>
      <c r="E11024" s="10">
        <v>253</v>
      </c>
      <c r="F11024" s="10" t="s">
        <v>6</v>
      </c>
    </row>
    <row r="11025" spans="1:6" ht="20.100000000000001" customHeight="1">
      <c r="A11025" s="10">
        <v>19</v>
      </c>
      <c r="B11025" s="33">
        <v>78390</v>
      </c>
      <c r="C11025" s="38"/>
      <c r="D11025" s="13">
        <v>43377</v>
      </c>
      <c r="E11025" s="10">
        <v>253</v>
      </c>
      <c r="F11025" s="10" t="s">
        <v>6</v>
      </c>
    </row>
    <row r="11026" spans="1:6" ht="20.100000000000001" customHeight="1">
      <c r="A11026" s="10">
        <v>20</v>
      </c>
      <c r="B11026" s="11">
        <v>78384</v>
      </c>
      <c r="C11026" s="38"/>
      <c r="D11026" s="13">
        <v>43377</v>
      </c>
      <c r="E11026" s="10">
        <v>253</v>
      </c>
      <c r="F11026" s="10" t="s">
        <v>6</v>
      </c>
    </row>
    <row r="11027" spans="1:6" ht="20.100000000000001" customHeight="1">
      <c r="A11027" s="10">
        <v>21</v>
      </c>
      <c r="B11027" s="33">
        <v>78387</v>
      </c>
      <c r="C11027" s="38"/>
      <c r="D11027" s="13">
        <v>43377</v>
      </c>
      <c r="E11027" s="10">
        <v>253</v>
      </c>
      <c r="F11027" s="10" t="s">
        <v>6</v>
      </c>
    </row>
    <row r="11028" spans="1:6" ht="20.100000000000001" customHeight="1">
      <c r="A11028" s="10">
        <v>22</v>
      </c>
      <c r="B11028" s="33">
        <v>78385</v>
      </c>
      <c r="C11028" s="38"/>
      <c r="D11028" s="13">
        <v>43377</v>
      </c>
      <c r="E11028" s="10">
        <v>253</v>
      </c>
      <c r="F11028" s="10" t="s">
        <v>6</v>
      </c>
    </row>
    <row r="11029" spans="1:6" ht="20.100000000000001" customHeight="1">
      <c r="A11029" s="10">
        <v>23</v>
      </c>
      <c r="B11029" s="33">
        <v>78392</v>
      </c>
      <c r="C11029" s="38"/>
      <c r="D11029" s="13">
        <v>43377</v>
      </c>
      <c r="E11029" s="10">
        <v>253</v>
      </c>
      <c r="F11029" s="10" t="s">
        <v>6</v>
      </c>
    </row>
    <row r="11030" spans="1:6" ht="20.100000000000001" customHeight="1">
      <c r="A11030" s="10">
        <v>24</v>
      </c>
      <c r="B11030" s="33">
        <v>78394</v>
      </c>
      <c r="C11030" s="38"/>
      <c r="D11030" s="13">
        <v>43377</v>
      </c>
      <c r="E11030" s="10">
        <v>253</v>
      </c>
      <c r="F11030" s="10" t="s">
        <v>6</v>
      </c>
    </row>
    <row r="11031" spans="1:6" ht="20.100000000000001" customHeight="1">
      <c r="A11031" s="10">
        <v>25</v>
      </c>
      <c r="B11031" s="33">
        <v>78395</v>
      </c>
      <c r="C11031" s="38"/>
      <c r="D11031" s="13">
        <v>43377</v>
      </c>
      <c r="E11031" s="10">
        <v>253</v>
      </c>
      <c r="F11031" s="10" t="s">
        <v>6</v>
      </c>
    </row>
    <row r="11032" spans="1:6" ht="20.100000000000001" customHeight="1">
      <c r="A11032" s="206" t="s">
        <v>7</v>
      </c>
      <c r="B11032" s="207"/>
      <c r="C11032" s="207"/>
      <c r="D11032" s="208"/>
      <c r="E11032" s="10">
        <f>SUM(E11007:E11031)</f>
        <v>6325</v>
      </c>
      <c r="F11032" s="10"/>
    </row>
    <row r="11033" spans="1:6" ht="20.100000000000001" customHeight="1">
      <c r="A11033" s="18"/>
      <c r="B11033" s="18"/>
      <c r="C11033" s="21"/>
      <c r="D11033" s="18"/>
      <c r="E11033" s="18"/>
      <c r="F11033" s="18"/>
    </row>
    <row r="11034" spans="1:6" ht="20.100000000000001" customHeight="1">
      <c r="A11034" s="18"/>
      <c r="B11034" s="18"/>
      <c r="C11034" s="21"/>
      <c r="D11034" s="92"/>
      <c r="E11034" s="24"/>
      <c r="F11034" s="91" t="s">
        <v>161</v>
      </c>
    </row>
    <row r="11035" spans="1:6" ht="20.100000000000001" customHeight="1">
      <c r="A11035" s="108" t="s">
        <v>245</v>
      </c>
      <c r="B11035" s="108">
        <v>6250</v>
      </c>
      <c r="C11035" s="21"/>
      <c r="D11035" s="87" t="s">
        <v>162</v>
      </c>
      <c r="E11035" s="201" t="s">
        <v>163</v>
      </c>
      <c r="F11035" s="202"/>
    </row>
    <row r="11036" spans="1:6" ht="20.100000000000001" customHeight="1">
      <c r="A11036" s="118" t="s">
        <v>246</v>
      </c>
      <c r="B11036" s="118">
        <v>71.75</v>
      </c>
      <c r="C11036" s="21"/>
      <c r="D11036" s="10"/>
      <c r="E11036" s="204" t="s">
        <v>229</v>
      </c>
      <c r="F11036" s="205"/>
    </row>
    <row r="11037" spans="1:6" ht="20.100000000000001" customHeight="1">
      <c r="A11037" s="111" t="s">
        <v>247</v>
      </c>
      <c r="B11037" s="111">
        <v>3.25</v>
      </c>
      <c r="C11037" s="21"/>
      <c r="D11037" s="10">
        <v>1265</v>
      </c>
      <c r="E11037" s="204" t="s">
        <v>214</v>
      </c>
      <c r="F11037" s="205"/>
    </row>
    <row r="11038" spans="1:6" ht="20.100000000000001" customHeight="1">
      <c r="A11038" s="119" t="s">
        <v>248</v>
      </c>
      <c r="B11038" s="119">
        <f>SUM(B11035:B11037)</f>
        <v>6325</v>
      </c>
      <c r="C11038" s="21"/>
      <c r="D11038" s="10"/>
      <c r="E11038" s="204" t="s">
        <v>210</v>
      </c>
      <c r="F11038" s="205"/>
    </row>
    <row r="11039" spans="1:6" ht="20.100000000000001" customHeight="1">
      <c r="A11039" s="18"/>
      <c r="B11039" s="18"/>
      <c r="C11039" s="21"/>
      <c r="D11039" s="10">
        <v>253</v>
      </c>
      <c r="E11039" s="204" t="s">
        <v>211</v>
      </c>
      <c r="F11039" s="205"/>
    </row>
    <row r="11040" spans="1:6" ht="20.100000000000001" customHeight="1">
      <c r="A11040" s="18"/>
      <c r="B11040" s="18"/>
      <c r="C11040" s="21"/>
      <c r="D11040" s="10">
        <v>4807</v>
      </c>
      <c r="E11040" s="204" t="s">
        <v>230</v>
      </c>
      <c r="F11040" s="205"/>
    </row>
    <row r="11041" spans="1:6" ht="20.100000000000001" customHeight="1">
      <c r="D11041" s="85">
        <f>SUM(D11036:D11040)</f>
        <v>6325</v>
      </c>
      <c r="E11041" s="204" t="s">
        <v>164</v>
      </c>
      <c r="F11041" s="205"/>
    </row>
    <row r="11043" spans="1:6" ht="20.100000000000001" customHeight="1">
      <c r="A11043" s="23">
        <v>229</v>
      </c>
      <c r="B11043" s="24" t="s">
        <v>0</v>
      </c>
      <c r="C11043" s="25"/>
      <c r="D11043" s="26" t="s">
        <v>242</v>
      </c>
      <c r="E11043" s="24"/>
      <c r="F11043" s="24"/>
    </row>
    <row r="11044" spans="1:6" ht="20.100000000000001" customHeight="1">
      <c r="A11044" s="27" t="s">
        <v>1</v>
      </c>
      <c r="B11044" s="27" t="s">
        <v>2</v>
      </c>
      <c r="C11044" s="28"/>
      <c r="D11044" s="29" t="s">
        <v>3</v>
      </c>
      <c r="E11044" s="27" t="s">
        <v>4</v>
      </c>
      <c r="F11044" s="27" t="s">
        <v>5</v>
      </c>
    </row>
    <row r="11045" spans="1:6" ht="20.100000000000001" customHeight="1">
      <c r="A11045" s="10">
        <v>1</v>
      </c>
      <c r="B11045" s="33">
        <v>72098</v>
      </c>
      <c r="C11045" s="38"/>
      <c r="D11045" s="13">
        <v>43377</v>
      </c>
      <c r="E11045" s="10">
        <v>253</v>
      </c>
      <c r="F11045" s="10" t="s">
        <v>6</v>
      </c>
    </row>
    <row r="11046" spans="1:6" ht="20.100000000000001" customHeight="1">
      <c r="A11046" s="10">
        <v>2</v>
      </c>
      <c r="B11046" s="33">
        <v>78427</v>
      </c>
      <c r="C11046" s="38"/>
      <c r="D11046" s="13">
        <v>43377</v>
      </c>
      <c r="E11046" s="10">
        <v>253</v>
      </c>
      <c r="F11046" s="10" t="s">
        <v>6</v>
      </c>
    </row>
    <row r="11047" spans="1:6" ht="20.100000000000001" customHeight="1">
      <c r="A11047" s="10">
        <v>3</v>
      </c>
      <c r="B11047" s="33">
        <v>78405</v>
      </c>
      <c r="C11047" s="38"/>
      <c r="D11047" s="13">
        <v>43377</v>
      </c>
      <c r="E11047" s="10">
        <v>253</v>
      </c>
      <c r="F11047" s="10" t="s">
        <v>6</v>
      </c>
    </row>
    <row r="11048" spans="1:6" ht="20.100000000000001" customHeight="1">
      <c r="A11048" s="10">
        <v>4</v>
      </c>
      <c r="B11048" s="33">
        <v>72123</v>
      </c>
      <c r="C11048" s="38"/>
      <c r="D11048" s="13">
        <v>43377</v>
      </c>
      <c r="E11048" s="10">
        <v>253</v>
      </c>
      <c r="F11048" s="10" t="s">
        <v>6</v>
      </c>
    </row>
    <row r="11049" spans="1:6" ht="20.100000000000001" customHeight="1">
      <c r="A11049" s="10">
        <v>5</v>
      </c>
      <c r="B11049" s="33">
        <v>78411</v>
      </c>
      <c r="C11049" s="38"/>
      <c r="D11049" s="13">
        <v>43377</v>
      </c>
      <c r="E11049" s="10">
        <v>253</v>
      </c>
      <c r="F11049" s="10" t="s">
        <v>6</v>
      </c>
    </row>
    <row r="11050" spans="1:6" ht="20.100000000000001" customHeight="1">
      <c r="A11050" s="10">
        <v>6</v>
      </c>
      <c r="B11050" s="33">
        <v>78407</v>
      </c>
      <c r="C11050" s="38"/>
      <c r="D11050" s="13">
        <v>43377</v>
      </c>
      <c r="E11050" s="10">
        <v>253</v>
      </c>
      <c r="F11050" s="10" t="s">
        <v>6</v>
      </c>
    </row>
    <row r="11051" spans="1:6" ht="20.100000000000001" customHeight="1">
      <c r="A11051" s="10">
        <v>7</v>
      </c>
      <c r="B11051" s="33">
        <v>78408</v>
      </c>
      <c r="C11051" s="38"/>
      <c r="D11051" s="13">
        <v>43377</v>
      </c>
      <c r="E11051" s="10">
        <v>253</v>
      </c>
      <c r="F11051" s="10" t="s">
        <v>6</v>
      </c>
    </row>
    <row r="11052" spans="1:6" ht="20.100000000000001" customHeight="1">
      <c r="A11052" s="10">
        <v>8</v>
      </c>
      <c r="B11052" s="33">
        <v>72136</v>
      </c>
      <c r="C11052" s="38"/>
      <c r="D11052" s="13">
        <v>43377</v>
      </c>
      <c r="E11052" s="10">
        <v>253</v>
      </c>
      <c r="F11052" s="10" t="s">
        <v>6</v>
      </c>
    </row>
    <row r="11053" spans="1:6" ht="20.100000000000001" customHeight="1">
      <c r="A11053" s="10">
        <v>9</v>
      </c>
      <c r="B11053" s="11">
        <v>8942</v>
      </c>
      <c r="C11053" s="38"/>
      <c r="D11053" s="13">
        <v>43377</v>
      </c>
      <c r="E11053" s="10">
        <v>253</v>
      </c>
      <c r="F11053" s="10" t="s">
        <v>6</v>
      </c>
    </row>
    <row r="11054" spans="1:6" ht="20.100000000000001" customHeight="1">
      <c r="A11054" s="10">
        <v>10</v>
      </c>
      <c r="B11054" s="11">
        <v>8945</v>
      </c>
      <c r="C11054" s="38"/>
      <c r="D11054" s="13">
        <v>43377</v>
      </c>
      <c r="E11054" s="10">
        <v>253</v>
      </c>
      <c r="F11054" s="10" t="s">
        <v>6</v>
      </c>
    </row>
    <row r="11055" spans="1:6" ht="20.100000000000001" customHeight="1">
      <c r="A11055" s="10">
        <v>11</v>
      </c>
      <c r="B11055" s="33">
        <v>15310</v>
      </c>
      <c r="C11055" s="38"/>
      <c r="D11055" s="13">
        <v>43377</v>
      </c>
      <c r="E11055" s="10">
        <v>253</v>
      </c>
      <c r="F11055" s="10" t="s">
        <v>6</v>
      </c>
    </row>
    <row r="11056" spans="1:6" ht="20.100000000000001" customHeight="1">
      <c r="A11056" s="10">
        <v>12</v>
      </c>
      <c r="B11056" s="11">
        <v>1082</v>
      </c>
      <c r="C11056" s="38"/>
      <c r="D11056" s="13">
        <v>43377</v>
      </c>
      <c r="E11056" s="10">
        <v>253</v>
      </c>
      <c r="F11056" s="10" t="s">
        <v>6</v>
      </c>
    </row>
    <row r="11057" spans="1:6" ht="20.100000000000001" customHeight="1">
      <c r="A11057" s="10">
        <v>13</v>
      </c>
      <c r="B11057" s="33">
        <v>16758</v>
      </c>
      <c r="C11057" s="38"/>
      <c r="D11057" s="13">
        <v>43377</v>
      </c>
      <c r="E11057" s="10">
        <v>253</v>
      </c>
      <c r="F11057" s="10" t="s">
        <v>6</v>
      </c>
    </row>
    <row r="11058" spans="1:6" ht="20.100000000000001" customHeight="1">
      <c r="A11058" s="10">
        <v>14</v>
      </c>
      <c r="B11058" s="33">
        <v>1101</v>
      </c>
      <c r="C11058" s="38"/>
      <c r="D11058" s="13">
        <v>43377</v>
      </c>
      <c r="E11058" s="10">
        <v>253</v>
      </c>
      <c r="F11058" s="10" t="s">
        <v>6</v>
      </c>
    </row>
    <row r="11059" spans="1:6" ht="20.100000000000001" customHeight="1">
      <c r="A11059" s="10">
        <v>15</v>
      </c>
      <c r="B11059" s="11">
        <v>1090</v>
      </c>
      <c r="C11059" s="38"/>
      <c r="D11059" s="13">
        <v>43377</v>
      </c>
      <c r="E11059" s="10">
        <v>253</v>
      </c>
      <c r="F11059" s="10" t="s">
        <v>6</v>
      </c>
    </row>
    <row r="11060" spans="1:6" ht="20.100000000000001" customHeight="1">
      <c r="A11060" s="10">
        <v>16</v>
      </c>
      <c r="B11060" s="33">
        <v>4673</v>
      </c>
      <c r="C11060" s="38"/>
      <c r="D11060" s="13">
        <v>43377</v>
      </c>
      <c r="E11060" s="10">
        <v>253</v>
      </c>
      <c r="F11060" s="10" t="s">
        <v>6</v>
      </c>
    </row>
    <row r="11061" spans="1:6" ht="20.100000000000001" customHeight="1">
      <c r="A11061" s="10">
        <v>17</v>
      </c>
      <c r="B11061" s="33">
        <v>1923</v>
      </c>
      <c r="C11061" s="38"/>
      <c r="D11061" s="13">
        <v>43377</v>
      </c>
      <c r="E11061" s="10">
        <v>253</v>
      </c>
      <c r="F11061" s="10" t="s">
        <v>6</v>
      </c>
    </row>
    <row r="11062" spans="1:6" ht="20.100000000000001" customHeight="1">
      <c r="A11062" s="10">
        <v>18</v>
      </c>
      <c r="B11062" s="11">
        <v>8975</v>
      </c>
      <c r="C11062" s="38"/>
      <c r="D11062" s="13">
        <v>43377</v>
      </c>
      <c r="E11062" s="10">
        <v>253</v>
      </c>
      <c r="F11062" s="10" t="s">
        <v>6</v>
      </c>
    </row>
    <row r="11063" spans="1:6" ht="20.100000000000001" customHeight="1">
      <c r="A11063" s="10">
        <v>19</v>
      </c>
      <c r="B11063" s="33">
        <v>15333</v>
      </c>
      <c r="C11063" s="38"/>
      <c r="D11063" s="13">
        <v>43377</v>
      </c>
      <c r="E11063" s="10">
        <v>253</v>
      </c>
      <c r="F11063" s="10" t="s">
        <v>6</v>
      </c>
    </row>
    <row r="11064" spans="1:6" ht="20.100000000000001" customHeight="1">
      <c r="A11064" s="10">
        <v>20</v>
      </c>
      <c r="B11064" s="33">
        <v>13250</v>
      </c>
      <c r="C11064" s="38"/>
      <c r="D11064" s="13">
        <v>43377</v>
      </c>
      <c r="E11064" s="10">
        <v>253</v>
      </c>
      <c r="F11064" s="10" t="s">
        <v>6</v>
      </c>
    </row>
    <row r="11065" spans="1:6" ht="20.100000000000001" customHeight="1">
      <c r="A11065" s="10">
        <v>21</v>
      </c>
      <c r="B11065" s="33">
        <v>8983</v>
      </c>
      <c r="C11065" s="38"/>
      <c r="D11065" s="13">
        <v>43377</v>
      </c>
      <c r="E11065" s="10">
        <v>253</v>
      </c>
      <c r="F11065" s="10" t="s">
        <v>6</v>
      </c>
    </row>
    <row r="11066" spans="1:6" ht="20.100000000000001" customHeight="1">
      <c r="A11066" s="10">
        <v>22</v>
      </c>
      <c r="B11066" s="33">
        <v>1898</v>
      </c>
      <c r="C11066" s="38"/>
      <c r="D11066" s="13">
        <v>43377</v>
      </c>
      <c r="E11066" s="10">
        <v>253</v>
      </c>
      <c r="F11066" s="10" t="s">
        <v>6</v>
      </c>
    </row>
    <row r="11067" spans="1:6" ht="20.100000000000001" customHeight="1">
      <c r="A11067" s="10">
        <v>23</v>
      </c>
      <c r="B11067" s="33">
        <v>7170</v>
      </c>
      <c r="C11067" s="38"/>
      <c r="D11067" s="13">
        <v>43377</v>
      </c>
      <c r="E11067" s="10">
        <v>253</v>
      </c>
      <c r="F11067" s="10" t="s">
        <v>6</v>
      </c>
    </row>
    <row r="11068" spans="1:6" ht="20.100000000000001" customHeight="1">
      <c r="A11068" s="10">
        <v>24</v>
      </c>
      <c r="B11068" s="33">
        <v>1438</v>
      </c>
      <c r="C11068" s="38"/>
      <c r="D11068" s="13">
        <v>43377</v>
      </c>
      <c r="E11068" s="10">
        <v>253</v>
      </c>
      <c r="F11068" s="10" t="s">
        <v>6</v>
      </c>
    </row>
    <row r="11069" spans="1:6" ht="20.100000000000001" customHeight="1">
      <c r="A11069" s="10">
        <v>25</v>
      </c>
      <c r="B11069" s="11">
        <v>1888</v>
      </c>
      <c r="C11069" s="38"/>
      <c r="D11069" s="13">
        <v>43377</v>
      </c>
      <c r="E11069" s="10">
        <v>253</v>
      </c>
      <c r="F11069" s="10" t="s">
        <v>6</v>
      </c>
    </row>
    <row r="11070" spans="1:6" ht="20.100000000000001" customHeight="1">
      <c r="A11070" s="206" t="s">
        <v>7</v>
      </c>
      <c r="B11070" s="207"/>
      <c r="C11070" s="207"/>
      <c r="D11070" s="208"/>
      <c r="E11070" s="10">
        <f>SUM(E11045:E11069)</f>
        <v>6325</v>
      </c>
      <c r="F11070" s="10"/>
    </row>
    <row r="11071" spans="1:6" ht="20.100000000000001" customHeight="1">
      <c r="A11071" s="18"/>
      <c r="B11071" s="18"/>
      <c r="C11071" s="21"/>
      <c r="D11071" s="18"/>
      <c r="E11071" s="18"/>
      <c r="F11071" s="18"/>
    </row>
    <row r="11072" spans="1:6" ht="20.100000000000001" customHeight="1">
      <c r="A11072" s="18"/>
      <c r="B11072" s="18"/>
      <c r="C11072" s="21"/>
      <c r="D11072" s="92"/>
      <c r="E11072" s="24"/>
      <c r="F11072" s="91" t="s">
        <v>161</v>
      </c>
    </row>
    <row r="11073" spans="1:7" ht="20.100000000000001" customHeight="1">
      <c r="A11073" s="108" t="s">
        <v>245</v>
      </c>
      <c r="B11073" s="108">
        <v>6250</v>
      </c>
      <c r="C11073" s="21"/>
      <c r="D11073" s="87" t="s">
        <v>162</v>
      </c>
      <c r="E11073" s="201" t="s">
        <v>163</v>
      </c>
      <c r="F11073" s="202"/>
    </row>
    <row r="11074" spans="1:7" ht="20.100000000000001" customHeight="1">
      <c r="A11074" s="118" t="s">
        <v>246</v>
      </c>
      <c r="B11074" s="118">
        <v>71.75</v>
      </c>
      <c r="C11074" s="21"/>
      <c r="D11074" s="10"/>
      <c r="E11074" s="204" t="s">
        <v>229</v>
      </c>
      <c r="F11074" s="205"/>
    </row>
    <row r="11075" spans="1:7" ht="20.100000000000001" customHeight="1">
      <c r="A11075" s="111" t="s">
        <v>247</v>
      </c>
      <c r="B11075" s="111">
        <v>3.25</v>
      </c>
      <c r="C11075" s="21"/>
      <c r="D11075" s="10"/>
      <c r="E11075" s="204" t="s">
        <v>214</v>
      </c>
      <c r="F11075" s="205"/>
    </row>
    <row r="11076" spans="1:7" ht="20.100000000000001" customHeight="1">
      <c r="A11076" s="119" t="s">
        <v>248</v>
      </c>
      <c r="B11076" s="119">
        <f>SUM(B11073:B11075)</f>
        <v>6325</v>
      </c>
      <c r="C11076" s="21"/>
      <c r="D11076" s="10">
        <v>4301</v>
      </c>
      <c r="E11076" s="204" t="s">
        <v>210</v>
      </c>
      <c r="F11076" s="205"/>
    </row>
    <row r="11077" spans="1:7" ht="20.100000000000001" customHeight="1">
      <c r="A11077" s="18"/>
      <c r="B11077" s="18"/>
      <c r="C11077" s="21"/>
      <c r="D11077" s="10"/>
      <c r="E11077" s="204" t="s">
        <v>211</v>
      </c>
      <c r="F11077" s="205"/>
    </row>
    <row r="11078" spans="1:7" ht="20.100000000000001" customHeight="1">
      <c r="A11078" s="18"/>
      <c r="B11078" s="18"/>
      <c r="C11078" s="21"/>
      <c r="D11078" s="10">
        <v>2024</v>
      </c>
      <c r="E11078" s="204" t="s">
        <v>230</v>
      </c>
      <c r="F11078" s="205"/>
    </row>
    <row r="11079" spans="1:7" ht="20.100000000000001" customHeight="1">
      <c r="D11079" s="85">
        <f>SUM(D11074:D11078)</f>
        <v>6325</v>
      </c>
      <c r="E11079" s="204" t="s">
        <v>164</v>
      </c>
      <c r="F11079" s="205"/>
    </row>
    <row r="11081" spans="1:7" ht="20.100000000000001" customHeight="1">
      <c r="A11081" s="23">
        <v>230</v>
      </c>
      <c r="B11081" s="24" t="s">
        <v>0</v>
      </c>
      <c r="C11081" s="25"/>
      <c r="D11081" s="26" t="s">
        <v>242</v>
      </c>
      <c r="E11081" s="24"/>
      <c r="F11081" s="24"/>
    </row>
    <row r="11082" spans="1:7" ht="20.100000000000001" customHeight="1">
      <c r="A11082" s="27" t="s">
        <v>1</v>
      </c>
      <c r="B11082" s="27" t="s">
        <v>2</v>
      </c>
      <c r="C11082" s="28"/>
      <c r="D11082" s="29" t="s">
        <v>3</v>
      </c>
      <c r="E11082" s="27" t="s">
        <v>4</v>
      </c>
      <c r="F11082" s="27" t="s">
        <v>5</v>
      </c>
    </row>
    <row r="11083" spans="1:7" ht="20.100000000000001" customHeight="1">
      <c r="A11083" s="10">
        <v>1</v>
      </c>
      <c r="B11083" s="33">
        <v>1875</v>
      </c>
      <c r="C11083" s="38"/>
      <c r="D11083" s="13">
        <v>43377</v>
      </c>
      <c r="E11083" s="10">
        <v>253</v>
      </c>
      <c r="F11083" s="10" t="s">
        <v>6</v>
      </c>
    </row>
    <row r="11084" spans="1:7" ht="20.100000000000001" customHeight="1">
      <c r="A11084" s="10">
        <v>2</v>
      </c>
      <c r="B11084" s="33">
        <v>12005</v>
      </c>
      <c r="C11084" s="38"/>
      <c r="D11084" s="13">
        <v>43377</v>
      </c>
      <c r="E11084" s="10">
        <v>253</v>
      </c>
      <c r="F11084" s="10" t="s">
        <v>6</v>
      </c>
    </row>
    <row r="11085" spans="1:7" ht="20.100000000000001" customHeight="1">
      <c r="A11085" s="10">
        <v>3</v>
      </c>
      <c r="B11085" s="33">
        <v>12008</v>
      </c>
      <c r="C11085" s="38"/>
      <c r="D11085" s="13">
        <v>43377</v>
      </c>
      <c r="E11085" s="10">
        <v>253</v>
      </c>
      <c r="F11085" s="10" t="s">
        <v>6</v>
      </c>
    </row>
    <row r="11086" spans="1:7" ht="20.100000000000001" customHeight="1">
      <c r="A11086" s="10">
        <v>4</v>
      </c>
      <c r="B11086" s="11">
        <v>11269</v>
      </c>
      <c r="C11086" s="38"/>
      <c r="D11086" s="13">
        <v>43377</v>
      </c>
      <c r="E11086" s="10">
        <v>253</v>
      </c>
      <c r="F11086" s="10" t="s">
        <v>6</v>
      </c>
      <c r="G11086" s="47">
        <v>3844</v>
      </c>
    </row>
    <row r="11087" spans="1:7" ht="20.100000000000001" customHeight="1">
      <c r="A11087" s="10">
        <v>5</v>
      </c>
      <c r="B11087" s="11">
        <v>80324</v>
      </c>
      <c r="C11087" s="38"/>
      <c r="D11087" s="13">
        <v>43377</v>
      </c>
      <c r="E11087" s="10">
        <v>253</v>
      </c>
      <c r="F11087" s="10" t="s">
        <v>6</v>
      </c>
    </row>
    <row r="11088" spans="1:7" ht="20.100000000000001" customHeight="1">
      <c r="A11088" s="10">
        <v>6</v>
      </c>
      <c r="B11088" s="33">
        <v>80342</v>
      </c>
      <c r="C11088" s="38"/>
      <c r="D11088" s="13">
        <v>43377</v>
      </c>
      <c r="E11088" s="10">
        <v>253</v>
      </c>
      <c r="F11088" s="10" t="s">
        <v>6</v>
      </c>
    </row>
    <row r="11089" spans="1:7" ht="20.100000000000001" customHeight="1">
      <c r="A11089" s="10">
        <v>7</v>
      </c>
      <c r="B11089" s="33">
        <v>90995</v>
      </c>
      <c r="C11089" s="38"/>
      <c r="D11089" s="13">
        <v>43377</v>
      </c>
      <c r="E11089" s="10">
        <v>253</v>
      </c>
      <c r="F11089" s="10" t="s">
        <v>6</v>
      </c>
    </row>
    <row r="11090" spans="1:7" ht="20.100000000000001" customHeight="1">
      <c r="A11090" s="10">
        <v>8</v>
      </c>
      <c r="B11090" s="33">
        <v>90243</v>
      </c>
      <c r="C11090" s="38"/>
      <c r="D11090" s="13">
        <v>43377</v>
      </c>
      <c r="E11090" s="10">
        <v>253</v>
      </c>
      <c r="F11090" s="10" t="s">
        <v>6</v>
      </c>
    </row>
    <row r="11091" spans="1:7" ht="20.100000000000001" customHeight="1">
      <c r="A11091" s="10">
        <v>9</v>
      </c>
      <c r="B11091" s="33">
        <v>90246</v>
      </c>
      <c r="C11091" s="38"/>
      <c r="D11091" s="13">
        <v>43377</v>
      </c>
      <c r="E11091" s="10">
        <v>253</v>
      </c>
      <c r="F11091" s="10" t="s">
        <v>6</v>
      </c>
    </row>
    <row r="11092" spans="1:7" ht="20.100000000000001" customHeight="1">
      <c r="A11092" s="10">
        <v>10</v>
      </c>
      <c r="B11092" s="33">
        <v>90498</v>
      </c>
      <c r="C11092" s="38"/>
      <c r="D11092" s="13">
        <v>43377</v>
      </c>
      <c r="E11092" s="10">
        <v>253</v>
      </c>
      <c r="F11092" s="10" t="s">
        <v>6</v>
      </c>
    </row>
    <row r="11093" spans="1:7" ht="20.100000000000001" customHeight="1">
      <c r="A11093" s="10">
        <v>11</v>
      </c>
      <c r="B11093" s="33">
        <v>90244</v>
      </c>
      <c r="C11093" s="38"/>
      <c r="D11093" s="13">
        <v>43377</v>
      </c>
      <c r="E11093" s="10">
        <v>253</v>
      </c>
      <c r="F11093" s="10" t="s">
        <v>6</v>
      </c>
    </row>
    <row r="11094" spans="1:7" ht="20.100000000000001" customHeight="1">
      <c r="A11094" s="10">
        <v>12</v>
      </c>
      <c r="B11094" s="33">
        <v>90245</v>
      </c>
      <c r="C11094" s="38"/>
      <c r="D11094" s="13">
        <v>43377</v>
      </c>
      <c r="E11094" s="10">
        <v>253</v>
      </c>
      <c r="F11094" s="10" t="s">
        <v>6</v>
      </c>
    </row>
    <row r="11095" spans="1:7" ht="20.100000000000001" customHeight="1">
      <c r="A11095" s="10">
        <v>13</v>
      </c>
      <c r="B11095" s="33">
        <v>90507</v>
      </c>
      <c r="C11095" s="38"/>
      <c r="D11095" s="13">
        <v>43377</v>
      </c>
      <c r="E11095" s="10">
        <v>253</v>
      </c>
      <c r="F11095" s="10" t="s">
        <v>6</v>
      </c>
    </row>
    <row r="11096" spans="1:7" ht="20.100000000000001" customHeight="1">
      <c r="A11096" s="10">
        <v>14</v>
      </c>
      <c r="B11096" s="33">
        <v>90999</v>
      </c>
      <c r="C11096" s="38"/>
      <c r="D11096" s="13">
        <v>43377</v>
      </c>
      <c r="E11096" s="10">
        <v>253</v>
      </c>
      <c r="F11096" s="10" t="s">
        <v>6</v>
      </c>
    </row>
    <row r="11097" spans="1:7" ht="20.100000000000001" customHeight="1">
      <c r="A11097" s="10">
        <v>15</v>
      </c>
      <c r="B11097" s="33">
        <v>91004</v>
      </c>
      <c r="C11097" s="38"/>
      <c r="D11097" s="13">
        <v>43377</v>
      </c>
      <c r="E11097" s="10">
        <v>253</v>
      </c>
      <c r="F11097" s="10" t="s">
        <v>6</v>
      </c>
    </row>
    <row r="11098" spans="1:7" ht="20.100000000000001" customHeight="1">
      <c r="A11098" s="10">
        <v>16</v>
      </c>
      <c r="B11098" s="33">
        <v>91002</v>
      </c>
      <c r="C11098" s="38"/>
      <c r="D11098" s="13">
        <v>43377</v>
      </c>
      <c r="E11098" s="10">
        <v>253</v>
      </c>
      <c r="F11098" s="10" t="s">
        <v>6</v>
      </c>
    </row>
    <row r="11099" spans="1:7" ht="20.100000000000001" customHeight="1">
      <c r="A11099" s="10">
        <v>17</v>
      </c>
      <c r="B11099" s="11">
        <v>90508</v>
      </c>
      <c r="C11099" s="38"/>
      <c r="D11099" s="13">
        <v>43377</v>
      </c>
      <c r="E11099" s="10">
        <v>253</v>
      </c>
      <c r="F11099" s="10" t="s">
        <v>6</v>
      </c>
    </row>
    <row r="11100" spans="1:7" ht="20.100000000000001" customHeight="1">
      <c r="A11100" s="10">
        <v>18</v>
      </c>
      <c r="B11100" s="11">
        <v>11305</v>
      </c>
      <c r="C11100" s="38"/>
      <c r="D11100" s="13">
        <v>43377</v>
      </c>
      <c r="E11100" s="10">
        <v>253</v>
      </c>
      <c r="F11100" s="10" t="s">
        <v>6</v>
      </c>
      <c r="G11100" s="106">
        <v>60026</v>
      </c>
    </row>
    <row r="11101" spans="1:7" ht="20.100000000000001" customHeight="1">
      <c r="A11101" s="10">
        <v>19</v>
      </c>
      <c r="B11101" s="11">
        <v>60376</v>
      </c>
      <c r="C11101" s="38"/>
      <c r="D11101" s="13">
        <v>43377</v>
      </c>
      <c r="E11101" s="10">
        <v>253</v>
      </c>
      <c r="F11101" s="10" t="s">
        <v>6</v>
      </c>
    </row>
    <row r="11102" spans="1:7" ht="20.100000000000001" customHeight="1">
      <c r="A11102" s="10">
        <v>20</v>
      </c>
      <c r="B11102" s="33">
        <v>86057</v>
      </c>
      <c r="C11102" s="38"/>
      <c r="D11102" s="13">
        <v>43377</v>
      </c>
      <c r="E11102" s="10">
        <v>253</v>
      </c>
      <c r="F11102" s="10" t="s">
        <v>6</v>
      </c>
    </row>
    <row r="11103" spans="1:7" ht="20.100000000000001" customHeight="1">
      <c r="A11103" s="10">
        <v>21</v>
      </c>
      <c r="B11103" s="11" t="s">
        <v>274</v>
      </c>
      <c r="C11103" s="38"/>
      <c r="D11103" s="13">
        <v>43377</v>
      </c>
      <c r="E11103" s="10">
        <v>253</v>
      </c>
      <c r="F11103" s="10" t="s">
        <v>6</v>
      </c>
    </row>
    <row r="11104" spans="1:7" ht="20.100000000000001" customHeight="1">
      <c r="A11104" s="10">
        <v>22</v>
      </c>
      <c r="B11104" s="11">
        <v>51795</v>
      </c>
      <c r="C11104" s="38"/>
      <c r="D11104" s="13">
        <v>43377</v>
      </c>
      <c r="E11104" s="10">
        <v>253</v>
      </c>
      <c r="F11104" s="10" t="s">
        <v>6</v>
      </c>
    </row>
    <row r="11105" spans="1:6" ht="20.100000000000001" customHeight="1">
      <c r="A11105" s="10">
        <v>23</v>
      </c>
      <c r="B11105" s="11">
        <v>51869</v>
      </c>
      <c r="C11105" s="38"/>
      <c r="D11105" s="13">
        <v>43377</v>
      </c>
      <c r="E11105" s="10">
        <v>253</v>
      </c>
      <c r="F11105" s="10" t="s">
        <v>6</v>
      </c>
    </row>
    <row r="11106" spans="1:6" ht="20.100000000000001" customHeight="1">
      <c r="A11106" s="10">
        <v>24</v>
      </c>
      <c r="B11106" s="11">
        <v>10632</v>
      </c>
      <c r="C11106" s="38"/>
      <c r="D11106" s="13">
        <v>43377</v>
      </c>
      <c r="E11106" s="10">
        <v>253</v>
      </c>
      <c r="F11106" s="10" t="s">
        <v>6</v>
      </c>
    </row>
    <row r="11107" spans="1:6" ht="20.100000000000001" customHeight="1">
      <c r="A11107" s="10">
        <v>25</v>
      </c>
      <c r="B11107" s="11">
        <v>11276</v>
      </c>
      <c r="C11107" s="38"/>
      <c r="D11107" s="13">
        <v>43377</v>
      </c>
      <c r="E11107" s="10">
        <v>253</v>
      </c>
      <c r="F11107" s="10" t="s">
        <v>6</v>
      </c>
    </row>
    <row r="11108" spans="1:6" ht="20.100000000000001" customHeight="1">
      <c r="A11108" s="206" t="s">
        <v>7</v>
      </c>
      <c r="B11108" s="207"/>
      <c r="C11108" s="207"/>
      <c r="D11108" s="208"/>
      <c r="E11108" s="10">
        <f>SUM(E11083:E11107)</f>
        <v>6325</v>
      </c>
      <c r="F11108" s="10"/>
    </row>
    <row r="11109" spans="1:6" ht="20.100000000000001" customHeight="1">
      <c r="A11109" s="18"/>
      <c r="B11109" s="18"/>
      <c r="C11109" s="21"/>
      <c r="D11109" s="18"/>
      <c r="E11109" s="18"/>
      <c r="F11109" s="18"/>
    </row>
    <row r="11110" spans="1:6" ht="20.100000000000001" customHeight="1">
      <c r="A11110" s="18"/>
      <c r="B11110" s="18"/>
      <c r="C11110" s="21"/>
      <c r="D11110" s="92"/>
      <c r="E11110" s="24"/>
      <c r="F11110" s="91" t="s">
        <v>161</v>
      </c>
    </row>
    <row r="11111" spans="1:6" ht="20.100000000000001" customHeight="1">
      <c r="A11111" s="108" t="s">
        <v>245</v>
      </c>
      <c r="B11111" s="108">
        <v>6250</v>
      </c>
      <c r="C11111" s="21"/>
      <c r="D11111" s="87" t="s">
        <v>162</v>
      </c>
      <c r="E11111" s="201" t="s">
        <v>163</v>
      </c>
      <c r="F11111" s="202"/>
    </row>
    <row r="11112" spans="1:6" ht="20.100000000000001" customHeight="1">
      <c r="A11112" s="118" t="s">
        <v>246</v>
      </c>
      <c r="B11112" s="118">
        <v>71.75</v>
      </c>
      <c r="C11112" s="21"/>
      <c r="D11112" s="10">
        <v>2783</v>
      </c>
      <c r="E11112" s="204" t="s">
        <v>229</v>
      </c>
      <c r="F11112" s="205"/>
    </row>
    <row r="11113" spans="1:6" ht="20.100000000000001" customHeight="1">
      <c r="A11113" s="111" t="s">
        <v>247</v>
      </c>
      <c r="B11113" s="111">
        <v>3.25</v>
      </c>
      <c r="C11113" s="21"/>
      <c r="D11113" s="10">
        <v>506</v>
      </c>
      <c r="E11113" s="204" t="s">
        <v>214</v>
      </c>
      <c r="F11113" s="205"/>
    </row>
    <row r="11114" spans="1:6" ht="20.100000000000001" customHeight="1">
      <c r="A11114" s="119" t="s">
        <v>248</v>
      </c>
      <c r="B11114" s="119">
        <f>SUM(B11111:B11113)</f>
        <v>6325</v>
      </c>
      <c r="C11114" s="21"/>
      <c r="D11114" s="10">
        <v>1012</v>
      </c>
      <c r="E11114" s="204" t="s">
        <v>210</v>
      </c>
      <c r="F11114" s="205"/>
    </row>
    <row r="11115" spans="1:6" ht="20.100000000000001" customHeight="1">
      <c r="A11115" s="122"/>
      <c r="B11115" s="122"/>
      <c r="C11115" s="21"/>
      <c r="D11115" s="10">
        <v>506</v>
      </c>
      <c r="E11115" s="204" t="s">
        <v>275</v>
      </c>
      <c r="F11115" s="205"/>
    </row>
    <row r="11116" spans="1:6" ht="20.100000000000001" customHeight="1">
      <c r="A11116" s="122"/>
      <c r="B11116" s="122"/>
      <c r="C11116" s="21"/>
      <c r="D11116" s="10">
        <v>506</v>
      </c>
      <c r="E11116" s="204" t="s">
        <v>243</v>
      </c>
      <c r="F11116" s="205"/>
    </row>
    <row r="11117" spans="1:6" ht="20.100000000000001" customHeight="1">
      <c r="A11117" s="122"/>
      <c r="B11117" s="122"/>
      <c r="C11117" s="21"/>
      <c r="D11117" s="10">
        <v>253</v>
      </c>
      <c r="E11117" s="204" t="s">
        <v>204</v>
      </c>
      <c r="F11117" s="205"/>
    </row>
    <row r="11118" spans="1:6" ht="20.100000000000001" customHeight="1">
      <c r="A11118" s="18"/>
      <c r="B11118" s="18"/>
      <c r="C11118" s="21"/>
      <c r="D11118" s="10">
        <v>506</v>
      </c>
      <c r="E11118" s="204" t="s">
        <v>211</v>
      </c>
      <c r="F11118" s="205"/>
    </row>
    <row r="11119" spans="1:6" ht="20.100000000000001" customHeight="1">
      <c r="A11119" s="18"/>
      <c r="B11119" s="18"/>
      <c r="C11119" s="21"/>
      <c r="D11119" s="10">
        <v>253</v>
      </c>
      <c r="E11119" s="204" t="s">
        <v>154</v>
      </c>
      <c r="F11119" s="205"/>
    </row>
    <row r="11120" spans="1:6" ht="20.100000000000001" customHeight="1">
      <c r="D11120" s="85">
        <f>SUM(D11112:D11119)</f>
        <v>6325</v>
      </c>
      <c r="E11120" s="204" t="s">
        <v>164</v>
      </c>
      <c r="F11120" s="205"/>
    </row>
    <row r="11122" spans="1:6" ht="20.100000000000001" customHeight="1">
      <c r="A11122" s="23">
        <v>231</v>
      </c>
      <c r="B11122" s="24" t="s">
        <v>0</v>
      </c>
      <c r="C11122" s="25"/>
      <c r="D11122" s="123" t="s">
        <v>276</v>
      </c>
      <c r="E11122" s="24"/>
      <c r="F11122" s="24"/>
    </row>
    <row r="11123" spans="1:6" ht="20.100000000000001" customHeight="1">
      <c r="A11123" s="27" t="s">
        <v>1</v>
      </c>
      <c r="B11123" s="27" t="s">
        <v>2</v>
      </c>
      <c r="C11123" s="28"/>
      <c r="D11123" s="29" t="s">
        <v>3</v>
      </c>
      <c r="E11123" s="27" t="s">
        <v>4</v>
      </c>
      <c r="F11123" s="27" t="s">
        <v>5</v>
      </c>
    </row>
    <row r="11124" spans="1:6" ht="20.100000000000001" customHeight="1">
      <c r="A11124" s="10">
        <v>1</v>
      </c>
      <c r="B11124" s="11">
        <v>25162</v>
      </c>
      <c r="C11124" s="38"/>
      <c r="D11124" s="13">
        <v>43383</v>
      </c>
      <c r="E11124" s="10">
        <v>253</v>
      </c>
      <c r="F11124" s="10" t="s">
        <v>9</v>
      </c>
    </row>
    <row r="11125" spans="1:6" ht="20.100000000000001" customHeight="1">
      <c r="A11125" s="10">
        <v>2</v>
      </c>
      <c r="B11125" s="11">
        <v>25163</v>
      </c>
      <c r="C11125" s="38"/>
      <c r="D11125" s="13">
        <v>43383</v>
      </c>
      <c r="E11125" s="10">
        <v>253</v>
      </c>
      <c r="F11125" s="10" t="s">
        <v>9</v>
      </c>
    </row>
    <row r="11126" spans="1:6" ht="20.100000000000001" customHeight="1">
      <c r="A11126" s="10">
        <v>3</v>
      </c>
      <c r="B11126" s="11">
        <v>25164</v>
      </c>
      <c r="C11126" s="38"/>
      <c r="D11126" s="13">
        <v>43383</v>
      </c>
      <c r="E11126" s="10">
        <v>253</v>
      </c>
      <c r="F11126" s="10" t="s">
        <v>9</v>
      </c>
    </row>
    <row r="11127" spans="1:6" ht="20.100000000000001" customHeight="1">
      <c r="A11127" s="10">
        <v>4</v>
      </c>
      <c r="B11127" s="11">
        <v>25165</v>
      </c>
      <c r="C11127" s="38"/>
      <c r="D11127" s="13">
        <v>43383</v>
      </c>
      <c r="E11127" s="10">
        <v>253</v>
      </c>
      <c r="F11127" s="10" t="s">
        <v>9</v>
      </c>
    </row>
    <row r="11128" spans="1:6" ht="20.100000000000001" customHeight="1">
      <c r="A11128" s="10">
        <v>5</v>
      </c>
      <c r="B11128" s="11">
        <v>25166</v>
      </c>
      <c r="C11128" s="38"/>
      <c r="D11128" s="13">
        <v>43383</v>
      </c>
      <c r="E11128" s="10">
        <v>253</v>
      </c>
      <c r="F11128" s="10" t="s">
        <v>9</v>
      </c>
    </row>
    <row r="11129" spans="1:6" ht="20.100000000000001" customHeight="1">
      <c r="A11129" s="10">
        <v>6</v>
      </c>
      <c r="B11129" s="11">
        <v>25167</v>
      </c>
      <c r="C11129" s="38"/>
      <c r="D11129" s="13">
        <v>43383</v>
      </c>
      <c r="E11129" s="10">
        <v>253</v>
      </c>
      <c r="F11129" s="10" t="s">
        <v>9</v>
      </c>
    </row>
    <row r="11130" spans="1:6" ht="20.100000000000001" customHeight="1">
      <c r="A11130" s="10">
        <v>7</v>
      </c>
      <c r="B11130" s="37">
        <v>25168</v>
      </c>
      <c r="C11130" s="38"/>
      <c r="D11130" s="13">
        <v>43383</v>
      </c>
      <c r="E11130" s="10">
        <v>253</v>
      </c>
      <c r="F11130" s="10" t="s">
        <v>9</v>
      </c>
    </row>
    <row r="11131" spans="1:6" ht="20.100000000000001" customHeight="1">
      <c r="A11131" s="10">
        <v>8</v>
      </c>
      <c r="B11131" s="11">
        <v>25169</v>
      </c>
      <c r="C11131" s="38"/>
      <c r="D11131" s="13">
        <v>43383</v>
      </c>
      <c r="E11131" s="10">
        <v>253</v>
      </c>
      <c r="F11131" s="10" t="s">
        <v>9</v>
      </c>
    </row>
    <row r="11132" spans="1:6" ht="20.100000000000001" customHeight="1">
      <c r="A11132" s="10">
        <v>9</v>
      </c>
      <c r="B11132" s="11">
        <v>25170</v>
      </c>
      <c r="C11132" s="38"/>
      <c r="D11132" s="13">
        <v>43383</v>
      </c>
      <c r="E11132" s="10">
        <v>253</v>
      </c>
      <c r="F11132" s="10" t="s">
        <v>9</v>
      </c>
    </row>
    <row r="11133" spans="1:6" ht="20.100000000000001" customHeight="1">
      <c r="A11133" s="10">
        <v>10</v>
      </c>
      <c r="B11133" s="11">
        <v>25171</v>
      </c>
      <c r="C11133" s="38"/>
      <c r="D11133" s="13">
        <v>43383</v>
      </c>
      <c r="E11133" s="10">
        <v>253</v>
      </c>
      <c r="F11133" s="10" t="s">
        <v>9</v>
      </c>
    </row>
    <row r="11134" spans="1:6" ht="20.100000000000001" customHeight="1">
      <c r="A11134" s="10">
        <v>11</v>
      </c>
      <c r="B11134" s="11">
        <v>25172</v>
      </c>
      <c r="C11134" s="38"/>
      <c r="D11134" s="13">
        <v>43383</v>
      </c>
      <c r="E11134" s="10">
        <v>253</v>
      </c>
      <c r="F11134" s="10" t="s">
        <v>9</v>
      </c>
    </row>
    <row r="11135" spans="1:6" ht="20.100000000000001" customHeight="1">
      <c r="A11135" s="10">
        <v>12</v>
      </c>
      <c r="B11135" s="11">
        <v>25173</v>
      </c>
      <c r="C11135" s="38"/>
      <c r="D11135" s="13">
        <v>43383</v>
      </c>
      <c r="E11135" s="10">
        <v>253</v>
      </c>
      <c r="F11135" s="10" t="s">
        <v>9</v>
      </c>
    </row>
    <row r="11136" spans="1:6" ht="20.100000000000001" customHeight="1">
      <c r="A11136" s="10">
        <v>13</v>
      </c>
      <c r="B11136" s="11">
        <v>25174</v>
      </c>
      <c r="C11136" s="38"/>
      <c r="D11136" s="13">
        <v>43383</v>
      </c>
      <c r="E11136" s="10">
        <v>253</v>
      </c>
      <c r="F11136" s="10" t="s">
        <v>9</v>
      </c>
    </row>
    <row r="11137" spans="1:6" ht="20.100000000000001" customHeight="1">
      <c r="A11137" s="10">
        <v>14</v>
      </c>
      <c r="B11137" s="11">
        <v>25175</v>
      </c>
      <c r="C11137" s="38"/>
      <c r="D11137" s="13">
        <v>43383</v>
      </c>
      <c r="E11137" s="10">
        <v>253</v>
      </c>
      <c r="F11137" s="10" t="s">
        <v>9</v>
      </c>
    </row>
    <row r="11138" spans="1:6" ht="20.100000000000001" customHeight="1">
      <c r="A11138" s="10">
        <v>15</v>
      </c>
      <c r="B11138" s="11">
        <v>25176</v>
      </c>
      <c r="C11138" s="38"/>
      <c r="D11138" s="13">
        <v>43383</v>
      </c>
      <c r="E11138" s="10">
        <v>253</v>
      </c>
      <c r="F11138" s="10" t="s">
        <v>9</v>
      </c>
    </row>
    <row r="11139" spans="1:6" ht="20.100000000000001" customHeight="1">
      <c r="A11139" s="10">
        <v>16</v>
      </c>
      <c r="B11139" s="11">
        <v>25177</v>
      </c>
      <c r="C11139" s="38"/>
      <c r="D11139" s="13">
        <v>43383</v>
      </c>
      <c r="E11139" s="10">
        <v>253</v>
      </c>
      <c r="F11139" s="10" t="s">
        <v>9</v>
      </c>
    </row>
    <row r="11140" spans="1:6" ht="20.100000000000001" customHeight="1">
      <c r="A11140" s="10">
        <v>17</v>
      </c>
      <c r="B11140" s="11">
        <v>25178</v>
      </c>
      <c r="C11140" s="38"/>
      <c r="D11140" s="13">
        <v>43383</v>
      </c>
      <c r="E11140" s="10">
        <v>253</v>
      </c>
      <c r="F11140" s="10" t="s">
        <v>9</v>
      </c>
    </row>
    <row r="11141" spans="1:6" ht="20.100000000000001" customHeight="1">
      <c r="A11141" s="10">
        <v>18</v>
      </c>
      <c r="B11141" s="11">
        <v>25179</v>
      </c>
      <c r="C11141" s="38"/>
      <c r="D11141" s="13">
        <v>43383</v>
      </c>
      <c r="E11141" s="10">
        <v>253</v>
      </c>
      <c r="F11141" s="10" t="s">
        <v>9</v>
      </c>
    </row>
    <row r="11142" spans="1:6" ht="20.100000000000001" customHeight="1">
      <c r="A11142" s="10">
        <v>19</v>
      </c>
      <c r="B11142" s="11">
        <v>91195</v>
      </c>
      <c r="C11142" s="38"/>
      <c r="D11142" s="13">
        <v>43383</v>
      </c>
      <c r="E11142" s="10">
        <v>253</v>
      </c>
      <c r="F11142" s="10" t="s">
        <v>9</v>
      </c>
    </row>
    <row r="11143" spans="1:6" ht="20.100000000000001" customHeight="1">
      <c r="A11143" s="10">
        <v>20</v>
      </c>
      <c r="B11143" s="11">
        <v>91196</v>
      </c>
      <c r="C11143" s="38"/>
      <c r="D11143" s="13">
        <v>43383</v>
      </c>
      <c r="E11143" s="10">
        <v>253</v>
      </c>
      <c r="F11143" s="10" t="s">
        <v>9</v>
      </c>
    </row>
    <row r="11144" spans="1:6" ht="20.100000000000001" customHeight="1">
      <c r="A11144" s="10">
        <v>21</v>
      </c>
      <c r="B11144" s="11">
        <v>91197</v>
      </c>
      <c r="C11144" s="38"/>
      <c r="D11144" s="13">
        <v>43383</v>
      </c>
      <c r="E11144" s="10">
        <v>253</v>
      </c>
      <c r="F11144" s="10" t="s">
        <v>9</v>
      </c>
    </row>
    <row r="11145" spans="1:6" ht="20.100000000000001" customHeight="1">
      <c r="A11145" s="10">
        <v>22</v>
      </c>
      <c r="B11145" s="11">
        <v>91198</v>
      </c>
      <c r="C11145" s="38"/>
      <c r="D11145" s="13">
        <v>43383</v>
      </c>
      <c r="E11145" s="10">
        <v>253</v>
      </c>
      <c r="F11145" s="10" t="s">
        <v>9</v>
      </c>
    </row>
    <row r="11146" spans="1:6" ht="20.100000000000001" customHeight="1">
      <c r="A11146" s="10">
        <v>23</v>
      </c>
      <c r="B11146" s="11">
        <v>91199</v>
      </c>
      <c r="C11146" s="38"/>
      <c r="D11146" s="13">
        <v>43383</v>
      </c>
      <c r="E11146" s="10">
        <v>253</v>
      </c>
      <c r="F11146" s="10" t="s">
        <v>9</v>
      </c>
    </row>
    <row r="11147" spans="1:6" ht="20.100000000000001" customHeight="1">
      <c r="A11147" s="10">
        <v>24</v>
      </c>
      <c r="B11147" s="11">
        <v>91200</v>
      </c>
      <c r="C11147" s="38"/>
      <c r="D11147" s="13">
        <v>43383</v>
      </c>
      <c r="E11147" s="10">
        <v>253</v>
      </c>
      <c r="F11147" s="10" t="s">
        <v>9</v>
      </c>
    </row>
    <row r="11148" spans="1:6" ht="20.100000000000001" customHeight="1">
      <c r="A11148" s="10">
        <v>25</v>
      </c>
      <c r="B11148" s="11">
        <v>91201</v>
      </c>
      <c r="C11148" s="38"/>
      <c r="D11148" s="13">
        <v>43383</v>
      </c>
      <c r="E11148" s="10">
        <v>253</v>
      </c>
      <c r="F11148" s="10" t="s">
        <v>9</v>
      </c>
    </row>
    <row r="11149" spans="1:6" ht="20.100000000000001" customHeight="1">
      <c r="A11149" s="206" t="s">
        <v>7</v>
      </c>
      <c r="B11149" s="207"/>
      <c r="C11149" s="207"/>
      <c r="D11149" s="208"/>
      <c r="E11149" s="10">
        <f>SUM(E11124:E11148)</f>
        <v>6325</v>
      </c>
      <c r="F11149" s="10"/>
    </row>
    <row r="11150" spans="1:6" ht="20.100000000000001" customHeight="1">
      <c r="A11150" s="18"/>
      <c r="B11150" s="18"/>
      <c r="C11150" s="21"/>
      <c r="D11150" s="18"/>
      <c r="E11150" s="18"/>
      <c r="F11150" s="18"/>
    </row>
    <row r="11151" spans="1:6" ht="20.100000000000001" customHeight="1">
      <c r="A11151" s="18"/>
      <c r="B11151" s="18"/>
      <c r="C11151" s="21"/>
      <c r="D11151" s="92"/>
      <c r="E11151" s="24"/>
      <c r="F11151" s="91" t="s">
        <v>161</v>
      </c>
    </row>
    <row r="11152" spans="1:6" ht="20.100000000000001" customHeight="1">
      <c r="A11152" s="108" t="s">
        <v>245</v>
      </c>
      <c r="B11152" s="108">
        <v>6250</v>
      </c>
      <c r="C11152" s="21"/>
      <c r="D11152" s="87" t="s">
        <v>162</v>
      </c>
      <c r="E11152" s="201" t="s">
        <v>163</v>
      </c>
      <c r="F11152" s="202"/>
    </row>
    <row r="11153" spans="1:7" ht="20.100000000000001" customHeight="1">
      <c r="A11153" s="118" t="s">
        <v>246</v>
      </c>
      <c r="B11153" s="118">
        <v>71.75</v>
      </c>
      <c r="C11153" s="21"/>
      <c r="D11153" s="10">
        <v>1771</v>
      </c>
      <c r="E11153" s="204" t="s">
        <v>229</v>
      </c>
      <c r="F11153" s="205"/>
    </row>
    <row r="11154" spans="1:7" ht="20.100000000000001" customHeight="1">
      <c r="A11154" s="111" t="s">
        <v>247</v>
      </c>
      <c r="B11154" s="111">
        <v>3.25</v>
      </c>
      <c r="C11154" s="21"/>
      <c r="D11154" s="10">
        <v>4554</v>
      </c>
      <c r="E11154" s="204" t="s">
        <v>214</v>
      </c>
      <c r="F11154" s="205"/>
    </row>
    <row r="11155" spans="1:7" ht="20.100000000000001" customHeight="1">
      <c r="A11155" s="119" t="s">
        <v>248</v>
      </c>
      <c r="B11155" s="119">
        <f>SUM(B11152:B11154)</f>
        <v>6325</v>
      </c>
      <c r="C11155" s="21"/>
      <c r="D11155" s="10"/>
      <c r="E11155" s="204" t="s">
        <v>210</v>
      </c>
      <c r="F11155" s="205"/>
    </row>
    <row r="11156" spans="1:7" ht="20.100000000000001" customHeight="1">
      <c r="A11156" s="18"/>
      <c r="B11156" s="18"/>
      <c r="C11156" s="21"/>
      <c r="D11156" s="10"/>
      <c r="E11156" s="204" t="s">
        <v>211</v>
      </c>
      <c r="F11156" s="205"/>
    </row>
    <row r="11157" spans="1:7" ht="20.100000000000001" customHeight="1">
      <c r="A11157" s="18"/>
      <c r="B11157" s="18"/>
      <c r="C11157" s="21"/>
      <c r="D11157" s="10"/>
      <c r="E11157" s="204" t="s">
        <v>230</v>
      </c>
      <c r="F11157" s="205"/>
    </row>
    <row r="11158" spans="1:7" ht="20.100000000000001" customHeight="1">
      <c r="D11158" s="85">
        <f>SUM(D11153:D11157)</f>
        <v>6325</v>
      </c>
      <c r="E11158" s="204" t="s">
        <v>164</v>
      </c>
      <c r="F11158" s="205"/>
    </row>
    <row r="11160" spans="1:7" ht="20.100000000000001" customHeight="1">
      <c r="A11160" s="23">
        <v>232</v>
      </c>
      <c r="B11160" s="24" t="s">
        <v>0</v>
      </c>
      <c r="C11160" s="25"/>
      <c r="D11160" s="123" t="s">
        <v>263</v>
      </c>
      <c r="E11160" s="24"/>
      <c r="F11160" s="24"/>
    </row>
    <row r="11161" spans="1:7" ht="20.100000000000001" customHeight="1">
      <c r="A11161" s="27" t="s">
        <v>1</v>
      </c>
      <c r="B11161" s="27" t="s">
        <v>2</v>
      </c>
      <c r="C11161" s="28"/>
      <c r="D11161" s="29" t="s">
        <v>3</v>
      </c>
      <c r="E11161" s="27" t="s">
        <v>4</v>
      </c>
      <c r="F11161" s="27" t="s">
        <v>5</v>
      </c>
    </row>
    <row r="11162" spans="1:7" ht="20.100000000000001" customHeight="1">
      <c r="A11162" s="10">
        <v>1</v>
      </c>
      <c r="B11162" s="11">
        <v>91202</v>
      </c>
      <c r="C11162" s="38"/>
      <c r="D11162" s="13">
        <v>43383</v>
      </c>
      <c r="E11162" s="10">
        <v>253</v>
      </c>
      <c r="F11162" s="10" t="s">
        <v>9</v>
      </c>
    </row>
    <row r="11163" spans="1:7" ht="20.100000000000001" customHeight="1">
      <c r="A11163" s="10">
        <v>2</v>
      </c>
      <c r="B11163" s="11">
        <v>91203</v>
      </c>
      <c r="C11163" s="38"/>
      <c r="D11163" s="13">
        <v>43383</v>
      </c>
      <c r="E11163" s="10">
        <v>253</v>
      </c>
      <c r="F11163" s="10" t="s">
        <v>9</v>
      </c>
    </row>
    <row r="11164" spans="1:7" ht="20.100000000000001" customHeight="1">
      <c r="A11164" s="10">
        <v>3</v>
      </c>
      <c r="B11164" s="11">
        <v>91204</v>
      </c>
      <c r="C11164" s="38"/>
      <c r="D11164" s="13">
        <v>43383</v>
      </c>
      <c r="E11164" s="10">
        <v>253</v>
      </c>
      <c r="F11164" s="10" t="s">
        <v>9</v>
      </c>
    </row>
    <row r="11165" spans="1:7" ht="20.100000000000001" customHeight="1">
      <c r="A11165" s="10">
        <v>4</v>
      </c>
      <c r="B11165" s="11">
        <v>91205</v>
      </c>
      <c r="C11165" s="38"/>
      <c r="D11165" s="13">
        <v>43383</v>
      </c>
      <c r="E11165" s="10">
        <v>253</v>
      </c>
      <c r="F11165" s="10" t="s">
        <v>9</v>
      </c>
    </row>
    <row r="11166" spans="1:7" ht="20.100000000000001" customHeight="1">
      <c r="A11166" s="10">
        <v>5</v>
      </c>
      <c r="B11166" s="11">
        <v>6277</v>
      </c>
      <c r="C11166" s="38"/>
      <c r="D11166" s="13">
        <v>43383</v>
      </c>
      <c r="E11166" s="10">
        <v>253</v>
      </c>
      <c r="F11166" s="10" t="s">
        <v>6</v>
      </c>
    </row>
    <row r="11167" spans="1:7" ht="20.100000000000001" customHeight="1">
      <c r="A11167" s="10">
        <v>6</v>
      </c>
      <c r="B11167" s="11">
        <v>6336</v>
      </c>
      <c r="C11167" s="38"/>
      <c r="D11167" s="13">
        <v>43383</v>
      </c>
      <c r="E11167" s="10">
        <v>253</v>
      </c>
      <c r="F11167" s="10" t="s">
        <v>6</v>
      </c>
    </row>
    <row r="11168" spans="1:7" ht="20.100000000000001" customHeight="1">
      <c r="A11168" s="10">
        <v>7</v>
      </c>
      <c r="B11168" s="37">
        <v>51786</v>
      </c>
      <c r="C11168" s="38"/>
      <c r="D11168" s="13">
        <v>43383</v>
      </c>
      <c r="E11168" s="10">
        <v>253</v>
      </c>
      <c r="F11168" s="10" t="s">
        <v>6</v>
      </c>
      <c r="G11168" s="33"/>
    </row>
    <row r="11169" spans="1:6" ht="20.100000000000001" customHeight="1">
      <c r="A11169" s="10">
        <v>8</v>
      </c>
      <c r="B11169" s="11">
        <v>51827</v>
      </c>
      <c r="C11169" s="38"/>
      <c r="D11169" s="13">
        <v>43383</v>
      </c>
      <c r="E11169" s="10">
        <v>253</v>
      </c>
      <c r="F11169" s="10" t="s">
        <v>6</v>
      </c>
    </row>
    <row r="11170" spans="1:6" ht="20.100000000000001" customHeight="1">
      <c r="A11170" s="10">
        <v>9</v>
      </c>
      <c r="B11170" s="11">
        <v>51842</v>
      </c>
      <c r="C11170" s="38"/>
      <c r="D11170" s="13">
        <v>43383</v>
      </c>
      <c r="E11170" s="10">
        <v>253</v>
      </c>
      <c r="F11170" s="10" t="s">
        <v>6</v>
      </c>
    </row>
    <row r="11171" spans="1:6" ht="20.100000000000001" customHeight="1">
      <c r="A11171" s="10">
        <v>10</v>
      </c>
      <c r="B11171" s="11">
        <v>51862</v>
      </c>
      <c r="C11171" s="38"/>
      <c r="D11171" s="13">
        <v>43383</v>
      </c>
      <c r="E11171" s="10">
        <v>253</v>
      </c>
      <c r="F11171" s="10" t="s">
        <v>6</v>
      </c>
    </row>
    <row r="11172" spans="1:6" ht="20.100000000000001" customHeight="1">
      <c r="A11172" s="10">
        <v>11</v>
      </c>
      <c r="B11172" s="11">
        <v>51873</v>
      </c>
      <c r="C11172" s="38"/>
      <c r="D11172" s="13">
        <v>43383</v>
      </c>
      <c r="E11172" s="10">
        <v>253</v>
      </c>
      <c r="F11172" s="10" t="s">
        <v>6</v>
      </c>
    </row>
    <row r="11173" spans="1:6" ht="20.100000000000001" customHeight="1">
      <c r="A11173" s="10">
        <v>12</v>
      </c>
      <c r="B11173" s="11">
        <v>51885</v>
      </c>
      <c r="C11173" s="38"/>
      <c r="D11173" s="13">
        <v>43383</v>
      </c>
      <c r="E11173" s="10">
        <v>253</v>
      </c>
      <c r="F11173" s="10" t="s">
        <v>6</v>
      </c>
    </row>
    <row r="11174" spans="1:6" ht="20.100000000000001" customHeight="1">
      <c r="A11174" s="10">
        <v>13</v>
      </c>
      <c r="B11174" s="11">
        <v>51887</v>
      </c>
      <c r="C11174" s="38"/>
      <c r="D11174" s="13">
        <v>43383</v>
      </c>
      <c r="E11174" s="10">
        <v>253</v>
      </c>
      <c r="F11174" s="10" t="s">
        <v>6</v>
      </c>
    </row>
    <row r="11175" spans="1:6" ht="20.100000000000001" customHeight="1">
      <c r="A11175" s="10">
        <v>14</v>
      </c>
      <c r="B11175" s="11">
        <v>51896</v>
      </c>
      <c r="C11175" s="38"/>
      <c r="D11175" s="13">
        <v>43383</v>
      </c>
      <c r="E11175" s="10">
        <v>253</v>
      </c>
      <c r="F11175" s="10" t="s">
        <v>6</v>
      </c>
    </row>
    <row r="11176" spans="1:6" ht="20.100000000000001" customHeight="1">
      <c r="A11176" s="10">
        <v>15</v>
      </c>
      <c r="B11176" s="11">
        <v>51905</v>
      </c>
      <c r="C11176" s="38"/>
      <c r="D11176" s="13">
        <v>43383</v>
      </c>
      <c r="E11176" s="10">
        <v>253</v>
      </c>
      <c r="F11176" s="10" t="s">
        <v>6</v>
      </c>
    </row>
    <row r="11177" spans="1:6" ht="20.100000000000001" customHeight="1">
      <c r="A11177" s="10">
        <v>16</v>
      </c>
      <c r="B11177" s="11">
        <v>51929</v>
      </c>
      <c r="C11177" s="38"/>
      <c r="D11177" s="13">
        <v>43383</v>
      </c>
      <c r="E11177" s="10">
        <v>253</v>
      </c>
      <c r="F11177" s="10" t="s">
        <v>6</v>
      </c>
    </row>
    <row r="11178" spans="1:6" ht="20.100000000000001" customHeight="1">
      <c r="A11178" s="10">
        <v>17</v>
      </c>
      <c r="B11178" s="11">
        <v>51954</v>
      </c>
      <c r="C11178" s="38"/>
      <c r="D11178" s="13">
        <v>43383</v>
      </c>
      <c r="E11178" s="10">
        <v>253</v>
      </c>
      <c r="F11178" s="10" t="s">
        <v>6</v>
      </c>
    </row>
    <row r="11179" spans="1:6" ht="20.100000000000001" customHeight="1">
      <c r="A11179" s="10">
        <v>18</v>
      </c>
      <c r="B11179" s="11">
        <v>10062</v>
      </c>
      <c r="C11179" s="38"/>
      <c r="D11179" s="13">
        <v>43383</v>
      </c>
      <c r="E11179" s="10">
        <v>253</v>
      </c>
      <c r="F11179" s="10" t="s">
        <v>6</v>
      </c>
    </row>
    <row r="11180" spans="1:6" ht="20.100000000000001" customHeight="1">
      <c r="A11180" s="10">
        <v>19</v>
      </c>
      <c r="B11180" s="11">
        <v>11268</v>
      </c>
      <c r="C11180" s="38"/>
      <c r="D11180" s="13">
        <v>43383</v>
      </c>
      <c r="E11180" s="10">
        <v>253</v>
      </c>
      <c r="F11180" s="10" t="s">
        <v>6</v>
      </c>
    </row>
    <row r="11181" spans="1:6" ht="20.100000000000001" customHeight="1">
      <c r="A11181" s="10">
        <v>20</v>
      </c>
      <c r="B11181" s="11">
        <v>11329</v>
      </c>
      <c r="C11181" s="38"/>
      <c r="D11181" s="13">
        <v>43383</v>
      </c>
      <c r="E11181" s="10">
        <v>253</v>
      </c>
      <c r="F11181" s="10" t="s">
        <v>6</v>
      </c>
    </row>
    <row r="11182" spans="1:6" ht="20.100000000000001" customHeight="1">
      <c r="A11182" s="10">
        <v>21</v>
      </c>
      <c r="B11182" s="11">
        <v>11344</v>
      </c>
      <c r="C11182" s="38"/>
      <c r="D11182" s="13">
        <v>43383</v>
      </c>
      <c r="E11182" s="10">
        <v>253</v>
      </c>
      <c r="F11182" s="10" t="s">
        <v>6</v>
      </c>
    </row>
    <row r="11183" spans="1:6" ht="20.100000000000001" customHeight="1">
      <c r="A11183" s="10">
        <v>22</v>
      </c>
      <c r="B11183" s="11">
        <v>10611</v>
      </c>
      <c r="C11183" s="38"/>
      <c r="D11183" s="13">
        <v>43383</v>
      </c>
      <c r="E11183" s="10">
        <v>253</v>
      </c>
      <c r="F11183" s="10" t="s">
        <v>6</v>
      </c>
    </row>
    <row r="11184" spans="1:6" ht="20.100000000000001" customHeight="1">
      <c r="A11184" s="10">
        <v>23</v>
      </c>
      <c r="B11184" s="11">
        <v>10645</v>
      </c>
      <c r="C11184" s="38"/>
      <c r="D11184" s="13">
        <v>43383</v>
      </c>
      <c r="E11184" s="10">
        <v>253</v>
      </c>
      <c r="F11184" s="10" t="s">
        <v>6</v>
      </c>
    </row>
    <row r="11185" spans="1:6" ht="20.100000000000001" customHeight="1">
      <c r="A11185" s="10">
        <v>24</v>
      </c>
      <c r="B11185" s="11">
        <v>10638</v>
      </c>
      <c r="C11185" s="38"/>
      <c r="D11185" s="13">
        <v>43383</v>
      </c>
      <c r="E11185" s="10">
        <v>253</v>
      </c>
      <c r="F11185" s="10" t="s">
        <v>6</v>
      </c>
    </row>
    <row r="11186" spans="1:6" ht="20.100000000000001" customHeight="1">
      <c r="A11186" s="10">
        <v>25</v>
      </c>
      <c r="B11186" s="11">
        <v>10636</v>
      </c>
      <c r="C11186" s="38"/>
      <c r="D11186" s="13">
        <v>43383</v>
      </c>
      <c r="E11186" s="10">
        <v>253</v>
      </c>
      <c r="F11186" s="10" t="s">
        <v>6</v>
      </c>
    </row>
    <row r="11187" spans="1:6" ht="20.100000000000001" customHeight="1">
      <c r="A11187" s="206" t="s">
        <v>7</v>
      </c>
      <c r="B11187" s="207"/>
      <c r="C11187" s="207"/>
      <c r="D11187" s="208"/>
      <c r="E11187" s="10">
        <f>SUM(E11162:E11186)</f>
        <v>6325</v>
      </c>
      <c r="F11187" s="10"/>
    </row>
    <row r="11188" spans="1:6" ht="20.100000000000001" customHeight="1">
      <c r="A11188" s="18"/>
      <c r="B11188" s="18"/>
      <c r="C11188" s="21"/>
      <c r="D11188" s="18"/>
      <c r="E11188" s="18"/>
      <c r="F11188" s="18"/>
    </row>
    <row r="11189" spans="1:6" ht="20.100000000000001" customHeight="1">
      <c r="A11189" s="18"/>
      <c r="B11189" s="18"/>
      <c r="C11189" s="21"/>
      <c r="D11189" s="92"/>
      <c r="E11189" s="24"/>
      <c r="F11189" s="91" t="s">
        <v>161</v>
      </c>
    </row>
    <row r="11190" spans="1:6" ht="20.100000000000001" customHeight="1">
      <c r="A11190" s="108" t="s">
        <v>245</v>
      </c>
      <c r="B11190" s="108">
        <v>6250</v>
      </c>
      <c r="C11190" s="21"/>
      <c r="D11190" s="87" t="s">
        <v>162</v>
      </c>
      <c r="E11190" s="201" t="s">
        <v>163</v>
      </c>
      <c r="F11190" s="202"/>
    </row>
    <row r="11191" spans="1:6" ht="20.100000000000001" customHeight="1">
      <c r="A11191" s="118" t="s">
        <v>246</v>
      </c>
      <c r="B11191" s="118">
        <v>71.75</v>
      </c>
      <c r="C11191" s="21"/>
      <c r="D11191" s="10">
        <v>1012</v>
      </c>
      <c r="E11191" s="204" t="s">
        <v>229</v>
      </c>
      <c r="F11191" s="205"/>
    </row>
    <row r="11192" spans="1:6" ht="20.100000000000001" customHeight="1">
      <c r="A11192" s="111" t="s">
        <v>247</v>
      </c>
      <c r="B11192" s="111">
        <v>3.25</v>
      </c>
      <c r="C11192" s="21"/>
      <c r="D11192" s="10">
        <v>2024</v>
      </c>
      <c r="E11192" s="204" t="s">
        <v>214</v>
      </c>
      <c r="F11192" s="205"/>
    </row>
    <row r="11193" spans="1:6" ht="20.100000000000001" customHeight="1">
      <c r="A11193" s="119" t="s">
        <v>248</v>
      </c>
      <c r="B11193" s="119">
        <f>SUM(B11190:B11192)</f>
        <v>6325</v>
      </c>
      <c r="C11193" s="21"/>
      <c r="D11193" s="10"/>
      <c r="E11193" s="204" t="s">
        <v>210</v>
      </c>
      <c r="F11193" s="205"/>
    </row>
    <row r="11194" spans="1:6" ht="20.100000000000001" customHeight="1">
      <c r="A11194" s="18"/>
      <c r="B11194" s="18"/>
      <c r="C11194" s="21"/>
      <c r="D11194" s="10">
        <v>3289</v>
      </c>
      <c r="E11194" s="204" t="s">
        <v>211</v>
      </c>
      <c r="F11194" s="205"/>
    </row>
    <row r="11195" spans="1:6" ht="20.100000000000001" customHeight="1">
      <c r="A11195" s="18"/>
      <c r="B11195" s="18"/>
      <c r="C11195" s="21"/>
      <c r="D11195" s="10"/>
      <c r="E11195" s="204" t="s">
        <v>230</v>
      </c>
      <c r="F11195" s="205"/>
    </row>
    <row r="11196" spans="1:6" ht="20.100000000000001" customHeight="1">
      <c r="D11196" s="85">
        <f>SUM(D11191:D11195)</f>
        <v>6325</v>
      </c>
      <c r="E11196" s="204" t="s">
        <v>164</v>
      </c>
      <c r="F11196" s="205"/>
    </row>
    <row r="11198" spans="1:6" ht="20.100000000000001" customHeight="1">
      <c r="A11198" s="23">
        <v>233</v>
      </c>
      <c r="B11198" s="24" t="s">
        <v>0</v>
      </c>
      <c r="C11198" s="25"/>
      <c r="D11198" s="26"/>
      <c r="E11198" s="24"/>
      <c r="F11198" s="24"/>
    </row>
    <row r="11199" spans="1:6" ht="20.100000000000001" customHeight="1">
      <c r="A11199" s="27" t="s">
        <v>1</v>
      </c>
      <c r="B11199" s="27" t="s">
        <v>2</v>
      </c>
      <c r="C11199" s="28"/>
      <c r="D11199" s="29" t="s">
        <v>3</v>
      </c>
      <c r="E11199" s="27" t="s">
        <v>4</v>
      </c>
      <c r="F11199" s="27" t="s">
        <v>5</v>
      </c>
    </row>
    <row r="11200" spans="1:6" ht="20.100000000000001" customHeight="1">
      <c r="A11200" s="10">
        <v>1</v>
      </c>
      <c r="B11200" s="11">
        <v>11280</v>
      </c>
      <c r="C11200" s="38"/>
      <c r="D11200" s="13">
        <v>43391</v>
      </c>
      <c r="E11200" s="10">
        <v>253</v>
      </c>
      <c r="F11200" s="10" t="s">
        <v>6</v>
      </c>
    </row>
    <row r="11201" spans="1:6" ht="20.100000000000001" customHeight="1">
      <c r="A11201" s="10">
        <v>2</v>
      </c>
      <c r="B11201" s="11">
        <v>11315</v>
      </c>
      <c r="C11201" s="38"/>
      <c r="D11201" s="13">
        <v>43391</v>
      </c>
      <c r="E11201" s="10">
        <v>253</v>
      </c>
      <c r="F11201" s="10" t="s">
        <v>6</v>
      </c>
    </row>
    <row r="11202" spans="1:6" ht="20.100000000000001" customHeight="1">
      <c r="A11202" s="10">
        <v>3</v>
      </c>
      <c r="B11202" s="11">
        <v>17308</v>
      </c>
      <c r="C11202" s="38"/>
      <c r="D11202" s="13">
        <v>43391</v>
      </c>
      <c r="E11202" s="10">
        <v>253</v>
      </c>
      <c r="F11202" s="10" t="s">
        <v>6</v>
      </c>
    </row>
    <row r="11203" spans="1:6" ht="20.100000000000001" customHeight="1">
      <c r="A11203" s="10">
        <v>4</v>
      </c>
      <c r="B11203" s="11">
        <v>17307</v>
      </c>
      <c r="C11203" s="38"/>
      <c r="D11203" s="13">
        <v>43391</v>
      </c>
      <c r="E11203" s="10">
        <v>253</v>
      </c>
      <c r="F11203" s="10" t="s">
        <v>6</v>
      </c>
    </row>
    <row r="11204" spans="1:6" ht="20.100000000000001" customHeight="1">
      <c r="A11204" s="10">
        <v>5</v>
      </c>
      <c r="B11204" s="11">
        <v>89438</v>
      </c>
      <c r="C11204" s="38"/>
      <c r="D11204" s="13">
        <v>43391</v>
      </c>
      <c r="E11204" s="10">
        <v>253</v>
      </c>
      <c r="F11204" s="10" t="s">
        <v>6</v>
      </c>
    </row>
    <row r="11205" spans="1:6" ht="20.100000000000001" customHeight="1">
      <c r="A11205" s="10">
        <v>6</v>
      </c>
      <c r="B11205" s="11">
        <v>89443</v>
      </c>
      <c r="C11205" s="38"/>
      <c r="D11205" s="13">
        <v>43391</v>
      </c>
      <c r="E11205" s="10">
        <v>253</v>
      </c>
      <c r="F11205" s="10" t="s">
        <v>6</v>
      </c>
    </row>
    <row r="11206" spans="1:6" ht="20.100000000000001" customHeight="1">
      <c r="A11206" s="10">
        <v>7</v>
      </c>
      <c r="B11206" s="33">
        <v>91096</v>
      </c>
      <c r="C11206" s="38"/>
      <c r="D11206" s="13">
        <v>43391</v>
      </c>
      <c r="E11206" s="10">
        <v>1200</v>
      </c>
      <c r="F11206" s="10" t="s">
        <v>6</v>
      </c>
    </row>
    <row r="11207" spans="1:6" ht="20.100000000000001" customHeight="1">
      <c r="A11207" s="10">
        <v>8</v>
      </c>
      <c r="B11207" s="11">
        <v>89426</v>
      </c>
      <c r="C11207" s="38"/>
      <c r="D11207" s="13">
        <v>43391</v>
      </c>
      <c r="E11207" s="10">
        <v>253</v>
      </c>
      <c r="F11207" s="10" t="s">
        <v>6</v>
      </c>
    </row>
    <row r="11208" spans="1:6" ht="20.100000000000001" customHeight="1">
      <c r="A11208" s="10">
        <v>9</v>
      </c>
      <c r="B11208" s="33">
        <v>10613</v>
      </c>
      <c r="C11208" s="38"/>
      <c r="D11208" s="13">
        <v>43391</v>
      </c>
      <c r="E11208" s="10">
        <v>253</v>
      </c>
      <c r="F11208" s="10" t="s">
        <v>6</v>
      </c>
    </row>
    <row r="11209" spans="1:6" ht="20.100000000000001" customHeight="1">
      <c r="A11209" s="10">
        <v>10</v>
      </c>
      <c r="B11209" s="11">
        <v>11388</v>
      </c>
      <c r="C11209" s="38"/>
      <c r="D11209" s="13">
        <v>43391</v>
      </c>
      <c r="E11209" s="10">
        <v>253</v>
      </c>
      <c r="F11209" s="10" t="s">
        <v>6</v>
      </c>
    </row>
    <row r="11210" spans="1:6" ht="20.100000000000001" customHeight="1">
      <c r="A11210" s="10">
        <v>11</v>
      </c>
      <c r="B11210" s="11">
        <v>11387</v>
      </c>
      <c r="C11210" s="38"/>
      <c r="D11210" s="13">
        <v>43391</v>
      </c>
      <c r="E11210" s="10">
        <v>253</v>
      </c>
      <c r="F11210" s="10" t="s">
        <v>6</v>
      </c>
    </row>
    <row r="11211" spans="1:6" ht="20.100000000000001" customHeight="1">
      <c r="A11211" s="10">
        <v>12</v>
      </c>
      <c r="B11211" s="11">
        <v>51834</v>
      </c>
      <c r="C11211" s="38"/>
      <c r="D11211" s="13">
        <v>43391</v>
      </c>
      <c r="E11211" s="10">
        <v>253</v>
      </c>
      <c r="F11211" s="10" t="s">
        <v>6</v>
      </c>
    </row>
    <row r="11212" spans="1:6" ht="20.100000000000001" customHeight="1">
      <c r="A11212" s="10">
        <v>13</v>
      </c>
      <c r="B11212" s="11">
        <v>51833</v>
      </c>
      <c r="C11212" s="38"/>
      <c r="D11212" s="13">
        <v>43391</v>
      </c>
      <c r="E11212" s="10">
        <v>253</v>
      </c>
      <c r="F11212" s="10" t="s">
        <v>6</v>
      </c>
    </row>
    <row r="11213" spans="1:6" ht="20.100000000000001" customHeight="1">
      <c r="A11213" s="10">
        <v>14</v>
      </c>
      <c r="B11213" s="11">
        <v>11292</v>
      </c>
      <c r="C11213" s="38"/>
      <c r="D11213" s="13">
        <v>43391</v>
      </c>
      <c r="E11213" s="10">
        <v>253</v>
      </c>
      <c r="F11213" s="10" t="s">
        <v>6</v>
      </c>
    </row>
    <row r="11214" spans="1:6" ht="20.100000000000001" customHeight="1">
      <c r="A11214" s="10">
        <v>15</v>
      </c>
      <c r="B11214" s="11">
        <v>25186</v>
      </c>
      <c r="C11214" s="38"/>
      <c r="D11214" s="13">
        <v>43391</v>
      </c>
      <c r="E11214" s="10">
        <v>253</v>
      </c>
      <c r="F11214" s="10" t="s">
        <v>6</v>
      </c>
    </row>
    <row r="11215" spans="1:6" ht="20.100000000000001" customHeight="1">
      <c r="A11215" s="10">
        <v>16</v>
      </c>
      <c r="B11215" s="11">
        <v>25185</v>
      </c>
      <c r="C11215" s="38"/>
      <c r="D11215" s="13">
        <v>43391</v>
      </c>
      <c r="E11215" s="10">
        <v>253</v>
      </c>
      <c r="F11215" s="10" t="s">
        <v>6</v>
      </c>
    </row>
    <row r="11216" spans="1:6" ht="20.100000000000001" customHeight="1">
      <c r="A11216" s="10">
        <v>17</v>
      </c>
      <c r="B11216" s="11">
        <v>25184</v>
      </c>
      <c r="C11216" s="38"/>
      <c r="D11216" s="13">
        <v>43391</v>
      </c>
      <c r="E11216" s="10">
        <v>253</v>
      </c>
      <c r="F11216" s="10" t="s">
        <v>6</v>
      </c>
    </row>
    <row r="11217" spans="1:6" ht="20.100000000000001" customHeight="1">
      <c r="A11217" s="10">
        <v>18</v>
      </c>
      <c r="B11217" s="11">
        <v>25183</v>
      </c>
      <c r="C11217" s="38"/>
      <c r="D11217" s="13">
        <v>43391</v>
      </c>
      <c r="E11217" s="10">
        <v>253</v>
      </c>
      <c r="F11217" s="10" t="s">
        <v>6</v>
      </c>
    </row>
    <row r="11218" spans="1:6" ht="20.100000000000001" customHeight="1">
      <c r="A11218" s="10">
        <v>19</v>
      </c>
      <c r="B11218" s="34">
        <v>25182</v>
      </c>
      <c r="C11218" s="38"/>
      <c r="D11218" s="13">
        <v>43391</v>
      </c>
      <c r="E11218" s="10">
        <v>253</v>
      </c>
      <c r="F11218" s="10" t="s">
        <v>6</v>
      </c>
    </row>
    <row r="11219" spans="1:6" ht="20.100000000000001" customHeight="1">
      <c r="A11219" s="10">
        <v>20</v>
      </c>
      <c r="B11219" s="11">
        <v>25181</v>
      </c>
      <c r="C11219" s="38"/>
      <c r="D11219" s="13">
        <v>43391</v>
      </c>
      <c r="E11219" s="10">
        <v>253</v>
      </c>
      <c r="F11219" s="10" t="s">
        <v>6</v>
      </c>
    </row>
    <row r="11220" spans="1:6" ht="20.100000000000001" customHeight="1">
      <c r="A11220" s="10">
        <v>21</v>
      </c>
      <c r="B11220" s="11">
        <v>25180</v>
      </c>
      <c r="C11220" s="38"/>
      <c r="D11220" s="13">
        <v>43391</v>
      </c>
      <c r="E11220" s="10">
        <v>253</v>
      </c>
      <c r="F11220" s="10" t="s">
        <v>6</v>
      </c>
    </row>
    <row r="11221" spans="1:6" ht="20.100000000000001" customHeight="1">
      <c r="A11221" s="10">
        <v>22</v>
      </c>
      <c r="B11221" s="11">
        <v>10630</v>
      </c>
      <c r="C11221" s="38"/>
      <c r="D11221" s="13">
        <v>43391</v>
      </c>
      <c r="E11221" s="10">
        <v>253</v>
      </c>
      <c r="F11221" s="10" t="s">
        <v>6</v>
      </c>
    </row>
    <row r="11222" spans="1:6" ht="20.100000000000001" customHeight="1">
      <c r="A11222" s="10">
        <v>23</v>
      </c>
      <c r="B11222" s="11">
        <v>11330</v>
      </c>
      <c r="C11222" s="38"/>
      <c r="D11222" s="13">
        <v>43391</v>
      </c>
      <c r="E11222" s="10">
        <v>253</v>
      </c>
      <c r="F11222" s="10" t="s">
        <v>6</v>
      </c>
    </row>
    <row r="11223" spans="1:6" ht="20.100000000000001" customHeight="1">
      <c r="A11223" s="10">
        <v>24</v>
      </c>
      <c r="B11223" s="11">
        <v>11322</v>
      </c>
      <c r="C11223" s="38"/>
      <c r="D11223" s="13">
        <v>43391</v>
      </c>
      <c r="E11223" s="10">
        <v>253</v>
      </c>
      <c r="F11223" s="10" t="s">
        <v>6</v>
      </c>
    </row>
    <row r="11224" spans="1:6" ht="20.100000000000001" customHeight="1">
      <c r="A11224" s="10">
        <v>25</v>
      </c>
      <c r="B11224" s="11">
        <v>11289</v>
      </c>
      <c r="C11224" s="38"/>
      <c r="D11224" s="13">
        <v>43391</v>
      </c>
      <c r="E11224" s="10">
        <v>253</v>
      </c>
      <c r="F11224" s="10" t="s">
        <v>6</v>
      </c>
    </row>
    <row r="11225" spans="1:6" ht="20.100000000000001" customHeight="1">
      <c r="A11225" s="206" t="s">
        <v>7</v>
      </c>
      <c r="B11225" s="207"/>
      <c r="C11225" s="207"/>
      <c r="D11225" s="208"/>
      <c r="E11225" s="10">
        <f>SUM(E11200:E11224)</f>
        <v>7272</v>
      </c>
      <c r="F11225" s="10"/>
    </row>
    <row r="11226" spans="1:6" ht="20.100000000000001" customHeight="1">
      <c r="A11226" s="18"/>
      <c r="B11226" s="18"/>
      <c r="C11226" s="21"/>
      <c r="D11226" s="18"/>
      <c r="E11226" s="18"/>
      <c r="F11226" s="18"/>
    </row>
    <row r="11227" spans="1:6" ht="20.100000000000001" customHeight="1">
      <c r="A11227" s="18"/>
      <c r="B11227" s="18"/>
      <c r="C11227" s="21"/>
      <c r="D11227" s="92"/>
      <c r="E11227" s="24"/>
      <c r="F11227" s="91" t="s">
        <v>161</v>
      </c>
    </row>
    <row r="11228" spans="1:6" ht="20.100000000000001" customHeight="1">
      <c r="A11228" s="108" t="s">
        <v>245</v>
      </c>
      <c r="B11228" s="108">
        <v>6250</v>
      </c>
      <c r="C11228" s="21"/>
      <c r="D11228" s="87" t="s">
        <v>162</v>
      </c>
      <c r="E11228" s="201" t="s">
        <v>163</v>
      </c>
      <c r="F11228" s="202"/>
    </row>
    <row r="11229" spans="1:6" ht="20.100000000000001" customHeight="1">
      <c r="A11229" s="118" t="s">
        <v>246</v>
      </c>
      <c r="B11229" s="118">
        <v>71.75</v>
      </c>
      <c r="C11229" s="21"/>
      <c r="D11229" s="10">
        <v>1200</v>
      </c>
      <c r="E11229" s="204" t="s">
        <v>229</v>
      </c>
      <c r="F11229" s="205"/>
    </row>
    <row r="11230" spans="1:6" ht="20.100000000000001" customHeight="1">
      <c r="A11230" s="111" t="s">
        <v>247</v>
      </c>
      <c r="B11230" s="111">
        <v>3.25</v>
      </c>
      <c r="C11230" s="21"/>
      <c r="D11230" s="10">
        <v>4301</v>
      </c>
      <c r="E11230" s="204" t="s">
        <v>214</v>
      </c>
      <c r="F11230" s="205"/>
    </row>
    <row r="11231" spans="1:6" ht="20.100000000000001" customHeight="1">
      <c r="A11231" s="119" t="s">
        <v>248</v>
      </c>
      <c r="B11231" s="119">
        <f>SUM(B11228:B11230)</f>
        <v>6325</v>
      </c>
      <c r="C11231" s="21"/>
      <c r="D11231" s="10">
        <v>506</v>
      </c>
      <c r="E11231" s="204" t="s">
        <v>210</v>
      </c>
      <c r="F11231" s="205"/>
    </row>
    <row r="11232" spans="1:6" ht="20.100000000000001" customHeight="1">
      <c r="A11232" s="18"/>
      <c r="B11232" s="18"/>
      <c r="C11232" s="21"/>
      <c r="D11232" s="10">
        <v>506</v>
      </c>
      <c r="E11232" s="204" t="s">
        <v>211</v>
      </c>
      <c r="F11232" s="205"/>
    </row>
    <row r="11233" spans="1:6" ht="20.100000000000001" customHeight="1">
      <c r="A11233" s="18"/>
      <c r="B11233" s="18"/>
      <c r="C11233" s="21"/>
      <c r="D11233" s="10">
        <v>759</v>
      </c>
      <c r="E11233" s="204" t="s">
        <v>204</v>
      </c>
      <c r="F11233" s="205"/>
    </row>
    <row r="11234" spans="1:6" ht="20.100000000000001" customHeight="1">
      <c r="D11234" s="85">
        <f>SUM(D11229:D11233)</f>
        <v>7272</v>
      </c>
      <c r="E11234" s="204" t="s">
        <v>164</v>
      </c>
      <c r="F11234" s="205"/>
    </row>
    <row r="11236" spans="1:6" ht="20.100000000000001" customHeight="1">
      <c r="A11236" s="23">
        <v>234</v>
      </c>
      <c r="B11236" s="24" t="s">
        <v>0</v>
      </c>
      <c r="C11236" s="25"/>
      <c r="D11236" s="124" t="s">
        <v>242</v>
      </c>
      <c r="E11236" s="24"/>
      <c r="F11236" s="24"/>
    </row>
    <row r="11237" spans="1:6" ht="20.100000000000001" customHeight="1">
      <c r="A11237" s="27" t="s">
        <v>1</v>
      </c>
      <c r="B11237" s="27" t="s">
        <v>2</v>
      </c>
      <c r="C11237" s="28"/>
      <c r="D11237" s="29" t="s">
        <v>3</v>
      </c>
      <c r="E11237" s="27" t="s">
        <v>4</v>
      </c>
      <c r="F11237" s="27" t="s">
        <v>5</v>
      </c>
    </row>
    <row r="11238" spans="1:6" ht="20.100000000000001" customHeight="1">
      <c r="A11238" s="10">
        <v>1</v>
      </c>
      <c r="B11238" s="11">
        <v>11321</v>
      </c>
      <c r="C11238" s="38"/>
      <c r="D11238" s="13">
        <v>43394</v>
      </c>
      <c r="E11238" s="10">
        <v>253</v>
      </c>
      <c r="F11238" s="10" t="s">
        <v>6</v>
      </c>
    </row>
    <row r="11239" spans="1:6" ht="20.100000000000001" customHeight="1">
      <c r="A11239" s="10">
        <v>2</v>
      </c>
      <c r="B11239" s="11">
        <v>25187</v>
      </c>
      <c r="C11239" s="38"/>
      <c r="D11239" s="13">
        <v>43394</v>
      </c>
      <c r="E11239" s="10">
        <v>253</v>
      </c>
      <c r="F11239" s="10" t="s">
        <v>6</v>
      </c>
    </row>
    <row r="11240" spans="1:6" ht="20.100000000000001" customHeight="1">
      <c r="A11240" s="10">
        <v>3</v>
      </c>
      <c r="B11240" s="11">
        <v>72018</v>
      </c>
      <c r="C11240" s="38"/>
      <c r="D11240" s="13">
        <v>43394</v>
      </c>
      <c r="E11240" s="10">
        <v>253</v>
      </c>
      <c r="F11240" s="10" t="s">
        <v>6</v>
      </c>
    </row>
    <row r="11241" spans="1:6" ht="20.100000000000001" customHeight="1">
      <c r="A11241" s="10">
        <v>4</v>
      </c>
      <c r="B11241" s="11">
        <v>72015</v>
      </c>
      <c r="C11241" s="38"/>
      <c r="D11241" s="13">
        <v>43394</v>
      </c>
      <c r="E11241" s="10">
        <v>253</v>
      </c>
      <c r="F11241" s="10" t="s">
        <v>6</v>
      </c>
    </row>
    <row r="11242" spans="1:6" ht="20.100000000000001" customHeight="1">
      <c r="A11242" s="10">
        <v>5</v>
      </c>
      <c r="B11242" s="11">
        <v>11277</v>
      </c>
      <c r="C11242" s="38"/>
      <c r="D11242" s="13">
        <v>43394</v>
      </c>
      <c r="E11242" s="10">
        <v>253</v>
      </c>
      <c r="F11242" s="10" t="s">
        <v>6</v>
      </c>
    </row>
    <row r="11243" spans="1:6" ht="20.100000000000001" customHeight="1">
      <c r="A11243" s="10">
        <v>6</v>
      </c>
      <c r="B11243" s="11">
        <v>51832</v>
      </c>
      <c r="C11243" s="38"/>
      <c r="D11243" s="13">
        <v>43395</v>
      </c>
      <c r="E11243" s="10">
        <v>253</v>
      </c>
      <c r="F11243" s="10" t="s">
        <v>6</v>
      </c>
    </row>
    <row r="11244" spans="1:6" ht="20.100000000000001" customHeight="1">
      <c r="A11244" s="10">
        <v>7</v>
      </c>
      <c r="B11244" s="89">
        <v>11326</v>
      </c>
      <c r="C11244" s="38"/>
      <c r="D11244" s="13">
        <v>43396</v>
      </c>
      <c r="E11244" s="10">
        <v>253</v>
      </c>
      <c r="F11244" s="10" t="s">
        <v>6</v>
      </c>
    </row>
    <row r="11245" spans="1:6" ht="20.100000000000001" customHeight="1">
      <c r="A11245" s="10">
        <v>8</v>
      </c>
      <c r="B11245" s="11">
        <v>11312</v>
      </c>
      <c r="C11245" s="38"/>
      <c r="D11245" s="13">
        <v>43396</v>
      </c>
      <c r="E11245" s="10">
        <v>253</v>
      </c>
      <c r="F11245" s="10" t="s">
        <v>6</v>
      </c>
    </row>
    <row r="11246" spans="1:6" ht="20.100000000000001" customHeight="1">
      <c r="A11246" s="10">
        <v>9</v>
      </c>
      <c r="B11246" s="11">
        <v>5290</v>
      </c>
      <c r="C11246" s="38"/>
      <c r="D11246" s="13">
        <v>43396</v>
      </c>
      <c r="E11246" s="10">
        <v>253</v>
      </c>
      <c r="F11246" s="10" t="s">
        <v>6</v>
      </c>
    </row>
    <row r="11247" spans="1:6" ht="20.100000000000001" customHeight="1">
      <c r="A11247" s="10">
        <v>10</v>
      </c>
      <c r="B11247" s="11">
        <v>51945</v>
      </c>
      <c r="C11247" s="38"/>
      <c r="D11247" s="13">
        <v>43396</v>
      </c>
      <c r="E11247" s="10">
        <v>253</v>
      </c>
      <c r="F11247" s="10" t="s">
        <v>6</v>
      </c>
    </row>
    <row r="11248" spans="1:6" ht="20.100000000000001" customHeight="1">
      <c r="A11248" s="10">
        <v>11</v>
      </c>
      <c r="B11248" s="11">
        <v>51935</v>
      </c>
      <c r="C11248" s="38"/>
      <c r="D11248" s="13">
        <v>43396</v>
      </c>
      <c r="E11248" s="10">
        <v>253</v>
      </c>
      <c r="F11248" s="10" t="s">
        <v>6</v>
      </c>
    </row>
    <row r="11249" spans="1:6" ht="20.100000000000001" customHeight="1">
      <c r="A11249" s="10">
        <v>12</v>
      </c>
      <c r="B11249" s="11">
        <v>51925</v>
      </c>
      <c r="C11249" s="38"/>
      <c r="D11249" s="13">
        <v>43396</v>
      </c>
      <c r="E11249" s="10">
        <v>253</v>
      </c>
      <c r="F11249" s="10" t="s">
        <v>6</v>
      </c>
    </row>
    <row r="11250" spans="1:6" ht="20.100000000000001" customHeight="1">
      <c r="A11250" s="10">
        <v>13</v>
      </c>
      <c r="B11250" s="11">
        <v>51922</v>
      </c>
      <c r="C11250" s="38"/>
      <c r="D11250" s="13">
        <v>43396</v>
      </c>
      <c r="E11250" s="10">
        <v>253</v>
      </c>
      <c r="F11250" s="10" t="s">
        <v>6</v>
      </c>
    </row>
    <row r="11251" spans="1:6" ht="20.100000000000001" customHeight="1">
      <c r="A11251" s="10">
        <v>14</v>
      </c>
      <c r="B11251" s="11">
        <v>51912</v>
      </c>
      <c r="C11251" s="38"/>
      <c r="D11251" s="13">
        <v>43397</v>
      </c>
      <c r="E11251" s="10">
        <v>253</v>
      </c>
      <c r="F11251" s="10" t="s">
        <v>6</v>
      </c>
    </row>
    <row r="11252" spans="1:6" ht="20.100000000000001" customHeight="1">
      <c r="A11252" s="10">
        <v>15</v>
      </c>
      <c r="B11252" s="11">
        <v>90585</v>
      </c>
      <c r="C11252" s="38"/>
      <c r="D11252" s="13">
        <v>43397</v>
      </c>
      <c r="E11252" s="10">
        <v>253</v>
      </c>
      <c r="F11252" s="10" t="s">
        <v>6</v>
      </c>
    </row>
    <row r="11253" spans="1:6" ht="20.100000000000001" customHeight="1">
      <c r="A11253" s="10">
        <v>16</v>
      </c>
      <c r="B11253" s="33">
        <v>25155</v>
      </c>
      <c r="C11253" s="38"/>
      <c r="D11253" s="13">
        <v>43398</v>
      </c>
      <c r="E11253" s="10">
        <v>550</v>
      </c>
      <c r="F11253" s="10" t="s">
        <v>277</v>
      </c>
    </row>
    <row r="11254" spans="1:6" ht="20.100000000000001" customHeight="1">
      <c r="A11254" s="10">
        <v>17</v>
      </c>
      <c r="B11254" s="11">
        <v>51910</v>
      </c>
      <c r="C11254" s="38"/>
      <c r="D11254" s="13">
        <v>43398</v>
      </c>
      <c r="E11254" s="10">
        <v>253</v>
      </c>
      <c r="F11254" s="10" t="s">
        <v>6</v>
      </c>
    </row>
    <row r="11255" spans="1:6" ht="20.100000000000001" customHeight="1">
      <c r="A11255" s="10">
        <v>18</v>
      </c>
      <c r="B11255" s="11">
        <v>51900</v>
      </c>
      <c r="C11255" s="38"/>
      <c r="D11255" s="13">
        <v>43398</v>
      </c>
      <c r="E11255" s="10">
        <v>253</v>
      </c>
      <c r="F11255" s="10" t="s">
        <v>6</v>
      </c>
    </row>
    <row r="11256" spans="1:6" ht="20.100000000000001" customHeight="1">
      <c r="A11256" s="10">
        <v>19</v>
      </c>
      <c r="B11256" s="33">
        <v>89449</v>
      </c>
      <c r="C11256" s="38"/>
      <c r="D11256" s="13">
        <v>43398</v>
      </c>
      <c r="E11256" s="10">
        <v>253</v>
      </c>
      <c r="F11256" s="10" t="s">
        <v>6</v>
      </c>
    </row>
    <row r="11257" spans="1:6" ht="20.100000000000001" customHeight="1">
      <c r="A11257" s="10">
        <v>20</v>
      </c>
      <c r="B11257" s="33">
        <v>51898</v>
      </c>
      <c r="C11257" s="38"/>
      <c r="D11257" s="13">
        <v>43398</v>
      </c>
      <c r="E11257" s="10">
        <v>253</v>
      </c>
      <c r="F11257" s="10" t="s">
        <v>6</v>
      </c>
    </row>
    <row r="11258" spans="1:6" ht="20.100000000000001" customHeight="1">
      <c r="A11258" s="10">
        <v>21</v>
      </c>
      <c r="B11258" s="11">
        <v>51882</v>
      </c>
      <c r="C11258" s="38"/>
      <c r="D11258" s="13">
        <v>43398</v>
      </c>
      <c r="E11258" s="10">
        <v>253</v>
      </c>
      <c r="F11258" s="10" t="s">
        <v>6</v>
      </c>
    </row>
    <row r="11259" spans="1:6" ht="20.100000000000001" customHeight="1">
      <c r="A11259" s="10">
        <v>22</v>
      </c>
      <c r="B11259" s="11">
        <v>51878</v>
      </c>
      <c r="C11259" s="38"/>
      <c r="D11259" s="13">
        <v>43398</v>
      </c>
      <c r="E11259" s="10">
        <v>253</v>
      </c>
      <c r="F11259" s="10" t="s">
        <v>6</v>
      </c>
    </row>
    <row r="11260" spans="1:6" ht="20.100000000000001" customHeight="1">
      <c r="A11260" s="10">
        <v>23</v>
      </c>
      <c r="B11260" s="11">
        <v>51860</v>
      </c>
      <c r="C11260" s="38"/>
      <c r="D11260" s="13">
        <v>43398</v>
      </c>
      <c r="E11260" s="10">
        <v>253</v>
      </c>
      <c r="F11260" s="10" t="s">
        <v>6</v>
      </c>
    </row>
    <row r="11261" spans="1:6" ht="20.100000000000001" customHeight="1">
      <c r="A11261" s="10">
        <v>24</v>
      </c>
      <c r="B11261" s="11">
        <v>51857</v>
      </c>
      <c r="C11261" s="38"/>
      <c r="D11261" s="13">
        <v>43398</v>
      </c>
      <c r="E11261" s="10">
        <v>253</v>
      </c>
      <c r="F11261" s="10" t="s">
        <v>6</v>
      </c>
    </row>
    <row r="11262" spans="1:6" ht="20.100000000000001" customHeight="1">
      <c r="A11262" s="10">
        <v>25</v>
      </c>
      <c r="B11262" s="11">
        <v>51941</v>
      </c>
      <c r="C11262" s="38"/>
      <c r="D11262" s="13">
        <v>43398</v>
      </c>
      <c r="E11262" s="10">
        <v>253</v>
      </c>
      <c r="F11262" s="10" t="s">
        <v>6</v>
      </c>
    </row>
    <row r="11263" spans="1:6" ht="20.100000000000001" customHeight="1">
      <c r="A11263" s="206" t="s">
        <v>7</v>
      </c>
      <c r="B11263" s="207"/>
      <c r="C11263" s="207"/>
      <c r="D11263" s="208"/>
      <c r="E11263" s="10">
        <f>SUM(E11238:E11262)</f>
        <v>6622</v>
      </c>
      <c r="F11263" s="10"/>
    </row>
    <row r="11264" spans="1:6" ht="20.100000000000001" customHeight="1">
      <c r="A11264" s="18"/>
      <c r="B11264" s="18"/>
      <c r="C11264" s="21"/>
      <c r="D11264" s="18"/>
      <c r="E11264" s="18"/>
      <c r="F11264" s="18"/>
    </row>
    <row r="11265" spans="1:6" ht="20.100000000000001" customHeight="1">
      <c r="A11265" s="18"/>
      <c r="B11265" s="18"/>
      <c r="C11265" s="21"/>
      <c r="D11265" s="92"/>
      <c r="E11265" s="24"/>
      <c r="F11265" s="91" t="s">
        <v>161</v>
      </c>
    </row>
    <row r="11266" spans="1:6" ht="20.100000000000001" customHeight="1">
      <c r="A11266" s="108" t="s">
        <v>245</v>
      </c>
      <c r="B11266" s="108">
        <v>6250</v>
      </c>
      <c r="C11266" s="21"/>
      <c r="D11266" s="87" t="s">
        <v>162</v>
      </c>
      <c r="E11266" s="201" t="s">
        <v>163</v>
      </c>
      <c r="F11266" s="202"/>
    </row>
    <row r="11267" spans="1:6" ht="20.100000000000001" customHeight="1">
      <c r="A11267" s="118" t="s">
        <v>246</v>
      </c>
      <c r="B11267" s="118">
        <v>71.75</v>
      </c>
      <c r="C11267" s="21"/>
      <c r="D11267" s="10">
        <v>253</v>
      </c>
      <c r="E11267" s="204" t="s">
        <v>229</v>
      </c>
      <c r="F11267" s="205"/>
    </row>
    <row r="11268" spans="1:6" ht="20.100000000000001" customHeight="1">
      <c r="A11268" s="111" t="s">
        <v>247</v>
      </c>
      <c r="B11268" s="111">
        <v>3.25</v>
      </c>
      <c r="C11268" s="21"/>
      <c r="D11268" s="10">
        <v>1815</v>
      </c>
      <c r="E11268" s="204" t="s">
        <v>214</v>
      </c>
      <c r="F11268" s="205"/>
    </row>
    <row r="11269" spans="1:6" ht="20.100000000000001" customHeight="1">
      <c r="A11269" s="119" t="s">
        <v>248</v>
      </c>
      <c r="B11269" s="119">
        <f>SUM(B11266:B11268)</f>
        <v>6325</v>
      </c>
      <c r="C11269" s="21"/>
      <c r="D11269" s="10">
        <v>253</v>
      </c>
      <c r="E11269" s="204" t="s">
        <v>210</v>
      </c>
      <c r="F11269" s="205"/>
    </row>
    <row r="11270" spans="1:6" ht="20.100000000000001" customHeight="1">
      <c r="A11270" s="18"/>
      <c r="B11270" s="18"/>
      <c r="C11270" s="21"/>
      <c r="D11270" s="10">
        <v>3795</v>
      </c>
      <c r="E11270" s="204" t="s">
        <v>211</v>
      </c>
      <c r="F11270" s="205"/>
    </row>
    <row r="11271" spans="1:6" ht="20.100000000000001" customHeight="1">
      <c r="A11271" s="18"/>
      <c r="B11271" s="18"/>
      <c r="C11271" s="21"/>
      <c r="D11271" s="10">
        <v>506</v>
      </c>
      <c r="E11271" s="204" t="s">
        <v>230</v>
      </c>
      <c r="F11271" s="205"/>
    </row>
    <row r="11272" spans="1:6" ht="20.100000000000001" customHeight="1">
      <c r="D11272" s="85">
        <f>SUM(D11267:D11271)</f>
        <v>6622</v>
      </c>
      <c r="E11272" s="204" t="s">
        <v>164</v>
      </c>
      <c r="F11272" s="205"/>
    </row>
    <row r="11274" spans="1:6" ht="20.100000000000001" customHeight="1">
      <c r="A11274" s="23">
        <v>235</v>
      </c>
      <c r="B11274" s="24" t="s">
        <v>0</v>
      </c>
      <c r="C11274" s="25"/>
      <c r="D11274" s="124" t="s">
        <v>242</v>
      </c>
      <c r="E11274" s="24"/>
      <c r="F11274" s="24"/>
    </row>
    <row r="11275" spans="1:6" ht="20.100000000000001" customHeight="1">
      <c r="A11275" s="27" t="s">
        <v>1</v>
      </c>
      <c r="B11275" s="27" t="s">
        <v>2</v>
      </c>
      <c r="C11275" s="28"/>
      <c r="D11275" s="29" t="s">
        <v>3</v>
      </c>
      <c r="E11275" s="27" t="s">
        <v>4</v>
      </c>
      <c r="F11275" s="27" t="s">
        <v>5</v>
      </c>
    </row>
    <row r="11276" spans="1:6" ht="20.100000000000001" customHeight="1">
      <c r="A11276" s="10">
        <v>1</v>
      </c>
      <c r="B11276" s="11">
        <v>51856</v>
      </c>
      <c r="C11276" s="38"/>
      <c r="D11276" s="13">
        <v>43403</v>
      </c>
      <c r="E11276" s="10">
        <v>253</v>
      </c>
      <c r="F11276" s="10" t="s">
        <v>6</v>
      </c>
    </row>
    <row r="11277" spans="1:6" ht="20.100000000000001" customHeight="1">
      <c r="A11277" s="10">
        <v>2</v>
      </c>
      <c r="B11277" s="11">
        <v>51841</v>
      </c>
      <c r="C11277" s="38"/>
      <c r="D11277" s="13">
        <v>43403</v>
      </c>
      <c r="E11277" s="10">
        <v>253</v>
      </c>
      <c r="F11277" s="10" t="s">
        <v>6</v>
      </c>
    </row>
    <row r="11278" spans="1:6" ht="20.100000000000001" customHeight="1">
      <c r="A11278" s="10">
        <v>3</v>
      </c>
      <c r="B11278" s="11">
        <v>25218</v>
      </c>
      <c r="C11278" s="38"/>
      <c r="D11278" s="13">
        <v>43403</v>
      </c>
      <c r="E11278" s="10">
        <v>253</v>
      </c>
      <c r="F11278" s="10" t="s">
        <v>11</v>
      </c>
    </row>
    <row r="11279" spans="1:6" ht="20.100000000000001" customHeight="1">
      <c r="A11279" s="10">
        <v>4</v>
      </c>
      <c r="B11279" s="11">
        <v>25217</v>
      </c>
      <c r="C11279" s="38"/>
      <c r="D11279" s="13">
        <v>43403</v>
      </c>
      <c r="E11279" s="10">
        <v>253</v>
      </c>
      <c r="F11279" s="10" t="s">
        <v>11</v>
      </c>
    </row>
    <row r="11280" spans="1:6" ht="20.100000000000001" customHeight="1">
      <c r="A11280" s="10">
        <v>5</v>
      </c>
      <c r="B11280" s="11">
        <v>25216</v>
      </c>
      <c r="C11280" s="38"/>
      <c r="D11280" s="13">
        <v>43403</v>
      </c>
      <c r="E11280" s="10">
        <v>253</v>
      </c>
      <c r="F11280" s="10" t="s">
        <v>11</v>
      </c>
    </row>
    <row r="11281" spans="1:6" ht="20.100000000000001" customHeight="1">
      <c r="A11281" s="10">
        <v>6</v>
      </c>
      <c r="B11281" s="11">
        <v>25215</v>
      </c>
      <c r="C11281" s="38"/>
      <c r="D11281" s="13">
        <v>43403</v>
      </c>
      <c r="E11281" s="10">
        <v>253</v>
      </c>
      <c r="F11281" s="10" t="s">
        <v>11</v>
      </c>
    </row>
    <row r="11282" spans="1:6" ht="20.100000000000001" customHeight="1">
      <c r="A11282" s="10">
        <v>7</v>
      </c>
      <c r="B11282" s="11">
        <v>25214</v>
      </c>
      <c r="C11282" s="38"/>
      <c r="D11282" s="13">
        <v>43403</v>
      </c>
      <c r="E11282" s="10">
        <v>253</v>
      </c>
      <c r="F11282" s="10" t="s">
        <v>11</v>
      </c>
    </row>
    <row r="11283" spans="1:6" ht="20.100000000000001" customHeight="1">
      <c r="A11283" s="10">
        <v>8</v>
      </c>
      <c r="B11283" s="11">
        <v>25213</v>
      </c>
      <c r="C11283" s="38"/>
      <c r="D11283" s="13">
        <v>43403</v>
      </c>
      <c r="E11283" s="10">
        <v>253</v>
      </c>
      <c r="F11283" s="10" t="s">
        <v>11</v>
      </c>
    </row>
    <row r="11284" spans="1:6" ht="20.100000000000001" customHeight="1">
      <c r="A11284" s="10">
        <v>9</v>
      </c>
      <c r="B11284" s="11">
        <v>25212</v>
      </c>
      <c r="C11284" s="38"/>
      <c r="D11284" s="13">
        <v>43403</v>
      </c>
      <c r="E11284" s="10">
        <v>253</v>
      </c>
      <c r="F11284" s="10" t="s">
        <v>11</v>
      </c>
    </row>
    <row r="11285" spans="1:6" ht="20.100000000000001" customHeight="1">
      <c r="A11285" s="10">
        <v>10</v>
      </c>
      <c r="B11285" s="11">
        <v>25211</v>
      </c>
      <c r="C11285" s="38"/>
      <c r="D11285" s="13">
        <v>43403</v>
      </c>
      <c r="E11285" s="10">
        <v>253</v>
      </c>
      <c r="F11285" s="10" t="s">
        <v>11</v>
      </c>
    </row>
    <row r="11286" spans="1:6" ht="20.100000000000001" customHeight="1">
      <c r="A11286" s="10">
        <v>11</v>
      </c>
      <c r="B11286" s="11">
        <v>25210</v>
      </c>
      <c r="C11286" s="38"/>
      <c r="D11286" s="13">
        <v>43403</v>
      </c>
      <c r="E11286" s="10">
        <v>253</v>
      </c>
      <c r="F11286" s="10" t="s">
        <v>11</v>
      </c>
    </row>
    <row r="11287" spans="1:6" ht="20.100000000000001" customHeight="1">
      <c r="A11287" s="10">
        <v>12</v>
      </c>
      <c r="B11287" s="11">
        <v>25209</v>
      </c>
      <c r="C11287" s="38"/>
      <c r="D11287" s="13">
        <v>43403</v>
      </c>
      <c r="E11287" s="10">
        <v>253</v>
      </c>
      <c r="F11287" s="10" t="s">
        <v>11</v>
      </c>
    </row>
    <row r="11288" spans="1:6" ht="20.100000000000001" customHeight="1">
      <c r="A11288" s="10">
        <v>13</v>
      </c>
      <c r="B11288" s="11">
        <v>25208</v>
      </c>
      <c r="C11288" s="38"/>
      <c r="D11288" s="13">
        <v>43403</v>
      </c>
      <c r="E11288" s="10">
        <v>253</v>
      </c>
      <c r="F11288" s="10" t="s">
        <v>11</v>
      </c>
    </row>
    <row r="11289" spans="1:6" ht="20.100000000000001" customHeight="1">
      <c r="A11289" s="10">
        <v>14</v>
      </c>
      <c r="B11289" s="11">
        <v>25207</v>
      </c>
      <c r="C11289" s="38"/>
      <c r="D11289" s="13">
        <v>43403</v>
      </c>
      <c r="E11289" s="10">
        <v>253</v>
      </c>
      <c r="F11289" s="10" t="s">
        <v>11</v>
      </c>
    </row>
    <row r="11290" spans="1:6" ht="20.100000000000001" customHeight="1">
      <c r="A11290" s="10">
        <v>15</v>
      </c>
      <c r="B11290" s="11">
        <v>25206</v>
      </c>
      <c r="C11290" s="38"/>
      <c r="D11290" s="13">
        <v>43403</v>
      </c>
      <c r="E11290" s="10">
        <v>253</v>
      </c>
      <c r="F11290" s="10" t="s">
        <v>11</v>
      </c>
    </row>
    <row r="11291" spans="1:6" ht="20.100000000000001" customHeight="1">
      <c r="A11291" s="10">
        <v>16</v>
      </c>
      <c r="B11291" s="11">
        <v>25205</v>
      </c>
      <c r="C11291" s="38"/>
      <c r="D11291" s="13">
        <v>43403</v>
      </c>
      <c r="E11291" s="10">
        <v>253</v>
      </c>
      <c r="F11291" s="10" t="s">
        <v>11</v>
      </c>
    </row>
    <row r="11292" spans="1:6" ht="20.100000000000001" customHeight="1">
      <c r="A11292" s="10">
        <v>17</v>
      </c>
      <c r="B11292" s="11">
        <v>11341</v>
      </c>
      <c r="C11292" s="38"/>
      <c r="D11292" s="13">
        <v>43403</v>
      </c>
      <c r="E11292" s="10">
        <v>253</v>
      </c>
      <c r="F11292" s="10" t="s">
        <v>6</v>
      </c>
    </row>
    <row r="11293" spans="1:6" ht="20.100000000000001" customHeight="1">
      <c r="A11293" s="10">
        <v>18</v>
      </c>
      <c r="B11293" s="11">
        <v>11306</v>
      </c>
      <c r="C11293" s="38"/>
      <c r="D11293" s="13">
        <v>43403</v>
      </c>
      <c r="E11293" s="10">
        <v>253</v>
      </c>
      <c r="F11293" s="10" t="s">
        <v>6</v>
      </c>
    </row>
    <row r="11294" spans="1:6" ht="20.100000000000001" customHeight="1">
      <c r="A11294" s="10">
        <v>19</v>
      </c>
      <c r="B11294" s="11">
        <v>51917</v>
      </c>
      <c r="C11294" s="38"/>
      <c r="D11294" s="13">
        <v>43403</v>
      </c>
      <c r="E11294" s="10">
        <v>253</v>
      </c>
      <c r="F11294" s="10" t="s">
        <v>6</v>
      </c>
    </row>
    <row r="11295" spans="1:6" ht="20.100000000000001" customHeight="1">
      <c r="A11295" s="10">
        <v>20</v>
      </c>
      <c r="B11295" s="11">
        <v>6327</v>
      </c>
      <c r="C11295" s="38"/>
      <c r="D11295" s="13">
        <v>43403</v>
      </c>
      <c r="E11295" s="10">
        <v>253</v>
      </c>
      <c r="F11295" s="10" t="s">
        <v>6</v>
      </c>
    </row>
    <row r="11296" spans="1:6" ht="20.100000000000001" customHeight="1">
      <c r="A11296" s="10">
        <v>21</v>
      </c>
      <c r="B11296" s="11">
        <v>25204</v>
      </c>
      <c r="C11296" s="38"/>
      <c r="D11296" s="13">
        <v>43403</v>
      </c>
      <c r="E11296" s="10">
        <v>253</v>
      </c>
      <c r="F11296" s="10" t="s">
        <v>11</v>
      </c>
    </row>
    <row r="11297" spans="1:6" ht="20.100000000000001" customHeight="1">
      <c r="A11297" s="10">
        <v>22</v>
      </c>
      <c r="B11297" s="11">
        <v>25203</v>
      </c>
      <c r="C11297" s="38"/>
      <c r="D11297" s="13">
        <v>43403</v>
      </c>
      <c r="E11297" s="10">
        <v>253</v>
      </c>
      <c r="F11297" s="10" t="s">
        <v>11</v>
      </c>
    </row>
    <row r="11298" spans="1:6" ht="20.100000000000001" customHeight="1">
      <c r="A11298" s="10">
        <v>23</v>
      </c>
      <c r="B11298" s="11">
        <v>25201</v>
      </c>
      <c r="C11298" s="38"/>
      <c r="D11298" s="13">
        <v>43403</v>
      </c>
      <c r="E11298" s="10">
        <v>253</v>
      </c>
      <c r="F11298" s="10" t="s">
        <v>11</v>
      </c>
    </row>
    <row r="11299" spans="1:6" ht="20.100000000000001" customHeight="1">
      <c r="A11299" s="10">
        <v>24</v>
      </c>
      <c r="B11299" s="11">
        <v>25200</v>
      </c>
      <c r="C11299" s="38"/>
      <c r="D11299" s="13">
        <v>43403</v>
      </c>
      <c r="E11299" s="10">
        <v>253</v>
      </c>
      <c r="F11299" s="10" t="s">
        <v>11</v>
      </c>
    </row>
    <row r="11300" spans="1:6" ht="20.100000000000001" customHeight="1">
      <c r="A11300" s="10">
        <v>25</v>
      </c>
      <c r="B11300" s="11">
        <v>25199</v>
      </c>
      <c r="C11300" s="38"/>
      <c r="D11300" s="13">
        <v>43403</v>
      </c>
      <c r="E11300" s="10">
        <v>253</v>
      </c>
      <c r="F11300" s="10" t="s">
        <v>11</v>
      </c>
    </row>
    <row r="11301" spans="1:6" ht="20.100000000000001" customHeight="1">
      <c r="A11301" s="206" t="s">
        <v>7</v>
      </c>
      <c r="B11301" s="207"/>
      <c r="C11301" s="207"/>
      <c r="D11301" s="208"/>
      <c r="E11301" s="10">
        <f>SUM(E11276:E11300)</f>
        <v>6325</v>
      </c>
      <c r="F11301" s="10"/>
    </row>
    <row r="11302" spans="1:6" ht="20.100000000000001" customHeight="1">
      <c r="A11302" s="18"/>
      <c r="B11302" s="18"/>
      <c r="C11302" s="21"/>
      <c r="D11302" s="18"/>
      <c r="E11302" s="18"/>
      <c r="F11302" s="18"/>
    </row>
    <row r="11303" spans="1:6" ht="20.100000000000001" customHeight="1">
      <c r="A11303" s="18"/>
      <c r="B11303" s="18"/>
      <c r="C11303" s="21"/>
      <c r="D11303" s="92"/>
      <c r="E11303" s="24"/>
      <c r="F11303" s="91" t="s">
        <v>161</v>
      </c>
    </row>
    <row r="11304" spans="1:6" ht="20.100000000000001" customHeight="1">
      <c r="A11304" s="108" t="s">
        <v>245</v>
      </c>
      <c r="B11304" s="108">
        <v>6250</v>
      </c>
      <c r="C11304" s="21"/>
      <c r="D11304" s="87" t="s">
        <v>162</v>
      </c>
      <c r="E11304" s="201" t="s">
        <v>163</v>
      </c>
      <c r="F11304" s="202"/>
    </row>
    <row r="11305" spans="1:6" ht="20.100000000000001" customHeight="1">
      <c r="A11305" s="118" t="s">
        <v>246</v>
      </c>
      <c r="B11305" s="118">
        <v>71.75</v>
      </c>
      <c r="C11305" s="21"/>
      <c r="D11305" s="10"/>
      <c r="E11305" s="204" t="s">
        <v>229</v>
      </c>
      <c r="F11305" s="205"/>
    </row>
    <row r="11306" spans="1:6" ht="20.100000000000001" customHeight="1">
      <c r="A11306" s="111" t="s">
        <v>247</v>
      </c>
      <c r="B11306" s="111">
        <v>3.25</v>
      </c>
      <c r="C11306" s="21"/>
      <c r="D11306" s="10">
        <v>5313</v>
      </c>
      <c r="E11306" s="204" t="s">
        <v>214</v>
      </c>
      <c r="F11306" s="205"/>
    </row>
    <row r="11307" spans="1:6" ht="20.100000000000001" customHeight="1">
      <c r="A11307" s="119" t="s">
        <v>248</v>
      </c>
      <c r="B11307" s="119">
        <f>SUM(B11304:B11306)</f>
        <v>6325</v>
      </c>
      <c r="C11307" s="21"/>
      <c r="D11307" s="10"/>
      <c r="E11307" s="204" t="s">
        <v>210</v>
      </c>
      <c r="F11307" s="205"/>
    </row>
    <row r="11308" spans="1:6" ht="20.100000000000001" customHeight="1">
      <c r="A11308" s="18"/>
      <c r="B11308" s="18"/>
      <c r="C11308" s="21"/>
      <c r="D11308" s="10">
        <v>1012</v>
      </c>
      <c r="E11308" s="204" t="s">
        <v>211</v>
      </c>
      <c r="F11308" s="205"/>
    </row>
    <row r="11309" spans="1:6" ht="20.100000000000001" customHeight="1">
      <c r="A11309" s="18"/>
      <c r="B11309" s="18"/>
      <c r="C11309" s="21"/>
      <c r="D11309" s="10"/>
      <c r="E11309" s="204" t="s">
        <v>230</v>
      </c>
      <c r="F11309" s="205"/>
    </row>
    <row r="11310" spans="1:6" ht="20.100000000000001" customHeight="1">
      <c r="D11310" s="85">
        <f>SUM(D11305:D11309)</f>
        <v>6325</v>
      </c>
      <c r="E11310" s="204" t="s">
        <v>164</v>
      </c>
      <c r="F11310" s="205"/>
    </row>
    <row r="11312" spans="1:6" ht="20.100000000000001" customHeight="1">
      <c r="A11312" s="23">
        <v>236</v>
      </c>
      <c r="B11312" s="24" t="s">
        <v>0</v>
      </c>
      <c r="C11312" s="25"/>
      <c r="D11312" s="124" t="s">
        <v>242</v>
      </c>
      <c r="E11312" s="24"/>
      <c r="F11312" s="24"/>
    </row>
    <row r="11313" spans="1:6" ht="20.100000000000001" customHeight="1">
      <c r="A11313" s="27" t="s">
        <v>1</v>
      </c>
      <c r="B11313" s="27" t="s">
        <v>2</v>
      </c>
      <c r="C11313" s="28"/>
      <c r="D11313" s="29" t="s">
        <v>3</v>
      </c>
      <c r="E11313" s="27" t="s">
        <v>4</v>
      </c>
      <c r="F11313" s="27" t="s">
        <v>5</v>
      </c>
    </row>
    <row r="11314" spans="1:6" ht="20.100000000000001" customHeight="1">
      <c r="A11314" s="10">
        <v>1</v>
      </c>
      <c r="B11314" s="11">
        <v>25202</v>
      </c>
      <c r="C11314" s="38"/>
      <c r="D11314" s="13">
        <v>43403</v>
      </c>
      <c r="E11314" s="10">
        <v>253</v>
      </c>
      <c r="F11314" s="10" t="s">
        <v>11</v>
      </c>
    </row>
    <row r="11315" spans="1:6" ht="20.100000000000001" customHeight="1">
      <c r="A11315" s="10">
        <v>2</v>
      </c>
      <c r="B11315" s="11">
        <v>25198</v>
      </c>
      <c r="C11315" s="38"/>
      <c r="D11315" s="13">
        <v>43403</v>
      </c>
      <c r="E11315" s="10">
        <v>253</v>
      </c>
      <c r="F11315" s="10" t="s">
        <v>11</v>
      </c>
    </row>
    <row r="11316" spans="1:6" ht="20.100000000000001" customHeight="1">
      <c r="A11316" s="10">
        <v>3</v>
      </c>
      <c r="B11316" s="11">
        <v>25197</v>
      </c>
      <c r="C11316" s="38"/>
      <c r="D11316" s="13">
        <v>43403</v>
      </c>
      <c r="E11316" s="10">
        <v>253</v>
      </c>
      <c r="F11316" s="10" t="s">
        <v>11</v>
      </c>
    </row>
    <row r="11317" spans="1:6" ht="20.100000000000001" customHeight="1">
      <c r="A11317" s="10">
        <v>4</v>
      </c>
      <c r="B11317" s="11">
        <v>25196</v>
      </c>
      <c r="C11317" s="38"/>
      <c r="D11317" s="13">
        <v>43403</v>
      </c>
      <c r="E11317" s="10">
        <v>253</v>
      </c>
      <c r="F11317" s="10" t="s">
        <v>11</v>
      </c>
    </row>
    <row r="11318" spans="1:6" ht="20.100000000000001" customHeight="1">
      <c r="A11318" s="10">
        <v>5</v>
      </c>
      <c r="B11318" s="11">
        <v>25195</v>
      </c>
      <c r="C11318" s="38"/>
      <c r="D11318" s="13">
        <v>43403</v>
      </c>
      <c r="E11318" s="10">
        <v>253</v>
      </c>
      <c r="F11318" s="10" t="s">
        <v>11</v>
      </c>
    </row>
    <row r="11319" spans="1:6" ht="20.100000000000001" customHeight="1">
      <c r="A11319" s="10">
        <v>6</v>
      </c>
      <c r="B11319" s="11">
        <v>25194</v>
      </c>
      <c r="C11319" s="38"/>
      <c r="D11319" s="13">
        <v>43403</v>
      </c>
      <c r="E11319" s="10">
        <v>253</v>
      </c>
      <c r="F11319" s="10" t="s">
        <v>11</v>
      </c>
    </row>
    <row r="11320" spans="1:6" ht="20.100000000000001" customHeight="1">
      <c r="A11320" s="10">
        <v>7</v>
      </c>
      <c r="B11320" s="11">
        <v>25193</v>
      </c>
      <c r="C11320" s="38"/>
      <c r="D11320" s="13">
        <v>43403</v>
      </c>
      <c r="E11320" s="10">
        <v>253</v>
      </c>
      <c r="F11320" s="10" t="s">
        <v>11</v>
      </c>
    </row>
    <row r="11321" spans="1:6" ht="20.100000000000001" customHeight="1">
      <c r="A11321" s="10">
        <v>8</v>
      </c>
      <c r="B11321" s="11">
        <v>25192</v>
      </c>
      <c r="C11321" s="38"/>
      <c r="D11321" s="13">
        <v>43403</v>
      </c>
      <c r="E11321" s="10">
        <v>253</v>
      </c>
      <c r="F11321" s="10" t="s">
        <v>11</v>
      </c>
    </row>
    <row r="11322" spans="1:6" ht="20.100000000000001" customHeight="1">
      <c r="A11322" s="10">
        <v>9</v>
      </c>
      <c r="B11322" s="11">
        <v>25191</v>
      </c>
      <c r="C11322" s="38"/>
      <c r="D11322" s="13">
        <v>43403</v>
      </c>
      <c r="E11322" s="10">
        <v>253</v>
      </c>
      <c r="F11322" s="10" t="s">
        <v>11</v>
      </c>
    </row>
    <row r="11323" spans="1:6" ht="20.100000000000001" customHeight="1">
      <c r="A11323" s="10">
        <v>10</v>
      </c>
      <c r="B11323" s="11">
        <v>25190</v>
      </c>
      <c r="C11323" s="38"/>
      <c r="D11323" s="13">
        <v>43403</v>
      </c>
      <c r="E11323" s="10">
        <v>253</v>
      </c>
      <c r="F11323" s="10" t="s">
        <v>11</v>
      </c>
    </row>
    <row r="11324" spans="1:6" ht="20.100000000000001" customHeight="1">
      <c r="A11324" s="10">
        <v>11</v>
      </c>
      <c r="B11324" s="11">
        <v>25189</v>
      </c>
      <c r="C11324" s="38"/>
      <c r="D11324" s="13">
        <v>43403</v>
      </c>
      <c r="E11324" s="10">
        <v>253</v>
      </c>
      <c r="F11324" s="10" t="s">
        <v>11</v>
      </c>
    </row>
    <row r="11325" spans="1:6" ht="20.100000000000001" customHeight="1">
      <c r="A11325" s="10">
        <v>12</v>
      </c>
      <c r="B11325" s="11">
        <v>51952</v>
      </c>
      <c r="C11325" s="38"/>
      <c r="D11325" s="13">
        <v>43403</v>
      </c>
      <c r="E11325" s="10">
        <v>253</v>
      </c>
      <c r="F11325" s="10" t="s">
        <v>6</v>
      </c>
    </row>
    <row r="11326" spans="1:6" ht="20.100000000000001" customHeight="1">
      <c r="A11326" s="10">
        <v>13</v>
      </c>
      <c r="B11326" s="11">
        <v>25188</v>
      </c>
      <c r="C11326" s="38"/>
      <c r="D11326" s="13">
        <v>43403</v>
      </c>
      <c r="E11326" s="10">
        <v>253</v>
      </c>
      <c r="F11326" s="10" t="s">
        <v>11</v>
      </c>
    </row>
    <row r="11327" spans="1:6" ht="20.100000000000001" customHeight="1">
      <c r="A11327" s="10">
        <v>14</v>
      </c>
      <c r="B11327" s="11">
        <v>51825</v>
      </c>
      <c r="C11327" s="38"/>
      <c r="D11327" s="13">
        <v>43403</v>
      </c>
      <c r="E11327" s="10">
        <v>253</v>
      </c>
      <c r="F11327" s="10" t="s">
        <v>6</v>
      </c>
    </row>
    <row r="11328" spans="1:6" ht="20.100000000000001" customHeight="1">
      <c r="A11328" s="10">
        <v>15</v>
      </c>
      <c r="B11328" s="11">
        <v>51836</v>
      </c>
      <c r="C11328" s="38"/>
      <c r="D11328" s="13">
        <v>43403</v>
      </c>
      <c r="E11328" s="10">
        <v>253</v>
      </c>
      <c r="F11328" s="10" t="s">
        <v>6</v>
      </c>
    </row>
    <row r="11329" spans="1:6" ht="20.100000000000001" customHeight="1">
      <c r="A11329" s="10">
        <v>16</v>
      </c>
      <c r="B11329" s="11">
        <v>51874</v>
      </c>
      <c r="C11329" s="38"/>
      <c r="D11329" s="13">
        <v>43403</v>
      </c>
      <c r="E11329" s="10">
        <v>253</v>
      </c>
      <c r="F11329" s="10" t="s">
        <v>6</v>
      </c>
    </row>
    <row r="11330" spans="1:6" ht="20.100000000000001" customHeight="1">
      <c r="A11330" s="10">
        <v>17</v>
      </c>
      <c r="B11330" s="11">
        <v>51881</v>
      </c>
      <c r="C11330" s="38"/>
      <c r="D11330" s="13">
        <v>43403</v>
      </c>
      <c r="E11330" s="10">
        <v>253</v>
      </c>
      <c r="F11330" s="10" t="s">
        <v>6</v>
      </c>
    </row>
    <row r="11331" spans="1:6" ht="20.100000000000001" customHeight="1">
      <c r="A11331" s="10">
        <v>18</v>
      </c>
      <c r="B11331" s="11">
        <v>51888</v>
      </c>
      <c r="C11331" s="38"/>
      <c r="D11331" s="13">
        <v>43403</v>
      </c>
      <c r="E11331" s="10">
        <v>253</v>
      </c>
      <c r="F11331" s="10" t="s">
        <v>6</v>
      </c>
    </row>
    <row r="11332" spans="1:6" ht="20.100000000000001" customHeight="1">
      <c r="A11332" s="10">
        <v>19</v>
      </c>
      <c r="B11332" s="11">
        <v>51894</v>
      </c>
      <c r="C11332" s="38"/>
      <c r="D11332" s="13">
        <v>43403</v>
      </c>
      <c r="E11332" s="10">
        <v>253</v>
      </c>
      <c r="F11332" s="10" t="s">
        <v>6</v>
      </c>
    </row>
    <row r="11333" spans="1:6" ht="20.100000000000001" customHeight="1">
      <c r="A11333" s="10">
        <v>20</v>
      </c>
      <c r="B11333" s="11">
        <v>51956</v>
      </c>
      <c r="C11333" s="38"/>
      <c r="D11333" s="13">
        <v>43403</v>
      </c>
      <c r="E11333" s="10">
        <v>253</v>
      </c>
      <c r="F11333" s="10" t="s">
        <v>6</v>
      </c>
    </row>
    <row r="11334" spans="1:6" ht="20.100000000000001" customHeight="1">
      <c r="A11334" s="10">
        <v>21</v>
      </c>
      <c r="B11334" s="11">
        <v>10637</v>
      </c>
      <c r="C11334" s="38"/>
      <c r="D11334" s="13">
        <v>43403</v>
      </c>
      <c r="E11334" s="10">
        <v>253</v>
      </c>
      <c r="F11334" s="10" t="s">
        <v>6</v>
      </c>
    </row>
    <row r="11335" spans="1:6" ht="20.100000000000001" customHeight="1">
      <c r="A11335" s="10">
        <v>22</v>
      </c>
      <c r="B11335" s="11">
        <v>11278</v>
      </c>
      <c r="C11335" s="38"/>
      <c r="D11335" s="13">
        <v>43403</v>
      </c>
      <c r="E11335" s="10">
        <v>253</v>
      </c>
      <c r="F11335" s="10" t="s">
        <v>6</v>
      </c>
    </row>
    <row r="11336" spans="1:6" ht="20.100000000000001" customHeight="1">
      <c r="A11336" s="10">
        <v>23</v>
      </c>
      <c r="B11336" s="11">
        <v>11317</v>
      </c>
      <c r="C11336" s="38"/>
      <c r="D11336" s="13">
        <v>43403</v>
      </c>
      <c r="E11336" s="10">
        <v>253</v>
      </c>
      <c r="F11336" s="10" t="s">
        <v>6</v>
      </c>
    </row>
    <row r="11337" spans="1:6" ht="20.100000000000001" customHeight="1">
      <c r="A11337" s="10">
        <v>24</v>
      </c>
      <c r="B11337" s="11">
        <v>11328</v>
      </c>
      <c r="C11337" s="38"/>
      <c r="D11337" s="13">
        <v>43403</v>
      </c>
      <c r="E11337" s="10">
        <v>253</v>
      </c>
      <c r="F11337" s="10" t="s">
        <v>6</v>
      </c>
    </row>
    <row r="11338" spans="1:6" ht="20.100000000000001" customHeight="1">
      <c r="A11338" s="10">
        <v>25</v>
      </c>
      <c r="B11338" s="11">
        <v>11351</v>
      </c>
      <c r="C11338" s="38"/>
      <c r="D11338" s="13">
        <v>43403</v>
      </c>
      <c r="E11338" s="10">
        <v>253</v>
      </c>
      <c r="F11338" s="10" t="s">
        <v>6</v>
      </c>
    </row>
    <row r="11339" spans="1:6" ht="20.100000000000001" customHeight="1">
      <c r="A11339" s="206" t="s">
        <v>7</v>
      </c>
      <c r="B11339" s="207"/>
      <c r="C11339" s="207"/>
      <c r="D11339" s="208"/>
      <c r="E11339" s="10">
        <f>SUM(E11314:E11338)</f>
        <v>6325</v>
      </c>
      <c r="F11339" s="10"/>
    </row>
    <row r="11340" spans="1:6" ht="20.100000000000001" customHeight="1">
      <c r="A11340" s="18"/>
      <c r="B11340" s="18"/>
      <c r="C11340" s="21"/>
      <c r="D11340" s="18"/>
      <c r="E11340" s="18"/>
      <c r="F11340" s="18"/>
    </row>
    <row r="11341" spans="1:6" ht="20.100000000000001" customHeight="1">
      <c r="A11341" s="18"/>
      <c r="B11341" s="18"/>
      <c r="C11341" s="21"/>
      <c r="D11341" s="92"/>
      <c r="E11341" s="24"/>
      <c r="F11341" s="91" t="s">
        <v>161</v>
      </c>
    </row>
    <row r="11342" spans="1:6" ht="20.100000000000001" customHeight="1">
      <c r="A11342" s="108" t="s">
        <v>245</v>
      </c>
      <c r="B11342" s="108">
        <v>6250</v>
      </c>
      <c r="C11342" s="21"/>
      <c r="D11342" s="87" t="s">
        <v>162</v>
      </c>
      <c r="E11342" s="201" t="s">
        <v>163</v>
      </c>
      <c r="F11342" s="202"/>
    </row>
    <row r="11343" spans="1:6" ht="20.100000000000001" customHeight="1">
      <c r="A11343" s="118" t="s">
        <v>246</v>
      </c>
      <c r="B11343" s="118">
        <v>71.75</v>
      </c>
      <c r="C11343" s="21"/>
      <c r="D11343" s="10"/>
      <c r="E11343" s="204" t="s">
        <v>229</v>
      </c>
      <c r="F11343" s="205"/>
    </row>
    <row r="11344" spans="1:6" ht="20.100000000000001" customHeight="1">
      <c r="A11344" s="111" t="s">
        <v>247</v>
      </c>
      <c r="B11344" s="111">
        <v>3.25</v>
      </c>
      <c r="C11344" s="21"/>
      <c r="D11344" s="10">
        <v>4301</v>
      </c>
      <c r="E11344" s="204" t="s">
        <v>214</v>
      </c>
      <c r="F11344" s="205"/>
    </row>
    <row r="11345" spans="1:6" ht="20.100000000000001" customHeight="1">
      <c r="A11345" s="119" t="s">
        <v>248</v>
      </c>
      <c r="B11345" s="119">
        <f>SUM(B11342:B11344)</f>
        <v>6325</v>
      </c>
      <c r="C11345" s="21"/>
      <c r="D11345" s="10"/>
      <c r="E11345" s="204" t="s">
        <v>210</v>
      </c>
      <c r="F11345" s="205"/>
    </row>
    <row r="11346" spans="1:6" ht="20.100000000000001" customHeight="1">
      <c r="A11346" s="18"/>
      <c r="B11346" s="18"/>
      <c r="C11346" s="21"/>
      <c r="D11346" s="10">
        <v>2024</v>
      </c>
      <c r="E11346" s="204" t="s">
        <v>211</v>
      </c>
      <c r="F11346" s="205"/>
    </row>
    <row r="11347" spans="1:6" ht="20.100000000000001" customHeight="1">
      <c r="A11347" s="18"/>
      <c r="B11347" s="18"/>
      <c r="C11347" s="21"/>
      <c r="D11347" s="10"/>
      <c r="E11347" s="204" t="s">
        <v>230</v>
      </c>
      <c r="F11347" s="205"/>
    </row>
    <row r="11348" spans="1:6" ht="20.100000000000001" customHeight="1">
      <c r="D11348" s="85">
        <f>SUM(D11343:D11347)</f>
        <v>6325</v>
      </c>
      <c r="E11348" s="204" t="s">
        <v>278</v>
      </c>
      <c r="F11348" s="205"/>
    </row>
    <row r="11350" spans="1:6" ht="20.100000000000001" customHeight="1">
      <c r="A11350" s="23">
        <v>237</v>
      </c>
      <c r="B11350" s="24" t="s">
        <v>0</v>
      </c>
      <c r="C11350" s="25"/>
      <c r="D11350" s="124" t="s">
        <v>279</v>
      </c>
      <c r="E11350" s="24"/>
      <c r="F11350" s="24"/>
    </row>
    <row r="11351" spans="1:6" ht="20.100000000000001" customHeight="1">
      <c r="A11351" s="27" t="s">
        <v>1</v>
      </c>
      <c r="B11351" s="27" t="s">
        <v>2</v>
      </c>
      <c r="C11351" s="28"/>
      <c r="D11351" s="29" t="s">
        <v>3</v>
      </c>
      <c r="E11351" s="27" t="s">
        <v>4</v>
      </c>
      <c r="F11351" s="27" t="s">
        <v>5</v>
      </c>
    </row>
    <row r="11352" spans="1:6" ht="20.100000000000001" customHeight="1">
      <c r="A11352" s="10">
        <v>1</v>
      </c>
      <c r="B11352" s="11">
        <v>11355</v>
      </c>
      <c r="C11352" s="38"/>
      <c r="D11352" s="13">
        <v>43408</v>
      </c>
      <c r="E11352" s="10">
        <v>253</v>
      </c>
      <c r="F11352" s="10" t="s">
        <v>6</v>
      </c>
    </row>
    <row r="11353" spans="1:6" ht="20.100000000000001" customHeight="1">
      <c r="A11353" s="10">
        <v>2</v>
      </c>
      <c r="B11353" s="11">
        <v>11361</v>
      </c>
      <c r="C11353" s="38"/>
      <c r="D11353" s="13">
        <v>43408</v>
      </c>
      <c r="E11353" s="10">
        <v>253</v>
      </c>
      <c r="F11353" s="10" t="s">
        <v>6</v>
      </c>
    </row>
    <row r="11354" spans="1:6" ht="20.100000000000001" customHeight="1">
      <c r="A11354" s="10">
        <v>3</v>
      </c>
      <c r="B11354" s="11">
        <v>11393</v>
      </c>
      <c r="C11354" s="38"/>
      <c r="D11354" s="13">
        <v>43408</v>
      </c>
      <c r="E11354" s="10">
        <v>253</v>
      </c>
      <c r="F11354" s="10" t="s">
        <v>6</v>
      </c>
    </row>
    <row r="11355" spans="1:6" ht="20.100000000000001" customHeight="1">
      <c r="A11355" s="10">
        <v>4</v>
      </c>
      <c r="B11355" s="11">
        <v>11394</v>
      </c>
      <c r="C11355" s="38"/>
      <c r="D11355" s="13">
        <v>43408</v>
      </c>
      <c r="E11355" s="10">
        <v>253</v>
      </c>
      <c r="F11355" s="10" t="s">
        <v>6</v>
      </c>
    </row>
    <row r="11356" spans="1:6" ht="20.100000000000001" customHeight="1">
      <c r="A11356" s="10">
        <v>5</v>
      </c>
      <c r="B11356" s="11">
        <v>51924</v>
      </c>
      <c r="C11356" s="38"/>
      <c r="D11356" s="13">
        <v>43408</v>
      </c>
      <c r="E11356" s="10">
        <v>253</v>
      </c>
      <c r="F11356" s="10" t="s">
        <v>6</v>
      </c>
    </row>
    <row r="11357" spans="1:6" ht="20.100000000000001" customHeight="1">
      <c r="A11357" s="10">
        <v>6</v>
      </c>
      <c r="B11357" s="11">
        <v>51914</v>
      </c>
      <c r="C11357" s="38"/>
      <c r="D11357" s="13">
        <v>43408</v>
      </c>
      <c r="E11357" s="10">
        <v>253</v>
      </c>
      <c r="F11357" s="10" t="s">
        <v>6</v>
      </c>
    </row>
    <row r="11358" spans="1:6" ht="20.100000000000001" customHeight="1">
      <c r="A11358" s="10">
        <v>7</v>
      </c>
      <c r="B11358" s="11">
        <v>51901</v>
      </c>
      <c r="C11358" s="38"/>
      <c r="D11358" s="13">
        <v>43408</v>
      </c>
      <c r="E11358" s="10">
        <v>253</v>
      </c>
      <c r="F11358" s="10" t="s">
        <v>6</v>
      </c>
    </row>
    <row r="11359" spans="1:6" ht="20.100000000000001" customHeight="1">
      <c r="A11359" s="10">
        <v>8</v>
      </c>
      <c r="B11359" s="11">
        <v>51890</v>
      </c>
      <c r="C11359" s="38"/>
      <c r="D11359" s="13">
        <v>43408</v>
      </c>
      <c r="E11359" s="10">
        <v>253</v>
      </c>
      <c r="F11359" s="10" t="s">
        <v>6</v>
      </c>
    </row>
    <row r="11360" spans="1:6" ht="20.100000000000001" customHeight="1">
      <c r="A11360" s="10">
        <v>9</v>
      </c>
      <c r="B11360" s="11">
        <v>51868</v>
      </c>
      <c r="C11360" s="38"/>
      <c r="D11360" s="13">
        <v>43408</v>
      </c>
      <c r="E11360" s="10">
        <v>253</v>
      </c>
      <c r="F11360" s="10" t="s">
        <v>6</v>
      </c>
    </row>
    <row r="11361" spans="1:6" ht="20.100000000000001" customHeight="1">
      <c r="A11361" s="10">
        <v>10</v>
      </c>
      <c r="B11361" s="11">
        <v>51867</v>
      </c>
      <c r="C11361" s="38"/>
      <c r="D11361" s="13">
        <v>43408</v>
      </c>
      <c r="E11361" s="10">
        <v>253</v>
      </c>
      <c r="F11361" s="10" t="s">
        <v>6</v>
      </c>
    </row>
    <row r="11362" spans="1:6" ht="20.100000000000001" customHeight="1">
      <c r="A11362" s="10">
        <v>11</v>
      </c>
      <c r="B11362" s="11">
        <v>51858</v>
      </c>
      <c r="C11362" s="38"/>
      <c r="D11362" s="13">
        <v>43408</v>
      </c>
      <c r="E11362" s="10">
        <v>253</v>
      </c>
      <c r="F11362" s="10" t="s">
        <v>6</v>
      </c>
    </row>
    <row r="11363" spans="1:6" ht="20.100000000000001" customHeight="1">
      <c r="A11363" s="10">
        <v>12</v>
      </c>
      <c r="B11363" s="11">
        <v>51003</v>
      </c>
      <c r="C11363" s="38"/>
      <c r="D11363" s="13">
        <v>43408</v>
      </c>
      <c r="E11363" s="10">
        <v>253</v>
      </c>
      <c r="F11363" s="10" t="s">
        <v>6</v>
      </c>
    </row>
    <row r="11364" spans="1:6" ht="20.100000000000001" customHeight="1">
      <c r="A11364" s="10">
        <v>13</v>
      </c>
      <c r="B11364" s="11">
        <v>6326</v>
      </c>
      <c r="C11364" s="38"/>
      <c r="D11364" s="13">
        <v>43408</v>
      </c>
      <c r="E11364" s="10">
        <v>253</v>
      </c>
      <c r="F11364" s="10" t="s">
        <v>6</v>
      </c>
    </row>
    <row r="11365" spans="1:6" ht="20.100000000000001" customHeight="1">
      <c r="A11365" s="10">
        <v>14</v>
      </c>
      <c r="B11365" s="11">
        <v>11381</v>
      </c>
      <c r="C11365" s="38"/>
      <c r="D11365" s="13">
        <v>43408</v>
      </c>
      <c r="E11365" s="10">
        <v>253</v>
      </c>
      <c r="F11365" s="10" t="s">
        <v>6</v>
      </c>
    </row>
    <row r="11366" spans="1:6" ht="20.100000000000001" customHeight="1">
      <c r="A11366" s="10">
        <v>15</v>
      </c>
      <c r="B11366" s="11">
        <v>11308</v>
      </c>
      <c r="C11366" s="38"/>
      <c r="D11366" s="13">
        <v>43408</v>
      </c>
      <c r="E11366" s="10">
        <v>253</v>
      </c>
      <c r="F11366" s="10" t="s">
        <v>6</v>
      </c>
    </row>
    <row r="11367" spans="1:6" ht="20.100000000000001" customHeight="1">
      <c r="A11367" s="10">
        <v>16</v>
      </c>
      <c r="B11367" s="11">
        <v>10116</v>
      </c>
      <c r="C11367" s="38"/>
      <c r="D11367" s="13">
        <v>43408</v>
      </c>
      <c r="E11367" s="10">
        <v>253</v>
      </c>
      <c r="F11367" s="10" t="s">
        <v>6</v>
      </c>
    </row>
    <row r="11368" spans="1:6" ht="20.100000000000001" customHeight="1">
      <c r="A11368" s="10">
        <v>17</v>
      </c>
      <c r="B11368" s="11">
        <v>25228</v>
      </c>
      <c r="C11368" s="38"/>
      <c r="D11368" s="13">
        <v>43408</v>
      </c>
      <c r="E11368" s="10">
        <v>253</v>
      </c>
      <c r="F11368" s="10" t="s">
        <v>9</v>
      </c>
    </row>
    <row r="11369" spans="1:6" ht="20.100000000000001" customHeight="1">
      <c r="A11369" s="10">
        <v>18</v>
      </c>
      <c r="B11369" s="11">
        <v>25227</v>
      </c>
      <c r="C11369" s="38"/>
      <c r="D11369" s="13">
        <v>43408</v>
      </c>
      <c r="E11369" s="10">
        <v>253</v>
      </c>
      <c r="F11369" s="10" t="s">
        <v>9</v>
      </c>
    </row>
    <row r="11370" spans="1:6" ht="20.100000000000001" customHeight="1">
      <c r="A11370" s="10">
        <v>19</v>
      </c>
      <c r="B11370" s="11">
        <v>25226</v>
      </c>
      <c r="C11370" s="38"/>
      <c r="D11370" s="13">
        <v>43408</v>
      </c>
      <c r="E11370" s="10">
        <v>253</v>
      </c>
      <c r="F11370" s="10" t="s">
        <v>9</v>
      </c>
    </row>
    <row r="11371" spans="1:6" ht="20.100000000000001" customHeight="1">
      <c r="A11371" s="10">
        <v>20</v>
      </c>
      <c r="B11371" s="11">
        <v>25225</v>
      </c>
      <c r="C11371" s="38"/>
      <c r="D11371" s="13">
        <v>43408</v>
      </c>
      <c r="E11371" s="10">
        <v>253</v>
      </c>
      <c r="F11371" s="10" t="s">
        <v>9</v>
      </c>
    </row>
    <row r="11372" spans="1:6" ht="20.100000000000001" customHeight="1">
      <c r="A11372" s="10">
        <v>21</v>
      </c>
      <c r="B11372" s="11">
        <v>25223</v>
      </c>
      <c r="C11372" s="38"/>
      <c r="D11372" s="13">
        <v>43408</v>
      </c>
      <c r="E11372" s="10">
        <v>253</v>
      </c>
      <c r="F11372" s="10" t="s">
        <v>9</v>
      </c>
    </row>
    <row r="11373" spans="1:6" ht="20.100000000000001" customHeight="1">
      <c r="A11373" s="10">
        <v>22</v>
      </c>
      <c r="B11373" s="11">
        <v>25222</v>
      </c>
      <c r="C11373" s="38"/>
      <c r="D11373" s="13">
        <v>43408</v>
      </c>
      <c r="E11373" s="10">
        <v>253</v>
      </c>
      <c r="F11373" s="10" t="s">
        <v>9</v>
      </c>
    </row>
    <row r="11374" spans="1:6" ht="20.100000000000001" customHeight="1">
      <c r="A11374" s="10">
        <v>23</v>
      </c>
      <c r="B11374" s="11">
        <v>25221</v>
      </c>
      <c r="C11374" s="38"/>
      <c r="D11374" s="13">
        <v>43408</v>
      </c>
      <c r="E11374" s="10">
        <v>253</v>
      </c>
      <c r="F11374" s="10" t="s">
        <v>9</v>
      </c>
    </row>
    <row r="11375" spans="1:6" ht="20.100000000000001" customHeight="1">
      <c r="A11375" s="10">
        <v>24</v>
      </c>
      <c r="B11375" s="11">
        <v>51930</v>
      </c>
      <c r="C11375" s="38"/>
      <c r="D11375" s="13">
        <v>43408</v>
      </c>
      <c r="E11375" s="10">
        <v>253</v>
      </c>
      <c r="F11375" s="10" t="s">
        <v>6</v>
      </c>
    </row>
    <row r="11376" spans="1:6" ht="20.100000000000001" customHeight="1">
      <c r="A11376" s="10">
        <v>25</v>
      </c>
      <c r="B11376" s="11">
        <v>51913</v>
      </c>
      <c r="C11376" s="38"/>
      <c r="D11376" s="13">
        <v>43408</v>
      </c>
      <c r="E11376" s="10">
        <v>253</v>
      </c>
      <c r="F11376" s="10" t="s">
        <v>6</v>
      </c>
    </row>
    <row r="11377" spans="1:6" ht="20.100000000000001" customHeight="1">
      <c r="A11377" s="206" t="s">
        <v>7</v>
      </c>
      <c r="B11377" s="207"/>
      <c r="C11377" s="207"/>
      <c r="D11377" s="208"/>
      <c r="E11377" s="10">
        <f>SUM(E11352:E11376)</f>
        <v>6325</v>
      </c>
      <c r="F11377" s="10"/>
    </row>
    <row r="11378" spans="1:6" ht="20.100000000000001" customHeight="1">
      <c r="A11378" s="18"/>
      <c r="B11378" s="18"/>
      <c r="C11378" s="21"/>
      <c r="D11378" s="18"/>
      <c r="E11378" s="18"/>
      <c r="F11378" s="18"/>
    </row>
    <row r="11379" spans="1:6" ht="20.100000000000001" customHeight="1">
      <c r="A11379" s="18"/>
      <c r="B11379" s="18"/>
      <c r="C11379" s="21"/>
      <c r="D11379" s="92"/>
      <c r="E11379" s="24"/>
      <c r="F11379" s="91" t="s">
        <v>161</v>
      </c>
    </row>
    <row r="11380" spans="1:6" ht="20.100000000000001" customHeight="1">
      <c r="A11380" s="108" t="s">
        <v>245</v>
      </c>
      <c r="B11380" s="108">
        <v>6250</v>
      </c>
      <c r="C11380" s="21"/>
      <c r="D11380" s="87" t="s">
        <v>162</v>
      </c>
      <c r="E11380" s="201" t="s">
        <v>163</v>
      </c>
      <c r="F11380" s="202"/>
    </row>
    <row r="11381" spans="1:6" ht="20.100000000000001" customHeight="1">
      <c r="A11381" s="118" t="s">
        <v>246</v>
      </c>
      <c r="B11381" s="118">
        <v>71.75</v>
      </c>
      <c r="C11381" s="21"/>
      <c r="D11381" s="10"/>
      <c r="E11381" s="204" t="s">
        <v>229</v>
      </c>
      <c r="F11381" s="205"/>
    </row>
    <row r="11382" spans="1:6" ht="20.100000000000001" customHeight="1">
      <c r="A11382" s="111" t="s">
        <v>247</v>
      </c>
      <c r="B11382" s="111">
        <v>3.25</v>
      </c>
      <c r="C11382" s="21"/>
      <c r="D11382" s="10">
        <v>3542</v>
      </c>
      <c r="E11382" s="204" t="s">
        <v>214</v>
      </c>
      <c r="F11382" s="205"/>
    </row>
    <row r="11383" spans="1:6" ht="20.100000000000001" customHeight="1">
      <c r="A11383" s="119" t="s">
        <v>248</v>
      </c>
      <c r="B11383" s="119">
        <f>SUM(B11380:B11382)</f>
        <v>6325</v>
      </c>
      <c r="C11383" s="21"/>
      <c r="D11383" s="10"/>
      <c r="E11383" s="204" t="s">
        <v>210</v>
      </c>
      <c r="F11383" s="205"/>
    </row>
    <row r="11384" spans="1:6" ht="20.100000000000001" customHeight="1">
      <c r="A11384" s="18"/>
      <c r="B11384" s="18"/>
      <c r="C11384" s="21"/>
      <c r="D11384" s="10">
        <v>2783</v>
      </c>
      <c r="E11384" s="204" t="s">
        <v>211</v>
      </c>
      <c r="F11384" s="205"/>
    </row>
    <row r="11385" spans="1:6" ht="20.100000000000001" customHeight="1">
      <c r="A11385" s="18"/>
      <c r="B11385" s="18"/>
      <c r="C11385" s="21"/>
      <c r="D11385" s="10"/>
      <c r="E11385" s="204" t="s">
        <v>230</v>
      </c>
      <c r="F11385" s="205"/>
    </row>
    <row r="11386" spans="1:6" ht="20.100000000000001" customHeight="1">
      <c r="D11386" s="85">
        <f>SUM(D11381:D11385)</f>
        <v>6325</v>
      </c>
      <c r="E11386" s="204" t="s">
        <v>164</v>
      </c>
      <c r="F11386" s="205"/>
    </row>
    <row r="11388" spans="1:6" ht="20.100000000000001" customHeight="1">
      <c r="A11388" s="23">
        <v>238</v>
      </c>
      <c r="B11388" s="24" t="s">
        <v>0</v>
      </c>
      <c r="C11388" s="25"/>
      <c r="D11388" s="124" t="s">
        <v>242</v>
      </c>
      <c r="E11388" s="24"/>
      <c r="F11388" s="24"/>
    </row>
    <row r="11389" spans="1:6" ht="20.100000000000001" customHeight="1">
      <c r="A11389" s="27" t="s">
        <v>1</v>
      </c>
      <c r="B11389" s="27" t="s">
        <v>2</v>
      </c>
      <c r="C11389" s="28"/>
      <c r="D11389" s="29" t="s">
        <v>3</v>
      </c>
      <c r="E11389" s="27" t="s">
        <v>4</v>
      </c>
      <c r="F11389" s="27" t="s">
        <v>5</v>
      </c>
    </row>
    <row r="11390" spans="1:6" ht="20.100000000000001" customHeight="1">
      <c r="A11390" s="10">
        <v>1</v>
      </c>
      <c r="B11390" s="11">
        <v>51906</v>
      </c>
      <c r="C11390" s="38"/>
      <c r="D11390" s="13">
        <v>43419</v>
      </c>
      <c r="E11390" s="10">
        <v>253</v>
      </c>
      <c r="F11390" s="10" t="s">
        <v>6</v>
      </c>
    </row>
    <row r="11391" spans="1:6" ht="20.100000000000001" customHeight="1">
      <c r="A11391" s="10">
        <v>2</v>
      </c>
      <c r="B11391" s="11">
        <v>51883</v>
      </c>
      <c r="C11391" s="38"/>
      <c r="D11391" s="13">
        <v>43419</v>
      </c>
      <c r="E11391" s="10">
        <v>253</v>
      </c>
      <c r="F11391" s="10" t="s">
        <v>6</v>
      </c>
    </row>
    <row r="11392" spans="1:6" ht="20.100000000000001" customHeight="1">
      <c r="A11392" s="10">
        <v>3</v>
      </c>
      <c r="B11392" s="11">
        <v>11384</v>
      </c>
      <c r="C11392" s="38"/>
      <c r="D11392" s="13">
        <v>43419</v>
      </c>
      <c r="E11392" s="10">
        <v>253</v>
      </c>
      <c r="F11392" s="10" t="s">
        <v>6</v>
      </c>
    </row>
    <row r="11393" spans="1:6" ht="20.100000000000001" customHeight="1">
      <c r="A11393" s="10">
        <v>4</v>
      </c>
      <c r="B11393" s="11">
        <v>11378</v>
      </c>
      <c r="C11393" s="38"/>
      <c r="D11393" s="13">
        <v>43419</v>
      </c>
      <c r="E11393" s="10">
        <v>253</v>
      </c>
      <c r="F11393" s="10" t="s">
        <v>6</v>
      </c>
    </row>
    <row r="11394" spans="1:6" ht="20.100000000000001" customHeight="1">
      <c r="A11394" s="10">
        <v>5</v>
      </c>
      <c r="B11394" s="11">
        <v>11359</v>
      </c>
      <c r="C11394" s="38"/>
      <c r="D11394" s="13">
        <v>43419</v>
      </c>
      <c r="E11394" s="10">
        <v>253</v>
      </c>
      <c r="F11394" s="10" t="s">
        <v>6</v>
      </c>
    </row>
    <row r="11395" spans="1:6" ht="20.100000000000001" customHeight="1">
      <c r="A11395" s="10">
        <v>6</v>
      </c>
      <c r="B11395" s="11">
        <v>11323</v>
      </c>
      <c r="C11395" s="38"/>
      <c r="D11395" s="13">
        <v>43419</v>
      </c>
      <c r="E11395" s="10">
        <v>253</v>
      </c>
      <c r="F11395" s="10" t="s">
        <v>6</v>
      </c>
    </row>
    <row r="11396" spans="1:6" ht="20.100000000000001" customHeight="1">
      <c r="A11396" s="10">
        <v>7</v>
      </c>
      <c r="B11396" s="11">
        <v>25220</v>
      </c>
      <c r="C11396" s="38"/>
      <c r="D11396" s="13">
        <v>43419</v>
      </c>
      <c r="E11396" s="10">
        <v>253</v>
      </c>
      <c r="F11396" s="10" t="s">
        <v>9</v>
      </c>
    </row>
    <row r="11397" spans="1:6" ht="20.100000000000001" customHeight="1">
      <c r="A11397" s="10">
        <v>8</v>
      </c>
      <c r="B11397" s="11">
        <v>25219</v>
      </c>
      <c r="C11397" s="38"/>
      <c r="D11397" s="13">
        <v>43419</v>
      </c>
      <c r="E11397" s="10">
        <v>253</v>
      </c>
      <c r="F11397" s="10" t="s">
        <v>9</v>
      </c>
    </row>
    <row r="11398" spans="1:6" ht="20.100000000000001" customHeight="1">
      <c r="A11398" s="10">
        <v>9</v>
      </c>
      <c r="B11398" s="11">
        <v>10660</v>
      </c>
      <c r="C11398" s="38"/>
      <c r="D11398" s="13">
        <v>43419</v>
      </c>
      <c r="E11398" s="10">
        <v>253</v>
      </c>
      <c r="F11398" s="10" t="s">
        <v>6</v>
      </c>
    </row>
    <row r="11399" spans="1:6" ht="20.100000000000001" customHeight="1">
      <c r="A11399" s="10">
        <v>10</v>
      </c>
      <c r="B11399" s="11">
        <v>51957</v>
      </c>
      <c r="C11399" s="38"/>
      <c r="D11399" s="13">
        <v>43419</v>
      </c>
      <c r="E11399" s="10">
        <v>253</v>
      </c>
      <c r="F11399" s="10" t="s">
        <v>6</v>
      </c>
    </row>
    <row r="11400" spans="1:6" ht="20.100000000000001" customHeight="1">
      <c r="A11400" s="10">
        <v>11</v>
      </c>
      <c r="B11400" s="11">
        <v>51011</v>
      </c>
      <c r="C11400" s="38"/>
      <c r="D11400" s="13">
        <v>43419</v>
      </c>
      <c r="E11400" s="10">
        <v>253</v>
      </c>
      <c r="F11400" s="10" t="s">
        <v>6</v>
      </c>
    </row>
    <row r="11401" spans="1:6" ht="20.100000000000001" customHeight="1">
      <c r="A11401" s="10">
        <v>12</v>
      </c>
      <c r="B11401" s="11">
        <v>50186</v>
      </c>
      <c r="C11401" s="38"/>
      <c r="D11401" s="13">
        <v>43419</v>
      </c>
      <c r="E11401" s="10">
        <v>253</v>
      </c>
      <c r="F11401" s="10" t="s">
        <v>6</v>
      </c>
    </row>
    <row r="11402" spans="1:6" ht="20.100000000000001" customHeight="1">
      <c r="A11402" s="10">
        <v>13</v>
      </c>
      <c r="B11402" s="11">
        <v>6285</v>
      </c>
      <c r="C11402" s="38"/>
      <c r="D11402" s="13">
        <v>43419</v>
      </c>
      <c r="E11402" s="10">
        <v>253</v>
      </c>
      <c r="F11402" s="10" t="s">
        <v>6</v>
      </c>
    </row>
    <row r="11403" spans="1:6" ht="20.100000000000001" customHeight="1">
      <c r="A11403" s="10">
        <v>14</v>
      </c>
      <c r="B11403" s="11">
        <v>11382</v>
      </c>
      <c r="C11403" s="38"/>
      <c r="D11403" s="13">
        <v>43419</v>
      </c>
      <c r="E11403" s="10">
        <v>253</v>
      </c>
      <c r="F11403" s="10" t="s">
        <v>6</v>
      </c>
    </row>
    <row r="11404" spans="1:6" ht="20.100000000000001" customHeight="1">
      <c r="A11404" s="10">
        <v>15</v>
      </c>
      <c r="B11404" s="11">
        <v>25229</v>
      </c>
      <c r="C11404" s="38"/>
      <c r="D11404" s="13">
        <v>43419</v>
      </c>
      <c r="E11404" s="10">
        <v>253</v>
      </c>
      <c r="F11404" s="10" t="s">
        <v>9</v>
      </c>
    </row>
    <row r="11405" spans="1:6" ht="20.100000000000001" customHeight="1">
      <c r="A11405" s="10">
        <v>16</v>
      </c>
      <c r="B11405" s="11">
        <v>25230</v>
      </c>
      <c r="C11405" s="38"/>
      <c r="D11405" s="13">
        <v>43419</v>
      </c>
      <c r="E11405" s="10">
        <v>253</v>
      </c>
      <c r="F11405" s="10" t="s">
        <v>6</v>
      </c>
    </row>
    <row r="11406" spans="1:6" ht="20.100000000000001" customHeight="1">
      <c r="A11406" s="10">
        <v>17</v>
      </c>
      <c r="B11406" s="11">
        <v>25231</v>
      </c>
      <c r="C11406" s="38"/>
      <c r="D11406" s="13">
        <v>43419</v>
      </c>
      <c r="E11406" s="10">
        <v>253</v>
      </c>
      <c r="F11406" s="10" t="s">
        <v>6</v>
      </c>
    </row>
    <row r="11407" spans="1:6" ht="20.100000000000001" customHeight="1">
      <c r="A11407" s="10">
        <v>18</v>
      </c>
      <c r="B11407" s="11">
        <v>51961</v>
      </c>
      <c r="C11407" s="38"/>
      <c r="D11407" s="13">
        <v>43419</v>
      </c>
      <c r="E11407" s="10">
        <v>253</v>
      </c>
      <c r="F11407" s="10" t="s">
        <v>6</v>
      </c>
    </row>
    <row r="11408" spans="1:6" ht="20.100000000000001" customHeight="1">
      <c r="A11408" s="10">
        <v>19</v>
      </c>
      <c r="B11408" s="11">
        <v>11407</v>
      </c>
      <c r="C11408" s="38"/>
      <c r="D11408" s="13">
        <v>43419</v>
      </c>
      <c r="E11408" s="10">
        <v>253</v>
      </c>
      <c r="F11408" s="10" t="s">
        <v>6</v>
      </c>
    </row>
    <row r="11409" spans="1:7" ht="20.100000000000001" customHeight="1">
      <c r="A11409" s="10">
        <v>20</v>
      </c>
      <c r="B11409" s="11">
        <v>11395</v>
      </c>
      <c r="C11409" s="38"/>
      <c r="D11409" s="13">
        <v>43419</v>
      </c>
      <c r="E11409" s="10">
        <v>253</v>
      </c>
      <c r="F11409" s="10" t="s">
        <v>6</v>
      </c>
    </row>
    <row r="11410" spans="1:7" ht="20.100000000000001" customHeight="1">
      <c r="A11410" s="10">
        <v>21</v>
      </c>
      <c r="B11410" s="11">
        <v>11389</v>
      </c>
      <c r="C11410" s="38"/>
      <c r="D11410" s="13">
        <v>43419</v>
      </c>
      <c r="E11410" s="10">
        <v>253</v>
      </c>
      <c r="F11410" s="10" t="s">
        <v>6</v>
      </c>
    </row>
    <row r="11411" spans="1:7" ht="20.100000000000001" customHeight="1">
      <c r="A11411" s="10">
        <v>22</v>
      </c>
      <c r="B11411" s="11">
        <v>10662</v>
      </c>
      <c r="C11411" s="38"/>
      <c r="D11411" s="13">
        <v>43419</v>
      </c>
      <c r="E11411" s="10">
        <v>253</v>
      </c>
      <c r="F11411" s="10" t="s">
        <v>6</v>
      </c>
    </row>
    <row r="11412" spans="1:7" ht="20.100000000000001" customHeight="1">
      <c r="A11412" s="10">
        <v>23</v>
      </c>
      <c r="B11412" s="11">
        <v>51877</v>
      </c>
      <c r="C11412" s="38"/>
      <c r="D11412" s="13">
        <v>43419</v>
      </c>
      <c r="E11412" s="10">
        <v>253</v>
      </c>
      <c r="F11412" s="10" t="s">
        <v>6</v>
      </c>
    </row>
    <row r="11413" spans="1:7" ht="20.100000000000001" customHeight="1">
      <c r="A11413" s="10">
        <v>24</v>
      </c>
      <c r="B11413" s="33">
        <v>71080</v>
      </c>
      <c r="C11413" s="38"/>
      <c r="D11413" s="13">
        <v>43419</v>
      </c>
      <c r="E11413" s="10">
        <v>253</v>
      </c>
      <c r="F11413" s="10" t="s">
        <v>6</v>
      </c>
      <c r="G11413" s="47" t="s">
        <v>280</v>
      </c>
    </row>
    <row r="11414" spans="1:7" ht="20.100000000000001" customHeight="1">
      <c r="A11414" s="10">
        <v>25</v>
      </c>
      <c r="B11414" s="11">
        <v>25239</v>
      </c>
      <c r="C11414" s="38"/>
      <c r="D11414" s="13">
        <v>43419</v>
      </c>
      <c r="E11414" s="10">
        <v>253</v>
      </c>
      <c r="F11414" s="10" t="s">
        <v>6</v>
      </c>
    </row>
    <row r="11415" spans="1:7" ht="20.100000000000001" customHeight="1">
      <c r="A11415" s="206" t="s">
        <v>7</v>
      </c>
      <c r="B11415" s="207"/>
      <c r="C11415" s="207"/>
      <c r="D11415" s="208"/>
      <c r="E11415" s="10">
        <f>SUM(E11390:E11414)</f>
        <v>6325</v>
      </c>
      <c r="F11415" s="10"/>
    </row>
    <row r="11416" spans="1:7" ht="20.100000000000001" customHeight="1">
      <c r="A11416" s="18"/>
      <c r="B11416" s="18"/>
      <c r="C11416" s="21"/>
      <c r="D11416" s="18"/>
      <c r="E11416" s="18"/>
      <c r="F11416" s="18"/>
    </row>
    <row r="11417" spans="1:7" ht="20.100000000000001" customHeight="1">
      <c r="A11417" s="18"/>
      <c r="B11417" s="18"/>
      <c r="C11417" s="21"/>
      <c r="D11417" s="92"/>
      <c r="E11417" s="24"/>
      <c r="F11417" s="91" t="s">
        <v>161</v>
      </c>
    </row>
    <row r="11418" spans="1:7" ht="20.100000000000001" customHeight="1">
      <c r="A11418" s="108" t="s">
        <v>245</v>
      </c>
      <c r="B11418" s="108">
        <v>6250</v>
      </c>
      <c r="C11418" s="21"/>
      <c r="D11418" s="87" t="s">
        <v>162</v>
      </c>
      <c r="E11418" s="201" t="s">
        <v>163</v>
      </c>
      <c r="F11418" s="202"/>
    </row>
    <row r="11419" spans="1:7" ht="20.100000000000001" customHeight="1">
      <c r="A11419" s="118" t="s">
        <v>246</v>
      </c>
      <c r="B11419" s="118">
        <v>71.75</v>
      </c>
      <c r="C11419" s="21"/>
      <c r="D11419" s="10"/>
      <c r="E11419" s="204" t="s">
        <v>229</v>
      </c>
      <c r="F11419" s="205"/>
    </row>
    <row r="11420" spans="1:7" ht="20.100000000000001" customHeight="1">
      <c r="A11420" s="111" t="s">
        <v>247</v>
      </c>
      <c r="B11420" s="111">
        <v>3.25</v>
      </c>
      <c r="C11420" s="21"/>
      <c r="D11420" s="10">
        <v>4048</v>
      </c>
      <c r="E11420" s="204" t="s">
        <v>214</v>
      </c>
      <c r="F11420" s="205"/>
    </row>
    <row r="11421" spans="1:7" ht="20.100000000000001" customHeight="1">
      <c r="A11421" s="119" t="s">
        <v>248</v>
      </c>
      <c r="B11421" s="119">
        <f>SUM(B11418:B11420)</f>
        <v>6325</v>
      </c>
      <c r="C11421" s="21"/>
      <c r="D11421" s="10"/>
      <c r="E11421" s="204" t="s">
        <v>210</v>
      </c>
      <c r="F11421" s="205"/>
    </row>
    <row r="11422" spans="1:7" ht="20.100000000000001" customHeight="1">
      <c r="A11422" s="18"/>
      <c r="B11422" s="18"/>
      <c r="C11422" s="21"/>
      <c r="D11422" s="10">
        <v>2024</v>
      </c>
      <c r="E11422" s="204" t="s">
        <v>211</v>
      </c>
      <c r="F11422" s="205"/>
    </row>
    <row r="11423" spans="1:7" ht="20.100000000000001" customHeight="1">
      <c r="A11423" s="18"/>
      <c r="B11423" s="18"/>
      <c r="C11423" s="21"/>
      <c r="D11423" s="10">
        <v>253</v>
      </c>
      <c r="E11423" s="204" t="s">
        <v>230</v>
      </c>
      <c r="F11423" s="205"/>
    </row>
    <row r="11424" spans="1:7" ht="20.100000000000001" customHeight="1">
      <c r="D11424" s="85">
        <f>SUM(D11419:D11423)</f>
        <v>6325</v>
      </c>
      <c r="E11424" s="204" t="s">
        <v>164</v>
      </c>
      <c r="F11424" s="205"/>
    </row>
    <row r="11426" spans="1:6" ht="20.100000000000001" customHeight="1">
      <c r="A11426" s="23">
        <v>239</v>
      </c>
      <c r="B11426" s="24" t="s">
        <v>0</v>
      </c>
      <c r="C11426" s="25"/>
      <c r="D11426" s="26" t="s">
        <v>242</v>
      </c>
      <c r="E11426" s="24"/>
      <c r="F11426" s="24"/>
    </row>
    <row r="11427" spans="1:6" ht="20.100000000000001" customHeight="1">
      <c r="A11427" s="27" t="s">
        <v>1</v>
      </c>
      <c r="B11427" s="27" t="s">
        <v>2</v>
      </c>
      <c r="C11427" s="28"/>
      <c r="D11427" s="29" t="s">
        <v>3</v>
      </c>
      <c r="E11427" s="27" t="s">
        <v>4</v>
      </c>
      <c r="F11427" s="27" t="s">
        <v>5</v>
      </c>
    </row>
    <row r="11428" spans="1:6" ht="20.100000000000001" customHeight="1">
      <c r="A11428" s="10">
        <v>1</v>
      </c>
      <c r="B11428" s="11">
        <v>25238</v>
      </c>
      <c r="C11428" s="38"/>
      <c r="D11428" s="13">
        <v>43419</v>
      </c>
      <c r="E11428" s="10">
        <v>253</v>
      </c>
      <c r="F11428" s="10" t="s">
        <v>6</v>
      </c>
    </row>
    <row r="11429" spans="1:6" ht="20.100000000000001" customHeight="1">
      <c r="A11429" s="10">
        <v>2</v>
      </c>
      <c r="B11429" s="11">
        <v>25236</v>
      </c>
      <c r="C11429" s="38"/>
      <c r="D11429" s="13">
        <v>43419</v>
      </c>
      <c r="E11429" s="10">
        <v>253</v>
      </c>
      <c r="F11429" s="10" t="s">
        <v>6</v>
      </c>
    </row>
    <row r="11430" spans="1:6" ht="20.100000000000001" customHeight="1">
      <c r="A11430" s="10">
        <v>3</v>
      </c>
      <c r="B11430" s="11">
        <v>25237</v>
      </c>
      <c r="C11430" s="38"/>
      <c r="D11430" s="13">
        <v>43419</v>
      </c>
      <c r="E11430" s="10">
        <v>253</v>
      </c>
      <c r="F11430" s="10" t="s">
        <v>6</v>
      </c>
    </row>
    <row r="11431" spans="1:6" ht="20.100000000000001" customHeight="1">
      <c r="A11431" s="10">
        <v>4</v>
      </c>
      <c r="B11431" s="11">
        <v>25235</v>
      </c>
      <c r="C11431" s="38"/>
      <c r="D11431" s="13">
        <v>43419</v>
      </c>
      <c r="E11431" s="10">
        <v>253</v>
      </c>
      <c r="F11431" s="10" t="s">
        <v>6</v>
      </c>
    </row>
    <row r="11432" spans="1:6" ht="20.100000000000001" customHeight="1">
      <c r="A11432" s="10">
        <v>5</v>
      </c>
      <c r="B11432" s="11">
        <v>25234</v>
      </c>
      <c r="C11432" s="38"/>
      <c r="D11432" s="13">
        <v>43419</v>
      </c>
      <c r="E11432" s="10">
        <v>253</v>
      </c>
      <c r="F11432" s="10" t="s">
        <v>6</v>
      </c>
    </row>
    <row r="11433" spans="1:6" ht="20.100000000000001" customHeight="1">
      <c r="A11433" s="10">
        <v>6</v>
      </c>
      <c r="B11433" s="11">
        <v>25233</v>
      </c>
      <c r="C11433" s="38"/>
      <c r="D11433" s="13">
        <v>43419</v>
      </c>
      <c r="E11433" s="10">
        <v>253</v>
      </c>
      <c r="F11433" s="10" t="s">
        <v>6</v>
      </c>
    </row>
    <row r="11434" spans="1:6" ht="20.100000000000001" customHeight="1">
      <c r="A11434" s="10">
        <v>7</v>
      </c>
      <c r="B11434" s="11">
        <v>25232</v>
      </c>
      <c r="C11434" s="38"/>
      <c r="D11434" s="13">
        <v>43419</v>
      </c>
      <c r="E11434" s="10">
        <v>253</v>
      </c>
      <c r="F11434" s="10" t="s">
        <v>6</v>
      </c>
    </row>
    <row r="11435" spans="1:6" ht="20.100000000000001" customHeight="1">
      <c r="A11435" s="10">
        <v>8</v>
      </c>
      <c r="B11435" s="11">
        <v>25224</v>
      </c>
      <c r="C11435" s="38"/>
      <c r="D11435" s="13">
        <v>43419</v>
      </c>
      <c r="E11435" s="10">
        <v>253</v>
      </c>
      <c r="F11435" s="10" t="s">
        <v>6</v>
      </c>
    </row>
    <row r="11436" spans="1:6" ht="20.100000000000001" customHeight="1">
      <c r="A11436" s="10">
        <v>9</v>
      </c>
      <c r="B11436" s="11">
        <v>51960</v>
      </c>
      <c r="C11436" s="38"/>
      <c r="D11436" s="13">
        <v>43419</v>
      </c>
      <c r="E11436" s="10">
        <v>253</v>
      </c>
      <c r="F11436" s="10" t="s">
        <v>6</v>
      </c>
    </row>
    <row r="11437" spans="1:6" ht="20.100000000000001" customHeight="1">
      <c r="A11437" s="10">
        <v>10</v>
      </c>
      <c r="B11437" s="11">
        <v>11391</v>
      </c>
      <c r="C11437" s="38"/>
      <c r="D11437" s="13">
        <v>43419</v>
      </c>
      <c r="E11437" s="10">
        <v>253</v>
      </c>
      <c r="F11437" s="10" t="s">
        <v>6</v>
      </c>
    </row>
    <row r="11438" spans="1:6" ht="20.100000000000001" customHeight="1">
      <c r="A11438" s="10">
        <v>11</v>
      </c>
      <c r="B11438" s="11">
        <v>51966</v>
      </c>
      <c r="C11438" s="38"/>
      <c r="D11438" s="13">
        <v>43419</v>
      </c>
      <c r="E11438" s="10">
        <v>253</v>
      </c>
      <c r="F11438" s="10" t="s">
        <v>6</v>
      </c>
    </row>
    <row r="11439" spans="1:6" ht="20.100000000000001" customHeight="1">
      <c r="A11439" s="10">
        <v>12</v>
      </c>
      <c r="B11439" s="11">
        <v>6631</v>
      </c>
      <c r="C11439" s="38"/>
      <c r="D11439" s="13">
        <v>43419</v>
      </c>
      <c r="E11439" s="10">
        <v>253</v>
      </c>
      <c r="F11439" s="10" t="s">
        <v>6</v>
      </c>
    </row>
    <row r="11440" spans="1:6" ht="20.100000000000001" customHeight="1">
      <c r="A11440" s="10">
        <v>13</v>
      </c>
      <c r="B11440" s="11">
        <v>52631</v>
      </c>
      <c r="C11440" s="38"/>
      <c r="D11440" s="13">
        <v>43419</v>
      </c>
      <c r="E11440" s="10">
        <v>253</v>
      </c>
      <c r="F11440" s="10" t="s">
        <v>6</v>
      </c>
    </row>
    <row r="11441" spans="1:6" ht="20.100000000000001" customHeight="1">
      <c r="A11441" s="10">
        <v>14</v>
      </c>
      <c r="B11441" s="11">
        <v>11343</v>
      </c>
      <c r="C11441" s="38"/>
      <c r="D11441" s="13">
        <v>43419</v>
      </c>
      <c r="E11441" s="10">
        <v>253</v>
      </c>
      <c r="F11441" s="10" t="s">
        <v>6</v>
      </c>
    </row>
    <row r="11442" spans="1:6" ht="20.100000000000001" customHeight="1">
      <c r="A11442" s="10">
        <v>15</v>
      </c>
      <c r="B11442" s="11">
        <v>11375</v>
      </c>
      <c r="C11442" s="38"/>
      <c r="D11442" s="13">
        <v>43419</v>
      </c>
      <c r="E11442" s="10">
        <v>253</v>
      </c>
      <c r="F11442" s="10" t="s">
        <v>6</v>
      </c>
    </row>
    <row r="11443" spans="1:6" ht="20.100000000000001" customHeight="1">
      <c r="A11443" s="10">
        <v>16</v>
      </c>
      <c r="B11443" s="11">
        <v>11337</v>
      </c>
      <c r="C11443" s="38"/>
      <c r="D11443" s="13">
        <v>43419</v>
      </c>
      <c r="E11443" s="10">
        <v>253</v>
      </c>
      <c r="F11443" s="10" t="s">
        <v>6</v>
      </c>
    </row>
    <row r="11444" spans="1:6" ht="20.100000000000001" customHeight="1">
      <c r="A11444" s="10">
        <v>17</v>
      </c>
      <c r="B11444" s="11">
        <v>51015</v>
      </c>
      <c r="C11444" s="38"/>
      <c r="D11444" s="13">
        <v>43419</v>
      </c>
      <c r="E11444" s="10">
        <v>253</v>
      </c>
      <c r="F11444" s="10" t="s">
        <v>6</v>
      </c>
    </row>
    <row r="11445" spans="1:6" ht="20.100000000000001" customHeight="1">
      <c r="A11445" s="10">
        <v>18</v>
      </c>
      <c r="B11445" s="11">
        <v>25246</v>
      </c>
      <c r="C11445" s="38"/>
      <c r="D11445" s="13">
        <v>43419</v>
      </c>
      <c r="E11445" s="10">
        <v>253</v>
      </c>
      <c r="F11445" s="10" t="s">
        <v>6</v>
      </c>
    </row>
    <row r="11446" spans="1:6" ht="20.100000000000001" customHeight="1">
      <c r="A11446" s="10">
        <v>19</v>
      </c>
      <c r="B11446" s="11">
        <v>25241</v>
      </c>
      <c r="C11446" s="38"/>
      <c r="D11446" s="13">
        <v>43419</v>
      </c>
      <c r="E11446" s="10">
        <v>253</v>
      </c>
      <c r="F11446" s="10" t="s">
        <v>6</v>
      </c>
    </row>
    <row r="11447" spans="1:6" ht="20.100000000000001" customHeight="1">
      <c r="A11447" s="10">
        <v>20</v>
      </c>
      <c r="B11447" s="11">
        <v>25242</v>
      </c>
      <c r="C11447" s="38"/>
      <c r="D11447" s="13">
        <v>43419</v>
      </c>
      <c r="E11447" s="10">
        <v>253</v>
      </c>
      <c r="F11447" s="10" t="s">
        <v>6</v>
      </c>
    </row>
    <row r="11448" spans="1:6" ht="20.100000000000001" customHeight="1">
      <c r="A11448" s="10">
        <v>21</v>
      </c>
      <c r="B11448" s="11">
        <v>25243</v>
      </c>
      <c r="C11448" s="38"/>
      <c r="D11448" s="13">
        <v>43419</v>
      </c>
      <c r="E11448" s="10">
        <v>253</v>
      </c>
      <c r="F11448" s="10" t="s">
        <v>6</v>
      </c>
    </row>
    <row r="11449" spans="1:6" ht="20.100000000000001" customHeight="1">
      <c r="A11449" s="10">
        <v>22</v>
      </c>
      <c r="B11449" s="11">
        <v>25244</v>
      </c>
      <c r="C11449" s="38"/>
      <c r="D11449" s="13">
        <v>43419</v>
      </c>
      <c r="E11449" s="10">
        <v>253</v>
      </c>
      <c r="F11449" s="10" t="s">
        <v>6</v>
      </c>
    </row>
    <row r="11450" spans="1:6" ht="20.100000000000001" customHeight="1">
      <c r="A11450" s="10">
        <v>23</v>
      </c>
      <c r="B11450" s="11">
        <v>25245</v>
      </c>
      <c r="C11450" s="38"/>
      <c r="D11450" s="13">
        <v>43419</v>
      </c>
      <c r="E11450" s="10">
        <v>253</v>
      </c>
      <c r="F11450" s="10" t="s">
        <v>6</v>
      </c>
    </row>
    <row r="11451" spans="1:6" ht="20.100000000000001" customHeight="1">
      <c r="A11451" s="10">
        <v>24</v>
      </c>
      <c r="B11451" s="11">
        <v>52632</v>
      </c>
      <c r="C11451" s="38"/>
      <c r="D11451" s="13">
        <v>43419</v>
      </c>
      <c r="E11451" s="10">
        <v>253</v>
      </c>
      <c r="F11451" s="10" t="s">
        <v>6</v>
      </c>
    </row>
    <row r="11452" spans="1:6" ht="20.100000000000001" customHeight="1">
      <c r="A11452" s="10">
        <v>25</v>
      </c>
      <c r="B11452" s="11">
        <v>52633</v>
      </c>
      <c r="C11452" s="38"/>
      <c r="D11452" s="13">
        <v>43419</v>
      </c>
      <c r="E11452" s="10">
        <v>253</v>
      </c>
      <c r="F11452" s="10" t="s">
        <v>6</v>
      </c>
    </row>
    <row r="11453" spans="1:6" ht="20.100000000000001" customHeight="1">
      <c r="A11453" s="206" t="s">
        <v>7</v>
      </c>
      <c r="B11453" s="207"/>
      <c r="C11453" s="207"/>
      <c r="D11453" s="208"/>
      <c r="E11453" s="10">
        <f>SUM(E11428:E11452)</f>
        <v>6325</v>
      </c>
      <c r="F11453" s="10"/>
    </row>
    <row r="11454" spans="1:6" ht="20.100000000000001" customHeight="1">
      <c r="A11454" s="18"/>
      <c r="B11454" s="18"/>
      <c r="C11454" s="21"/>
      <c r="D11454" s="18"/>
      <c r="E11454" s="18"/>
      <c r="F11454" s="18"/>
    </row>
    <row r="11455" spans="1:6" ht="20.100000000000001" customHeight="1">
      <c r="A11455" s="18"/>
      <c r="B11455" s="18"/>
      <c r="C11455" s="21"/>
      <c r="D11455" s="92"/>
      <c r="E11455" s="24"/>
      <c r="F11455" s="91" t="s">
        <v>161</v>
      </c>
    </row>
    <row r="11456" spans="1:6" ht="20.100000000000001" customHeight="1">
      <c r="A11456" s="108" t="s">
        <v>245</v>
      </c>
      <c r="B11456" s="108">
        <v>6250</v>
      </c>
      <c r="C11456" s="21"/>
      <c r="D11456" s="87" t="s">
        <v>162</v>
      </c>
      <c r="E11456" s="201" t="s">
        <v>163</v>
      </c>
      <c r="F11456" s="202"/>
    </row>
    <row r="11457" spans="1:6" ht="20.100000000000001" customHeight="1">
      <c r="A11457" s="118" t="s">
        <v>246</v>
      </c>
      <c r="B11457" s="118">
        <v>71.75</v>
      </c>
      <c r="C11457" s="21"/>
      <c r="D11457" s="10"/>
      <c r="E11457" s="204" t="s">
        <v>229</v>
      </c>
      <c r="F11457" s="205"/>
    </row>
    <row r="11458" spans="1:6" ht="20.100000000000001" customHeight="1">
      <c r="A11458" s="111" t="s">
        <v>247</v>
      </c>
      <c r="B11458" s="111">
        <v>3.25</v>
      </c>
      <c r="C11458" s="21"/>
      <c r="D11458" s="10">
        <v>4554</v>
      </c>
      <c r="E11458" s="204" t="s">
        <v>214</v>
      </c>
      <c r="F11458" s="205"/>
    </row>
    <row r="11459" spans="1:6" ht="20.100000000000001" customHeight="1">
      <c r="A11459" s="119" t="s">
        <v>248</v>
      </c>
      <c r="B11459" s="119">
        <f>SUM(B11456:B11458)</f>
        <v>6325</v>
      </c>
      <c r="C11459" s="21"/>
      <c r="D11459" s="10"/>
      <c r="E11459" s="204" t="s">
        <v>210</v>
      </c>
      <c r="F11459" s="205"/>
    </row>
    <row r="11460" spans="1:6" ht="20.100000000000001" customHeight="1">
      <c r="A11460" s="18"/>
      <c r="B11460" s="18"/>
      <c r="C11460" s="21"/>
      <c r="D11460" s="10">
        <v>1771</v>
      </c>
      <c r="E11460" s="204" t="s">
        <v>211</v>
      </c>
      <c r="F11460" s="205"/>
    </row>
    <row r="11461" spans="1:6" ht="20.100000000000001" customHeight="1">
      <c r="A11461" s="18"/>
      <c r="B11461" s="18"/>
      <c r="C11461" s="21"/>
      <c r="D11461" s="10"/>
      <c r="E11461" s="204" t="s">
        <v>230</v>
      </c>
      <c r="F11461" s="205"/>
    </row>
    <row r="11462" spans="1:6" ht="20.100000000000001" customHeight="1">
      <c r="D11462" s="85">
        <f>SUM(D11457:D11461)</f>
        <v>6325</v>
      </c>
      <c r="E11462" s="204" t="s">
        <v>164</v>
      </c>
      <c r="F11462" s="205"/>
    </row>
    <row r="11464" spans="1:6" ht="20.100000000000001" customHeight="1">
      <c r="A11464" s="23">
        <v>240</v>
      </c>
      <c r="B11464" s="24" t="s">
        <v>0</v>
      </c>
      <c r="C11464" s="25"/>
      <c r="D11464" s="125" t="s">
        <v>281</v>
      </c>
      <c r="E11464" s="24"/>
      <c r="F11464" s="24"/>
    </row>
    <row r="11465" spans="1:6" ht="20.100000000000001" customHeight="1">
      <c r="A11465" s="27" t="s">
        <v>1</v>
      </c>
      <c r="B11465" s="27" t="s">
        <v>2</v>
      </c>
      <c r="C11465" s="28"/>
      <c r="D11465" s="29" t="s">
        <v>3</v>
      </c>
      <c r="E11465" s="27" t="s">
        <v>4</v>
      </c>
      <c r="F11465" s="27" t="s">
        <v>5</v>
      </c>
    </row>
    <row r="11466" spans="1:6" ht="20.100000000000001" customHeight="1">
      <c r="A11466" s="10">
        <v>1</v>
      </c>
      <c r="B11466" s="11">
        <v>91007</v>
      </c>
      <c r="C11466" s="38"/>
      <c r="D11466" s="13">
        <v>43428</v>
      </c>
      <c r="E11466" s="10">
        <v>253</v>
      </c>
      <c r="F11466" s="10" t="s">
        <v>6</v>
      </c>
    </row>
    <row r="11467" spans="1:6" ht="20.100000000000001" customHeight="1">
      <c r="A11467" s="10">
        <v>2</v>
      </c>
      <c r="B11467" s="11">
        <v>10112</v>
      </c>
      <c r="C11467" s="38"/>
      <c r="D11467" s="13">
        <v>43428</v>
      </c>
      <c r="E11467" s="10">
        <v>253</v>
      </c>
      <c r="F11467" s="10" t="s">
        <v>6</v>
      </c>
    </row>
    <row r="11468" spans="1:6" ht="20.100000000000001" customHeight="1">
      <c r="A11468" s="10">
        <v>3</v>
      </c>
      <c r="B11468" s="11">
        <v>11401</v>
      </c>
      <c r="C11468" s="38"/>
      <c r="D11468" s="13">
        <v>43428</v>
      </c>
      <c r="E11468" s="10">
        <v>253</v>
      </c>
      <c r="F11468" s="10" t="s">
        <v>6</v>
      </c>
    </row>
    <row r="11469" spans="1:6" ht="20.100000000000001" customHeight="1">
      <c r="A11469" s="10">
        <v>4</v>
      </c>
      <c r="B11469" s="11">
        <v>11404</v>
      </c>
      <c r="C11469" s="38"/>
      <c r="D11469" s="13">
        <v>43428</v>
      </c>
      <c r="E11469" s="10">
        <v>253</v>
      </c>
      <c r="F11469" s="10" t="s">
        <v>6</v>
      </c>
    </row>
    <row r="11470" spans="1:6" ht="20.100000000000001" customHeight="1">
      <c r="A11470" s="10">
        <v>5</v>
      </c>
      <c r="B11470" s="11">
        <v>11397</v>
      </c>
      <c r="C11470" s="38"/>
      <c r="D11470" s="13">
        <v>43428</v>
      </c>
      <c r="E11470" s="10">
        <v>253</v>
      </c>
      <c r="F11470" s="10" t="s">
        <v>6</v>
      </c>
    </row>
    <row r="11471" spans="1:6" ht="20.100000000000001" customHeight="1">
      <c r="A11471" s="10">
        <v>6</v>
      </c>
      <c r="B11471" s="11">
        <v>11399</v>
      </c>
      <c r="C11471" s="38"/>
      <c r="D11471" s="13">
        <v>43428</v>
      </c>
      <c r="E11471" s="10">
        <v>253</v>
      </c>
      <c r="F11471" s="10" t="s">
        <v>6</v>
      </c>
    </row>
    <row r="11472" spans="1:6" ht="20.100000000000001" customHeight="1">
      <c r="A11472" s="10">
        <v>7</v>
      </c>
      <c r="B11472" s="11">
        <v>11416</v>
      </c>
      <c r="C11472" s="38"/>
      <c r="D11472" s="13">
        <v>43428</v>
      </c>
      <c r="E11472" s="10">
        <v>253</v>
      </c>
      <c r="F11472" s="10" t="s">
        <v>6</v>
      </c>
    </row>
    <row r="11473" spans="1:6" ht="20.100000000000001" customHeight="1">
      <c r="A11473" s="10">
        <v>8</v>
      </c>
      <c r="B11473" s="11">
        <v>25240</v>
      </c>
      <c r="C11473" s="38"/>
      <c r="D11473" s="13">
        <v>43428</v>
      </c>
      <c r="E11473" s="10">
        <v>253</v>
      </c>
      <c r="F11473" s="10" t="s">
        <v>6</v>
      </c>
    </row>
    <row r="11474" spans="1:6" ht="20.100000000000001" customHeight="1">
      <c r="A11474" s="10">
        <v>9</v>
      </c>
      <c r="B11474" s="11">
        <v>10115</v>
      </c>
      <c r="C11474" s="38"/>
      <c r="D11474" s="13">
        <v>43428</v>
      </c>
      <c r="E11474" s="10">
        <v>253</v>
      </c>
      <c r="F11474" s="10" t="s">
        <v>6</v>
      </c>
    </row>
    <row r="11475" spans="1:6" ht="20.100000000000001" customHeight="1">
      <c r="A11475" s="10">
        <v>10</v>
      </c>
      <c r="B11475" s="11">
        <v>11334</v>
      </c>
      <c r="C11475" s="38"/>
      <c r="D11475" s="13">
        <v>43428</v>
      </c>
      <c r="E11475" s="10">
        <v>253</v>
      </c>
      <c r="F11475" s="10" t="s">
        <v>6</v>
      </c>
    </row>
    <row r="11476" spans="1:6" ht="20.100000000000001" customHeight="1">
      <c r="A11476" s="10">
        <v>11</v>
      </c>
      <c r="B11476" s="11">
        <v>51948</v>
      </c>
      <c r="C11476" s="38"/>
      <c r="D11476" s="13">
        <v>43428</v>
      </c>
      <c r="E11476" s="10">
        <v>253</v>
      </c>
      <c r="F11476" s="10" t="s">
        <v>6</v>
      </c>
    </row>
    <row r="11477" spans="1:6" ht="20.100000000000001" customHeight="1">
      <c r="A11477" s="10">
        <v>12</v>
      </c>
      <c r="B11477" s="11">
        <v>51955</v>
      </c>
      <c r="C11477" s="38"/>
      <c r="D11477" s="13">
        <v>43428</v>
      </c>
      <c r="E11477" s="10">
        <v>253</v>
      </c>
      <c r="F11477" s="10" t="s">
        <v>6</v>
      </c>
    </row>
    <row r="11478" spans="1:6" ht="20.100000000000001" customHeight="1">
      <c r="A11478" s="10">
        <v>13</v>
      </c>
      <c r="B11478" s="11">
        <v>51902</v>
      </c>
      <c r="C11478" s="38"/>
      <c r="D11478" s="13">
        <v>43428</v>
      </c>
      <c r="E11478" s="10">
        <v>253</v>
      </c>
      <c r="F11478" s="10" t="s">
        <v>6</v>
      </c>
    </row>
    <row r="11479" spans="1:6" ht="20.100000000000001" customHeight="1">
      <c r="A11479" s="10">
        <v>14</v>
      </c>
      <c r="B11479" s="11">
        <v>51934</v>
      </c>
      <c r="C11479" s="38"/>
      <c r="D11479" s="13">
        <v>43428</v>
      </c>
      <c r="E11479" s="10">
        <v>253</v>
      </c>
      <c r="F11479" s="10" t="s">
        <v>6</v>
      </c>
    </row>
    <row r="11480" spans="1:6" ht="20.100000000000001" customHeight="1">
      <c r="A11480" s="10">
        <v>15</v>
      </c>
      <c r="B11480" s="11">
        <v>51946</v>
      </c>
      <c r="C11480" s="38"/>
      <c r="D11480" s="13">
        <v>43428</v>
      </c>
      <c r="E11480" s="10">
        <v>253</v>
      </c>
      <c r="F11480" s="10" t="s">
        <v>6</v>
      </c>
    </row>
    <row r="11481" spans="1:6" ht="20.100000000000001" customHeight="1">
      <c r="A11481" s="10">
        <v>16</v>
      </c>
      <c r="B11481" s="11">
        <v>51963</v>
      </c>
      <c r="C11481" s="38"/>
      <c r="D11481" s="13">
        <v>43428</v>
      </c>
      <c r="E11481" s="10">
        <v>253</v>
      </c>
      <c r="F11481" s="10" t="s">
        <v>6</v>
      </c>
    </row>
    <row r="11482" spans="1:6" ht="20.100000000000001" customHeight="1">
      <c r="A11482" s="10">
        <v>17</v>
      </c>
      <c r="B11482" s="11">
        <v>51933</v>
      </c>
      <c r="C11482" s="38"/>
      <c r="D11482" s="13">
        <v>43428</v>
      </c>
      <c r="E11482" s="10">
        <v>253</v>
      </c>
      <c r="F11482" s="10" t="s">
        <v>6</v>
      </c>
    </row>
    <row r="11483" spans="1:6" ht="20.100000000000001" customHeight="1">
      <c r="A11483" s="10">
        <v>18</v>
      </c>
      <c r="B11483" s="11">
        <v>52634</v>
      </c>
      <c r="C11483" s="38"/>
      <c r="D11483" s="13">
        <v>43428</v>
      </c>
      <c r="E11483" s="10">
        <v>253</v>
      </c>
      <c r="F11483" s="10" t="s">
        <v>6</v>
      </c>
    </row>
    <row r="11484" spans="1:6" ht="20.100000000000001" customHeight="1">
      <c r="A11484" s="10">
        <v>19</v>
      </c>
      <c r="B11484" s="11">
        <v>25247</v>
      </c>
      <c r="C11484" s="38"/>
      <c r="D11484" s="13">
        <v>43428</v>
      </c>
      <c r="E11484" s="10">
        <v>253</v>
      </c>
      <c r="F11484" s="10" t="s">
        <v>6</v>
      </c>
    </row>
    <row r="11485" spans="1:6" ht="20.100000000000001" customHeight="1">
      <c r="A11485" s="10">
        <v>20</v>
      </c>
      <c r="B11485" s="11">
        <v>25249</v>
      </c>
      <c r="C11485" s="38"/>
      <c r="D11485" s="13">
        <v>43428</v>
      </c>
      <c r="E11485" s="10">
        <v>253</v>
      </c>
      <c r="F11485" s="10" t="s">
        <v>6</v>
      </c>
    </row>
    <row r="11486" spans="1:6" ht="20.100000000000001" customHeight="1">
      <c r="A11486" s="10">
        <v>21</v>
      </c>
      <c r="B11486" s="11">
        <v>25248</v>
      </c>
      <c r="C11486" s="38"/>
      <c r="D11486" s="13">
        <v>43428</v>
      </c>
      <c r="E11486" s="10">
        <v>253</v>
      </c>
      <c r="F11486" s="10" t="s">
        <v>6</v>
      </c>
    </row>
    <row r="11487" spans="1:6" ht="20.100000000000001" hidden="1" customHeight="1">
      <c r="A11487" s="10">
        <v>22</v>
      </c>
      <c r="B11487" s="33"/>
      <c r="C11487" s="38"/>
      <c r="D11487" s="13"/>
      <c r="E11487" s="10"/>
      <c r="F11487" s="10" t="s">
        <v>6</v>
      </c>
    </row>
    <row r="11488" spans="1:6" ht="20.100000000000001" hidden="1" customHeight="1">
      <c r="A11488" s="10">
        <v>23</v>
      </c>
      <c r="B11488" s="33"/>
      <c r="C11488" s="38"/>
      <c r="D11488" s="13"/>
      <c r="E11488" s="10"/>
      <c r="F11488" s="10" t="s">
        <v>6</v>
      </c>
    </row>
    <row r="11489" spans="1:6" ht="20.100000000000001" hidden="1" customHeight="1">
      <c r="A11489" s="10">
        <v>24</v>
      </c>
      <c r="B11489" s="33"/>
      <c r="C11489" s="38"/>
      <c r="D11489" s="13"/>
      <c r="E11489" s="10"/>
      <c r="F11489" s="10" t="s">
        <v>6</v>
      </c>
    </row>
    <row r="11490" spans="1:6" ht="20.100000000000001" hidden="1" customHeight="1">
      <c r="A11490" s="10">
        <v>25</v>
      </c>
      <c r="B11490" s="33"/>
      <c r="C11490" s="38"/>
      <c r="D11490" s="13"/>
      <c r="E11490" s="10"/>
      <c r="F11490" s="10" t="s">
        <v>6</v>
      </c>
    </row>
    <row r="11491" spans="1:6" ht="20.100000000000001" customHeight="1">
      <c r="A11491" s="206" t="s">
        <v>7</v>
      </c>
      <c r="B11491" s="207"/>
      <c r="C11491" s="207"/>
      <c r="D11491" s="208"/>
      <c r="E11491" s="10">
        <f>SUM(E11466:E11490)</f>
        <v>5313</v>
      </c>
      <c r="F11491" s="10"/>
    </row>
    <row r="11492" spans="1:6" ht="20.100000000000001" customHeight="1">
      <c r="A11492" s="18"/>
      <c r="B11492" s="18"/>
      <c r="C11492" s="21"/>
      <c r="D11492" s="18"/>
      <c r="E11492" s="18"/>
      <c r="F11492" s="18"/>
    </row>
    <row r="11493" spans="1:6" ht="20.100000000000001" customHeight="1">
      <c r="A11493" s="18"/>
      <c r="B11493" s="18"/>
      <c r="C11493" s="21"/>
      <c r="D11493" s="92"/>
      <c r="E11493" s="24"/>
      <c r="F11493" s="91" t="s">
        <v>161</v>
      </c>
    </row>
    <row r="11494" spans="1:6" ht="20.100000000000001" customHeight="1">
      <c r="A11494" s="108" t="s">
        <v>245</v>
      </c>
      <c r="B11494" s="108">
        <v>6250</v>
      </c>
      <c r="C11494" s="21"/>
      <c r="D11494" s="87" t="s">
        <v>162</v>
      </c>
      <c r="E11494" s="201" t="s">
        <v>163</v>
      </c>
      <c r="F11494" s="202"/>
    </row>
    <row r="11495" spans="1:6" ht="20.100000000000001" customHeight="1">
      <c r="A11495" s="118" t="s">
        <v>246</v>
      </c>
      <c r="B11495" s="118">
        <v>71.75</v>
      </c>
      <c r="C11495" s="21"/>
      <c r="D11495" s="10">
        <v>253</v>
      </c>
      <c r="E11495" s="204" t="s">
        <v>229</v>
      </c>
      <c r="F11495" s="205"/>
    </row>
    <row r="11496" spans="1:6" ht="20.100000000000001" customHeight="1">
      <c r="A11496" s="111" t="s">
        <v>247</v>
      </c>
      <c r="B11496" s="111">
        <v>3.25</v>
      </c>
      <c r="C11496" s="21"/>
      <c r="D11496" s="10">
        <v>3036</v>
      </c>
      <c r="E11496" s="204" t="s">
        <v>214</v>
      </c>
      <c r="F11496" s="205"/>
    </row>
    <row r="11497" spans="1:6" ht="20.100000000000001" customHeight="1">
      <c r="A11497" s="119" t="s">
        <v>248</v>
      </c>
      <c r="B11497" s="119">
        <f>SUM(B11494:B11496)</f>
        <v>6325</v>
      </c>
      <c r="C11497" s="21"/>
      <c r="D11497" s="10"/>
      <c r="E11497" s="204" t="s">
        <v>210</v>
      </c>
      <c r="F11497" s="205"/>
    </row>
    <row r="11498" spans="1:6" ht="20.100000000000001" customHeight="1">
      <c r="A11498" s="18"/>
      <c r="B11498" s="18"/>
      <c r="C11498" s="21"/>
      <c r="D11498" s="10">
        <v>2024</v>
      </c>
      <c r="E11498" s="204" t="s">
        <v>211</v>
      </c>
      <c r="F11498" s="205"/>
    </row>
    <row r="11499" spans="1:6" ht="20.100000000000001" customHeight="1">
      <c r="A11499" s="18"/>
      <c r="B11499" s="18"/>
      <c r="C11499" s="21"/>
      <c r="D11499" s="10"/>
      <c r="E11499" s="204" t="s">
        <v>230</v>
      </c>
      <c r="F11499" s="205"/>
    </row>
    <row r="11500" spans="1:6" ht="20.100000000000001" customHeight="1">
      <c r="D11500" s="85">
        <f>SUM(D11495:D11499)</f>
        <v>5313</v>
      </c>
      <c r="E11500" s="204" t="s">
        <v>164</v>
      </c>
      <c r="F11500" s="205"/>
    </row>
    <row r="11502" spans="1:6" ht="20.100000000000001" customHeight="1">
      <c r="A11502" s="23">
        <v>241</v>
      </c>
      <c r="B11502" s="24" t="s">
        <v>0</v>
      </c>
      <c r="C11502" s="25"/>
      <c r="D11502" s="125" t="s">
        <v>282</v>
      </c>
      <c r="E11502" s="24"/>
      <c r="F11502" s="24"/>
    </row>
    <row r="11503" spans="1:6" ht="20.100000000000001" customHeight="1">
      <c r="A11503" s="27" t="s">
        <v>1</v>
      </c>
      <c r="B11503" s="27" t="s">
        <v>2</v>
      </c>
      <c r="C11503" s="28"/>
      <c r="D11503" s="29" t="s">
        <v>3</v>
      </c>
      <c r="E11503" s="27" t="s">
        <v>4</v>
      </c>
      <c r="F11503" s="27" t="s">
        <v>5</v>
      </c>
    </row>
    <row r="11504" spans="1:6" ht="20.100000000000001" customHeight="1">
      <c r="A11504" s="10">
        <v>1</v>
      </c>
      <c r="B11504" s="11" t="s">
        <v>283</v>
      </c>
      <c r="C11504" s="38"/>
      <c r="D11504" s="13">
        <v>43438</v>
      </c>
      <c r="E11504" s="10">
        <v>253</v>
      </c>
      <c r="F11504" s="10" t="s">
        <v>6</v>
      </c>
    </row>
    <row r="11505" spans="1:6" ht="20.100000000000001" customHeight="1">
      <c r="A11505" s="10">
        <v>2</v>
      </c>
      <c r="B11505" s="11">
        <v>51939</v>
      </c>
      <c r="C11505" s="38"/>
      <c r="D11505" s="13">
        <v>43438</v>
      </c>
      <c r="E11505" s="10">
        <v>253</v>
      </c>
      <c r="F11505" s="10" t="s">
        <v>6</v>
      </c>
    </row>
    <row r="11506" spans="1:6" ht="20.100000000000001" customHeight="1">
      <c r="A11506" s="10">
        <v>3</v>
      </c>
      <c r="B11506" s="11">
        <v>2604</v>
      </c>
      <c r="C11506" s="38"/>
      <c r="D11506" s="13">
        <v>43438</v>
      </c>
      <c r="E11506" s="10">
        <v>253</v>
      </c>
      <c r="F11506" s="10" t="s">
        <v>6</v>
      </c>
    </row>
    <row r="11507" spans="1:6" ht="20.100000000000001" customHeight="1">
      <c r="A11507" s="10">
        <v>4</v>
      </c>
      <c r="B11507" s="11">
        <v>25250</v>
      </c>
      <c r="C11507" s="38"/>
      <c r="D11507" s="13">
        <v>43438</v>
      </c>
      <c r="E11507" s="10">
        <v>253</v>
      </c>
      <c r="F11507" s="10" t="s">
        <v>6</v>
      </c>
    </row>
    <row r="11508" spans="1:6" ht="20.100000000000001" customHeight="1">
      <c r="A11508" s="10">
        <v>5</v>
      </c>
      <c r="B11508" s="11">
        <v>25251</v>
      </c>
      <c r="C11508" s="38"/>
      <c r="D11508" s="13">
        <v>43438</v>
      </c>
      <c r="E11508" s="10">
        <v>253</v>
      </c>
      <c r="F11508" s="10" t="s">
        <v>6</v>
      </c>
    </row>
    <row r="11509" spans="1:6" ht="20.100000000000001" customHeight="1">
      <c r="A11509" s="10">
        <v>6</v>
      </c>
      <c r="B11509" s="11">
        <v>25252</v>
      </c>
      <c r="C11509" s="38"/>
      <c r="D11509" s="13">
        <v>43438</v>
      </c>
      <c r="E11509" s="10">
        <v>253</v>
      </c>
      <c r="F11509" s="10" t="s">
        <v>6</v>
      </c>
    </row>
    <row r="11510" spans="1:6" ht="20.100000000000001" customHeight="1">
      <c r="A11510" s="10">
        <v>7</v>
      </c>
      <c r="B11510" s="11">
        <v>51984</v>
      </c>
      <c r="C11510" s="38"/>
      <c r="D11510" s="13">
        <v>43438</v>
      </c>
      <c r="E11510" s="10">
        <v>253</v>
      </c>
      <c r="F11510" s="10" t="s">
        <v>6</v>
      </c>
    </row>
    <row r="11511" spans="1:6" ht="20.100000000000001" customHeight="1">
      <c r="A11511" s="10">
        <v>8</v>
      </c>
      <c r="B11511" s="89">
        <v>86518</v>
      </c>
      <c r="C11511" s="38"/>
      <c r="D11511" s="13">
        <v>43438</v>
      </c>
      <c r="E11511" s="10">
        <v>253</v>
      </c>
      <c r="F11511" s="10" t="s">
        <v>6</v>
      </c>
    </row>
    <row r="11512" spans="1:6" ht="20.100000000000001" customHeight="1">
      <c r="A11512" s="10">
        <v>9</v>
      </c>
      <c r="B11512" s="89">
        <v>86516</v>
      </c>
      <c r="C11512" s="38"/>
      <c r="D11512" s="13">
        <v>43438</v>
      </c>
      <c r="E11512" s="10">
        <v>253</v>
      </c>
      <c r="F11512" s="10" t="s">
        <v>6</v>
      </c>
    </row>
    <row r="11513" spans="1:6" ht="20.100000000000001" customHeight="1">
      <c r="A11513" s="10">
        <v>10</v>
      </c>
      <c r="B11513" s="89">
        <v>86517</v>
      </c>
      <c r="C11513" s="38"/>
      <c r="D11513" s="13">
        <v>43438</v>
      </c>
      <c r="E11513" s="10">
        <v>253</v>
      </c>
      <c r="F11513" s="10" t="s">
        <v>6</v>
      </c>
    </row>
    <row r="11514" spans="1:6" ht="20.100000000000001" customHeight="1">
      <c r="A11514" s="10">
        <v>11</v>
      </c>
      <c r="B11514" s="89">
        <v>86519</v>
      </c>
      <c r="C11514" s="38"/>
      <c r="D11514" s="13">
        <v>43438</v>
      </c>
      <c r="E11514" s="10">
        <v>253</v>
      </c>
      <c r="F11514" s="10" t="s">
        <v>6</v>
      </c>
    </row>
    <row r="11515" spans="1:6" ht="20.100000000000001" customHeight="1">
      <c r="A11515" s="10">
        <v>12</v>
      </c>
      <c r="B11515" s="89">
        <v>86520</v>
      </c>
      <c r="C11515" s="38"/>
      <c r="D11515" s="13">
        <v>43438</v>
      </c>
      <c r="E11515" s="10">
        <v>253</v>
      </c>
      <c r="F11515" s="10" t="s">
        <v>6</v>
      </c>
    </row>
    <row r="11516" spans="1:6" ht="20.100000000000001" customHeight="1">
      <c r="A11516" s="10">
        <v>13</v>
      </c>
      <c r="B11516" s="11">
        <v>52635</v>
      </c>
      <c r="C11516" s="38"/>
      <c r="D11516" s="13">
        <v>43438</v>
      </c>
      <c r="E11516" s="10">
        <v>253</v>
      </c>
      <c r="F11516" s="10" t="s">
        <v>6</v>
      </c>
    </row>
    <row r="11517" spans="1:6" ht="20.100000000000001" customHeight="1">
      <c r="A11517" s="10">
        <v>14</v>
      </c>
      <c r="B11517" s="89">
        <v>51947</v>
      </c>
      <c r="C11517" s="38"/>
      <c r="D11517" s="13">
        <v>43438</v>
      </c>
      <c r="E11517" s="10">
        <v>253</v>
      </c>
      <c r="F11517" s="10" t="s">
        <v>6</v>
      </c>
    </row>
    <row r="11518" spans="1:6" ht="20.100000000000001" customHeight="1">
      <c r="A11518" s="10">
        <v>15</v>
      </c>
      <c r="B11518" s="11">
        <v>51964</v>
      </c>
      <c r="C11518" s="38"/>
      <c r="D11518" s="13">
        <v>43438</v>
      </c>
      <c r="E11518" s="10">
        <v>253</v>
      </c>
      <c r="F11518" s="10" t="s">
        <v>6</v>
      </c>
    </row>
    <row r="11519" spans="1:6" ht="20.100000000000001" customHeight="1">
      <c r="A11519" s="10">
        <v>16</v>
      </c>
      <c r="B11519" s="11">
        <v>78361</v>
      </c>
      <c r="C11519" s="38"/>
      <c r="D11519" s="13">
        <v>43438</v>
      </c>
      <c r="E11519" s="10">
        <v>253</v>
      </c>
      <c r="F11519" s="10" t="s">
        <v>6</v>
      </c>
    </row>
    <row r="11520" spans="1:6" ht="20.100000000000001" customHeight="1">
      <c r="A11520" s="10">
        <v>17</v>
      </c>
      <c r="B11520" s="11">
        <v>51953</v>
      </c>
      <c r="C11520" s="38"/>
      <c r="D11520" s="13">
        <v>43438</v>
      </c>
      <c r="E11520" s="10">
        <v>253</v>
      </c>
      <c r="F11520" s="10" t="s">
        <v>6</v>
      </c>
    </row>
    <row r="11521" spans="1:6" ht="20.100000000000001" customHeight="1">
      <c r="A11521" s="10">
        <v>18</v>
      </c>
      <c r="B11521" s="11">
        <v>51944</v>
      </c>
      <c r="C11521" s="38"/>
      <c r="D11521" s="13">
        <v>43438</v>
      </c>
      <c r="E11521" s="10">
        <v>253</v>
      </c>
      <c r="F11521" s="10" t="s">
        <v>6</v>
      </c>
    </row>
    <row r="11522" spans="1:6" ht="20.100000000000001" customHeight="1">
      <c r="A11522" s="10">
        <v>19</v>
      </c>
      <c r="B11522" s="11">
        <v>6319</v>
      </c>
      <c r="C11522" s="38"/>
      <c r="D11522" s="13">
        <v>43438</v>
      </c>
      <c r="E11522" s="10">
        <v>253</v>
      </c>
      <c r="F11522" s="10" t="s">
        <v>6</v>
      </c>
    </row>
    <row r="11523" spans="1:6" ht="20.100000000000001" customHeight="1">
      <c r="A11523" s="10">
        <v>20</v>
      </c>
      <c r="B11523" s="89">
        <v>70274</v>
      </c>
      <c r="C11523" s="38"/>
      <c r="D11523" s="13">
        <v>43438</v>
      </c>
      <c r="E11523" s="10">
        <v>253</v>
      </c>
      <c r="F11523" s="10" t="s">
        <v>6</v>
      </c>
    </row>
    <row r="11524" spans="1:6" ht="20.100000000000001" customHeight="1">
      <c r="A11524" s="10">
        <v>21</v>
      </c>
      <c r="B11524" s="11">
        <v>25253</v>
      </c>
      <c r="C11524" s="38"/>
      <c r="D11524" s="13">
        <v>43438</v>
      </c>
      <c r="E11524" s="10">
        <v>253</v>
      </c>
      <c r="F11524" s="10" t="s">
        <v>6</v>
      </c>
    </row>
    <row r="11525" spans="1:6" ht="20.100000000000001" customHeight="1">
      <c r="A11525" s="10">
        <v>22</v>
      </c>
      <c r="B11525" s="11">
        <v>91206</v>
      </c>
      <c r="C11525" s="38"/>
      <c r="D11525" s="13">
        <v>43438</v>
      </c>
      <c r="E11525" s="10">
        <v>253</v>
      </c>
      <c r="F11525" s="10" t="s">
        <v>6</v>
      </c>
    </row>
    <row r="11526" spans="1:6" ht="20.100000000000001" customHeight="1">
      <c r="A11526" s="10">
        <v>23</v>
      </c>
      <c r="B11526" s="11">
        <v>91207</v>
      </c>
      <c r="C11526" s="38"/>
      <c r="D11526" s="13">
        <v>43438</v>
      </c>
      <c r="E11526" s="10">
        <v>253</v>
      </c>
      <c r="F11526" s="10" t="s">
        <v>6</v>
      </c>
    </row>
    <row r="11527" spans="1:6" ht="20.100000000000001" customHeight="1">
      <c r="A11527" s="10">
        <v>24</v>
      </c>
      <c r="B11527" s="11">
        <v>17309</v>
      </c>
      <c r="C11527" s="38"/>
      <c r="D11527" s="13">
        <v>43438</v>
      </c>
      <c r="E11527" s="10">
        <v>253</v>
      </c>
      <c r="F11527" s="10" t="s">
        <v>6</v>
      </c>
    </row>
    <row r="11528" spans="1:6" ht="20.100000000000001" customHeight="1">
      <c r="A11528" s="10">
        <v>25</v>
      </c>
      <c r="B11528" s="11">
        <v>52636</v>
      </c>
      <c r="C11528" s="38"/>
      <c r="D11528" s="13">
        <v>43438</v>
      </c>
      <c r="E11528" s="10">
        <v>253</v>
      </c>
      <c r="F11528" s="10" t="s">
        <v>6</v>
      </c>
    </row>
    <row r="11529" spans="1:6" ht="20.100000000000001" customHeight="1">
      <c r="A11529" s="206" t="s">
        <v>7</v>
      </c>
      <c r="B11529" s="207"/>
      <c r="C11529" s="207"/>
      <c r="D11529" s="208"/>
      <c r="E11529" s="10">
        <f>SUM(E11504:E11528)</f>
        <v>6325</v>
      </c>
      <c r="F11529" s="10"/>
    </row>
    <row r="11530" spans="1:6" ht="20.100000000000001" customHeight="1">
      <c r="A11530" s="18"/>
      <c r="B11530" s="18"/>
      <c r="C11530" s="21"/>
      <c r="D11530" s="18"/>
      <c r="E11530" s="18"/>
      <c r="F11530" s="18"/>
    </row>
    <row r="11531" spans="1:6" ht="20.100000000000001" customHeight="1">
      <c r="A11531" s="18"/>
      <c r="B11531" s="18"/>
      <c r="C11531" s="21"/>
      <c r="D11531" s="92"/>
      <c r="E11531" s="24"/>
      <c r="F11531" s="91" t="s">
        <v>161</v>
      </c>
    </row>
    <row r="11532" spans="1:6" ht="20.100000000000001" customHeight="1">
      <c r="A11532" s="108" t="s">
        <v>245</v>
      </c>
      <c r="B11532" s="108">
        <v>6250</v>
      </c>
      <c r="C11532" s="21"/>
      <c r="D11532" s="87" t="s">
        <v>162</v>
      </c>
      <c r="E11532" s="201" t="s">
        <v>163</v>
      </c>
      <c r="F11532" s="202"/>
    </row>
    <row r="11533" spans="1:6" ht="20.100000000000001" customHeight="1">
      <c r="A11533" s="118" t="s">
        <v>246</v>
      </c>
      <c r="B11533" s="118">
        <v>71.75</v>
      </c>
      <c r="C11533" s="21"/>
      <c r="D11533" s="10">
        <v>506</v>
      </c>
      <c r="E11533" s="204" t="s">
        <v>229</v>
      </c>
      <c r="F11533" s="205"/>
    </row>
    <row r="11534" spans="1:6" ht="20.100000000000001" customHeight="1">
      <c r="A11534" s="111" t="s">
        <v>247</v>
      </c>
      <c r="B11534" s="111">
        <v>3.25</v>
      </c>
      <c r="C11534" s="21"/>
      <c r="D11534" s="10">
        <v>1012</v>
      </c>
      <c r="E11534" s="204" t="s">
        <v>214</v>
      </c>
      <c r="F11534" s="205"/>
    </row>
    <row r="11535" spans="1:6" ht="20.100000000000001" customHeight="1">
      <c r="A11535" s="119" t="s">
        <v>248</v>
      </c>
      <c r="B11535" s="119">
        <f>SUM(B11532:B11534)</f>
        <v>6325</v>
      </c>
      <c r="C11535" s="21"/>
      <c r="D11535" s="10">
        <v>506</v>
      </c>
      <c r="E11535" s="204" t="s">
        <v>210</v>
      </c>
      <c r="F11535" s="205"/>
    </row>
    <row r="11536" spans="1:6" ht="20.100000000000001" customHeight="1">
      <c r="A11536" s="122"/>
      <c r="B11536" s="122"/>
      <c r="C11536" s="21"/>
      <c r="D11536" s="10">
        <v>253</v>
      </c>
      <c r="E11536" s="204" t="s">
        <v>154</v>
      </c>
      <c r="F11536" s="205"/>
    </row>
    <row r="11537" spans="1:6" ht="20.100000000000001" customHeight="1">
      <c r="A11537" s="122"/>
      <c r="B11537" s="122"/>
      <c r="C11537" s="21"/>
      <c r="D11537" s="10">
        <v>1265</v>
      </c>
      <c r="E11537" s="204" t="s">
        <v>204</v>
      </c>
      <c r="F11537" s="205"/>
    </row>
    <row r="11538" spans="1:6" ht="20.100000000000001" customHeight="1">
      <c r="A11538" s="18"/>
      <c r="B11538" s="18"/>
      <c r="C11538" s="21"/>
      <c r="D11538" s="10">
        <v>2024</v>
      </c>
      <c r="E11538" s="204" t="s">
        <v>211</v>
      </c>
      <c r="F11538" s="205"/>
    </row>
    <row r="11539" spans="1:6" ht="20.100000000000001" customHeight="1">
      <c r="A11539" s="18"/>
      <c r="B11539" s="18"/>
      <c r="C11539" s="21"/>
      <c r="D11539" s="10">
        <v>759</v>
      </c>
      <c r="E11539" s="204" t="s">
        <v>230</v>
      </c>
      <c r="F11539" s="205"/>
    </row>
    <row r="11540" spans="1:6" ht="20.100000000000001" customHeight="1">
      <c r="D11540" s="85">
        <f>SUM(D11533:D11539)</f>
        <v>6325</v>
      </c>
      <c r="E11540" s="204" t="s">
        <v>164</v>
      </c>
      <c r="F11540" s="205"/>
    </row>
    <row r="11542" spans="1:6" ht="20.100000000000001" customHeight="1">
      <c r="A11542" s="23">
        <v>242</v>
      </c>
      <c r="B11542" s="24" t="s">
        <v>0</v>
      </c>
      <c r="C11542" s="25"/>
      <c r="D11542" s="125" t="s">
        <v>242</v>
      </c>
      <c r="E11542" s="24"/>
      <c r="F11542" s="24"/>
    </row>
    <row r="11543" spans="1:6" ht="20.100000000000001" customHeight="1">
      <c r="A11543" s="27" t="s">
        <v>1</v>
      </c>
      <c r="B11543" s="27" t="s">
        <v>2</v>
      </c>
      <c r="C11543" s="28"/>
      <c r="D11543" s="29" t="s">
        <v>3</v>
      </c>
      <c r="E11543" s="27" t="s">
        <v>4</v>
      </c>
      <c r="F11543" s="27" t="s">
        <v>5</v>
      </c>
    </row>
    <row r="11544" spans="1:6" ht="20.100000000000001" customHeight="1">
      <c r="A11544" s="10">
        <v>1</v>
      </c>
      <c r="B11544" s="11">
        <v>52637</v>
      </c>
      <c r="C11544" s="38"/>
      <c r="D11544" s="13">
        <v>43438</v>
      </c>
      <c r="E11544" s="10">
        <v>253</v>
      </c>
      <c r="F11544" s="10" t="s">
        <v>6</v>
      </c>
    </row>
    <row r="11545" spans="1:6" ht="20.100000000000001" customHeight="1">
      <c r="A11545" s="10">
        <v>2</v>
      </c>
      <c r="B11545" s="11">
        <v>52638</v>
      </c>
      <c r="C11545" s="38"/>
      <c r="D11545" s="13">
        <v>43438</v>
      </c>
      <c r="E11545" s="10">
        <v>253</v>
      </c>
      <c r="F11545" s="10" t="s">
        <v>6</v>
      </c>
    </row>
    <row r="11546" spans="1:6" ht="20.100000000000001" customHeight="1">
      <c r="A11546" s="10">
        <v>3</v>
      </c>
      <c r="B11546" s="11">
        <v>52639</v>
      </c>
      <c r="C11546" s="38"/>
      <c r="D11546" s="13">
        <v>43438</v>
      </c>
      <c r="E11546" s="10">
        <v>253</v>
      </c>
      <c r="F11546" s="10" t="s">
        <v>6</v>
      </c>
    </row>
    <row r="11547" spans="1:6" ht="20.100000000000001" customHeight="1">
      <c r="A11547" s="10">
        <v>4</v>
      </c>
      <c r="B11547" s="11">
        <v>52640</v>
      </c>
      <c r="C11547" s="38"/>
      <c r="D11547" s="13">
        <v>43438</v>
      </c>
      <c r="E11547" s="10">
        <v>253</v>
      </c>
      <c r="F11547" s="10" t="s">
        <v>6</v>
      </c>
    </row>
    <row r="11548" spans="1:6" ht="20.100000000000001" customHeight="1">
      <c r="A11548" s="10">
        <v>5</v>
      </c>
      <c r="B11548" s="11">
        <v>52641</v>
      </c>
      <c r="C11548" s="38"/>
      <c r="D11548" s="13">
        <v>43438</v>
      </c>
      <c r="E11548" s="10">
        <v>253</v>
      </c>
      <c r="F11548" s="10" t="s">
        <v>6</v>
      </c>
    </row>
    <row r="11549" spans="1:6" ht="20.100000000000001" customHeight="1">
      <c r="A11549" s="10">
        <v>6</v>
      </c>
      <c r="B11549" s="11">
        <v>52642</v>
      </c>
      <c r="C11549" s="38"/>
      <c r="D11549" s="13">
        <v>43438</v>
      </c>
      <c r="E11549" s="10">
        <v>253</v>
      </c>
      <c r="F11549" s="10" t="s">
        <v>6</v>
      </c>
    </row>
    <row r="11550" spans="1:6" ht="20.100000000000001" customHeight="1">
      <c r="A11550" s="10">
        <v>7</v>
      </c>
      <c r="B11550" s="11">
        <v>52643</v>
      </c>
      <c r="C11550" s="38"/>
      <c r="D11550" s="13">
        <v>43438</v>
      </c>
      <c r="E11550" s="10">
        <v>253</v>
      </c>
      <c r="F11550" s="10" t="s">
        <v>6</v>
      </c>
    </row>
    <row r="11551" spans="1:6" ht="20.100000000000001" customHeight="1">
      <c r="A11551" s="10">
        <v>8</v>
      </c>
      <c r="B11551" s="11">
        <v>52644</v>
      </c>
      <c r="C11551" s="38"/>
      <c r="D11551" s="13">
        <v>43438</v>
      </c>
      <c r="E11551" s="10">
        <v>253</v>
      </c>
      <c r="F11551" s="10" t="s">
        <v>6</v>
      </c>
    </row>
    <row r="11552" spans="1:6" ht="20.100000000000001" customHeight="1">
      <c r="A11552" s="10">
        <v>9</v>
      </c>
      <c r="B11552" s="11">
        <v>91209</v>
      </c>
      <c r="C11552" s="38"/>
      <c r="D11552" s="13">
        <v>43438</v>
      </c>
      <c r="E11552" s="10">
        <v>253</v>
      </c>
      <c r="F11552" s="10" t="s">
        <v>6</v>
      </c>
    </row>
    <row r="11553" spans="1:6" ht="20.100000000000001" customHeight="1">
      <c r="A11553" s="10">
        <v>10</v>
      </c>
      <c r="B11553" s="11">
        <v>91208</v>
      </c>
      <c r="C11553" s="38"/>
      <c r="D11553" s="13">
        <v>43438</v>
      </c>
      <c r="E11553" s="10">
        <v>253</v>
      </c>
      <c r="F11553" s="10" t="s">
        <v>6</v>
      </c>
    </row>
    <row r="11554" spans="1:6" ht="20.100000000000001" customHeight="1">
      <c r="A11554" s="10">
        <v>11</v>
      </c>
      <c r="B11554" s="11">
        <v>25254</v>
      </c>
      <c r="C11554" s="38"/>
      <c r="D11554" s="13">
        <v>43438</v>
      </c>
      <c r="E11554" s="10">
        <v>253</v>
      </c>
      <c r="F11554" s="10" t="s">
        <v>6</v>
      </c>
    </row>
    <row r="11555" spans="1:6" ht="20.100000000000001" customHeight="1">
      <c r="A11555" s="10">
        <v>12</v>
      </c>
      <c r="B11555" s="11">
        <v>52645</v>
      </c>
      <c r="C11555" s="38"/>
      <c r="D11555" s="13">
        <v>43438</v>
      </c>
      <c r="E11555" s="10">
        <v>253</v>
      </c>
      <c r="F11555" s="10" t="s">
        <v>6</v>
      </c>
    </row>
    <row r="11556" spans="1:6" ht="20.100000000000001" customHeight="1">
      <c r="A11556" s="10">
        <v>13</v>
      </c>
      <c r="B11556" s="11">
        <v>52646</v>
      </c>
      <c r="C11556" s="38"/>
      <c r="D11556" s="13">
        <v>43438</v>
      </c>
      <c r="E11556" s="10">
        <v>253</v>
      </c>
      <c r="F11556" s="10" t="s">
        <v>6</v>
      </c>
    </row>
    <row r="11557" spans="1:6" ht="20.100000000000001" customHeight="1">
      <c r="A11557" s="10">
        <v>14</v>
      </c>
      <c r="B11557" s="11">
        <v>52647</v>
      </c>
      <c r="C11557" s="38"/>
      <c r="D11557" s="13">
        <v>43438</v>
      </c>
      <c r="E11557" s="10">
        <v>253</v>
      </c>
      <c r="F11557" s="10" t="s">
        <v>6</v>
      </c>
    </row>
    <row r="11558" spans="1:6" ht="20.100000000000001" customHeight="1">
      <c r="A11558" s="10">
        <v>15</v>
      </c>
      <c r="B11558" s="11">
        <v>52648</v>
      </c>
      <c r="C11558" s="38"/>
      <c r="D11558" s="13">
        <v>43438</v>
      </c>
      <c r="E11558" s="10">
        <v>253</v>
      </c>
      <c r="F11558" s="10" t="s">
        <v>6</v>
      </c>
    </row>
    <row r="11559" spans="1:6" ht="20.100000000000001" customHeight="1">
      <c r="A11559" s="10">
        <v>16</v>
      </c>
      <c r="B11559" s="11">
        <v>52649</v>
      </c>
      <c r="C11559" s="38"/>
      <c r="D11559" s="13">
        <v>43438</v>
      </c>
      <c r="E11559" s="10">
        <v>253</v>
      </c>
      <c r="F11559" s="10" t="s">
        <v>6</v>
      </c>
    </row>
    <row r="11560" spans="1:6" ht="20.100000000000001" customHeight="1">
      <c r="A11560" s="10">
        <v>17</v>
      </c>
      <c r="B11560" s="11">
        <v>52650</v>
      </c>
      <c r="C11560" s="38"/>
      <c r="D11560" s="13">
        <v>43438</v>
      </c>
      <c r="E11560" s="10">
        <v>253</v>
      </c>
      <c r="F11560" s="10" t="s">
        <v>6</v>
      </c>
    </row>
    <row r="11561" spans="1:6" ht="20.100000000000001" customHeight="1">
      <c r="A11561" s="10">
        <v>18</v>
      </c>
      <c r="B11561" s="11">
        <v>52652</v>
      </c>
      <c r="C11561" s="38"/>
      <c r="D11561" s="13">
        <v>43438</v>
      </c>
      <c r="E11561" s="10">
        <v>253</v>
      </c>
      <c r="F11561" s="10" t="s">
        <v>6</v>
      </c>
    </row>
    <row r="11562" spans="1:6" ht="20.100000000000001" customHeight="1">
      <c r="A11562" s="10">
        <v>19</v>
      </c>
      <c r="B11562" s="11" t="s">
        <v>284</v>
      </c>
      <c r="C11562" s="38"/>
      <c r="D11562" s="13">
        <v>43438</v>
      </c>
      <c r="E11562" s="10">
        <v>253</v>
      </c>
      <c r="F11562" s="10" t="s">
        <v>6</v>
      </c>
    </row>
    <row r="11563" spans="1:6" ht="20.100000000000001" customHeight="1">
      <c r="A11563" s="10">
        <v>20</v>
      </c>
      <c r="B11563" s="33" t="s">
        <v>285</v>
      </c>
      <c r="C11563" s="38"/>
      <c r="D11563" s="13">
        <v>43438</v>
      </c>
      <c r="E11563" s="10">
        <v>253</v>
      </c>
      <c r="F11563" s="10" t="s">
        <v>6</v>
      </c>
    </row>
    <row r="11564" spans="1:6" ht="20.100000000000001" customHeight="1">
      <c r="A11564" s="10">
        <v>21</v>
      </c>
      <c r="B11564" s="33" t="s">
        <v>286</v>
      </c>
      <c r="C11564" s="38"/>
      <c r="D11564" s="13">
        <v>43438</v>
      </c>
      <c r="E11564" s="10">
        <v>253</v>
      </c>
      <c r="F11564" s="10" t="s">
        <v>6</v>
      </c>
    </row>
    <row r="11565" spans="1:6" ht="20.100000000000001" customHeight="1">
      <c r="A11565" s="10">
        <v>22</v>
      </c>
      <c r="B11565" s="33" t="s">
        <v>287</v>
      </c>
      <c r="C11565" s="38"/>
      <c r="D11565" s="13">
        <v>43438</v>
      </c>
      <c r="E11565" s="10">
        <v>253</v>
      </c>
      <c r="F11565" s="10" t="s">
        <v>6</v>
      </c>
    </row>
    <row r="11566" spans="1:6" ht="20.100000000000001" customHeight="1">
      <c r="A11566" s="10">
        <v>23</v>
      </c>
      <c r="B11566" s="33">
        <v>89461</v>
      </c>
      <c r="C11566" s="38"/>
      <c r="D11566" s="13">
        <v>43438</v>
      </c>
      <c r="E11566" s="10">
        <v>253</v>
      </c>
      <c r="F11566" s="10" t="s">
        <v>6</v>
      </c>
    </row>
    <row r="11567" spans="1:6" ht="20.100000000000001" customHeight="1">
      <c r="A11567" s="10">
        <v>24</v>
      </c>
      <c r="B11567" s="33">
        <v>89471</v>
      </c>
      <c r="C11567" s="38"/>
      <c r="D11567" s="13">
        <v>43438</v>
      </c>
      <c r="E11567" s="10">
        <v>253</v>
      </c>
      <c r="F11567" s="10" t="s">
        <v>6</v>
      </c>
    </row>
    <row r="11568" spans="1:6" ht="20.100000000000001" customHeight="1">
      <c r="A11568" s="10">
        <v>25</v>
      </c>
      <c r="B11568" s="11">
        <v>89059</v>
      </c>
      <c r="C11568" s="38"/>
      <c r="D11568" s="13">
        <v>43438</v>
      </c>
      <c r="E11568" s="10">
        <v>253</v>
      </c>
      <c r="F11568" s="10" t="s">
        <v>6</v>
      </c>
    </row>
    <row r="11569" spans="1:6" ht="20.100000000000001" customHeight="1">
      <c r="A11569" s="206" t="s">
        <v>7</v>
      </c>
      <c r="B11569" s="207"/>
      <c r="C11569" s="207"/>
      <c r="D11569" s="208"/>
      <c r="E11569" s="10">
        <f>SUM(E11544:E11568)</f>
        <v>6325</v>
      </c>
      <c r="F11569" s="10"/>
    </row>
    <row r="11570" spans="1:6" ht="20.100000000000001" customHeight="1">
      <c r="A11570" s="18"/>
      <c r="B11570" s="18"/>
      <c r="C11570" s="21"/>
      <c r="D11570" s="18"/>
      <c r="E11570" s="18"/>
      <c r="F11570" s="18"/>
    </row>
    <row r="11571" spans="1:6" ht="20.100000000000001" customHeight="1">
      <c r="A11571" s="18"/>
      <c r="B11571" s="18"/>
      <c r="C11571" s="21"/>
      <c r="D11571" s="92"/>
      <c r="E11571" s="24"/>
      <c r="F11571" s="91" t="s">
        <v>161</v>
      </c>
    </row>
    <row r="11572" spans="1:6" ht="20.100000000000001" customHeight="1">
      <c r="A11572" s="108" t="s">
        <v>245</v>
      </c>
      <c r="B11572" s="108">
        <v>6250</v>
      </c>
      <c r="C11572" s="21"/>
      <c r="D11572" s="87" t="s">
        <v>162</v>
      </c>
      <c r="E11572" s="201" t="s">
        <v>163</v>
      </c>
      <c r="F11572" s="202"/>
    </row>
    <row r="11573" spans="1:6" ht="20.100000000000001" customHeight="1">
      <c r="A11573" s="118" t="s">
        <v>246</v>
      </c>
      <c r="B11573" s="118">
        <v>71.75</v>
      </c>
      <c r="C11573" s="21"/>
      <c r="D11573" s="10">
        <v>1012</v>
      </c>
      <c r="E11573" s="204" t="s">
        <v>154</v>
      </c>
      <c r="F11573" s="205"/>
    </row>
    <row r="11574" spans="1:6" ht="20.100000000000001" customHeight="1">
      <c r="A11574" s="111" t="s">
        <v>247</v>
      </c>
      <c r="B11574" s="111">
        <v>3.25</v>
      </c>
      <c r="C11574" s="21"/>
      <c r="D11574" s="10">
        <v>253</v>
      </c>
      <c r="E11574" s="204" t="s">
        <v>214</v>
      </c>
      <c r="F11574" s="205"/>
    </row>
    <row r="11575" spans="1:6" ht="20.100000000000001" customHeight="1">
      <c r="A11575" s="119" t="s">
        <v>248</v>
      </c>
      <c r="B11575" s="119">
        <f>SUM(B11572:B11574)</f>
        <v>6325</v>
      </c>
      <c r="C11575" s="21"/>
      <c r="D11575" s="10">
        <v>759</v>
      </c>
      <c r="E11575" s="204" t="s">
        <v>210</v>
      </c>
      <c r="F11575" s="205"/>
    </row>
    <row r="11576" spans="1:6" ht="20.100000000000001" customHeight="1">
      <c r="A11576" s="18"/>
      <c r="B11576" s="18"/>
      <c r="C11576" s="21"/>
      <c r="D11576" s="10">
        <v>3795</v>
      </c>
      <c r="E11576" s="204" t="s">
        <v>211</v>
      </c>
      <c r="F11576" s="205"/>
    </row>
    <row r="11577" spans="1:6" ht="20.100000000000001" customHeight="1">
      <c r="A11577" s="18"/>
      <c r="B11577" s="18"/>
      <c r="C11577" s="21"/>
      <c r="D11577" s="10">
        <v>506</v>
      </c>
      <c r="E11577" s="204" t="s">
        <v>230</v>
      </c>
      <c r="F11577" s="205"/>
    </row>
    <row r="11578" spans="1:6" ht="20.100000000000001" customHeight="1">
      <c r="D11578" s="85">
        <f>SUM(D11573:D11577)</f>
        <v>6325</v>
      </c>
      <c r="E11578" s="204" t="s">
        <v>164</v>
      </c>
      <c r="F11578" s="205"/>
    </row>
    <row r="11580" spans="1:6" ht="20.100000000000001" customHeight="1">
      <c r="A11580" s="23">
        <v>243</v>
      </c>
      <c r="B11580" s="24" t="s">
        <v>0</v>
      </c>
      <c r="C11580" s="25"/>
      <c r="D11580" s="125" t="s">
        <v>242</v>
      </c>
      <c r="E11580" s="24"/>
      <c r="F11580" s="24"/>
    </row>
    <row r="11581" spans="1:6" ht="20.100000000000001" customHeight="1">
      <c r="A11581" s="27" t="s">
        <v>1</v>
      </c>
      <c r="B11581" s="27" t="s">
        <v>2</v>
      </c>
      <c r="C11581" s="28"/>
      <c r="D11581" s="29" t="s">
        <v>3</v>
      </c>
      <c r="E11581" s="27" t="s">
        <v>4</v>
      </c>
      <c r="F11581" s="27" t="s">
        <v>5</v>
      </c>
    </row>
    <row r="11582" spans="1:6" ht="20.100000000000001" customHeight="1">
      <c r="A11582" s="10">
        <v>1</v>
      </c>
      <c r="B11582" s="11">
        <v>89028</v>
      </c>
      <c r="C11582" s="38"/>
      <c r="D11582" s="13">
        <v>43438</v>
      </c>
      <c r="E11582" s="10">
        <v>253</v>
      </c>
      <c r="F11582" s="10" t="s">
        <v>6</v>
      </c>
    </row>
    <row r="11583" spans="1:6" ht="20.100000000000001" customHeight="1">
      <c r="A11583" s="10">
        <v>2</v>
      </c>
      <c r="B11583" s="33">
        <v>89017</v>
      </c>
      <c r="C11583" s="38"/>
      <c r="D11583" s="13">
        <v>43438</v>
      </c>
      <c r="E11583" s="10">
        <v>253</v>
      </c>
      <c r="F11583" s="10" t="s">
        <v>6</v>
      </c>
    </row>
    <row r="11584" spans="1:6" ht="20.100000000000001" customHeight="1">
      <c r="A11584" s="10">
        <v>3</v>
      </c>
      <c r="B11584" s="11">
        <v>89040</v>
      </c>
      <c r="C11584" s="38"/>
      <c r="D11584" s="13">
        <v>43438</v>
      </c>
      <c r="E11584" s="10">
        <v>253</v>
      </c>
      <c r="F11584" s="10" t="s">
        <v>6</v>
      </c>
    </row>
    <row r="11585" spans="1:6" ht="20.100000000000001" customHeight="1">
      <c r="A11585" s="10">
        <v>4</v>
      </c>
      <c r="B11585" s="11">
        <v>89043</v>
      </c>
      <c r="C11585" s="38"/>
      <c r="D11585" s="13">
        <v>43438</v>
      </c>
      <c r="E11585" s="10">
        <v>253</v>
      </c>
      <c r="F11585" s="10" t="s">
        <v>6</v>
      </c>
    </row>
    <row r="11586" spans="1:6" ht="20.100000000000001" customHeight="1">
      <c r="A11586" s="10">
        <v>5</v>
      </c>
      <c r="B11586" s="33">
        <v>89056</v>
      </c>
      <c r="C11586" s="38"/>
      <c r="D11586" s="13">
        <v>43438</v>
      </c>
      <c r="E11586" s="10">
        <v>253</v>
      </c>
      <c r="F11586" s="10" t="s">
        <v>6</v>
      </c>
    </row>
    <row r="11587" spans="1:6" ht="20.100000000000001" customHeight="1">
      <c r="A11587" s="10">
        <v>6</v>
      </c>
      <c r="B11587" s="33">
        <v>89046</v>
      </c>
      <c r="C11587" s="38"/>
      <c r="D11587" s="13">
        <v>43438</v>
      </c>
      <c r="E11587" s="10">
        <v>253</v>
      </c>
      <c r="F11587" s="10" t="s">
        <v>6</v>
      </c>
    </row>
    <row r="11588" spans="1:6" ht="20.100000000000001" customHeight="1">
      <c r="A11588" s="10">
        <v>7</v>
      </c>
      <c r="B11588" s="33">
        <v>89006</v>
      </c>
      <c r="C11588" s="38"/>
      <c r="D11588" s="13">
        <v>43438</v>
      </c>
      <c r="E11588" s="10">
        <v>253</v>
      </c>
      <c r="F11588" s="10" t="s">
        <v>6</v>
      </c>
    </row>
    <row r="11589" spans="1:6" ht="20.100000000000001" customHeight="1">
      <c r="A11589" s="10">
        <v>8</v>
      </c>
      <c r="B11589" s="11">
        <v>52651</v>
      </c>
      <c r="C11589" s="38"/>
      <c r="D11589" s="13">
        <v>43438</v>
      </c>
      <c r="E11589" s="10">
        <v>253</v>
      </c>
      <c r="F11589" s="10" t="s">
        <v>6</v>
      </c>
    </row>
    <row r="11590" spans="1:6" ht="20.100000000000001" customHeight="1">
      <c r="A11590" s="10">
        <v>9</v>
      </c>
      <c r="B11590" s="11">
        <v>89003</v>
      </c>
      <c r="C11590" s="38"/>
      <c r="D11590" s="13">
        <v>43438</v>
      </c>
      <c r="E11590" s="10">
        <v>253</v>
      </c>
      <c r="F11590" s="10" t="s">
        <v>6</v>
      </c>
    </row>
    <row r="11591" spans="1:6" ht="20.100000000000001" customHeight="1">
      <c r="A11591" s="10">
        <v>10</v>
      </c>
      <c r="B11591" s="11">
        <v>89058</v>
      </c>
      <c r="C11591" s="38"/>
      <c r="D11591" s="13">
        <v>43438</v>
      </c>
      <c r="E11591" s="10">
        <v>253</v>
      </c>
      <c r="F11591" s="10" t="s">
        <v>6</v>
      </c>
    </row>
    <row r="11592" spans="1:6" ht="20.100000000000001" customHeight="1">
      <c r="A11592" s="10">
        <v>11</v>
      </c>
      <c r="B11592" s="11">
        <v>89020</v>
      </c>
      <c r="C11592" s="38"/>
      <c r="D11592" s="13">
        <v>43438</v>
      </c>
      <c r="E11592" s="10">
        <v>253</v>
      </c>
      <c r="F11592" s="10" t="s">
        <v>6</v>
      </c>
    </row>
    <row r="11593" spans="1:6" ht="20.100000000000001" customHeight="1">
      <c r="A11593" s="10">
        <v>12</v>
      </c>
      <c r="B11593" s="11">
        <v>89455</v>
      </c>
      <c r="C11593" s="38"/>
      <c r="D11593" s="13">
        <v>43438</v>
      </c>
      <c r="E11593" s="10">
        <v>253</v>
      </c>
      <c r="F11593" s="10" t="s">
        <v>6</v>
      </c>
    </row>
    <row r="11594" spans="1:6" ht="20.100000000000001" customHeight="1">
      <c r="A11594" s="10">
        <v>13</v>
      </c>
      <c r="B11594" s="11">
        <v>51981</v>
      </c>
      <c r="C11594" s="38"/>
      <c r="D11594" s="13">
        <v>43438</v>
      </c>
      <c r="E11594" s="10">
        <v>253</v>
      </c>
      <c r="F11594" s="10" t="s">
        <v>6</v>
      </c>
    </row>
    <row r="11595" spans="1:6" ht="20.100000000000001" customHeight="1">
      <c r="A11595" s="10">
        <v>14</v>
      </c>
      <c r="B11595" s="11">
        <v>11423</v>
      </c>
      <c r="C11595" s="38"/>
      <c r="D11595" s="13">
        <v>43438</v>
      </c>
      <c r="E11595" s="10">
        <v>253</v>
      </c>
      <c r="F11595" s="10" t="s">
        <v>6</v>
      </c>
    </row>
    <row r="11596" spans="1:6" ht="20.100000000000001" customHeight="1">
      <c r="A11596" s="10">
        <v>15</v>
      </c>
      <c r="B11596" s="11">
        <v>10673</v>
      </c>
      <c r="C11596" s="38"/>
      <c r="D11596" s="13">
        <v>43438</v>
      </c>
      <c r="E11596" s="10">
        <v>253</v>
      </c>
      <c r="F11596" s="10" t="s">
        <v>6</v>
      </c>
    </row>
    <row r="11597" spans="1:6" ht="20.100000000000001" customHeight="1">
      <c r="A11597" s="10">
        <v>16</v>
      </c>
      <c r="B11597" s="11">
        <v>51988</v>
      </c>
      <c r="C11597" s="38"/>
      <c r="D11597" s="13">
        <v>43438</v>
      </c>
      <c r="E11597" s="10">
        <v>253</v>
      </c>
      <c r="F11597" s="10" t="s">
        <v>6</v>
      </c>
    </row>
    <row r="11598" spans="1:6" ht="20.100000000000001" customHeight="1">
      <c r="A11598" s="10">
        <v>17</v>
      </c>
      <c r="B11598" s="11">
        <v>51975</v>
      </c>
      <c r="C11598" s="38"/>
      <c r="D11598" s="13">
        <v>43438</v>
      </c>
      <c r="E11598" s="10">
        <v>253</v>
      </c>
      <c r="F11598" s="10" t="s">
        <v>6</v>
      </c>
    </row>
    <row r="11599" spans="1:6" ht="20.100000000000001" customHeight="1">
      <c r="A11599" s="10">
        <v>18</v>
      </c>
      <c r="B11599" s="11">
        <v>72165</v>
      </c>
      <c r="C11599" s="38"/>
      <c r="D11599" s="13">
        <v>43438</v>
      </c>
      <c r="E11599" s="10">
        <v>253</v>
      </c>
      <c r="F11599" s="10" t="s">
        <v>6</v>
      </c>
    </row>
    <row r="11600" spans="1:6" ht="20.100000000000001" customHeight="1">
      <c r="A11600" s="10">
        <v>19</v>
      </c>
      <c r="B11600" s="11">
        <v>72167</v>
      </c>
      <c r="C11600" s="38"/>
      <c r="D11600" s="13">
        <v>43438</v>
      </c>
      <c r="E11600" s="10">
        <v>253</v>
      </c>
      <c r="F11600" s="10" t="s">
        <v>6</v>
      </c>
    </row>
    <row r="11601" spans="1:6" ht="20.100000000000001" customHeight="1">
      <c r="A11601" s="10">
        <v>20</v>
      </c>
      <c r="B11601" s="11">
        <v>70247</v>
      </c>
      <c r="C11601" s="38"/>
      <c r="D11601" s="13">
        <v>43438</v>
      </c>
      <c r="E11601" s="10">
        <v>253</v>
      </c>
      <c r="F11601" s="10" t="s">
        <v>6</v>
      </c>
    </row>
    <row r="11602" spans="1:6" ht="20.100000000000001" customHeight="1">
      <c r="A11602" s="10">
        <v>21</v>
      </c>
      <c r="B11602" s="11">
        <v>72099</v>
      </c>
      <c r="C11602" s="38"/>
      <c r="D11602" s="13">
        <v>43438</v>
      </c>
      <c r="E11602" s="10">
        <v>253</v>
      </c>
      <c r="F11602" s="10" t="s">
        <v>6</v>
      </c>
    </row>
    <row r="11603" spans="1:6" ht="20.100000000000001" customHeight="1">
      <c r="A11603" s="10">
        <v>22</v>
      </c>
      <c r="B11603" s="11">
        <v>25256</v>
      </c>
      <c r="C11603" s="38"/>
      <c r="D11603" s="13">
        <v>43438</v>
      </c>
      <c r="E11603" s="10">
        <v>253</v>
      </c>
      <c r="F11603" s="10" t="s">
        <v>6</v>
      </c>
    </row>
    <row r="11604" spans="1:6" ht="20.100000000000001" customHeight="1">
      <c r="A11604" s="10">
        <v>23</v>
      </c>
      <c r="B11604" s="11">
        <v>72113</v>
      </c>
      <c r="C11604" s="38"/>
      <c r="D11604" s="13">
        <v>43438</v>
      </c>
      <c r="E11604" s="10">
        <v>253</v>
      </c>
      <c r="F11604" s="10" t="s">
        <v>6</v>
      </c>
    </row>
    <row r="11605" spans="1:6" ht="20.100000000000001" customHeight="1">
      <c r="A11605" s="10">
        <v>24</v>
      </c>
      <c r="B11605" s="11">
        <v>90613</v>
      </c>
      <c r="C11605" s="38"/>
      <c r="D11605" s="13">
        <v>43438</v>
      </c>
      <c r="E11605" s="10">
        <v>253</v>
      </c>
      <c r="F11605" s="10" t="s">
        <v>6</v>
      </c>
    </row>
    <row r="11606" spans="1:6" ht="20.100000000000001" customHeight="1">
      <c r="A11606" s="10">
        <v>25</v>
      </c>
      <c r="B11606" s="11">
        <v>11434</v>
      </c>
      <c r="C11606" s="38"/>
      <c r="D11606" s="13">
        <v>43438</v>
      </c>
      <c r="E11606" s="10">
        <v>253</v>
      </c>
      <c r="F11606" s="10" t="s">
        <v>6</v>
      </c>
    </row>
    <row r="11607" spans="1:6" ht="20.100000000000001" customHeight="1">
      <c r="A11607" s="206" t="s">
        <v>7</v>
      </c>
      <c r="B11607" s="207"/>
      <c r="C11607" s="207"/>
      <c r="D11607" s="208"/>
      <c r="E11607" s="10">
        <f>SUM(E11582:E11606)</f>
        <v>6325</v>
      </c>
      <c r="F11607" s="10"/>
    </row>
    <row r="11608" spans="1:6" ht="20.100000000000001" customHeight="1">
      <c r="A11608" s="18"/>
      <c r="B11608" s="18"/>
      <c r="C11608" s="21"/>
      <c r="D11608" s="18"/>
      <c r="E11608" s="18"/>
      <c r="F11608" s="18"/>
    </row>
    <row r="11609" spans="1:6" ht="20.100000000000001" customHeight="1">
      <c r="A11609" s="18"/>
      <c r="B11609" s="18"/>
      <c r="C11609" s="21"/>
      <c r="D11609" s="92"/>
      <c r="E11609" s="24"/>
      <c r="F11609" s="91" t="s">
        <v>161</v>
      </c>
    </row>
    <row r="11610" spans="1:6" ht="20.100000000000001" customHeight="1">
      <c r="A11610" s="108" t="s">
        <v>245</v>
      </c>
      <c r="B11610" s="108">
        <v>6250</v>
      </c>
      <c r="C11610" s="21"/>
      <c r="D11610" s="87" t="s">
        <v>162</v>
      </c>
      <c r="E11610" s="201" t="s">
        <v>163</v>
      </c>
      <c r="F11610" s="202"/>
    </row>
    <row r="11611" spans="1:6" ht="20.100000000000001" customHeight="1">
      <c r="A11611" s="118" t="s">
        <v>246</v>
      </c>
      <c r="B11611" s="118">
        <v>71.75</v>
      </c>
      <c r="C11611" s="21"/>
      <c r="D11611" s="10">
        <v>2783</v>
      </c>
      <c r="E11611" s="204" t="s">
        <v>226</v>
      </c>
      <c r="F11611" s="205"/>
    </row>
    <row r="11612" spans="1:6" ht="20.100000000000001" customHeight="1">
      <c r="A11612" s="111" t="s">
        <v>247</v>
      </c>
      <c r="B11612" s="111">
        <v>3.25</v>
      </c>
      <c r="C11612" s="21"/>
      <c r="D11612" s="10">
        <v>1012</v>
      </c>
      <c r="E11612" s="204" t="s">
        <v>214</v>
      </c>
      <c r="F11612" s="205"/>
    </row>
    <row r="11613" spans="1:6" ht="20.100000000000001" customHeight="1">
      <c r="A11613" s="119" t="s">
        <v>248</v>
      </c>
      <c r="B11613" s="119">
        <f>SUM(B11610:B11612)</f>
        <v>6325</v>
      </c>
      <c r="C11613" s="21"/>
      <c r="D11613" s="10">
        <v>253</v>
      </c>
      <c r="E11613" s="204" t="s">
        <v>229</v>
      </c>
      <c r="F11613" s="205"/>
    </row>
    <row r="11614" spans="1:6" ht="20.100000000000001" customHeight="1">
      <c r="A11614" s="18"/>
      <c r="B11614" s="18"/>
      <c r="C11614" s="21"/>
      <c r="D11614" s="10">
        <v>1012</v>
      </c>
      <c r="E11614" s="204" t="s">
        <v>211</v>
      </c>
      <c r="F11614" s="205"/>
    </row>
    <row r="11615" spans="1:6" ht="20.100000000000001" customHeight="1">
      <c r="A11615" s="18"/>
      <c r="B11615" s="18"/>
      <c r="C11615" s="21"/>
      <c r="D11615" s="10">
        <v>1265</v>
      </c>
      <c r="E11615" s="204" t="s">
        <v>230</v>
      </c>
      <c r="F11615" s="205"/>
    </row>
    <row r="11616" spans="1:6" ht="20.100000000000001" customHeight="1">
      <c r="D11616" s="85">
        <f>SUM(D11611:D11615)</f>
        <v>6325</v>
      </c>
      <c r="E11616" s="204" t="s">
        <v>164</v>
      </c>
      <c r="F11616" s="205"/>
    </row>
    <row r="11618" spans="1:6" ht="20.100000000000001" customHeight="1">
      <c r="A11618" s="23">
        <v>244</v>
      </c>
      <c r="B11618" s="24" t="s">
        <v>0</v>
      </c>
      <c r="C11618" s="25"/>
      <c r="D11618" s="26"/>
      <c r="E11618" s="24"/>
      <c r="F11618" s="24"/>
    </row>
    <row r="11619" spans="1:6" ht="20.100000000000001" customHeight="1">
      <c r="A11619" s="27" t="s">
        <v>1</v>
      </c>
      <c r="B11619" s="27" t="s">
        <v>2</v>
      </c>
      <c r="C11619" s="28"/>
      <c r="D11619" s="29" t="s">
        <v>3</v>
      </c>
      <c r="E11619" s="27" t="s">
        <v>4</v>
      </c>
      <c r="F11619" s="27" t="s">
        <v>5</v>
      </c>
    </row>
    <row r="11620" spans="1:6" ht="20.100000000000001" customHeight="1">
      <c r="A11620" s="10">
        <v>1</v>
      </c>
      <c r="B11620" s="11">
        <v>78442</v>
      </c>
      <c r="C11620" s="38"/>
      <c r="D11620" s="13">
        <v>43442</v>
      </c>
      <c r="E11620" s="10">
        <v>253</v>
      </c>
      <c r="F11620" s="10" t="s">
        <v>6</v>
      </c>
    </row>
    <row r="11621" spans="1:6" ht="20.100000000000001" customHeight="1">
      <c r="A11621" s="10">
        <v>2</v>
      </c>
      <c r="B11621" s="11">
        <v>90260</v>
      </c>
      <c r="C11621" s="38"/>
      <c r="D11621" s="13">
        <v>43442</v>
      </c>
      <c r="E11621" s="10">
        <v>253</v>
      </c>
      <c r="F11621" s="10" t="s">
        <v>6</v>
      </c>
    </row>
    <row r="11622" spans="1:6" ht="20.100000000000001" customHeight="1">
      <c r="A11622" s="10">
        <v>3</v>
      </c>
      <c r="B11622" s="11">
        <v>11403</v>
      </c>
      <c r="C11622" s="38"/>
      <c r="D11622" s="13">
        <v>43442</v>
      </c>
      <c r="E11622" s="10">
        <v>253</v>
      </c>
      <c r="F11622" s="10" t="s">
        <v>6</v>
      </c>
    </row>
    <row r="11623" spans="1:6" ht="20.100000000000001" customHeight="1">
      <c r="A11623" s="10">
        <v>4</v>
      </c>
      <c r="B11623" s="11">
        <v>51980</v>
      </c>
      <c r="C11623" s="38"/>
      <c r="D11623" s="13">
        <v>43442</v>
      </c>
      <c r="E11623" s="10">
        <v>253</v>
      </c>
      <c r="F11623" s="10" t="s">
        <v>6</v>
      </c>
    </row>
    <row r="11624" spans="1:6" ht="20.100000000000001" customHeight="1">
      <c r="A11624" s="10">
        <v>5</v>
      </c>
      <c r="B11624" s="11">
        <v>10691</v>
      </c>
      <c r="C11624" s="38"/>
      <c r="D11624" s="13">
        <v>43442</v>
      </c>
      <c r="E11624" s="10">
        <v>253</v>
      </c>
      <c r="F11624" s="10" t="s">
        <v>6</v>
      </c>
    </row>
    <row r="11625" spans="1:6" ht="20.100000000000001" customHeight="1">
      <c r="A11625" s="10">
        <v>6</v>
      </c>
      <c r="B11625" s="11">
        <v>11412</v>
      </c>
      <c r="C11625" s="38"/>
      <c r="D11625" s="13">
        <v>43442</v>
      </c>
      <c r="E11625" s="10">
        <v>253</v>
      </c>
      <c r="F11625" s="10" t="s">
        <v>6</v>
      </c>
    </row>
    <row r="11626" spans="1:6" ht="20.100000000000001" customHeight="1">
      <c r="A11626" s="10">
        <v>7</v>
      </c>
      <c r="B11626" s="11">
        <v>11426</v>
      </c>
      <c r="C11626" s="38"/>
      <c r="D11626" s="13">
        <v>43442</v>
      </c>
      <c r="E11626" s="10">
        <v>253</v>
      </c>
      <c r="F11626" s="10" t="s">
        <v>6</v>
      </c>
    </row>
    <row r="11627" spans="1:6" ht="20.100000000000001" customHeight="1">
      <c r="A11627" s="10">
        <v>8</v>
      </c>
      <c r="B11627" s="11">
        <v>11428</v>
      </c>
      <c r="C11627" s="38"/>
      <c r="D11627" s="13">
        <v>43442</v>
      </c>
      <c r="E11627" s="10">
        <v>253</v>
      </c>
      <c r="F11627" s="10" t="s">
        <v>6</v>
      </c>
    </row>
    <row r="11628" spans="1:6" ht="20.100000000000001" customHeight="1">
      <c r="A11628" s="10">
        <v>9</v>
      </c>
      <c r="B11628" s="11">
        <v>90997</v>
      </c>
      <c r="C11628" s="38"/>
      <c r="D11628" s="13">
        <v>43442</v>
      </c>
      <c r="E11628" s="10">
        <v>253</v>
      </c>
      <c r="F11628" s="10" t="s">
        <v>6</v>
      </c>
    </row>
    <row r="11629" spans="1:6" ht="20.100000000000001" customHeight="1">
      <c r="A11629" s="10">
        <v>10</v>
      </c>
      <c r="B11629" s="11">
        <v>51971</v>
      </c>
      <c r="C11629" s="38"/>
      <c r="D11629" s="13">
        <v>43442</v>
      </c>
      <c r="E11629" s="10">
        <v>253</v>
      </c>
      <c r="F11629" s="10" t="s">
        <v>6</v>
      </c>
    </row>
    <row r="11630" spans="1:6" ht="20.100000000000001" customHeight="1">
      <c r="A11630" s="10">
        <v>11</v>
      </c>
      <c r="B11630" s="11">
        <v>51999</v>
      </c>
      <c r="C11630" s="38"/>
      <c r="D11630" s="13">
        <v>43442</v>
      </c>
      <c r="E11630" s="10">
        <v>253</v>
      </c>
      <c r="F11630" s="10" t="s">
        <v>6</v>
      </c>
    </row>
    <row r="11631" spans="1:6" ht="20.100000000000001" customHeight="1">
      <c r="A11631" s="10">
        <v>12</v>
      </c>
      <c r="B11631" s="11">
        <v>11421</v>
      </c>
      <c r="C11631" s="38"/>
      <c r="D11631" s="13">
        <v>43442</v>
      </c>
      <c r="E11631" s="10">
        <v>253</v>
      </c>
      <c r="F11631" s="10" t="s">
        <v>6</v>
      </c>
    </row>
    <row r="11632" spans="1:6" ht="20.100000000000001" customHeight="1">
      <c r="A11632" s="10">
        <v>13</v>
      </c>
      <c r="B11632" s="11">
        <v>10695</v>
      </c>
      <c r="C11632" s="38"/>
      <c r="D11632" s="13">
        <v>43442</v>
      </c>
      <c r="E11632" s="10">
        <v>253</v>
      </c>
      <c r="F11632" s="10" t="s">
        <v>6</v>
      </c>
    </row>
    <row r="11633" spans="1:6" ht="20.100000000000001" customHeight="1">
      <c r="A11633" s="10">
        <v>14</v>
      </c>
      <c r="B11633" s="11">
        <v>11408</v>
      </c>
      <c r="C11633" s="38"/>
      <c r="D11633" s="13">
        <v>43442</v>
      </c>
      <c r="E11633" s="10">
        <v>253</v>
      </c>
      <c r="F11633" s="10" t="s">
        <v>6</v>
      </c>
    </row>
    <row r="11634" spans="1:6" ht="20.100000000000001" customHeight="1">
      <c r="A11634" s="10">
        <v>15</v>
      </c>
      <c r="B11634" s="11">
        <v>11409</v>
      </c>
      <c r="C11634" s="38"/>
      <c r="D11634" s="13">
        <v>43442</v>
      </c>
      <c r="E11634" s="10">
        <v>253</v>
      </c>
      <c r="F11634" s="10" t="s">
        <v>6</v>
      </c>
    </row>
    <row r="11635" spans="1:6" ht="20.100000000000001" customHeight="1">
      <c r="A11635" s="10">
        <v>16</v>
      </c>
      <c r="B11635" s="11">
        <v>51978</v>
      </c>
      <c r="C11635" s="38"/>
      <c r="D11635" s="13">
        <v>43442</v>
      </c>
      <c r="E11635" s="10">
        <v>253</v>
      </c>
      <c r="F11635" s="10" t="s">
        <v>6</v>
      </c>
    </row>
    <row r="11636" spans="1:6" ht="20.100000000000001" customHeight="1">
      <c r="A11636" s="10">
        <v>17</v>
      </c>
      <c r="B11636" s="11">
        <v>51983</v>
      </c>
      <c r="C11636" s="38"/>
      <c r="D11636" s="13">
        <v>43442</v>
      </c>
      <c r="E11636" s="10">
        <v>253</v>
      </c>
      <c r="F11636" s="10" t="s">
        <v>6</v>
      </c>
    </row>
    <row r="11637" spans="1:6" ht="20.100000000000001" customHeight="1">
      <c r="A11637" s="10">
        <v>18</v>
      </c>
      <c r="B11637" s="11">
        <v>70271</v>
      </c>
      <c r="C11637" s="38"/>
      <c r="D11637" s="13">
        <v>43442</v>
      </c>
      <c r="E11637" s="10">
        <v>253</v>
      </c>
      <c r="F11637" s="10" t="s">
        <v>6</v>
      </c>
    </row>
    <row r="11638" spans="1:6" ht="20.100000000000001" customHeight="1">
      <c r="A11638" s="10">
        <v>19</v>
      </c>
      <c r="B11638" s="11">
        <v>2728</v>
      </c>
      <c r="C11638" s="38"/>
      <c r="D11638" s="13">
        <v>43442</v>
      </c>
      <c r="E11638" s="10">
        <v>253</v>
      </c>
      <c r="F11638" s="10" t="s">
        <v>6</v>
      </c>
    </row>
    <row r="11639" spans="1:6" ht="20.100000000000001" customHeight="1">
      <c r="A11639" s="10">
        <v>20</v>
      </c>
      <c r="B11639" s="11">
        <v>1924</v>
      </c>
      <c r="C11639" s="38"/>
      <c r="D11639" s="13">
        <v>43442</v>
      </c>
      <c r="E11639" s="10">
        <v>253</v>
      </c>
      <c r="F11639" s="10" t="s">
        <v>6</v>
      </c>
    </row>
    <row r="11640" spans="1:6" ht="20.100000000000001" customHeight="1">
      <c r="A11640" s="10">
        <v>21</v>
      </c>
      <c r="B11640" s="11">
        <v>1916</v>
      </c>
      <c r="C11640" s="38"/>
      <c r="D11640" s="13">
        <v>43442</v>
      </c>
      <c r="E11640" s="10">
        <v>253</v>
      </c>
      <c r="F11640" s="10" t="s">
        <v>6</v>
      </c>
    </row>
    <row r="11641" spans="1:6" ht="20.100000000000001" customHeight="1">
      <c r="A11641" s="10">
        <v>22</v>
      </c>
      <c r="B11641" s="11">
        <v>80371</v>
      </c>
      <c r="C11641" s="38"/>
      <c r="D11641" s="13">
        <v>43442</v>
      </c>
      <c r="E11641" s="10">
        <v>253</v>
      </c>
      <c r="F11641" s="10" t="s">
        <v>6</v>
      </c>
    </row>
    <row r="11642" spans="1:6" ht="20.100000000000001" customHeight="1">
      <c r="A11642" s="10">
        <v>23</v>
      </c>
      <c r="B11642" s="11">
        <v>12112</v>
      </c>
      <c r="C11642" s="38"/>
      <c r="D11642" s="13">
        <v>43442</v>
      </c>
      <c r="E11642" s="10">
        <v>253</v>
      </c>
      <c r="F11642" s="10" t="s">
        <v>6</v>
      </c>
    </row>
    <row r="11643" spans="1:6" ht="20.100000000000001" customHeight="1">
      <c r="A11643" s="10">
        <v>24</v>
      </c>
      <c r="B11643" s="11">
        <v>12051</v>
      </c>
      <c r="C11643" s="38"/>
      <c r="D11643" s="13">
        <v>43442</v>
      </c>
      <c r="E11643" s="10">
        <v>253</v>
      </c>
      <c r="F11643" s="10" t="s">
        <v>6</v>
      </c>
    </row>
    <row r="11644" spans="1:6" ht="20.100000000000001" customHeight="1">
      <c r="A11644" s="10">
        <v>25</v>
      </c>
      <c r="B11644" s="11">
        <v>25267</v>
      </c>
      <c r="C11644" s="38"/>
      <c r="D11644" s="13">
        <v>43442</v>
      </c>
      <c r="E11644" s="10">
        <v>253</v>
      </c>
      <c r="F11644" s="10" t="s">
        <v>6</v>
      </c>
    </row>
    <row r="11645" spans="1:6" ht="20.100000000000001" customHeight="1">
      <c r="A11645" s="206" t="s">
        <v>7</v>
      </c>
      <c r="B11645" s="207"/>
      <c r="C11645" s="207"/>
      <c r="D11645" s="208"/>
      <c r="E11645" s="10">
        <f>SUM(E11620:E11644)</f>
        <v>6325</v>
      </c>
      <c r="F11645" s="10"/>
    </row>
    <row r="11646" spans="1:6" ht="20.100000000000001" customHeight="1">
      <c r="A11646" s="18"/>
      <c r="B11646" s="18"/>
      <c r="C11646" s="21"/>
      <c r="D11646" s="18"/>
      <c r="E11646" s="18"/>
      <c r="F11646" s="18"/>
    </row>
    <row r="11647" spans="1:6" ht="20.100000000000001" customHeight="1">
      <c r="A11647" s="18"/>
      <c r="B11647" s="18"/>
      <c r="C11647" s="21"/>
      <c r="D11647" s="92"/>
      <c r="E11647" s="24"/>
      <c r="F11647" s="91" t="s">
        <v>161</v>
      </c>
    </row>
    <row r="11648" spans="1:6" ht="20.100000000000001" customHeight="1">
      <c r="A11648" s="108" t="s">
        <v>245</v>
      </c>
      <c r="B11648" s="108">
        <v>6250</v>
      </c>
      <c r="C11648" s="21"/>
      <c r="D11648" s="87" t="s">
        <v>162</v>
      </c>
      <c r="E11648" s="201" t="s">
        <v>163</v>
      </c>
      <c r="F11648" s="202"/>
    </row>
    <row r="11649" spans="1:6" ht="20.100000000000001" customHeight="1">
      <c r="A11649" s="118" t="s">
        <v>246</v>
      </c>
      <c r="B11649" s="118">
        <v>71.75</v>
      </c>
      <c r="C11649" s="21"/>
      <c r="D11649" s="10">
        <v>506</v>
      </c>
      <c r="E11649" s="204" t="s">
        <v>229</v>
      </c>
      <c r="F11649" s="205"/>
    </row>
    <row r="11650" spans="1:6" ht="20.100000000000001" customHeight="1">
      <c r="A11650" s="111" t="s">
        <v>247</v>
      </c>
      <c r="B11650" s="111">
        <v>3.25</v>
      </c>
      <c r="C11650" s="21"/>
      <c r="D11650" s="10">
        <v>2530</v>
      </c>
      <c r="E11650" s="204" t="s">
        <v>214</v>
      </c>
      <c r="F11650" s="205"/>
    </row>
    <row r="11651" spans="1:6" ht="20.100000000000001" customHeight="1">
      <c r="A11651" s="119" t="s">
        <v>248</v>
      </c>
      <c r="B11651" s="119">
        <f>SUM(B11648:B11650)</f>
        <v>6325</v>
      </c>
      <c r="C11651" s="21"/>
      <c r="D11651" s="10">
        <v>1518</v>
      </c>
      <c r="E11651" s="204" t="s">
        <v>210</v>
      </c>
      <c r="F11651" s="205"/>
    </row>
    <row r="11652" spans="1:6" ht="20.100000000000001" customHeight="1">
      <c r="A11652" s="18"/>
      <c r="B11652" s="18"/>
      <c r="C11652" s="21"/>
      <c r="D11652" s="10">
        <v>1265</v>
      </c>
      <c r="E11652" s="204" t="s">
        <v>211</v>
      </c>
      <c r="F11652" s="205"/>
    </row>
    <row r="11653" spans="1:6" ht="20.100000000000001" customHeight="1">
      <c r="A11653" s="18"/>
      <c r="B11653" s="18"/>
      <c r="C11653" s="21"/>
      <c r="D11653" s="10">
        <v>506</v>
      </c>
      <c r="E11653" s="204" t="s">
        <v>230</v>
      </c>
      <c r="F11653" s="205"/>
    </row>
    <row r="11654" spans="1:6" ht="20.100000000000001" customHeight="1">
      <c r="D11654" s="85">
        <f>SUM(D11649:D11653)</f>
        <v>6325</v>
      </c>
      <c r="E11654" s="204" t="s">
        <v>164</v>
      </c>
      <c r="F11654" s="205"/>
    </row>
    <row r="11656" spans="1:6" ht="20.100000000000001" customHeight="1">
      <c r="A11656" s="23">
        <v>245</v>
      </c>
      <c r="B11656" s="24" t="s">
        <v>0</v>
      </c>
      <c r="C11656" s="25"/>
      <c r="D11656" s="26"/>
      <c r="E11656" s="24"/>
      <c r="F11656" s="24"/>
    </row>
    <row r="11657" spans="1:6" ht="20.100000000000001" customHeight="1">
      <c r="A11657" s="27" t="s">
        <v>1</v>
      </c>
      <c r="B11657" s="27" t="s">
        <v>2</v>
      </c>
      <c r="C11657" s="28"/>
      <c r="D11657" s="29" t="s">
        <v>3</v>
      </c>
      <c r="E11657" s="27" t="s">
        <v>4</v>
      </c>
      <c r="F11657" s="27" t="s">
        <v>5</v>
      </c>
    </row>
    <row r="11658" spans="1:6" ht="20.100000000000001" customHeight="1">
      <c r="A11658" s="10">
        <v>1</v>
      </c>
      <c r="B11658" s="11">
        <v>25269</v>
      </c>
      <c r="C11658" s="38"/>
      <c r="D11658" s="13">
        <v>43442</v>
      </c>
      <c r="E11658" s="10">
        <v>253</v>
      </c>
      <c r="F11658" s="10" t="s">
        <v>6</v>
      </c>
    </row>
    <row r="11659" spans="1:6" ht="20.100000000000001" customHeight="1">
      <c r="A11659" s="10">
        <v>2</v>
      </c>
      <c r="B11659" s="11">
        <v>72088</v>
      </c>
      <c r="C11659" s="38"/>
      <c r="D11659" s="13">
        <v>43442</v>
      </c>
      <c r="E11659" s="10">
        <v>253</v>
      </c>
      <c r="F11659" s="10" t="s">
        <v>6</v>
      </c>
    </row>
    <row r="11660" spans="1:6" ht="20.100000000000001" customHeight="1">
      <c r="A11660" s="10">
        <v>3</v>
      </c>
      <c r="B11660" s="11">
        <v>25266</v>
      </c>
      <c r="C11660" s="38"/>
      <c r="D11660" s="13">
        <v>43442</v>
      </c>
      <c r="E11660" s="10">
        <v>253</v>
      </c>
      <c r="F11660" s="10" t="s">
        <v>6</v>
      </c>
    </row>
    <row r="11661" spans="1:6" ht="20.100000000000001" customHeight="1">
      <c r="A11661" s="10">
        <v>4</v>
      </c>
      <c r="B11661" s="11">
        <v>25265</v>
      </c>
      <c r="C11661" s="38"/>
      <c r="D11661" s="13">
        <v>43442</v>
      </c>
      <c r="E11661" s="10">
        <v>253</v>
      </c>
      <c r="F11661" s="10" t="s">
        <v>6</v>
      </c>
    </row>
    <row r="11662" spans="1:6" ht="20.100000000000001" customHeight="1">
      <c r="A11662" s="10">
        <v>5</v>
      </c>
      <c r="B11662" s="11">
        <v>25264</v>
      </c>
      <c r="C11662" s="38"/>
      <c r="D11662" s="13">
        <v>43442</v>
      </c>
      <c r="E11662" s="10">
        <v>253</v>
      </c>
      <c r="F11662" s="10" t="s">
        <v>6</v>
      </c>
    </row>
    <row r="11663" spans="1:6" ht="20.100000000000001" customHeight="1">
      <c r="A11663" s="10">
        <v>6</v>
      </c>
      <c r="B11663" s="11">
        <v>72097</v>
      </c>
      <c r="C11663" s="38"/>
      <c r="D11663" s="13">
        <v>43442</v>
      </c>
      <c r="E11663" s="10">
        <v>253</v>
      </c>
      <c r="F11663" s="10" t="s">
        <v>6</v>
      </c>
    </row>
    <row r="11664" spans="1:6" ht="20.100000000000001" customHeight="1">
      <c r="A11664" s="10">
        <v>7</v>
      </c>
      <c r="B11664" s="11">
        <v>11422</v>
      </c>
      <c r="C11664" s="38"/>
      <c r="D11664" s="13">
        <v>43442</v>
      </c>
      <c r="E11664" s="10">
        <v>253</v>
      </c>
      <c r="F11664" s="10" t="s">
        <v>6</v>
      </c>
    </row>
    <row r="11665" spans="1:6" ht="20.100000000000001" customHeight="1">
      <c r="A11665" s="10">
        <v>8</v>
      </c>
      <c r="B11665" s="11">
        <v>11402</v>
      </c>
      <c r="C11665" s="38"/>
      <c r="D11665" s="13">
        <v>43442</v>
      </c>
      <c r="E11665" s="10">
        <v>253</v>
      </c>
      <c r="F11665" s="10" t="s">
        <v>6</v>
      </c>
    </row>
    <row r="11666" spans="1:6" ht="20.100000000000001" customHeight="1">
      <c r="A11666" s="10">
        <v>9</v>
      </c>
      <c r="B11666" s="11">
        <v>25255</v>
      </c>
      <c r="C11666" s="38"/>
      <c r="D11666" s="13">
        <v>43442</v>
      </c>
      <c r="E11666" s="10">
        <v>253</v>
      </c>
      <c r="F11666" s="10" t="s">
        <v>6</v>
      </c>
    </row>
    <row r="11667" spans="1:6" ht="20.100000000000001" customHeight="1">
      <c r="A11667" s="10">
        <v>10</v>
      </c>
      <c r="B11667" s="11">
        <v>25257</v>
      </c>
      <c r="C11667" s="38"/>
      <c r="D11667" s="13">
        <v>43442</v>
      </c>
      <c r="E11667" s="10">
        <v>253</v>
      </c>
      <c r="F11667" s="10" t="s">
        <v>6</v>
      </c>
    </row>
    <row r="11668" spans="1:6" ht="20.100000000000001" customHeight="1">
      <c r="A11668" s="10">
        <v>11</v>
      </c>
      <c r="B11668" s="11">
        <v>25258</v>
      </c>
      <c r="C11668" s="38"/>
      <c r="D11668" s="13">
        <v>43442</v>
      </c>
      <c r="E11668" s="10">
        <v>253</v>
      </c>
      <c r="F11668" s="10" t="s">
        <v>6</v>
      </c>
    </row>
    <row r="11669" spans="1:6" ht="20.100000000000001" customHeight="1">
      <c r="A11669" s="10">
        <v>12</v>
      </c>
      <c r="B11669" s="11">
        <v>25259</v>
      </c>
      <c r="C11669" s="38"/>
      <c r="D11669" s="13">
        <v>43442</v>
      </c>
      <c r="E11669" s="10">
        <v>253</v>
      </c>
      <c r="F11669" s="10" t="s">
        <v>6</v>
      </c>
    </row>
    <row r="11670" spans="1:6" ht="20.100000000000001" customHeight="1">
      <c r="A11670" s="10">
        <v>13</v>
      </c>
      <c r="B11670" s="11">
        <v>25260</v>
      </c>
      <c r="C11670" s="38"/>
      <c r="D11670" s="13">
        <v>43442</v>
      </c>
      <c r="E11670" s="10">
        <v>253</v>
      </c>
      <c r="F11670" s="10" t="s">
        <v>6</v>
      </c>
    </row>
    <row r="11671" spans="1:6" ht="20.100000000000001" customHeight="1">
      <c r="A11671" s="10">
        <v>14</v>
      </c>
      <c r="B11671" s="11">
        <v>25261</v>
      </c>
      <c r="C11671" s="38"/>
      <c r="D11671" s="13">
        <v>43442</v>
      </c>
      <c r="E11671" s="10">
        <v>253</v>
      </c>
      <c r="F11671" s="10" t="s">
        <v>6</v>
      </c>
    </row>
    <row r="11672" spans="1:6" ht="20.100000000000001" customHeight="1">
      <c r="A11672" s="10">
        <v>15</v>
      </c>
      <c r="B11672" s="11">
        <v>72166</v>
      </c>
      <c r="C11672" s="38"/>
      <c r="D11672" s="13">
        <v>43442</v>
      </c>
      <c r="E11672" s="10">
        <v>253</v>
      </c>
      <c r="F11672" s="10" t="s">
        <v>6</v>
      </c>
    </row>
    <row r="11673" spans="1:6" ht="20.100000000000001" customHeight="1">
      <c r="A11673" s="10">
        <v>16</v>
      </c>
      <c r="B11673" s="11">
        <v>72174</v>
      </c>
      <c r="C11673" s="38"/>
      <c r="D11673" s="13">
        <v>43442</v>
      </c>
      <c r="E11673" s="10">
        <v>253</v>
      </c>
      <c r="F11673" s="10" t="s">
        <v>6</v>
      </c>
    </row>
    <row r="11674" spans="1:6" ht="20.100000000000001" customHeight="1">
      <c r="A11674" s="10">
        <v>17</v>
      </c>
      <c r="B11674" s="11">
        <v>51977</v>
      </c>
      <c r="C11674" s="38"/>
      <c r="D11674" s="13">
        <v>43442</v>
      </c>
      <c r="E11674" s="10">
        <v>253</v>
      </c>
      <c r="F11674" s="10" t="s">
        <v>6</v>
      </c>
    </row>
    <row r="11675" spans="1:6" ht="20.100000000000001" customHeight="1">
      <c r="A11675" s="10">
        <v>18</v>
      </c>
      <c r="B11675" s="11">
        <v>51986</v>
      </c>
      <c r="C11675" s="38"/>
      <c r="D11675" s="13">
        <v>43442</v>
      </c>
      <c r="E11675" s="10">
        <v>253</v>
      </c>
      <c r="F11675" s="10" t="s">
        <v>6</v>
      </c>
    </row>
    <row r="11676" spans="1:6" ht="20.100000000000001" customHeight="1">
      <c r="A11676" s="10">
        <v>19</v>
      </c>
      <c r="B11676" s="34">
        <v>51835</v>
      </c>
      <c r="C11676" s="38"/>
      <c r="D11676" s="13">
        <v>43442</v>
      </c>
      <c r="E11676" s="10">
        <v>253</v>
      </c>
      <c r="F11676" s="10" t="s">
        <v>6</v>
      </c>
    </row>
    <row r="11677" spans="1:6" ht="20.100000000000001" customHeight="1">
      <c r="A11677" s="10">
        <v>20</v>
      </c>
      <c r="B11677" s="11">
        <v>25268</v>
      </c>
      <c r="C11677" s="38"/>
      <c r="D11677" s="13">
        <v>43442</v>
      </c>
      <c r="E11677" s="10">
        <v>253</v>
      </c>
      <c r="F11677" s="10" t="s">
        <v>6</v>
      </c>
    </row>
    <row r="11678" spans="1:6" ht="20.100000000000001" customHeight="1">
      <c r="A11678" s="10">
        <v>21</v>
      </c>
      <c r="B11678" s="11">
        <v>25270</v>
      </c>
      <c r="C11678" s="38"/>
      <c r="D11678" s="13">
        <v>43442</v>
      </c>
      <c r="E11678" s="10">
        <v>253</v>
      </c>
      <c r="F11678" s="10" t="s">
        <v>6</v>
      </c>
    </row>
    <row r="11679" spans="1:6" ht="20.100000000000001" customHeight="1">
      <c r="A11679" s="10">
        <v>22</v>
      </c>
      <c r="B11679" s="11">
        <v>25271</v>
      </c>
      <c r="C11679" s="38"/>
      <c r="D11679" s="13">
        <v>43442</v>
      </c>
      <c r="E11679" s="10">
        <v>253</v>
      </c>
      <c r="F11679" s="10" t="s">
        <v>6</v>
      </c>
    </row>
    <row r="11680" spans="1:6" ht="20.100000000000001" customHeight="1">
      <c r="A11680" s="10">
        <v>23</v>
      </c>
      <c r="B11680" s="11">
        <v>25272</v>
      </c>
      <c r="C11680" s="38"/>
      <c r="D11680" s="13">
        <v>43442</v>
      </c>
      <c r="E11680" s="10">
        <v>253</v>
      </c>
      <c r="F11680" s="10" t="s">
        <v>6</v>
      </c>
    </row>
    <row r="11681" spans="1:6" ht="20.100000000000001" customHeight="1">
      <c r="A11681" s="10">
        <v>24</v>
      </c>
      <c r="B11681" s="11">
        <v>25273</v>
      </c>
      <c r="C11681" s="38"/>
      <c r="D11681" s="13">
        <v>43442</v>
      </c>
      <c r="E11681" s="10">
        <v>253</v>
      </c>
      <c r="F11681" s="10" t="s">
        <v>6</v>
      </c>
    </row>
    <row r="11682" spans="1:6" ht="20.100000000000001" customHeight="1">
      <c r="A11682" s="10">
        <v>25</v>
      </c>
      <c r="B11682" s="11">
        <v>25262</v>
      </c>
      <c r="C11682" s="38"/>
      <c r="D11682" s="13">
        <v>43442</v>
      </c>
      <c r="E11682" s="10">
        <v>253</v>
      </c>
      <c r="F11682" s="10" t="s">
        <v>6</v>
      </c>
    </row>
    <row r="11683" spans="1:6" ht="20.100000000000001" customHeight="1">
      <c r="A11683" s="206" t="s">
        <v>7</v>
      </c>
      <c r="B11683" s="207"/>
      <c r="C11683" s="207"/>
      <c r="D11683" s="208"/>
      <c r="E11683" s="10">
        <f>SUM(E11658:E11682)</f>
        <v>6325</v>
      </c>
      <c r="F11683" s="10"/>
    </row>
    <row r="11684" spans="1:6" ht="20.100000000000001" customHeight="1">
      <c r="A11684" s="18"/>
      <c r="B11684" s="18"/>
      <c r="C11684" s="21"/>
      <c r="D11684" s="18"/>
      <c r="E11684" s="18"/>
      <c r="F11684" s="18"/>
    </row>
    <row r="11685" spans="1:6" ht="20.100000000000001" customHeight="1">
      <c r="A11685" s="18"/>
      <c r="B11685" s="18"/>
      <c r="C11685" s="21"/>
      <c r="D11685" s="92"/>
      <c r="E11685" s="24"/>
      <c r="F11685" s="91" t="s">
        <v>161</v>
      </c>
    </row>
    <row r="11686" spans="1:6" ht="20.100000000000001" customHeight="1">
      <c r="A11686" s="108" t="s">
        <v>245</v>
      </c>
      <c r="B11686" s="108">
        <v>6250</v>
      </c>
      <c r="C11686" s="21"/>
      <c r="D11686" s="87" t="s">
        <v>162</v>
      </c>
      <c r="E11686" s="201" t="s">
        <v>163</v>
      </c>
      <c r="F11686" s="202"/>
    </row>
    <row r="11687" spans="1:6" ht="20.100000000000001" customHeight="1">
      <c r="A11687" s="118" t="s">
        <v>246</v>
      </c>
      <c r="B11687" s="118">
        <v>71.75</v>
      </c>
      <c r="C11687" s="21"/>
      <c r="D11687" s="10"/>
      <c r="E11687" s="204" t="s">
        <v>229</v>
      </c>
      <c r="F11687" s="205"/>
    </row>
    <row r="11688" spans="1:6" ht="20.100000000000001" customHeight="1">
      <c r="A11688" s="111" t="s">
        <v>247</v>
      </c>
      <c r="B11688" s="111">
        <v>3.25</v>
      </c>
      <c r="C11688" s="21"/>
      <c r="D11688" s="10">
        <v>4554</v>
      </c>
      <c r="E11688" s="204" t="s">
        <v>214</v>
      </c>
      <c r="F11688" s="205"/>
    </row>
    <row r="11689" spans="1:6" ht="20.100000000000001" customHeight="1">
      <c r="A11689" s="119" t="s">
        <v>248</v>
      </c>
      <c r="B11689" s="119">
        <f>SUM(B11686:B11688)</f>
        <v>6325</v>
      </c>
      <c r="C11689" s="21"/>
      <c r="D11689" s="10"/>
      <c r="E11689" s="204" t="s">
        <v>210</v>
      </c>
      <c r="F11689" s="205"/>
    </row>
    <row r="11690" spans="1:6" ht="20.100000000000001" customHeight="1">
      <c r="A11690" s="18"/>
      <c r="B11690" s="18"/>
      <c r="C11690" s="21"/>
      <c r="D11690" s="10">
        <v>759</v>
      </c>
      <c r="E11690" s="204" t="s">
        <v>211</v>
      </c>
      <c r="F11690" s="205"/>
    </row>
    <row r="11691" spans="1:6" ht="20.100000000000001" customHeight="1">
      <c r="A11691" s="18"/>
      <c r="B11691" s="18"/>
      <c r="C11691" s="21"/>
      <c r="D11691" s="10">
        <v>1012</v>
      </c>
      <c r="E11691" s="204" t="s">
        <v>230</v>
      </c>
      <c r="F11691" s="205"/>
    </row>
    <row r="11692" spans="1:6" ht="20.100000000000001" customHeight="1">
      <c r="D11692" s="85">
        <f>SUM(D11687:D11691)</f>
        <v>6325</v>
      </c>
      <c r="E11692" s="204" t="s">
        <v>164</v>
      </c>
      <c r="F11692" s="205"/>
    </row>
    <row r="11694" spans="1:6" ht="20.100000000000001" customHeight="1">
      <c r="A11694" s="23">
        <v>246</v>
      </c>
      <c r="B11694" s="24" t="s">
        <v>0</v>
      </c>
      <c r="C11694" s="25"/>
      <c r="D11694" s="26"/>
      <c r="E11694" s="24"/>
      <c r="F11694" s="24"/>
    </row>
    <row r="11695" spans="1:6" ht="20.100000000000001" customHeight="1">
      <c r="A11695" s="27" t="s">
        <v>1</v>
      </c>
      <c r="B11695" s="27" t="s">
        <v>2</v>
      </c>
      <c r="C11695" s="28"/>
      <c r="D11695" s="29" t="s">
        <v>3</v>
      </c>
      <c r="E11695" s="27" t="s">
        <v>4</v>
      </c>
      <c r="F11695" s="27" t="s">
        <v>5</v>
      </c>
    </row>
    <row r="11696" spans="1:6" ht="20.100000000000001" customHeight="1">
      <c r="A11696" s="10">
        <v>1</v>
      </c>
      <c r="B11696" s="11">
        <v>25263</v>
      </c>
      <c r="C11696" s="38"/>
      <c r="D11696" s="13">
        <v>43442</v>
      </c>
      <c r="E11696" s="10">
        <v>253</v>
      </c>
      <c r="F11696" s="10" t="s">
        <v>6</v>
      </c>
    </row>
    <row r="11697" spans="1:6" ht="20.100000000000001" customHeight="1">
      <c r="A11697" s="10">
        <v>2</v>
      </c>
      <c r="B11697" s="11">
        <v>25276</v>
      </c>
      <c r="C11697" s="38"/>
      <c r="D11697" s="13">
        <v>43442</v>
      </c>
      <c r="E11697" s="10">
        <v>253</v>
      </c>
      <c r="F11697" s="10" t="s">
        <v>6</v>
      </c>
    </row>
    <row r="11698" spans="1:6" ht="20.100000000000001" customHeight="1">
      <c r="A11698" s="10">
        <v>3</v>
      </c>
      <c r="B11698" s="11">
        <v>25278</v>
      </c>
      <c r="C11698" s="38"/>
      <c r="D11698" s="13">
        <v>43442</v>
      </c>
      <c r="E11698" s="10">
        <v>253</v>
      </c>
      <c r="F11698" s="10" t="s">
        <v>6</v>
      </c>
    </row>
    <row r="11699" spans="1:6" ht="20.100000000000001" customHeight="1">
      <c r="A11699" s="10">
        <v>4</v>
      </c>
      <c r="B11699" s="11">
        <v>25279</v>
      </c>
      <c r="C11699" s="38"/>
      <c r="D11699" s="13">
        <v>43442</v>
      </c>
      <c r="E11699" s="10">
        <v>253</v>
      </c>
      <c r="F11699" s="10" t="s">
        <v>6</v>
      </c>
    </row>
    <row r="11700" spans="1:6" ht="20.100000000000001" customHeight="1">
      <c r="A11700" s="10">
        <v>5</v>
      </c>
      <c r="B11700" s="11">
        <v>25280</v>
      </c>
      <c r="C11700" s="38"/>
      <c r="D11700" s="13">
        <v>43442</v>
      </c>
      <c r="E11700" s="10">
        <v>253</v>
      </c>
      <c r="F11700" s="10" t="s">
        <v>6</v>
      </c>
    </row>
    <row r="11701" spans="1:6" ht="20.100000000000001" customHeight="1">
      <c r="A11701" s="10">
        <v>6</v>
      </c>
      <c r="B11701" s="11">
        <v>25282</v>
      </c>
      <c r="C11701" s="38"/>
      <c r="D11701" s="13">
        <v>43442</v>
      </c>
      <c r="E11701" s="10">
        <v>253</v>
      </c>
      <c r="F11701" s="10" t="s">
        <v>6</v>
      </c>
    </row>
    <row r="11702" spans="1:6" ht="20.100000000000001" customHeight="1">
      <c r="A11702" s="10">
        <v>7</v>
      </c>
      <c r="B11702" s="11">
        <v>25283</v>
      </c>
      <c r="C11702" s="38"/>
      <c r="D11702" s="13">
        <v>43442</v>
      </c>
      <c r="E11702" s="10">
        <v>253</v>
      </c>
      <c r="F11702" s="10" t="s">
        <v>6</v>
      </c>
    </row>
    <row r="11703" spans="1:6" ht="20.100000000000001" customHeight="1">
      <c r="A11703" s="10">
        <v>8</v>
      </c>
      <c r="B11703" s="11">
        <v>25284</v>
      </c>
      <c r="C11703" s="38"/>
      <c r="D11703" s="13">
        <v>43442</v>
      </c>
      <c r="E11703" s="10">
        <v>253</v>
      </c>
      <c r="F11703" s="10" t="s">
        <v>6</v>
      </c>
    </row>
    <row r="11704" spans="1:6" ht="20.100000000000001" customHeight="1">
      <c r="A11704" s="10">
        <v>9</v>
      </c>
      <c r="B11704" s="11">
        <v>25285</v>
      </c>
      <c r="C11704" s="38"/>
      <c r="D11704" s="13">
        <v>43442</v>
      </c>
      <c r="E11704" s="10">
        <v>253</v>
      </c>
      <c r="F11704" s="10" t="s">
        <v>6</v>
      </c>
    </row>
    <row r="11705" spans="1:6" ht="20.100000000000001" customHeight="1">
      <c r="A11705" s="10">
        <v>10</v>
      </c>
      <c r="B11705" s="11">
        <v>25286</v>
      </c>
      <c r="C11705" s="38"/>
      <c r="D11705" s="13">
        <v>43442</v>
      </c>
      <c r="E11705" s="10">
        <v>253</v>
      </c>
      <c r="F11705" s="10" t="s">
        <v>6</v>
      </c>
    </row>
    <row r="11706" spans="1:6" ht="20.100000000000001" customHeight="1">
      <c r="A11706" s="10">
        <v>11</v>
      </c>
      <c r="B11706" s="11">
        <v>25287</v>
      </c>
      <c r="C11706" s="38"/>
      <c r="D11706" s="13">
        <v>43442</v>
      </c>
      <c r="E11706" s="10">
        <v>253</v>
      </c>
      <c r="F11706" s="10" t="s">
        <v>6</v>
      </c>
    </row>
    <row r="11707" spans="1:6" ht="20.100000000000001" customHeight="1">
      <c r="A11707" s="10">
        <v>12</v>
      </c>
      <c r="B11707" s="11">
        <v>25277</v>
      </c>
      <c r="C11707" s="38"/>
      <c r="D11707" s="13">
        <v>43442</v>
      </c>
      <c r="E11707" s="10">
        <v>253</v>
      </c>
      <c r="F11707" s="10" t="s">
        <v>6</v>
      </c>
    </row>
    <row r="11708" spans="1:6" ht="20.100000000000001" customHeight="1">
      <c r="A11708" s="10">
        <v>13</v>
      </c>
      <c r="B11708" s="11">
        <v>25281</v>
      </c>
      <c r="C11708" s="38"/>
      <c r="D11708" s="13">
        <v>43442</v>
      </c>
      <c r="E11708" s="10">
        <v>253</v>
      </c>
      <c r="F11708" s="10" t="s">
        <v>6</v>
      </c>
    </row>
    <row r="11709" spans="1:6" ht="20.100000000000001" customHeight="1">
      <c r="A11709" s="10">
        <v>14</v>
      </c>
      <c r="B11709" s="11">
        <v>25274</v>
      </c>
      <c r="C11709" s="38"/>
      <c r="D11709" s="13">
        <v>43442</v>
      </c>
      <c r="E11709" s="10">
        <v>253</v>
      </c>
      <c r="F11709" s="10" t="s">
        <v>6</v>
      </c>
    </row>
    <row r="11710" spans="1:6" ht="20.100000000000001" customHeight="1">
      <c r="A11710" s="10">
        <v>15</v>
      </c>
      <c r="B11710" s="11">
        <v>25275</v>
      </c>
      <c r="C11710" s="38"/>
      <c r="D11710" s="13">
        <v>43442</v>
      </c>
      <c r="E11710" s="10">
        <v>253</v>
      </c>
      <c r="F11710" s="10" t="s">
        <v>6</v>
      </c>
    </row>
    <row r="11711" spans="1:6" ht="20.100000000000001" customHeight="1">
      <c r="A11711" s="10">
        <v>16</v>
      </c>
      <c r="B11711" s="11">
        <v>90617</v>
      </c>
      <c r="C11711" s="38"/>
      <c r="D11711" s="13">
        <v>43442</v>
      </c>
      <c r="E11711" s="10">
        <v>253</v>
      </c>
      <c r="F11711" s="10" t="s">
        <v>6</v>
      </c>
    </row>
    <row r="11712" spans="1:6" ht="20.100000000000001" customHeight="1">
      <c r="A11712" s="10">
        <v>17</v>
      </c>
      <c r="B11712" s="11">
        <v>72024</v>
      </c>
      <c r="C11712" s="38"/>
      <c r="D11712" s="13">
        <v>43442</v>
      </c>
      <c r="E11712" s="10">
        <v>253</v>
      </c>
      <c r="F11712" s="10" t="s">
        <v>6</v>
      </c>
    </row>
    <row r="11713" spans="1:6" ht="20.100000000000001" customHeight="1">
      <c r="A11713" s="10">
        <v>18</v>
      </c>
      <c r="B11713" s="11">
        <v>52009</v>
      </c>
      <c r="C11713" s="38"/>
      <c r="D11713" s="13">
        <v>43442</v>
      </c>
      <c r="E11713" s="10">
        <v>253</v>
      </c>
      <c r="F11713" s="10" t="s">
        <v>6</v>
      </c>
    </row>
    <row r="11714" spans="1:6" ht="20.100000000000001" customHeight="1">
      <c r="A11714" s="10">
        <v>19</v>
      </c>
      <c r="B11714" s="11">
        <v>52008</v>
      </c>
      <c r="C11714" s="38"/>
      <c r="D11714" s="13">
        <v>43442</v>
      </c>
      <c r="E11714" s="10">
        <v>253</v>
      </c>
      <c r="F11714" s="10" t="s">
        <v>6</v>
      </c>
    </row>
    <row r="11715" spans="1:6" ht="20.100000000000001" customHeight="1">
      <c r="A11715" s="10">
        <v>20</v>
      </c>
      <c r="B11715" s="11">
        <v>13396</v>
      </c>
      <c r="C11715" s="38"/>
      <c r="D11715" s="13">
        <v>43442</v>
      </c>
      <c r="E11715" s="10">
        <v>253</v>
      </c>
      <c r="F11715" s="10" t="s">
        <v>6</v>
      </c>
    </row>
    <row r="11716" spans="1:6" ht="20.100000000000001" customHeight="1">
      <c r="A11716" s="10">
        <v>21</v>
      </c>
      <c r="B11716" s="11">
        <v>90263</v>
      </c>
      <c r="C11716" s="38"/>
      <c r="D11716" s="13">
        <v>43442</v>
      </c>
      <c r="E11716" s="10">
        <v>253</v>
      </c>
      <c r="F11716" s="10" t="s">
        <v>6</v>
      </c>
    </row>
    <row r="11717" spans="1:6" ht="20.100000000000001" customHeight="1">
      <c r="A11717" s="10">
        <v>22</v>
      </c>
      <c r="B11717" s="11">
        <v>12147</v>
      </c>
      <c r="C11717" s="38"/>
      <c r="D11717" s="13">
        <v>43442</v>
      </c>
      <c r="E11717" s="10">
        <v>253</v>
      </c>
      <c r="F11717" s="10" t="s">
        <v>6</v>
      </c>
    </row>
    <row r="11718" spans="1:6" ht="20.100000000000001" customHeight="1">
      <c r="A11718" s="10">
        <v>23</v>
      </c>
      <c r="B11718" s="33">
        <v>51993</v>
      </c>
      <c r="C11718" s="38"/>
      <c r="D11718" s="13">
        <v>43442</v>
      </c>
      <c r="E11718" s="10">
        <v>253</v>
      </c>
      <c r="F11718" s="10" t="s">
        <v>6</v>
      </c>
    </row>
    <row r="11719" spans="1:6" ht="20.100000000000001" customHeight="1">
      <c r="A11719" s="10">
        <v>24</v>
      </c>
      <c r="B11719" s="11">
        <v>11436</v>
      </c>
      <c r="C11719" s="38"/>
      <c r="D11719" s="13">
        <v>43442</v>
      </c>
      <c r="E11719" s="10">
        <v>253</v>
      </c>
      <c r="F11719" s="10" t="s">
        <v>6</v>
      </c>
    </row>
    <row r="11720" spans="1:6" ht="20.100000000000001" customHeight="1">
      <c r="A11720" s="10">
        <v>25</v>
      </c>
      <c r="B11720" s="11">
        <v>60673</v>
      </c>
      <c r="C11720" s="38"/>
      <c r="D11720" s="13">
        <v>43442</v>
      </c>
      <c r="E11720" s="10">
        <v>253</v>
      </c>
      <c r="F11720" s="10" t="s">
        <v>6</v>
      </c>
    </row>
    <row r="11721" spans="1:6" ht="20.100000000000001" customHeight="1">
      <c r="A11721" s="206" t="s">
        <v>7</v>
      </c>
      <c r="B11721" s="207"/>
      <c r="C11721" s="207"/>
      <c r="D11721" s="208"/>
      <c r="E11721" s="10">
        <f>SUM(E11696:E11720)</f>
        <v>6325</v>
      </c>
      <c r="F11721" s="10"/>
    </row>
    <row r="11722" spans="1:6" ht="20.100000000000001" customHeight="1">
      <c r="A11722" s="18"/>
      <c r="B11722" s="18"/>
      <c r="C11722" s="21"/>
      <c r="D11722" s="18"/>
      <c r="E11722" s="18"/>
      <c r="F11722" s="18"/>
    </row>
    <row r="11723" spans="1:6" ht="20.100000000000001" customHeight="1">
      <c r="A11723" s="18"/>
      <c r="B11723" s="18"/>
      <c r="C11723" s="21"/>
      <c r="D11723" s="92"/>
      <c r="E11723" s="24"/>
      <c r="F11723" s="91" t="s">
        <v>161</v>
      </c>
    </row>
    <row r="11724" spans="1:6" ht="20.100000000000001" customHeight="1">
      <c r="A11724" s="108" t="s">
        <v>245</v>
      </c>
      <c r="B11724" s="108">
        <v>6250</v>
      </c>
      <c r="C11724" s="21"/>
      <c r="D11724" s="87" t="s">
        <v>162</v>
      </c>
      <c r="E11724" s="201" t="s">
        <v>163</v>
      </c>
      <c r="F11724" s="202"/>
    </row>
    <row r="11725" spans="1:6" ht="20.100000000000001" customHeight="1">
      <c r="A11725" s="118" t="s">
        <v>246</v>
      </c>
      <c r="B11725" s="118">
        <v>71.75</v>
      </c>
      <c r="C11725" s="21"/>
      <c r="D11725" s="10">
        <v>506</v>
      </c>
      <c r="E11725" s="204" t="s">
        <v>229</v>
      </c>
      <c r="F11725" s="205"/>
    </row>
    <row r="11726" spans="1:6" ht="20.100000000000001" customHeight="1">
      <c r="A11726" s="111" t="s">
        <v>247</v>
      </c>
      <c r="B11726" s="111">
        <v>3.25</v>
      </c>
      <c r="C11726" s="21"/>
      <c r="D11726" s="10">
        <v>4048</v>
      </c>
      <c r="E11726" s="204" t="s">
        <v>214</v>
      </c>
      <c r="F11726" s="205"/>
    </row>
    <row r="11727" spans="1:6" ht="20.100000000000001" customHeight="1">
      <c r="A11727" s="119" t="s">
        <v>248</v>
      </c>
      <c r="B11727" s="119">
        <f>SUM(B11724:B11726)</f>
        <v>6325</v>
      </c>
      <c r="C11727" s="21"/>
      <c r="D11727" s="10">
        <v>759</v>
      </c>
      <c r="E11727" s="204" t="s">
        <v>210</v>
      </c>
      <c r="F11727" s="205"/>
    </row>
    <row r="11728" spans="1:6" ht="20.100000000000001" customHeight="1">
      <c r="A11728" s="18"/>
      <c r="B11728" s="18"/>
      <c r="C11728" s="21"/>
      <c r="D11728" s="10">
        <v>759</v>
      </c>
      <c r="E11728" s="204" t="s">
        <v>211</v>
      </c>
      <c r="F11728" s="205"/>
    </row>
    <row r="11729" spans="1:6" ht="20.100000000000001" customHeight="1">
      <c r="A11729" s="18"/>
      <c r="B11729" s="18"/>
      <c r="C11729" s="21"/>
      <c r="D11729" s="10">
        <v>253</v>
      </c>
      <c r="E11729" s="204" t="s">
        <v>230</v>
      </c>
      <c r="F11729" s="205"/>
    </row>
    <row r="11730" spans="1:6" ht="20.100000000000001" customHeight="1">
      <c r="D11730" s="85">
        <f>SUM(D11725:D11729)</f>
        <v>6325</v>
      </c>
      <c r="E11730" s="204" t="s">
        <v>164</v>
      </c>
      <c r="F11730" s="205"/>
    </row>
    <row r="11732" spans="1:6" ht="20.100000000000001" customHeight="1">
      <c r="A11732" s="23">
        <v>247</v>
      </c>
      <c r="B11732" s="24" t="s">
        <v>0</v>
      </c>
      <c r="C11732" s="25"/>
      <c r="D11732" s="26"/>
      <c r="E11732" s="24"/>
      <c r="F11732" s="24"/>
    </row>
    <row r="11733" spans="1:6" ht="20.100000000000001" customHeight="1">
      <c r="A11733" s="27" t="s">
        <v>1</v>
      </c>
      <c r="B11733" s="27" t="s">
        <v>2</v>
      </c>
      <c r="C11733" s="28"/>
      <c r="D11733" s="29" t="s">
        <v>3</v>
      </c>
      <c r="E11733" s="27" t="s">
        <v>4</v>
      </c>
      <c r="F11733" s="27" t="s">
        <v>5</v>
      </c>
    </row>
    <row r="11734" spans="1:6" ht="20.100000000000001" customHeight="1">
      <c r="A11734" s="10">
        <v>1</v>
      </c>
      <c r="B11734" s="11">
        <v>52002</v>
      </c>
      <c r="C11734" s="38"/>
      <c r="D11734" s="13">
        <v>43446</v>
      </c>
      <c r="E11734" s="10">
        <v>253</v>
      </c>
      <c r="F11734" s="10" t="s">
        <v>6</v>
      </c>
    </row>
    <row r="11735" spans="1:6" ht="20.100000000000001" customHeight="1">
      <c r="A11735" s="10">
        <v>2</v>
      </c>
      <c r="B11735" s="11">
        <v>52005</v>
      </c>
      <c r="C11735" s="38"/>
      <c r="D11735" s="13">
        <v>43446</v>
      </c>
      <c r="E11735" s="10">
        <v>253</v>
      </c>
      <c r="F11735" s="10" t="s">
        <v>6</v>
      </c>
    </row>
    <row r="11736" spans="1:6" ht="20.100000000000001" customHeight="1">
      <c r="A11736" s="10">
        <v>3</v>
      </c>
      <c r="B11736" s="11">
        <v>52006</v>
      </c>
      <c r="C11736" s="38"/>
      <c r="D11736" s="13">
        <v>43446</v>
      </c>
      <c r="E11736" s="10">
        <v>253</v>
      </c>
      <c r="F11736" s="10" t="s">
        <v>6</v>
      </c>
    </row>
    <row r="11737" spans="1:6" ht="20.100000000000001" customHeight="1">
      <c r="A11737" s="10">
        <v>4</v>
      </c>
      <c r="B11737" s="11">
        <v>51994</v>
      </c>
      <c r="C11737" s="38"/>
      <c r="D11737" s="13">
        <v>43446</v>
      </c>
      <c r="E11737" s="10">
        <v>253</v>
      </c>
      <c r="F11737" s="10" t="s">
        <v>6</v>
      </c>
    </row>
    <row r="11738" spans="1:6" ht="20.100000000000001" customHeight="1">
      <c r="A11738" s="10">
        <v>5</v>
      </c>
      <c r="B11738" s="11">
        <v>52653</v>
      </c>
      <c r="C11738" s="38"/>
      <c r="D11738" s="13">
        <v>43446</v>
      </c>
      <c r="E11738" s="10">
        <v>253</v>
      </c>
      <c r="F11738" s="10" t="s">
        <v>6</v>
      </c>
    </row>
    <row r="11739" spans="1:6" ht="20.100000000000001" customHeight="1">
      <c r="A11739" s="10">
        <v>6</v>
      </c>
      <c r="B11739" s="11">
        <v>52654</v>
      </c>
      <c r="C11739" s="38"/>
      <c r="D11739" s="13">
        <v>43446</v>
      </c>
      <c r="E11739" s="10">
        <v>253</v>
      </c>
      <c r="F11739" s="10" t="s">
        <v>6</v>
      </c>
    </row>
    <row r="11740" spans="1:6" ht="20.100000000000001" customHeight="1">
      <c r="A11740" s="10">
        <v>7</v>
      </c>
      <c r="B11740" s="11">
        <v>52655</v>
      </c>
      <c r="C11740" s="38"/>
      <c r="D11740" s="13">
        <v>43446</v>
      </c>
      <c r="E11740" s="10">
        <v>253</v>
      </c>
      <c r="F11740" s="10" t="s">
        <v>6</v>
      </c>
    </row>
    <row r="11741" spans="1:6" ht="20.100000000000001" customHeight="1">
      <c r="A11741" s="10">
        <v>8</v>
      </c>
      <c r="B11741" s="11">
        <v>52656</v>
      </c>
      <c r="C11741" s="38"/>
      <c r="D11741" s="13">
        <v>43446</v>
      </c>
      <c r="E11741" s="10">
        <v>253</v>
      </c>
      <c r="F11741" s="10" t="s">
        <v>6</v>
      </c>
    </row>
    <row r="11742" spans="1:6" ht="20.100000000000001" customHeight="1">
      <c r="A11742" s="10">
        <v>9</v>
      </c>
      <c r="B11742" s="11">
        <v>52657</v>
      </c>
      <c r="C11742" s="38"/>
      <c r="D11742" s="13">
        <v>43446</v>
      </c>
      <c r="E11742" s="10">
        <v>253</v>
      </c>
      <c r="F11742" s="10" t="s">
        <v>6</v>
      </c>
    </row>
    <row r="11743" spans="1:6" ht="20.100000000000001" customHeight="1">
      <c r="A11743" s="10">
        <v>10</v>
      </c>
      <c r="B11743" s="11">
        <v>52658</v>
      </c>
      <c r="C11743" s="38"/>
      <c r="D11743" s="13">
        <v>43446</v>
      </c>
      <c r="E11743" s="10">
        <v>253</v>
      </c>
      <c r="F11743" s="10" t="s">
        <v>6</v>
      </c>
    </row>
    <row r="11744" spans="1:6" ht="20.100000000000001" customHeight="1">
      <c r="A11744" s="10">
        <v>11</v>
      </c>
      <c r="B11744" s="11">
        <v>52659</v>
      </c>
      <c r="C11744" s="38"/>
      <c r="D11744" s="13">
        <v>43446</v>
      </c>
      <c r="E11744" s="10">
        <v>253</v>
      </c>
      <c r="F11744" s="10" t="s">
        <v>6</v>
      </c>
    </row>
    <row r="11745" spans="1:6" ht="20.100000000000001" customHeight="1">
      <c r="A11745" s="10">
        <v>12</v>
      </c>
      <c r="B11745" s="11">
        <v>52660</v>
      </c>
      <c r="C11745" s="38"/>
      <c r="D11745" s="13">
        <v>43446</v>
      </c>
      <c r="E11745" s="10">
        <v>253</v>
      </c>
      <c r="F11745" s="10" t="s">
        <v>6</v>
      </c>
    </row>
    <row r="11746" spans="1:6" ht="20.100000000000001" customHeight="1">
      <c r="A11746" s="10">
        <v>13</v>
      </c>
      <c r="B11746" s="11">
        <v>52661</v>
      </c>
      <c r="C11746" s="38"/>
      <c r="D11746" s="13">
        <v>43446</v>
      </c>
      <c r="E11746" s="10">
        <v>253</v>
      </c>
      <c r="F11746" s="10" t="s">
        <v>6</v>
      </c>
    </row>
    <row r="11747" spans="1:6" ht="20.100000000000001" customHeight="1">
      <c r="A11747" s="10">
        <v>14</v>
      </c>
      <c r="B11747" s="11">
        <v>52662</v>
      </c>
      <c r="C11747" s="38"/>
      <c r="D11747" s="13">
        <v>43446</v>
      </c>
      <c r="E11747" s="10">
        <v>253</v>
      </c>
      <c r="F11747" s="10" t="s">
        <v>6</v>
      </c>
    </row>
    <row r="11748" spans="1:6" ht="20.100000000000001" customHeight="1">
      <c r="A11748" s="10">
        <v>15</v>
      </c>
      <c r="B11748" s="11">
        <v>52663</v>
      </c>
      <c r="C11748" s="38"/>
      <c r="D11748" s="13">
        <v>43446</v>
      </c>
      <c r="E11748" s="10">
        <v>253</v>
      </c>
      <c r="F11748" s="10" t="s">
        <v>6</v>
      </c>
    </row>
    <row r="11749" spans="1:6" ht="20.100000000000001" customHeight="1">
      <c r="A11749" s="10">
        <v>16</v>
      </c>
      <c r="B11749" s="34">
        <v>52664</v>
      </c>
      <c r="C11749" s="38"/>
      <c r="D11749" s="13">
        <v>43446</v>
      </c>
      <c r="E11749" s="10">
        <v>253</v>
      </c>
      <c r="F11749" s="10" t="s">
        <v>6</v>
      </c>
    </row>
    <row r="11750" spans="1:6" ht="20.100000000000001" customHeight="1">
      <c r="A11750" s="10">
        <v>17</v>
      </c>
      <c r="B11750" s="11">
        <v>52665</v>
      </c>
      <c r="C11750" s="38"/>
      <c r="D11750" s="13">
        <v>43446</v>
      </c>
      <c r="E11750" s="10">
        <v>253</v>
      </c>
      <c r="F11750" s="10" t="s">
        <v>6</v>
      </c>
    </row>
    <row r="11751" spans="1:6" ht="20.100000000000001" customHeight="1">
      <c r="A11751" s="10">
        <v>18</v>
      </c>
      <c r="B11751" s="11">
        <v>52666</v>
      </c>
      <c r="C11751" s="38"/>
      <c r="D11751" s="13">
        <v>43446</v>
      </c>
      <c r="E11751" s="10">
        <v>253</v>
      </c>
      <c r="F11751" s="10" t="s">
        <v>6</v>
      </c>
    </row>
    <row r="11752" spans="1:6" ht="20.100000000000001" customHeight="1">
      <c r="A11752" s="10">
        <v>19</v>
      </c>
      <c r="B11752" s="11">
        <v>52667</v>
      </c>
      <c r="C11752" s="38"/>
      <c r="D11752" s="13">
        <v>43446</v>
      </c>
      <c r="E11752" s="10">
        <v>253</v>
      </c>
      <c r="F11752" s="10" t="s">
        <v>6</v>
      </c>
    </row>
    <row r="11753" spans="1:6" ht="20.100000000000001" customHeight="1">
      <c r="A11753" s="10">
        <v>20</v>
      </c>
      <c r="B11753" s="11">
        <v>25291</v>
      </c>
      <c r="C11753" s="38"/>
      <c r="D11753" s="13">
        <v>43446</v>
      </c>
      <c r="E11753" s="10">
        <v>253</v>
      </c>
      <c r="F11753" s="10" t="s">
        <v>6</v>
      </c>
    </row>
    <row r="11754" spans="1:6" ht="20.100000000000001" customHeight="1">
      <c r="A11754" s="10">
        <v>21</v>
      </c>
      <c r="B11754" s="11">
        <v>25290</v>
      </c>
      <c r="C11754" s="38"/>
      <c r="D11754" s="13">
        <v>43446</v>
      </c>
      <c r="E11754" s="10">
        <v>253</v>
      </c>
      <c r="F11754" s="10" t="s">
        <v>6</v>
      </c>
    </row>
    <row r="11755" spans="1:6" ht="20.100000000000001" customHeight="1">
      <c r="A11755" s="10">
        <v>22</v>
      </c>
      <c r="B11755" s="11">
        <v>25289</v>
      </c>
      <c r="C11755" s="38"/>
      <c r="D11755" s="13">
        <v>43446</v>
      </c>
      <c r="E11755" s="10">
        <v>253</v>
      </c>
      <c r="F11755" s="10" t="s">
        <v>6</v>
      </c>
    </row>
    <row r="11756" spans="1:6" ht="20.100000000000001" customHeight="1">
      <c r="A11756" s="10">
        <v>23</v>
      </c>
      <c r="B11756" s="11">
        <v>25288</v>
      </c>
      <c r="C11756" s="38"/>
      <c r="D11756" s="13">
        <v>43446</v>
      </c>
      <c r="E11756" s="10">
        <v>253</v>
      </c>
      <c r="F11756" s="10" t="s">
        <v>6</v>
      </c>
    </row>
    <row r="11757" spans="1:6" ht="20.100000000000001" customHeight="1">
      <c r="A11757" s="10">
        <v>24</v>
      </c>
      <c r="B11757" s="11">
        <v>89044</v>
      </c>
      <c r="C11757" s="38"/>
      <c r="D11757" s="13">
        <v>43446</v>
      </c>
      <c r="E11757" s="10">
        <v>253</v>
      </c>
      <c r="F11757" s="10" t="s">
        <v>6</v>
      </c>
    </row>
    <row r="11758" spans="1:6" ht="20.100000000000001" customHeight="1">
      <c r="A11758" s="10">
        <v>25</v>
      </c>
      <c r="B11758" s="11">
        <v>25292</v>
      </c>
      <c r="C11758" s="38"/>
      <c r="D11758" s="13">
        <v>43446</v>
      </c>
      <c r="E11758" s="10">
        <v>253</v>
      </c>
      <c r="F11758" s="10" t="s">
        <v>6</v>
      </c>
    </row>
    <row r="11759" spans="1:6" ht="20.100000000000001" customHeight="1">
      <c r="A11759" s="206" t="s">
        <v>7</v>
      </c>
      <c r="B11759" s="207"/>
      <c r="C11759" s="207"/>
      <c r="D11759" s="208"/>
      <c r="E11759" s="10">
        <f>SUM(E11734:E11758)</f>
        <v>6325</v>
      </c>
      <c r="F11759" s="10"/>
    </row>
    <row r="11760" spans="1:6" ht="20.100000000000001" customHeight="1">
      <c r="F11760" s="126" t="s">
        <v>17</v>
      </c>
    </row>
    <row r="11761" spans="1:6" ht="20.100000000000001" customHeight="1">
      <c r="A11761" s="108" t="s">
        <v>245</v>
      </c>
      <c r="B11761" s="108">
        <v>6250</v>
      </c>
      <c r="C11761" s="21"/>
      <c r="D11761" s="87" t="s">
        <v>162</v>
      </c>
      <c r="E11761" s="201" t="s">
        <v>163</v>
      </c>
      <c r="F11761" s="202"/>
    </row>
    <row r="11762" spans="1:6" ht="20.100000000000001" customHeight="1">
      <c r="A11762" s="118" t="s">
        <v>246</v>
      </c>
      <c r="B11762" s="118">
        <v>71.75</v>
      </c>
      <c r="C11762" s="21"/>
      <c r="D11762" s="10">
        <v>253</v>
      </c>
      <c r="E11762" s="204" t="s">
        <v>226</v>
      </c>
      <c r="F11762" s="205"/>
    </row>
    <row r="11763" spans="1:6" ht="20.100000000000001" customHeight="1">
      <c r="A11763" s="111" t="s">
        <v>247</v>
      </c>
      <c r="B11763" s="111">
        <v>3.25</v>
      </c>
      <c r="C11763" s="21"/>
      <c r="D11763" s="10">
        <v>1265</v>
      </c>
      <c r="E11763" s="204" t="s">
        <v>214</v>
      </c>
      <c r="F11763" s="205"/>
    </row>
    <row r="11764" spans="1:6" ht="20.100000000000001" customHeight="1">
      <c r="A11764" s="119" t="s">
        <v>248</v>
      </c>
      <c r="B11764" s="119">
        <f>SUM(B11761:B11763)</f>
        <v>6325</v>
      </c>
      <c r="C11764" s="21"/>
      <c r="D11764" s="10"/>
      <c r="E11764" s="204" t="s">
        <v>210</v>
      </c>
      <c r="F11764" s="205"/>
    </row>
    <row r="11765" spans="1:6" ht="20.100000000000001" customHeight="1">
      <c r="A11765" s="18"/>
      <c r="B11765" s="18"/>
      <c r="C11765" s="21"/>
      <c r="D11765" s="10">
        <v>4807</v>
      </c>
      <c r="E11765" s="204" t="s">
        <v>211</v>
      </c>
      <c r="F11765" s="205"/>
    </row>
    <row r="11766" spans="1:6" ht="20.100000000000001" customHeight="1">
      <c r="A11766" s="18"/>
      <c r="B11766" s="18"/>
      <c r="C11766" s="21"/>
      <c r="D11766" s="10"/>
      <c r="E11766" s="204" t="s">
        <v>230</v>
      </c>
      <c r="F11766" s="205"/>
    </row>
    <row r="11767" spans="1:6" ht="20.100000000000001" customHeight="1">
      <c r="A11767" s="64"/>
      <c r="D11767" s="85">
        <f>SUM(D11762:D11766)</f>
        <v>6325</v>
      </c>
      <c r="E11767" s="204" t="s">
        <v>164</v>
      </c>
      <c r="F11767" s="205"/>
    </row>
    <row r="11769" spans="1:6" ht="20.100000000000001" customHeight="1">
      <c r="A11769" s="23">
        <v>248</v>
      </c>
      <c r="B11769" s="24" t="s">
        <v>0</v>
      </c>
      <c r="C11769" s="25"/>
      <c r="D11769" s="26"/>
      <c r="E11769" s="24"/>
      <c r="F11769" s="24"/>
    </row>
    <row r="11770" spans="1:6" ht="20.100000000000001" customHeight="1">
      <c r="A11770" s="27" t="s">
        <v>1</v>
      </c>
      <c r="B11770" s="27" t="s">
        <v>2</v>
      </c>
      <c r="C11770" s="28"/>
      <c r="D11770" s="29" t="s">
        <v>3</v>
      </c>
      <c r="E11770" s="27" t="s">
        <v>4</v>
      </c>
      <c r="F11770" s="27" t="s">
        <v>5</v>
      </c>
    </row>
    <row r="11771" spans="1:6" ht="20.100000000000001" customHeight="1">
      <c r="A11771" s="10">
        <v>1</v>
      </c>
      <c r="B11771" s="11">
        <v>25293</v>
      </c>
      <c r="C11771" s="38"/>
      <c r="D11771" s="13">
        <v>43446</v>
      </c>
      <c r="E11771" s="10">
        <v>253</v>
      </c>
      <c r="F11771" s="10" t="s">
        <v>6</v>
      </c>
    </row>
    <row r="11772" spans="1:6" ht="20.100000000000001" customHeight="1">
      <c r="A11772" s="10">
        <v>2</v>
      </c>
      <c r="B11772" s="11">
        <v>25294</v>
      </c>
      <c r="C11772" s="38"/>
      <c r="D11772" s="13">
        <v>43446</v>
      </c>
      <c r="E11772" s="10">
        <v>253</v>
      </c>
      <c r="F11772" s="10" t="s">
        <v>6</v>
      </c>
    </row>
    <row r="11773" spans="1:6" ht="20.100000000000001" customHeight="1">
      <c r="A11773" s="10">
        <v>3</v>
      </c>
      <c r="B11773" s="11">
        <v>25295</v>
      </c>
      <c r="C11773" s="38"/>
      <c r="D11773" s="13">
        <v>43446</v>
      </c>
      <c r="E11773" s="10">
        <v>253</v>
      </c>
      <c r="F11773" s="10" t="s">
        <v>6</v>
      </c>
    </row>
    <row r="11774" spans="1:6" ht="20.100000000000001" customHeight="1">
      <c r="A11774" s="10">
        <v>4</v>
      </c>
      <c r="B11774" s="11">
        <v>191</v>
      </c>
      <c r="C11774" s="38"/>
      <c r="D11774" s="13">
        <v>43446</v>
      </c>
      <c r="E11774" s="10">
        <v>253</v>
      </c>
      <c r="F11774" s="10" t="s">
        <v>6</v>
      </c>
    </row>
    <row r="11775" spans="1:6" ht="20.100000000000001" customHeight="1">
      <c r="A11775" s="10">
        <v>5</v>
      </c>
      <c r="B11775" s="11">
        <v>12064</v>
      </c>
      <c r="C11775" s="38"/>
      <c r="D11775" s="13">
        <v>43446</v>
      </c>
      <c r="E11775" s="10">
        <v>253</v>
      </c>
      <c r="F11775" s="10" t="s">
        <v>6</v>
      </c>
    </row>
    <row r="11776" spans="1:6" ht="20.100000000000001" customHeight="1">
      <c r="A11776" s="10">
        <v>6</v>
      </c>
      <c r="B11776" s="11">
        <v>12069</v>
      </c>
      <c r="C11776" s="38"/>
      <c r="D11776" s="13">
        <v>43446</v>
      </c>
      <c r="E11776" s="10">
        <v>253</v>
      </c>
      <c r="F11776" s="10" t="s">
        <v>6</v>
      </c>
    </row>
    <row r="11777" spans="1:6" ht="20.100000000000001" customHeight="1">
      <c r="A11777" s="10">
        <v>7</v>
      </c>
      <c r="B11777" s="11">
        <v>12140</v>
      </c>
      <c r="C11777" s="38"/>
      <c r="D11777" s="13">
        <v>43446</v>
      </c>
      <c r="E11777" s="10">
        <v>253</v>
      </c>
      <c r="F11777" s="10" t="s">
        <v>6</v>
      </c>
    </row>
    <row r="11778" spans="1:6" ht="20.100000000000001" customHeight="1">
      <c r="A11778" s="10">
        <v>8</v>
      </c>
      <c r="B11778" s="11">
        <v>12191</v>
      </c>
      <c r="C11778" s="38"/>
      <c r="D11778" s="13">
        <v>43446</v>
      </c>
      <c r="E11778" s="10">
        <v>253</v>
      </c>
      <c r="F11778" s="10" t="s">
        <v>6</v>
      </c>
    </row>
    <row r="11779" spans="1:6" ht="20.100000000000001" customHeight="1">
      <c r="A11779" s="10">
        <v>9</v>
      </c>
      <c r="B11779" s="11" t="s">
        <v>288</v>
      </c>
      <c r="C11779" s="38"/>
      <c r="D11779" s="13">
        <v>43446</v>
      </c>
      <c r="E11779" s="10">
        <v>253</v>
      </c>
      <c r="F11779" s="10" t="s">
        <v>6</v>
      </c>
    </row>
    <row r="11780" spans="1:6" ht="20.100000000000001" customHeight="1">
      <c r="A11780" s="10">
        <v>10</v>
      </c>
      <c r="B11780" s="11">
        <v>25307</v>
      </c>
      <c r="C11780" s="38"/>
      <c r="D11780" s="13">
        <v>43446</v>
      </c>
      <c r="E11780" s="10">
        <v>253</v>
      </c>
      <c r="F11780" s="10" t="s">
        <v>6</v>
      </c>
    </row>
    <row r="11781" spans="1:6" ht="20.100000000000001" customHeight="1">
      <c r="A11781" s="10">
        <v>11</v>
      </c>
      <c r="B11781" s="11">
        <v>89013</v>
      </c>
      <c r="C11781" s="38"/>
      <c r="D11781" s="13">
        <v>43446</v>
      </c>
      <c r="E11781" s="10">
        <v>253</v>
      </c>
      <c r="F11781" s="10" t="s">
        <v>6</v>
      </c>
    </row>
    <row r="11782" spans="1:6" ht="20.100000000000001" customHeight="1">
      <c r="A11782" s="10">
        <v>12</v>
      </c>
      <c r="B11782" s="11">
        <v>25303</v>
      </c>
      <c r="C11782" s="38"/>
      <c r="D11782" s="13">
        <v>43446</v>
      </c>
      <c r="E11782" s="10">
        <v>253</v>
      </c>
      <c r="F11782" s="10" t="s">
        <v>6</v>
      </c>
    </row>
    <row r="11783" spans="1:6" ht="20.100000000000001" customHeight="1">
      <c r="A11783" s="10">
        <v>13</v>
      </c>
      <c r="B11783" s="11">
        <v>11406</v>
      </c>
      <c r="C11783" s="38"/>
      <c r="D11783" s="13">
        <v>43446</v>
      </c>
      <c r="E11783" s="10">
        <v>253</v>
      </c>
      <c r="F11783" s="10" t="s">
        <v>6</v>
      </c>
    </row>
    <row r="11784" spans="1:6" ht="20.100000000000001" customHeight="1">
      <c r="A11784" s="10">
        <v>14</v>
      </c>
      <c r="B11784" s="11">
        <v>70284</v>
      </c>
      <c r="C11784" s="38"/>
      <c r="D11784" s="13">
        <v>43446</v>
      </c>
      <c r="E11784" s="10">
        <v>253</v>
      </c>
      <c r="F11784" s="10" t="s">
        <v>6</v>
      </c>
    </row>
    <row r="11785" spans="1:6" ht="20.100000000000001" customHeight="1">
      <c r="A11785" s="127">
        <v>15</v>
      </c>
      <c r="B11785" s="33">
        <v>13399</v>
      </c>
      <c r="C11785" s="38"/>
      <c r="D11785" s="36">
        <v>43446</v>
      </c>
      <c r="E11785" s="10">
        <v>253</v>
      </c>
      <c r="F11785" s="10" t="s">
        <v>6</v>
      </c>
    </row>
    <row r="11786" spans="1:6" ht="20.100000000000001" customHeight="1">
      <c r="A11786" s="10">
        <v>16</v>
      </c>
      <c r="B11786" s="11">
        <v>25302</v>
      </c>
      <c r="C11786" s="38"/>
      <c r="D11786" s="13">
        <v>43446</v>
      </c>
      <c r="E11786" s="10">
        <v>253</v>
      </c>
      <c r="F11786" s="10" t="s">
        <v>6</v>
      </c>
    </row>
    <row r="11787" spans="1:6" ht="20.100000000000001" customHeight="1">
      <c r="A11787" s="10">
        <v>17</v>
      </c>
      <c r="B11787" s="11">
        <v>25304</v>
      </c>
      <c r="C11787" s="38"/>
      <c r="D11787" s="13">
        <v>43446</v>
      </c>
      <c r="E11787" s="10">
        <v>253</v>
      </c>
      <c r="F11787" s="10" t="s">
        <v>6</v>
      </c>
    </row>
    <row r="11788" spans="1:6" ht="20.100000000000001" customHeight="1">
      <c r="A11788" s="10">
        <v>18</v>
      </c>
      <c r="B11788" s="33">
        <v>20005</v>
      </c>
      <c r="C11788" s="38"/>
      <c r="D11788" s="36">
        <v>43446</v>
      </c>
      <c r="E11788" s="10">
        <v>253</v>
      </c>
      <c r="F11788" s="10" t="s">
        <v>6</v>
      </c>
    </row>
    <row r="11789" spans="1:6" ht="20.100000000000001" customHeight="1">
      <c r="A11789" s="10">
        <v>19</v>
      </c>
      <c r="B11789" s="11">
        <v>72005</v>
      </c>
      <c r="C11789" s="38"/>
      <c r="D11789" s="13">
        <v>43446</v>
      </c>
      <c r="E11789" s="10">
        <v>253</v>
      </c>
      <c r="F11789" s="10" t="s">
        <v>6</v>
      </c>
    </row>
    <row r="11790" spans="1:6" ht="20.100000000000001" customHeight="1">
      <c r="A11790" s="10">
        <v>20</v>
      </c>
      <c r="B11790" s="11">
        <v>25296</v>
      </c>
      <c r="C11790" s="38"/>
      <c r="D11790" s="13">
        <v>43446</v>
      </c>
      <c r="E11790" s="10">
        <v>253</v>
      </c>
      <c r="F11790" s="10" t="s">
        <v>6</v>
      </c>
    </row>
    <row r="11791" spans="1:6" ht="20.100000000000001" customHeight="1">
      <c r="A11791" s="10">
        <v>21</v>
      </c>
      <c r="B11791" s="11">
        <v>25297</v>
      </c>
      <c r="C11791" s="38"/>
      <c r="D11791" s="13">
        <v>43446</v>
      </c>
      <c r="E11791" s="10">
        <v>253</v>
      </c>
      <c r="F11791" s="10" t="s">
        <v>6</v>
      </c>
    </row>
    <row r="11792" spans="1:6" ht="20.100000000000001" customHeight="1">
      <c r="A11792" s="10">
        <v>22</v>
      </c>
      <c r="B11792" s="11">
        <v>25298</v>
      </c>
      <c r="C11792" s="38"/>
      <c r="D11792" s="13">
        <v>43446</v>
      </c>
      <c r="E11792" s="10">
        <v>253</v>
      </c>
      <c r="F11792" s="10" t="s">
        <v>6</v>
      </c>
    </row>
    <row r="11793" spans="1:6" ht="20.100000000000001" customHeight="1">
      <c r="A11793" s="10">
        <v>23</v>
      </c>
      <c r="B11793" s="11">
        <v>25299</v>
      </c>
      <c r="C11793" s="38"/>
      <c r="D11793" s="13">
        <v>43446</v>
      </c>
      <c r="E11793" s="10">
        <v>253</v>
      </c>
      <c r="F11793" s="10" t="s">
        <v>6</v>
      </c>
    </row>
    <row r="11794" spans="1:6" ht="20.100000000000001" customHeight="1">
      <c r="A11794" s="10">
        <v>24</v>
      </c>
      <c r="B11794" s="11">
        <v>25300</v>
      </c>
      <c r="C11794" s="38"/>
      <c r="D11794" s="13">
        <v>43446</v>
      </c>
      <c r="E11794" s="10">
        <v>253</v>
      </c>
      <c r="F11794" s="10" t="s">
        <v>6</v>
      </c>
    </row>
    <row r="11795" spans="1:6" ht="20.100000000000001" customHeight="1">
      <c r="A11795" s="10">
        <v>25</v>
      </c>
      <c r="B11795" s="11">
        <v>25301</v>
      </c>
      <c r="C11795" s="38"/>
      <c r="D11795" s="13">
        <v>43446</v>
      </c>
      <c r="E11795" s="10">
        <v>253</v>
      </c>
      <c r="F11795" s="10" t="s">
        <v>6</v>
      </c>
    </row>
    <row r="11796" spans="1:6" ht="20.100000000000001" customHeight="1">
      <c r="A11796" s="206" t="s">
        <v>7</v>
      </c>
      <c r="B11796" s="207"/>
      <c r="C11796" s="207"/>
      <c r="D11796" s="208"/>
      <c r="E11796" s="10">
        <f>SUM(E11771:E11795)</f>
        <v>6325</v>
      </c>
      <c r="F11796" s="10"/>
    </row>
    <row r="11798" spans="1:6" ht="20.100000000000001" customHeight="1">
      <c r="A11798" s="108" t="s">
        <v>245</v>
      </c>
      <c r="B11798" s="108">
        <v>6250</v>
      </c>
      <c r="C11798" s="21"/>
      <c r="D11798" s="87" t="s">
        <v>162</v>
      </c>
      <c r="E11798" s="201" t="s">
        <v>163</v>
      </c>
      <c r="F11798" s="202"/>
    </row>
    <row r="11799" spans="1:6" ht="20.100000000000001" customHeight="1">
      <c r="A11799" s="118" t="s">
        <v>246</v>
      </c>
      <c r="B11799" s="118">
        <v>71.75</v>
      </c>
      <c r="C11799" s="21"/>
      <c r="D11799" s="10">
        <v>253</v>
      </c>
      <c r="E11799" s="204" t="s">
        <v>229</v>
      </c>
      <c r="F11799" s="205"/>
    </row>
    <row r="11800" spans="1:6" ht="20.100000000000001" customHeight="1">
      <c r="A11800" s="111" t="s">
        <v>247</v>
      </c>
      <c r="B11800" s="111">
        <v>3.25</v>
      </c>
      <c r="C11800" s="21"/>
      <c r="D11800" s="10">
        <v>2530</v>
      </c>
      <c r="E11800" s="204" t="s">
        <v>214</v>
      </c>
      <c r="F11800" s="205"/>
    </row>
    <row r="11801" spans="1:6" ht="20.100000000000001" customHeight="1">
      <c r="A11801" s="119" t="s">
        <v>248</v>
      </c>
      <c r="B11801" s="119">
        <f>SUM(B11798:B11800)</f>
        <v>6325</v>
      </c>
      <c r="C11801" s="21"/>
      <c r="D11801" s="10">
        <v>1771</v>
      </c>
      <c r="E11801" s="204" t="s">
        <v>210</v>
      </c>
      <c r="F11801" s="205"/>
    </row>
    <row r="11802" spans="1:6" ht="20.100000000000001" customHeight="1">
      <c r="A11802" s="18"/>
      <c r="B11802" s="18"/>
      <c r="C11802" s="21"/>
      <c r="D11802" s="10">
        <v>1012</v>
      </c>
      <c r="E11802" s="204" t="s">
        <v>211</v>
      </c>
      <c r="F11802" s="205"/>
    </row>
    <row r="11803" spans="1:6" ht="20.100000000000001" customHeight="1">
      <c r="A11803" s="18"/>
      <c r="B11803" s="18"/>
      <c r="C11803" s="21"/>
      <c r="D11803" s="10">
        <v>253</v>
      </c>
      <c r="E11803" s="204" t="s">
        <v>226</v>
      </c>
      <c r="F11803" s="205"/>
    </row>
    <row r="11804" spans="1:6" ht="20.100000000000001" customHeight="1">
      <c r="A11804" s="18"/>
      <c r="B11804" s="18"/>
      <c r="C11804" s="21"/>
      <c r="D11804" s="10">
        <v>253</v>
      </c>
      <c r="E11804" s="204" t="s">
        <v>212</v>
      </c>
      <c r="F11804" s="205"/>
    </row>
    <row r="11805" spans="1:6" ht="20.100000000000001" customHeight="1">
      <c r="A11805" s="18"/>
      <c r="B11805" s="18"/>
      <c r="C11805" s="21"/>
      <c r="D11805" s="10">
        <v>253</v>
      </c>
      <c r="E11805" s="204" t="s">
        <v>289</v>
      </c>
      <c r="F11805" s="205"/>
    </row>
    <row r="11806" spans="1:6" ht="20.100000000000001" customHeight="1">
      <c r="D11806" s="85">
        <f>SUM(D11799:D11805)</f>
        <v>6325</v>
      </c>
      <c r="E11806" s="204" t="s">
        <v>164</v>
      </c>
      <c r="F11806" s="205"/>
    </row>
    <row r="11808" spans="1:6" ht="20.100000000000001" customHeight="1">
      <c r="A11808" s="23">
        <v>249</v>
      </c>
      <c r="B11808" s="24" t="s">
        <v>0</v>
      </c>
      <c r="C11808" s="25"/>
      <c r="D11808" s="26"/>
      <c r="E11808" s="24"/>
      <c r="F11808" s="24"/>
    </row>
    <row r="11809" spans="1:6" ht="20.100000000000001" customHeight="1">
      <c r="A11809" s="27" t="s">
        <v>1</v>
      </c>
      <c r="B11809" s="27" t="s">
        <v>2</v>
      </c>
      <c r="C11809" s="28"/>
      <c r="D11809" s="29" t="s">
        <v>3</v>
      </c>
      <c r="E11809" s="27" t="s">
        <v>4</v>
      </c>
      <c r="F11809" s="27" t="s">
        <v>5</v>
      </c>
    </row>
    <row r="11810" spans="1:6" ht="20.100000000000001" customHeight="1">
      <c r="A11810" s="127">
        <v>1</v>
      </c>
      <c r="B11810" s="33">
        <v>60657</v>
      </c>
      <c r="C11810" s="38"/>
      <c r="D11810" s="36">
        <v>43446</v>
      </c>
      <c r="E11810" s="10">
        <v>253</v>
      </c>
      <c r="F11810" s="10" t="s">
        <v>6</v>
      </c>
    </row>
    <row r="11811" spans="1:6" ht="20.100000000000001" customHeight="1">
      <c r="A11811" s="127">
        <v>2</v>
      </c>
      <c r="B11811" s="33">
        <v>80390</v>
      </c>
      <c r="C11811" s="38"/>
      <c r="D11811" s="36">
        <v>43446</v>
      </c>
      <c r="E11811" s="10">
        <v>253</v>
      </c>
      <c r="F11811" s="10" t="s">
        <v>6</v>
      </c>
    </row>
    <row r="11812" spans="1:6" ht="20.100000000000001" customHeight="1">
      <c r="A11812" s="10">
        <v>3</v>
      </c>
      <c r="B11812" s="11">
        <v>52003</v>
      </c>
      <c r="C11812" s="38"/>
      <c r="D11812" s="13">
        <v>43446</v>
      </c>
      <c r="E11812" s="10">
        <v>253</v>
      </c>
      <c r="F11812" s="10" t="s">
        <v>6</v>
      </c>
    </row>
    <row r="11813" spans="1:6" ht="20.100000000000001" customHeight="1">
      <c r="A11813" s="10">
        <v>4</v>
      </c>
      <c r="B11813" s="11">
        <v>2664</v>
      </c>
      <c r="C11813" s="38"/>
      <c r="D11813" s="13">
        <v>43446</v>
      </c>
      <c r="E11813" s="10">
        <v>253</v>
      </c>
      <c r="F11813" s="10" t="s">
        <v>6</v>
      </c>
    </row>
    <row r="11814" spans="1:6" ht="20.100000000000001" customHeight="1">
      <c r="A11814" s="10">
        <v>5</v>
      </c>
      <c r="B11814" s="11">
        <v>13386</v>
      </c>
      <c r="C11814" s="38"/>
      <c r="D11814" s="13">
        <v>43446</v>
      </c>
      <c r="E11814" s="10">
        <v>253</v>
      </c>
      <c r="F11814" s="10" t="s">
        <v>6</v>
      </c>
    </row>
    <row r="11815" spans="1:6" ht="20.100000000000001" customHeight="1">
      <c r="A11815" s="10">
        <v>6</v>
      </c>
      <c r="B11815" s="11">
        <v>12014</v>
      </c>
      <c r="C11815" s="38"/>
      <c r="D11815" s="13">
        <v>43446</v>
      </c>
      <c r="E11815" s="10">
        <v>253</v>
      </c>
      <c r="F11815" s="10" t="s">
        <v>6</v>
      </c>
    </row>
    <row r="11816" spans="1:6" ht="20.100000000000001" customHeight="1">
      <c r="A11816" s="127">
        <v>7</v>
      </c>
      <c r="B11816" s="33">
        <v>12037</v>
      </c>
      <c r="C11816" s="38"/>
      <c r="D11816" s="36">
        <v>43446</v>
      </c>
      <c r="E11816" s="10">
        <v>253</v>
      </c>
      <c r="F11816" s="10" t="s">
        <v>6</v>
      </c>
    </row>
    <row r="11817" spans="1:6" ht="20.100000000000001" customHeight="1">
      <c r="A11817" s="127">
        <v>8</v>
      </c>
      <c r="B11817" s="33">
        <v>12063</v>
      </c>
      <c r="C11817" s="38"/>
      <c r="D11817" s="36">
        <v>43446</v>
      </c>
      <c r="E11817" s="10">
        <v>253</v>
      </c>
      <c r="F11817" s="10" t="s">
        <v>6</v>
      </c>
    </row>
    <row r="11818" spans="1:6" ht="20.100000000000001" customHeight="1">
      <c r="A11818" s="127">
        <v>9</v>
      </c>
      <c r="B11818" s="33">
        <v>12087</v>
      </c>
      <c r="C11818" s="38"/>
      <c r="D11818" s="36">
        <v>43446</v>
      </c>
      <c r="E11818" s="10">
        <v>253</v>
      </c>
      <c r="F11818" s="10" t="s">
        <v>6</v>
      </c>
    </row>
    <row r="11819" spans="1:6" ht="20.100000000000001" customHeight="1">
      <c r="A11819" s="127">
        <v>10</v>
      </c>
      <c r="B11819" s="33">
        <v>12146</v>
      </c>
      <c r="C11819" s="38"/>
      <c r="D11819" s="36">
        <v>43446</v>
      </c>
      <c r="E11819" s="10">
        <v>253</v>
      </c>
      <c r="F11819" s="10" t="s">
        <v>6</v>
      </c>
    </row>
    <row r="11820" spans="1:6" ht="20.100000000000001" customHeight="1">
      <c r="A11820" s="127">
        <v>11</v>
      </c>
      <c r="B11820" s="33">
        <v>13400</v>
      </c>
      <c r="C11820" s="38"/>
      <c r="D11820" s="36">
        <v>43446</v>
      </c>
      <c r="E11820" s="10">
        <v>253</v>
      </c>
      <c r="F11820" s="10" t="s">
        <v>6</v>
      </c>
    </row>
    <row r="11821" spans="1:6" ht="20.100000000000001" customHeight="1">
      <c r="A11821" s="127">
        <v>12</v>
      </c>
      <c r="B11821" s="33">
        <v>12255</v>
      </c>
      <c r="C11821" s="38"/>
      <c r="D11821" s="36">
        <v>43446</v>
      </c>
      <c r="E11821" s="10">
        <v>253</v>
      </c>
      <c r="F11821" s="10" t="s">
        <v>6</v>
      </c>
    </row>
    <row r="11822" spans="1:6" ht="20.100000000000001" customHeight="1">
      <c r="A11822" s="10">
        <v>13</v>
      </c>
      <c r="B11822" s="11">
        <v>11478</v>
      </c>
      <c r="C11822" s="38"/>
      <c r="D11822" s="13">
        <v>43446</v>
      </c>
      <c r="E11822" s="10">
        <v>253</v>
      </c>
      <c r="F11822" s="10" t="s">
        <v>6</v>
      </c>
    </row>
    <row r="11823" spans="1:6" ht="20.100000000000001" customHeight="1">
      <c r="A11823" s="10">
        <v>14</v>
      </c>
      <c r="B11823" s="11">
        <v>6338</v>
      </c>
      <c r="C11823" s="38"/>
      <c r="D11823" s="13">
        <v>43446</v>
      </c>
      <c r="E11823" s="10">
        <v>253</v>
      </c>
      <c r="F11823" s="10" t="s">
        <v>6</v>
      </c>
    </row>
    <row r="11824" spans="1:6" ht="20.100000000000001" customHeight="1">
      <c r="A11824" s="10">
        <v>15</v>
      </c>
      <c r="B11824" s="33">
        <v>89457</v>
      </c>
      <c r="C11824" s="38"/>
      <c r="D11824" s="13">
        <v>43446</v>
      </c>
      <c r="E11824" s="10">
        <v>253</v>
      </c>
      <c r="F11824" s="10" t="s">
        <v>6</v>
      </c>
    </row>
    <row r="11825" spans="1:6" ht="20.100000000000001" customHeight="1">
      <c r="A11825" s="10">
        <v>16</v>
      </c>
      <c r="B11825" s="11">
        <v>89066</v>
      </c>
      <c r="C11825" s="38"/>
      <c r="D11825" s="13">
        <v>43446</v>
      </c>
      <c r="E11825" s="10">
        <v>253</v>
      </c>
      <c r="F11825" s="10" t="s">
        <v>6</v>
      </c>
    </row>
    <row r="11826" spans="1:6" ht="20.100000000000001" customHeight="1">
      <c r="A11826" s="127">
        <v>17</v>
      </c>
      <c r="B11826" s="33">
        <v>60653</v>
      </c>
      <c r="C11826" s="38"/>
      <c r="D11826" s="36">
        <v>43446</v>
      </c>
      <c r="E11826" s="10">
        <v>253</v>
      </c>
      <c r="F11826" s="10" t="s">
        <v>6</v>
      </c>
    </row>
    <row r="11827" spans="1:6" ht="20.100000000000001" customHeight="1">
      <c r="A11827" s="10">
        <v>18</v>
      </c>
      <c r="B11827" s="11">
        <v>80475</v>
      </c>
      <c r="C11827" s="38"/>
      <c r="D11827" s="13">
        <v>43446</v>
      </c>
      <c r="E11827" s="10">
        <v>253</v>
      </c>
      <c r="F11827" s="10" t="s">
        <v>6</v>
      </c>
    </row>
    <row r="11828" spans="1:6" ht="20.100000000000001" customHeight="1">
      <c r="A11828" s="127">
        <v>19</v>
      </c>
      <c r="B11828" s="33">
        <v>12209</v>
      </c>
      <c r="C11828" s="38"/>
      <c r="D11828" s="36">
        <v>43446</v>
      </c>
      <c r="E11828" s="10">
        <v>253</v>
      </c>
      <c r="F11828" s="10" t="s">
        <v>6</v>
      </c>
    </row>
    <row r="11829" spans="1:6" ht="20.100000000000001" customHeight="1">
      <c r="A11829" s="10">
        <v>20</v>
      </c>
      <c r="B11829" s="11">
        <v>71941</v>
      </c>
      <c r="C11829" s="38"/>
      <c r="D11829" s="13">
        <v>43446</v>
      </c>
      <c r="E11829" s="10">
        <v>253</v>
      </c>
      <c r="F11829" s="10" t="s">
        <v>6</v>
      </c>
    </row>
    <row r="11830" spans="1:6" ht="20.100000000000001" customHeight="1">
      <c r="A11830" s="127">
        <v>21</v>
      </c>
      <c r="B11830" s="33">
        <v>80365</v>
      </c>
      <c r="C11830" s="38"/>
      <c r="D11830" s="36">
        <v>43446</v>
      </c>
      <c r="E11830" s="10">
        <v>253</v>
      </c>
      <c r="F11830" s="10" t="s">
        <v>6</v>
      </c>
    </row>
    <row r="11831" spans="1:6" ht="20.100000000000001" customHeight="1">
      <c r="A11831" s="10">
        <v>22</v>
      </c>
      <c r="B11831" s="11">
        <v>11479</v>
      </c>
      <c r="C11831" s="38"/>
      <c r="D11831" s="13">
        <v>43446</v>
      </c>
      <c r="E11831" s="10">
        <v>253</v>
      </c>
      <c r="F11831" s="10" t="s">
        <v>6</v>
      </c>
    </row>
    <row r="11832" spans="1:6" ht="20.100000000000001" customHeight="1">
      <c r="A11832" s="127">
        <v>23</v>
      </c>
      <c r="B11832" s="33">
        <v>13358</v>
      </c>
      <c r="C11832" s="38"/>
      <c r="D11832" s="36">
        <v>43446</v>
      </c>
      <c r="E11832" s="10">
        <v>253</v>
      </c>
      <c r="F11832" s="10" t="s">
        <v>6</v>
      </c>
    </row>
    <row r="11833" spans="1:6" ht="20.100000000000001" customHeight="1">
      <c r="A11833" s="10">
        <v>24</v>
      </c>
      <c r="B11833" s="11">
        <v>25305</v>
      </c>
      <c r="C11833" s="38"/>
      <c r="D11833" s="13">
        <v>43446</v>
      </c>
      <c r="E11833" s="10">
        <v>253</v>
      </c>
      <c r="F11833" s="10" t="s">
        <v>6</v>
      </c>
    </row>
    <row r="11834" spans="1:6" ht="20.100000000000001" customHeight="1">
      <c r="A11834" s="10">
        <v>25</v>
      </c>
      <c r="B11834" s="11">
        <v>2883</v>
      </c>
      <c r="C11834" s="38"/>
      <c r="D11834" s="13">
        <v>43446</v>
      </c>
      <c r="E11834" s="10">
        <v>253</v>
      </c>
      <c r="F11834" s="10" t="s">
        <v>6</v>
      </c>
    </row>
    <row r="11835" spans="1:6" ht="20.100000000000001" customHeight="1">
      <c r="A11835" s="206" t="s">
        <v>7</v>
      </c>
      <c r="B11835" s="207"/>
      <c r="C11835" s="207"/>
      <c r="D11835" s="208"/>
      <c r="E11835" s="10">
        <f>SUM(E11810:E11834)</f>
        <v>6325</v>
      </c>
      <c r="F11835" s="10"/>
    </row>
    <row r="11837" spans="1:6" ht="20.100000000000001" customHeight="1">
      <c r="A11837" s="108" t="s">
        <v>245</v>
      </c>
      <c r="B11837" s="108">
        <v>6250</v>
      </c>
      <c r="C11837" s="21"/>
      <c r="D11837" s="87" t="s">
        <v>162</v>
      </c>
      <c r="E11837" s="201" t="s">
        <v>163</v>
      </c>
      <c r="F11837" s="202"/>
    </row>
    <row r="11838" spans="1:6" ht="20.100000000000001" customHeight="1">
      <c r="A11838" s="118" t="s">
        <v>246</v>
      </c>
      <c r="B11838" s="118">
        <v>71.75</v>
      </c>
      <c r="C11838" s="21"/>
      <c r="D11838" s="10">
        <v>506</v>
      </c>
      <c r="E11838" s="204" t="s">
        <v>229</v>
      </c>
      <c r="F11838" s="205"/>
    </row>
    <row r="11839" spans="1:6" ht="20.100000000000001" customHeight="1">
      <c r="A11839" s="111" t="s">
        <v>247</v>
      </c>
      <c r="B11839" s="111">
        <v>3.25</v>
      </c>
      <c r="C11839" s="21"/>
      <c r="D11839" s="10">
        <v>759</v>
      </c>
      <c r="E11839" s="204" t="s">
        <v>214</v>
      </c>
      <c r="F11839" s="205"/>
    </row>
    <row r="11840" spans="1:6" ht="20.100000000000001" customHeight="1">
      <c r="A11840" s="119" t="s">
        <v>248</v>
      </c>
      <c r="B11840" s="119">
        <f>SUM(B11837:B11839)</f>
        <v>6325</v>
      </c>
      <c r="C11840" s="21"/>
      <c r="D11840" s="10">
        <v>3542</v>
      </c>
      <c r="E11840" s="204" t="s">
        <v>210</v>
      </c>
      <c r="F11840" s="205"/>
    </row>
    <row r="11841" spans="1:6" ht="20.100000000000001" customHeight="1">
      <c r="A11841" s="18"/>
      <c r="B11841" s="18"/>
      <c r="C11841" s="21"/>
      <c r="D11841" s="10">
        <v>759</v>
      </c>
      <c r="E11841" s="204" t="s">
        <v>211</v>
      </c>
      <c r="F11841" s="205"/>
    </row>
    <row r="11842" spans="1:6" ht="20.100000000000001" customHeight="1">
      <c r="A11842" s="18"/>
      <c r="B11842" s="18"/>
      <c r="C11842" s="21"/>
      <c r="D11842" s="10">
        <v>759</v>
      </c>
      <c r="E11842" s="204" t="s">
        <v>230</v>
      </c>
      <c r="F11842" s="205"/>
    </row>
    <row r="11843" spans="1:6" ht="20.100000000000001" customHeight="1">
      <c r="D11843" s="85">
        <f>SUM(D11838:D11842)</f>
        <v>6325</v>
      </c>
      <c r="E11843" s="204" t="s">
        <v>164</v>
      </c>
      <c r="F11843" s="205"/>
    </row>
    <row r="11845" spans="1:6" ht="20.100000000000001" customHeight="1">
      <c r="A11845" s="23">
        <v>250</v>
      </c>
      <c r="B11845" s="24" t="s">
        <v>0</v>
      </c>
      <c r="C11845" s="25"/>
      <c r="D11845" s="26"/>
      <c r="E11845" s="24"/>
      <c r="F11845" s="24"/>
    </row>
    <row r="11846" spans="1:6" ht="20.100000000000001" customHeight="1">
      <c r="A11846" s="27" t="s">
        <v>1</v>
      </c>
      <c r="B11846" s="27" t="s">
        <v>2</v>
      </c>
      <c r="C11846" s="28"/>
      <c r="D11846" s="29" t="s">
        <v>3</v>
      </c>
      <c r="E11846" s="27" t="s">
        <v>4</v>
      </c>
      <c r="F11846" s="27" t="s">
        <v>5</v>
      </c>
    </row>
    <row r="11847" spans="1:6" ht="20.100000000000001" customHeight="1">
      <c r="A11847" s="10">
        <v>1</v>
      </c>
      <c r="B11847" s="11">
        <v>52668</v>
      </c>
      <c r="C11847" s="38"/>
      <c r="D11847" s="36">
        <v>43446</v>
      </c>
      <c r="E11847" s="10">
        <v>253</v>
      </c>
      <c r="F11847" s="10" t="s">
        <v>6</v>
      </c>
    </row>
    <row r="11848" spans="1:6" ht="20.100000000000001" customHeight="1">
      <c r="A11848" s="10">
        <v>2</v>
      </c>
      <c r="B11848" s="33">
        <v>5289</v>
      </c>
      <c r="C11848" s="38"/>
      <c r="D11848" s="36">
        <v>43446</v>
      </c>
      <c r="E11848" s="10">
        <v>253</v>
      </c>
      <c r="F11848" s="10" t="s">
        <v>6</v>
      </c>
    </row>
    <row r="11849" spans="1:6" ht="20.100000000000001" customHeight="1">
      <c r="A11849" s="10">
        <v>3</v>
      </c>
      <c r="B11849" s="11">
        <v>25306</v>
      </c>
      <c r="C11849" s="38"/>
      <c r="D11849" s="36">
        <v>43446</v>
      </c>
      <c r="E11849" s="10">
        <v>253</v>
      </c>
      <c r="F11849" s="10" t="s">
        <v>6</v>
      </c>
    </row>
    <row r="11850" spans="1:6" ht="20.100000000000001" customHeight="1">
      <c r="A11850" s="10">
        <v>4</v>
      </c>
      <c r="B11850" s="11">
        <v>11417</v>
      </c>
      <c r="C11850" s="38"/>
      <c r="D11850" s="13">
        <v>43446</v>
      </c>
      <c r="E11850" s="10">
        <v>253</v>
      </c>
      <c r="F11850" s="10" t="s">
        <v>6</v>
      </c>
    </row>
    <row r="11851" spans="1:6" ht="20.100000000000001" customHeight="1">
      <c r="A11851" s="10">
        <v>5</v>
      </c>
      <c r="B11851" s="11">
        <v>11486</v>
      </c>
      <c r="C11851" s="38"/>
      <c r="D11851" s="13">
        <v>43446</v>
      </c>
      <c r="E11851" s="10">
        <v>253</v>
      </c>
      <c r="F11851" s="10" t="s">
        <v>6</v>
      </c>
    </row>
    <row r="11852" spans="1:6" ht="20.100000000000001" customHeight="1">
      <c r="A11852" s="10">
        <v>6</v>
      </c>
      <c r="B11852" s="11">
        <v>11484</v>
      </c>
      <c r="C11852" s="38"/>
      <c r="D11852" s="13">
        <v>43446</v>
      </c>
      <c r="E11852" s="10">
        <v>253</v>
      </c>
      <c r="F11852" s="10" t="s">
        <v>6</v>
      </c>
    </row>
    <row r="11853" spans="1:6" ht="20.100000000000001" customHeight="1">
      <c r="A11853" s="10">
        <v>7</v>
      </c>
      <c r="B11853" s="11">
        <v>52034</v>
      </c>
      <c r="C11853" s="38"/>
      <c r="D11853" s="13">
        <v>43446</v>
      </c>
      <c r="E11853" s="10">
        <v>253</v>
      </c>
      <c r="F11853" s="10" t="s">
        <v>6</v>
      </c>
    </row>
    <row r="11854" spans="1:6" ht="20.100000000000001" customHeight="1">
      <c r="A11854" s="10">
        <v>8</v>
      </c>
      <c r="B11854" s="11">
        <v>6337</v>
      </c>
      <c r="C11854" s="38"/>
      <c r="D11854" s="13">
        <v>43446</v>
      </c>
      <c r="E11854" s="10">
        <v>253</v>
      </c>
      <c r="F11854" s="10" t="s">
        <v>6</v>
      </c>
    </row>
    <row r="11855" spans="1:6" ht="20.100000000000001" customHeight="1">
      <c r="A11855" s="10">
        <v>9</v>
      </c>
      <c r="B11855" s="11">
        <v>10687</v>
      </c>
      <c r="C11855" s="38"/>
      <c r="D11855" s="13">
        <v>43446</v>
      </c>
      <c r="E11855" s="10">
        <v>253</v>
      </c>
      <c r="F11855" s="10" t="s">
        <v>6</v>
      </c>
    </row>
    <row r="11856" spans="1:6" ht="20.100000000000001" customHeight="1">
      <c r="A11856" s="10">
        <v>10</v>
      </c>
      <c r="B11856" s="11">
        <v>51982</v>
      </c>
      <c r="C11856" s="38"/>
      <c r="D11856" s="13">
        <v>43446</v>
      </c>
      <c r="E11856" s="10">
        <v>253</v>
      </c>
      <c r="F11856" s="10" t="s">
        <v>6</v>
      </c>
    </row>
    <row r="11857" spans="1:6" ht="20.100000000000001" customHeight="1">
      <c r="A11857" s="10">
        <v>11</v>
      </c>
      <c r="B11857" s="11">
        <v>51972</v>
      </c>
      <c r="C11857" s="38"/>
      <c r="D11857" s="13">
        <v>43446</v>
      </c>
      <c r="E11857" s="10">
        <v>253</v>
      </c>
      <c r="F11857" s="10" t="s">
        <v>6</v>
      </c>
    </row>
    <row r="11858" spans="1:6" ht="20.100000000000001" customHeight="1">
      <c r="A11858" s="10">
        <v>12</v>
      </c>
      <c r="B11858" s="11">
        <v>2734</v>
      </c>
      <c r="C11858" s="38"/>
      <c r="D11858" s="13">
        <v>43446</v>
      </c>
      <c r="E11858" s="10">
        <v>253</v>
      </c>
      <c r="F11858" s="10" t="s">
        <v>6</v>
      </c>
    </row>
    <row r="11859" spans="1:6" ht="20.100000000000001" customHeight="1">
      <c r="A11859" s="10">
        <v>13</v>
      </c>
      <c r="B11859" s="11">
        <v>2726</v>
      </c>
      <c r="C11859" s="38"/>
      <c r="D11859" s="13">
        <v>43446</v>
      </c>
      <c r="E11859" s="10">
        <v>253</v>
      </c>
      <c r="F11859" s="10" t="s">
        <v>6</v>
      </c>
    </row>
    <row r="11860" spans="1:6" ht="20.100000000000001" customHeight="1">
      <c r="A11860" s="10">
        <v>14</v>
      </c>
      <c r="B11860" s="11">
        <v>80358</v>
      </c>
      <c r="C11860" s="38"/>
      <c r="D11860" s="13">
        <v>43446</v>
      </c>
      <c r="E11860" s="10">
        <v>253</v>
      </c>
      <c r="F11860" s="10" t="s">
        <v>6</v>
      </c>
    </row>
    <row r="11861" spans="1:6" ht="20.100000000000001" customHeight="1">
      <c r="A11861" s="10">
        <v>15</v>
      </c>
      <c r="B11861" s="11">
        <v>13355</v>
      </c>
      <c r="C11861" s="38"/>
      <c r="D11861" s="13">
        <v>43446</v>
      </c>
      <c r="E11861" s="10">
        <v>253</v>
      </c>
      <c r="F11861" s="10" t="s">
        <v>6</v>
      </c>
    </row>
    <row r="11862" spans="1:6" ht="20.100000000000001" customHeight="1">
      <c r="A11862" s="10">
        <v>16</v>
      </c>
      <c r="B11862" s="11">
        <v>12189</v>
      </c>
      <c r="C11862" s="38"/>
      <c r="D11862" s="13">
        <v>43446</v>
      </c>
      <c r="E11862" s="10">
        <v>253</v>
      </c>
      <c r="F11862" s="10" t="s">
        <v>6</v>
      </c>
    </row>
    <row r="11863" spans="1:6" ht="20.100000000000001" customHeight="1">
      <c r="A11863" s="10">
        <v>17</v>
      </c>
      <c r="B11863" s="11">
        <v>13357</v>
      </c>
      <c r="C11863" s="38"/>
      <c r="D11863" s="13">
        <v>43446</v>
      </c>
      <c r="E11863" s="10">
        <v>253</v>
      </c>
      <c r="F11863" s="10" t="s">
        <v>6</v>
      </c>
    </row>
    <row r="11864" spans="1:6" ht="20.100000000000001" customHeight="1">
      <c r="A11864" s="10">
        <v>18</v>
      </c>
      <c r="B11864" s="11">
        <v>12058</v>
      </c>
      <c r="C11864" s="38"/>
      <c r="D11864" s="13">
        <v>43446</v>
      </c>
      <c r="E11864" s="10">
        <v>253</v>
      </c>
      <c r="F11864" s="10" t="s">
        <v>6</v>
      </c>
    </row>
    <row r="11865" spans="1:6" ht="20.100000000000001" customHeight="1">
      <c r="A11865" s="10">
        <v>19</v>
      </c>
      <c r="B11865" s="11">
        <v>72159</v>
      </c>
      <c r="C11865" s="38"/>
      <c r="D11865" s="13">
        <v>43446</v>
      </c>
      <c r="E11865" s="10">
        <v>253</v>
      </c>
      <c r="F11865" s="10" t="s">
        <v>6</v>
      </c>
    </row>
    <row r="11866" spans="1:6" ht="20.100000000000001" customHeight="1">
      <c r="A11866" s="10">
        <v>20</v>
      </c>
      <c r="B11866" s="11">
        <v>12195</v>
      </c>
      <c r="C11866" s="38"/>
      <c r="D11866" s="13">
        <v>43446</v>
      </c>
      <c r="E11866" s="10">
        <v>253</v>
      </c>
      <c r="F11866" s="10" t="s">
        <v>6</v>
      </c>
    </row>
    <row r="11867" spans="1:6" ht="20.100000000000001" customHeight="1">
      <c r="A11867" s="10">
        <v>21</v>
      </c>
      <c r="B11867" s="11">
        <v>70273</v>
      </c>
      <c r="C11867" s="38"/>
      <c r="D11867" s="13">
        <v>43446</v>
      </c>
      <c r="E11867" s="10">
        <v>253</v>
      </c>
      <c r="F11867" s="10" t="s">
        <v>6</v>
      </c>
    </row>
    <row r="11868" spans="1:6" ht="20.100000000000001" customHeight="1">
      <c r="A11868" s="127">
        <v>22</v>
      </c>
      <c r="B11868" s="33">
        <v>2924</v>
      </c>
      <c r="C11868" s="38"/>
      <c r="D11868" s="36">
        <v>43446</v>
      </c>
      <c r="E11868" s="10">
        <v>253</v>
      </c>
      <c r="F11868" s="10" t="s">
        <v>6</v>
      </c>
    </row>
    <row r="11869" spans="1:6" ht="20.100000000000001" customHeight="1">
      <c r="A11869" s="10">
        <v>23</v>
      </c>
      <c r="B11869" s="11">
        <v>52669</v>
      </c>
      <c r="C11869" s="38"/>
      <c r="D11869" s="13">
        <v>43446</v>
      </c>
      <c r="E11869" s="10">
        <v>253</v>
      </c>
      <c r="F11869" s="10" t="s">
        <v>6</v>
      </c>
    </row>
    <row r="11870" spans="1:6" ht="20.100000000000001" customHeight="1">
      <c r="A11870" s="10">
        <v>24</v>
      </c>
      <c r="B11870" s="11">
        <v>25308</v>
      </c>
      <c r="C11870" s="38"/>
      <c r="D11870" s="13">
        <v>43446</v>
      </c>
      <c r="E11870" s="10">
        <v>253</v>
      </c>
      <c r="F11870" s="10" t="s">
        <v>6</v>
      </c>
    </row>
    <row r="11871" spans="1:6" ht="20.100000000000001" customHeight="1">
      <c r="A11871" s="10">
        <v>25</v>
      </c>
      <c r="B11871" s="11">
        <v>80353</v>
      </c>
      <c r="C11871" s="38"/>
      <c r="D11871" s="13">
        <v>43446</v>
      </c>
      <c r="E11871" s="10">
        <v>253</v>
      </c>
      <c r="F11871" s="10" t="s">
        <v>6</v>
      </c>
    </row>
    <row r="11872" spans="1:6" ht="20.100000000000001" customHeight="1">
      <c r="A11872" s="206" t="s">
        <v>7</v>
      </c>
      <c r="B11872" s="207"/>
      <c r="C11872" s="207"/>
      <c r="D11872" s="208"/>
      <c r="E11872" s="10">
        <f>SUM(E11847:E11871)</f>
        <v>6325</v>
      </c>
      <c r="F11872" s="10"/>
    </row>
    <row r="11874" spans="1:12" ht="20.100000000000001" customHeight="1">
      <c r="A11874" s="108" t="s">
        <v>245</v>
      </c>
      <c r="B11874" s="108">
        <v>6250</v>
      </c>
      <c r="C11874" s="21"/>
      <c r="D11874" s="87" t="s">
        <v>162</v>
      </c>
      <c r="E11874" s="201" t="s">
        <v>163</v>
      </c>
      <c r="F11874" s="202"/>
    </row>
    <row r="11875" spans="1:12" ht="20.100000000000001" customHeight="1">
      <c r="A11875" s="118" t="s">
        <v>246</v>
      </c>
      <c r="B11875" s="118">
        <v>71.75</v>
      </c>
      <c r="C11875" s="21"/>
      <c r="D11875" s="10">
        <v>759</v>
      </c>
      <c r="E11875" s="204" t="s">
        <v>229</v>
      </c>
      <c r="F11875" s="205"/>
    </row>
    <row r="11876" spans="1:12" ht="20.100000000000001" customHeight="1">
      <c r="A11876" s="111" t="s">
        <v>247</v>
      </c>
      <c r="B11876" s="111">
        <v>3.25</v>
      </c>
      <c r="C11876" s="21"/>
      <c r="D11876" s="10">
        <v>2277</v>
      </c>
      <c r="E11876" s="204" t="s">
        <v>214</v>
      </c>
      <c r="F11876" s="205"/>
    </row>
    <row r="11877" spans="1:12" s="15" customFormat="1" ht="20.100000000000001" customHeight="1">
      <c r="A11877" s="119" t="s">
        <v>248</v>
      </c>
      <c r="B11877" s="119">
        <f>SUM(B11874:B11876)</f>
        <v>6325</v>
      </c>
      <c r="C11877" s="21"/>
      <c r="D11877" s="10">
        <v>759</v>
      </c>
      <c r="E11877" s="204" t="s">
        <v>210</v>
      </c>
      <c r="F11877" s="205"/>
      <c r="H11877" s="16"/>
      <c r="I11877" s="16"/>
      <c r="J11877" s="16"/>
      <c r="K11877" s="16"/>
      <c r="L11877" s="16"/>
    </row>
    <row r="11878" spans="1:12" s="15" customFormat="1" ht="20.100000000000001" customHeight="1">
      <c r="A11878" s="18"/>
      <c r="B11878" s="18"/>
      <c r="C11878" s="21"/>
      <c r="D11878" s="10">
        <v>506</v>
      </c>
      <c r="E11878" s="204" t="s">
        <v>243</v>
      </c>
      <c r="F11878" s="205"/>
      <c r="H11878" s="16"/>
      <c r="I11878" s="16"/>
      <c r="J11878" s="16"/>
      <c r="K11878" s="16"/>
      <c r="L11878" s="16"/>
    </row>
    <row r="11879" spans="1:12" s="15" customFormat="1" ht="20.100000000000001" customHeight="1">
      <c r="A11879" s="18"/>
      <c r="B11879" s="18"/>
      <c r="C11879" s="21"/>
      <c r="D11879" s="10">
        <v>759</v>
      </c>
      <c r="E11879" s="204" t="s">
        <v>212</v>
      </c>
      <c r="F11879" s="205"/>
      <c r="H11879" s="16"/>
      <c r="I11879" s="16"/>
      <c r="J11879" s="16"/>
      <c r="K11879" s="16"/>
      <c r="L11879" s="16"/>
    </row>
    <row r="11880" spans="1:12" s="15" customFormat="1" ht="20.100000000000001" customHeight="1">
      <c r="A11880" s="18"/>
      <c r="B11880" s="18"/>
      <c r="C11880" s="21"/>
      <c r="D11880" s="10">
        <v>506</v>
      </c>
      <c r="E11880" s="204" t="s">
        <v>211</v>
      </c>
      <c r="F11880" s="205"/>
      <c r="H11880" s="16"/>
      <c r="I11880" s="16"/>
      <c r="J11880" s="16"/>
      <c r="K11880" s="16"/>
      <c r="L11880" s="16"/>
    </row>
    <row r="11881" spans="1:12" s="15" customFormat="1" ht="20.100000000000001" customHeight="1">
      <c r="A11881" s="18"/>
      <c r="B11881" s="18"/>
      <c r="C11881" s="21"/>
      <c r="D11881" s="10">
        <v>759</v>
      </c>
      <c r="E11881" s="204" t="s">
        <v>230</v>
      </c>
      <c r="F11881" s="205"/>
      <c r="H11881" s="16"/>
      <c r="I11881" s="16"/>
      <c r="J11881" s="16"/>
      <c r="K11881" s="16"/>
      <c r="L11881" s="16"/>
    </row>
    <row r="11882" spans="1:12" s="15" customFormat="1" ht="20.100000000000001" customHeight="1">
      <c r="A11882" s="16"/>
      <c r="B11882" s="16"/>
      <c r="C11882" s="30"/>
      <c r="D11882" s="85">
        <f>SUM(D11875:D11881)</f>
        <v>6325</v>
      </c>
      <c r="E11882" s="204" t="s">
        <v>164</v>
      </c>
      <c r="F11882" s="205"/>
      <c r="H11882" s="16"/>
      <c r="I11882" s="16"/>
      <c r="J11882" s="16"/>
      <c r="K11882" s="16"/>
      <c r="L11882" s="16"/>
    </row>
    <row r="11884" spans="1:12" s="15" customFormat="1" ht="20.100000000000001" customHeight="1">
      <c r="A11884" s="23">
        <v>251</v>
      </c>
      <c r="B11884" s="24" t="s">
        <v>0</v>
      </c>
      <c r="C11884" s="25"/>
      <c r="D11884" s="26"/>
      <c r="E11884" s="24"/>
      <c r="F11884" s="24"/>
      <c r="H11884" s="16"/>
      <c r="I11884" s="16"/>
      <c r="J11884" s="16"/>
      <c r="K11884" s="16"/>
      <c r="L11884" s="16"/>
    </row>
    <row r="11885" spans="1:12" s="15" customFormat="1" ht="20.100000000000001" customHeight="1">
      <c r="A11885" s="27" t="s">
        <v>1</v>
      </c>
      <c r="B11885" s="27" t="s">
        <v>2</v>
      </c>
      <c r="C11885" s="28"/>
      <c r="D11885" s="29" t="s">
        <v>3</v>
      </c>
      <c r="E11885" s="27" t="s">
        <v>4</v>
      </c>
      <c r="F11885" s="27" t="s">
        <v>5</v>
      </c>
      <c r="H11885" s="16"/>
      <c r="I11885" s="16"/>
      <c r="J11885" s="16"/>
      <c r="K11885" s="16"/>
      <c r="L11885" s="16"/>
    </row>
    <row r="11886" spans="1:12" s="15" customFormat="1" ht="20.100000000000001" customHeight="1">
      <c r="A11886" s="10">
        <v>1</v>
      </c>
      <c r="B11886" s="11">
        <v>78439</v>
      </c>
      <c r="C11886" s="38"/>
      <c r="D11886" s="13">
        <v>43446</v>
      </c>
      <c r="E11886" s="10">
        <v>253</v>
      </c>
      <c r="F11886" s="10" t="s">
        <v>6</v>
      </c>
      <c r="H11886" s="16"/>
      <c r="I11886" s="16"/>
      <c r="J11886" s="16"/>
      <c r="K11886" s="16"/>
      <c r="L11886" s="16"/>
    </row>
    <row r="11887" spans="1:12" s="15" customFormat="1" ht="20.100000000000001" customHeight="1">
      <c r="A11887" s="127">
        <v>2</v>
      </c>
      <c r="B11887" s="33">
        <v>60652</v>
      </c>
      <c r="C11887" s="38"/>
      <c r="D11887" s="36">
        <v>43446</v>
      </c>
      <c r="E11887" s="10">
        <v>253</v>
      </c>
      <c r="F11887" s="10" t="s">
        <v>6</v>
      </c>
      <c r="H11887" s="16"/>
      <c r="I11887" s="16"/>
      <c r="J11887" s="16"/>
      <c r="K11887" s="16"/>
      <c r="L11887" s="16"/>
    </row>
    <row r="11888" spans="1:12" s="15" customFormat="1" ht="20.100000000000001" customHeight="1">
      <c r="A11888" s="10">
        <v>3</v>
      </c>
      <c r="B11888" s="11">
        <v>13351</v>
      </c>
      <c r="C11888" s="38"/>
      <c r="D11888" s="13">
        <v>43446</v>
      </c>
      <c r="E11888" s="10">
        <v>253</v>
      </c>
      <c r="F11888" s="10" t="s">
        <v>6</v>
      </c>
      <c r="H11888" s="16"/>
      <c r="I11888" s="16"/>
      <c r="J11888" s="16"/>
      <c r="K11888" s="16"/>
      <c r="L11888" s="16"/>
    </row>
    <row r="11889" spans="1:12" s="15" customFormat="1" ht="20.100000000000001" customHeight="1">
      <c r="A11889" s="10">
        <v>4</v>
      </c>
      <c r="B11889" s="11">
        <v>12117</v>
      </c>
      <c r="C11889" s="38"/>
      <c r="D11889" s="13">
        <v>43446</v>
      </c>
      <c r="E11889" s="10">
        <v>253</v>
      </c>
      <c r="F11889" s="10" t="s">
        <v>6</v>
      </c>
      <c r="H11889" s="16"/>
      <c r="I11889" s="16"/>
      <c r="J11889" s="16"/>
      <c r="K11889" s="16"/>
      <c r="L11889" s="16"/>
    </row>
    <row r="11890" spans="1:12" s="15" customFormat="1" ht="20.100000000000001" customHeight="1">
      <c r="A11890" s="10">
        <v>5</v>
      </c>
      <c r="B11890" s="11">
        <v>70202</v>
      </c>
      <c r="C11890" s="38"/>
      <c r="D11890" s="13">
        <v>43446</v>
      </c>
      <c r="E11890" s="10">
        <v>253</v>
      </c>
      <c r="F11890" s="10" t="s">
        <v>6</v>
      </c>
      <c r="H11890" s="16"/>
      <c r="I11890" s="16"/>
      <c r="J11890" s="16"/>
      <c r="K11890" s="16"/>
      <c r="L11890" s="16"/>
    </row>
    <row r="11891" spans="1:12" s="15" customFormat="1" ht="20.100000000000001" customHeight="1">
      <c r="A11891" s="10">
        <v>6</v>
      </c>
      <c r="B11891" s="11">
        <v>71800</v>
      </c>
      <c r="C11891" s="38"/>
      <c r="D11891" s="13">
        <v>43446</v>
      </c>
      <c r="E11891" s="10">
        <v>253</v>
      </c>
      <c r="F11891" s="10" t="s">
        <v>6</v>
      </c>
      <c r="H11891" s="16"/>
      <c r="J11891" s="16"/>
      <c r="K11891" s="16"/>
      <c r="L11891" s="16"/>
    </row>
    <row r="11892" spans="1:12" s="15" customFormat="1" ht="20.100000000000001" customHeight="1">
      <c r="A11892" s="10">
        <v>7</v>
      </c>
      <c r="B11892" s="11">
        <v>72137</v>
      </c>
      <c r="C11892" s="38"/>
      <c r="D11892" s="13">
        <v>43446</v>
      </c>
      <c r="E11892" s="10">
        <v>253</v>
      </c>
      <c r="F11892" s="10" t="s">
        <v>6</v>
      </c>
      <c r="H11892" s="16"/>
      <c r="I11892" s="16"/>
      <c r="J11892" s="16"/>
      <c r="K11892" s="16"/>
      <c r="L11892" s="16"/>
    </row>
    <row r="11893" spans="1:12" s="15" customFormat="1" ht="20.100000000000001" customHeight="1">
      <c r="A11893" s="10">
        <v>8</v>
      </c>
      <c r="B11893" s="11">
        <v>72008</v>
      </c>
      <c r="C11893" s="38"/>
      <c r="D11893" s="13">
        <v>43446</v>
      </c>
      <c r="E11893" s="10">
        <v>253</v>
      </c>
      <c r="F11893" s="10" t="s">
        <v>6</v>
      </c>
      <c r="H11893" s="16"/>
      <c r="I11893" s="16"/>
      <c r="J11893" s="16"/>
      <c r="K11893" s="16"/>
      <c r="L11893" s="16"/>
    </row>
    <row r="11894" spans="1:12" s="15" customFormat="1" ht="20.100000000000001" customHeight="1">
      <c r="A11894" s="10">
        <v>9</v>
      </c>
      <c r="B11894" s="11">
        <v>51974</v>
      </c>
      <c r="C11894" s="38"/>
      <c r="D11894" s="13">
        <v>43446</v>
      </c>
      <c r="E11894" s="10">
        <v>253</v>
      </c>
      <c r="F11894" s="10" t="s">
        <v>6</v>
      </c>
      <c r="H11894" s="16"/>
      <c r="I11894" s="16"/>
      <c r="J11894" s="16"/>
      <c r="K11894" s="16"/>
      <c r="L11894" s="16"/>
    </row>
    <row r="11895" spans="1:12" s="15" customFormat="1" ht="20.100000000000001" customHeight="1">
      <c r="A11895" s="10">
        <v>10</v>
      </c>
      <c r="B11895" s="11">
        <v>51970</v>
      </c>
      <c r="C11895" s="38"/>
      <c r="D11895" s="13">
        <v>43446</v>
      </c>
      <c r="E11895" s="10">
        <v>253</v>
      </c>
      <c r="F11895" s="10" t="s">
        <v>6</v>
      </c>
      <c r="H11895" s="16"/>
      <c r="I11895" s="16"/>
      <c r="J11895" s="16"/>
      <c r="K11895" s="16"/>
      <c r="L11895" s="16"/>
    </row>
    <row r="11896" spans="1:12" s="15" customFormat="1" ht="20.100000000000001" customHeight="1">
      <c r="A11896" s="10">
        <v>11</v>
      </c>
      <c r="B11896" s="11">
        <v>5930</v>
      </c>
      <c r="C11896" s="38"/>
      <c r="D11896" s="13">
        <v>43446</v>
      </c>
      <c r="E11896" s="10">
        <v>253</v>
      </c>
      <c r="F11896" s="10" t="s">
        <v>6</v>
      </c>
      <c r="H11896" s="16"/>
      <c r="I11896" s="16"/>
      <c r="J11896" s="16"/>
      <c r="K11896" s="16"/>
      <c r="L11896" s="16"/>
    </row>
    <row r="11897" spans="1:12" s="15" customFormat="1" ht="20.100000000000001" customHeight="1">
      <c r="A11897" s="10">
        <v>12</v>
      </c>
      <c r="B11897" s="11">
        <v>10238</v>
      </c>
      <c r="C11897" s="38"/>
      <c r="D11897" s="13">
        <v>43446</v>
      </c>
      <c r="E11897" s="10">
        <v>253</v>
      </c>
      <c r="F11897" s="10" t="s">
        <v>6</v>
      </c>
      <c r="H11897" s="16"/>
      <c r="I11897" s="16"/>
      <c r="J11897" s="16"/>
      <c r="K11897" s="16"/>
      <c r="L11897" s="16"/>
    </row>
    <row r="11898" spans="1:12" s="15" customFormat="1" ht="20.100000000000001" customHeight="1">
      <c r="A11898" s="10">
        <v>13</v>
      </c>
      <c r="B11898" s="11">
        <v>10239</v>
      </c>
      <c r="C11898" s="38"/>
      <c r="D11898" s="13">
        <v>43446</v>
      </c>
      <c r="E11898" s="10">
        <v>253</v>
      </c>
      <c r="F11898" s="10" t="s">
        <v>6</v>
      </c>
      <c r="H11898" s="16"/>
      <c r="I11898" s="16"/>
      <c r="J11898" s="16"/>
      <c r="K11898" s="16"/>
      <c r="L11898" s="16"/>
    </row>
    <row r="11899" spans="1:12" s="15" customFormat="1" ht="20.100000000000001" customHeight="1">
      <c r="A11899" s="10">
        <v>14</v>
      </c>
      <c r="B11899" s="11">
        <v>11424</v>
      </c>
      <c r="C11899" s="38"/>
      <c r="D11899" s="13">
        <v>43446</v>
      </c>
      <c r="E11899" s="10">
        <v>253</v>
      </c>
      <c r="F11899" s="10" t="s">
        <v>6</v>
      </c>
      <c r="H11899" s="16"/>
      <c r="I11899" s="16"/>
      <c r="J11899" s="16"/>
      <c r="K11899" s="16"/>
      <c r="L11899" s="16"/>
    </row>
    <row r="11900" spans="1:12" s="15" customFormat="1" ht="20.100000000000001" customHeight="1">
      <c r="A11900" s="10">
        <v>15</v>
      </c>
      <c r="B11900" s="11">
        <v>11425</v>
      </c>
      <c r="C11900" s="38"/>
      <c r="D11900" s="13">
        <v>43446</v>
      </c>
      <c r="E11900" s="10">
        <v>253</v>
      </c>
      <c r="F11900" s="10" t="s">
        <v>6</v>
      </c>
      <c r="H11900" s="16"/>
      <c r="I11900" s="16"/>
      <c r="J11900" s="16"/>
      <c r="K11900" s="16"/>
      <c r="L11900" s="16"/>
    </row>
    <row r="11901" spans="1:12" s="15" customFormat="1" ht="20.100000000000001" customHeight="1">
      <c r="A11901" s="10">
        <v>16</v>
      </c>
      <c r="B11901" s="11">
        <v>11413</v>
      </c>
      <c r="C11901" s="38"/>
      <c r="D11901" s="13">
        <v>43446</v>
      </c>
      <c r="E11901" s="10">
        <v>253</v>
      </c>
      <c r="F11901" s="10" t="s">
        <v>6</v>
      </c>
      <c r="H11901" s="16"/>
      <c r="I11901" s="16"/>
      <c r="J11901" s="16"/>
      <c r="K11901" s="16"/>
      <c r="L11901" s="16"/>
    </row>
    <row r="11902" spans="1:12" s="15" customFormat="1" ht="20.100000000000001" customHeight="1">
      <c r="A11902" s="10">
        <v>17</v>
      </c>
      <c r="B11902" s="11">
        <v>11439</v>
      </c>
      <c r="C11902" s="38"/>
      <c r="D11902" s="13">
        <v>43446</v>
      </c>
      <c r="E11902" s="10">
        <v>253</v>
      </c>
      <c r="F11902" s="10" t="s">
        <v>6</v>
      </c>
      <c r="H11902" s="16"/>
      <c r="I11902" s="16"/>
      <c r="J11902" s="16"/>
      <c r="K11902" s="16"/>
      <c r="L11902" s="16"/>
    </row>
    <row r="11903" spans="1:12" s="15" customFormat="1" ht="20.100000000000001" customHeight="1">
      <c r="A11903" s="10">
        <v>18</v>
      </c>
      <c r="B11903" s="11">
        <v>11455</v>
      </c>
      <c r="C11903" s="38"/>
      <c r="D11903" s="13">
        <v>43446</v>
      </c>
      <c r="E11903" s="10">
        <v>253</v>
      </c>
      <c r="F11903" s="10" t="s">
        <v>6</v>
      </c>
      <c r="H11903" s="16"/>
      <c r="I11903" s="16"/>
      <c r="J11903" s="16"/>
      <c r="K11903" s="16"/>
      <c r="L11903" s="16"/>
    </row>
    <row r="11904" spans="1:12" s="15" customFormat="1" ht="20.100000000000001" customHeight="1">
      <c r="A11904" s="10">
        <v>19</v>
      </c>
      <c r="B11904" s="11">
        <v>78434</v>
      </c>
      <c r="C11904" s="38"/>
      <c r="D11904" s="13">
        <v>43446</v>
      </c>
      <c r="E11904" s="10">
        <v>253</v>
      </c>
      <c r="F11904" s="10" t="s">
        <v>6</v>
      </c>
      <c r="H11904" s="16"/>
      <c r="I11904" s="16"/>
      <c r="J11904" s="16"/>
      <c r="K11904" s="16"/>
      <c r="L11904" s="16"/>
    </row>
    <row r="11905" spans="1:12" s="15" customFormat="1" ht="20.100000000000001" customHeight="1">
      <c r="A11905" s="10">
        <v>20</v>
      </c>
      <c r="B11905" s="11">
        <v>6420</v>
      </c>
      <c r="C11905" s="38"/>
      <c r="D11905" s="13">
        <v>43446</v>
      </c>
      <c r="E11905" s="10">
        <v>253</v>
      </c>
      <c r="F11905" s="10" t="s">
        <v>6</v>
      </c>
      <c r="H11905" s="16"/>
      <c r="I11905" s="16"/>
      <c r="J11905" s="16"/>
      <c r="K11905" s="16"/>
      <c r="L11905" s="16"/>
    </row>
    <row r="11906" spans="1:12" s="15" customFormat="1" ht="20.100000000000001" customHeight="1">
      <c r="A11906" s="10">
        <v>21</v>
      </c>
      <c r="B11906" s="11">
        <v>25309</v>
      </c>
      <c r="C11906" s="38"/>
      <c r="D11906" s="13">
        <v>43446</v>
      </c>
      <c r="E11906" s="10">
        <v>253</v>
      </c>
      <c r="F11906" s="10" t="s">
        <v>6</v>
      </c>
      <c r="H11906" s="16"/>
      <c r="I11906" s="16"/>
      <c r="J11906" s="16"/>
      <c r="K11906" s="16"/>
      <c r="L11906" s="16"/>
    </row>
    <row r="11907" spans="1:12" s="15" customFormat="1" ht="20.100000000000001" customHeight="1">
      <c r="A11907" s="10">
        <v>22</v>
      </c>
      <c r="B11907" s="11">
        <v>25310</v>
      </c>
      <c r="C11907" s="38"/>
      <c r="D11907" s="13">
        <v>43446</v>
      </c>
      <c r="E11907" s="10">
        <v>253</v>
      </c>
      <c r="F11907" s="10" t="s">
        <v>6</v>
      </c>
      <c r="H11907" s="16"/>
      <c r="I11907" s="16"/>
      <c r="J11907" s="16"/>
      <c r="K11907" s="16"/>
      <c r="L11907" s="16"/>
    </row>
    <row r="11908" spans="1:12" s="15" customFormat="1" ht="20.100000000000001" customHeight="1">
      <c r="A11908" s="10">
        <v>23</v>
      </c>
      <c r="B11908" s="11">
        <v>52033</v>
      </c>
      <c r="C11908" s="38"/>
      <c r="D11908" s="13">
        <v>43446</v>
      </c>
      <c r="E11908" s="10">
        <v>253</v>
      </c>
      <c r="F11908" s="10" t="s">
        <v>6</v>
      </c>
      <c r="H11908" s="16"/>
      <c r="I11908" s="16"/>
      <c r="J11908" s="16"/>
      <c r="K11908" s="16"/>
      <c r="L11908" s="16"/>
    </row>
    <row r="11909" spans="1:12" s="15" customFormat="1" ht="20.100000000000001" customHeight="1">
      <c r="A11909" s="10">
        <v>24</v>
      </c>
      <c r="B11909" s="11">
        <v>52012</v>
      </c>
      <c r="C11909" s="38"/>
      <c r="D11909" s="13">
        <v>43446</v>
      </c>
      <c r="E11909" s="10">
        <v>253</v>
      </c>
      <c r="F11909" s="10" t="s">
        <v>6</v>
      </c>
      <c r="H11909" s="16"/>
      <c r="I11909" s="16"/>
      <c r="J11909" s="16"/>
      <c r="K11909" s="16"/>
      <c r="L11909" s="16"/>
    </row>
    <row r="11910" spans="1:12" s="15" customFormat="1" ht="20.100000000000001" customHeight="1">
      <c r="A11910" s="10">
        <v>25</v>
      </c>
      <c r="B11910" s="11">
        <v>11415</v>
      </c>
      <c r="C11910" s="38"/>
      <c r="D11910" s="13">
        <v>43446</v>
      </c>
      <c r="E11910" s="10">
        <v>253</v>
      </c>
      <c r="F11910" s="10" t="s">
        <v>6</v>
      </c>
      <c r="H11910" s="16"/>
      <c r="I11910" s="16"/>
      <c r="J11910" s="16"/>
      <c r="K11910" s="16"/>
      <c r="L11910" s="16"/>
    </row>
    <row r="11911" spans="1:12" s="15" customFormat="1" ht="20.100000000000001" customHeight="1">
      <c r="A11911" s="128"/>
      <c r="B11911" s="206" t="s">
        <v>7</v>
      </c>
      <c r="C11911" s="207"/>
      <c r="D11911" s="208"/>
      <c r="E11911" s="10">
        <f>SUM(E11886:E11910)</f>
        <v>6325</v>
      </c>
      <c r="F11911" s="10"/>
      <c r="H11911" s="16"/>
      <c r="I11911" s="16"/>
      <c r="J11911" s="16"/>
      <c r="K11911" s="16"/>
      <c r="L11911" s="16"/>
    </row>
    <row r="11913" spans="1:12" s="15" customFormat="1" ht="20.100000000000001" customHeight="1">
      <c r="A11913" s="108" t="s">
        <v>245</v>
      </c>
      <c r="B11913" s="108">
        <v>6250</v>
      </c>
      <c r="C11913" s="21"/>
      <c r="D11913" s="87" t="s">
        <v>162</v>
      </c>
      <c r="E11913" s="201" t="s">
        <v>163</v>
      </c>
      <c r="F11913" s="202"/>
      <c r="H11913" s="16"/>
      <c r="I11913" s="16"/>
      <c r="J11913" s="16"/>
      <c r="K11913" s="16"/>
      <c r="L11913" s="16"/>
    </row>
    <row r="11914" spans="1:12" s="15" customFormat="1" ht="20.100000000000001" customHeight="1">
      <c r="A11914" s="118" t="s">
        <v>246</v>
      </c>
      <c r="B11914" s="118">
        <v>71.75</v>
      </c>
      <c r="C11914" s="21"/>
      <c r="D11914" s="10">
        <v>253</v>
      </c>
      <c r="E11914" s="129"/>
      <c r="F11914" s="130" t="s">
        <v>229</v>
      </c>
      <c r="H11914" s="16"/>
      <c r="I11914" s="16"/>
      <c r="J11914" s="16"/>
      <c r="K11914" s="16"/>
      <c r="L11914" s="16"/>
    </row>
    <row r="11915" spans="1:12" s="15" customFormat="1" ht="20.100000000000001" customHeight="1">
      <c r="A11915" s="111" t="s">
        <v>247</v>
      </c>
      <c r="B11915" s="111">
        <v>3.25</v>
      </c>
      <c r="C11915" s="21"/>
      <c r="D11915" s="10">
        <v>2783</v>
      </c>
      <c r="E11915" s="129"/>
      <c r="F11915" s="130" t="s">
        <v>214</v>
      </c>
      <c r="H11915" s="16"/>
      <c r="I11915" s="16"/>
      <c r="J11915" s="16"/>
      <c r="K11915" s="16"/>
      <c r="L11915" s="16"/>
    </row>
    <row r="11916" spans="1:12" s="15" customFormat="1" ht="20.100000000000001" customHeight="1">
      <c r="A11916" s="119" t="s">
        <v>248</v>
      </c>
      <c r="B11916" s="119">
        <f>SUM(B11913:B11915)</f>
        <v>6325</v>
      </c>
      <c r="C11916" s="21"/>
      <c r="D11916" s="10">
        <v>1518</v>
      </c>
      <c r="E11916" s="129"/>
      <c r="F11916" s="130" t="s">
        <v>210</v>
      </c>
      <c r="H11916" s="16"/>
      <c r="I11916" s="16"/>
      <c r="J11916" s="16"/>
      <c r="K11916" s="16"/>
      <c r="L11916" s="16"/>
    </row>
    <row r="11917" spans="1:12" s="15" customFormat="1" ht="20.100000000000001" customHeight="1">
      <c r="A11917" s="18"/>
      <c r="B11917" s="18"/>
      <c r="C11917" s="21"/>
      <c r="D11917" s="10">
        <v>1265</v>
      </c>
      <c r="E11917" s="129"/>
      <c r="F11917" s="130" t="s">
        <v>211</v>
      </c>
      <c r="H11917" s="16"/>
      <c r="I11917" s="16"/>
      <c r="J11917" s="16"/>
      <c r="K11917" s="16"/>
      <c r="L11917" s="16"/>
    </row>
    <row r="11918" spans="1:12" s="15" customFormat="1" ht="20.100000000000001" customHeight="1">
      <c r="A11918" s="18"/>
      <c r="B11918" s="18"/>
      <c r="C11918" s="21"/>
      <c r="D11918" s="10">
        <v>253</v>
      </c>
      <c r="E11918" s="129"/>
      <c r="F11918" s="130" t="s">
        <v>243</v>
      </c>
      <c r="H11918" s="16"/>
      <c r="I11918" s="16"/>
      <c r="J11918" s="16"/>
      <c r="K11918" s="16"/>
      <c r="L11918" s="16"/>
    </row>
    <row r="11919" spans="1:12" s="15" customFormat="1" ht="20.100000000000001" customHeight="1">
      <c r="A11919" s="18"/>
      <c r="B11919" s="18"/>
      <c r="C11919" s="21"/>
      <c r="D11919" s="10">
        <v>253</v>
      </c>
      <c r="E11919" s="129"/>
      <c r="F11919" s="130" t="s">
        <v>230</v>
      </c>
      <c r="H11919" s="16"/>
      <c r="I11919" s="16"/>
      <c r="J11919" s="16"/>
      <c r="K11919" s="16"/>
      <c r="L11919" s="16"/>
    </row>
    <row r="11920" spans="1:12" s="15" customFormat="1" ht="20.100000000000001" customHeight="1">
      <c r="A11920" s="16"/>
      <c r="B11920" s="16"/>
      <c r="C11920" s="30"/>
      <c r="D11920" s="85">
        <f>SUM(D11914:D11919)</f>
        <v>6325</v>
      </c>
      <c r="E11920" s="129"/>
      <c r="F11920" s="131" t="s">
        <v>164</v>
      </c>
      <c r="H11920" s="16"/>
      <c r="I11920" s="16"/>
      <c r="J11920" s="16"/>
      <c r="K11920" s="16"/>
      <c r="L11920" s="16"/>
    </row>
    <row r="11922" spans="1:6" ht="20.100000000000001" customHeight="1">
      <c r="A11922" s="23">
        <v>252</v>
      </c>
      <c r="B11922" s="24" t="s">
        <v>0</v>
      </c>
      <c r="C11922" s="25"/>
      <c r="D11922" s="26"/>
      <c r="E11922" s="24"/>
      <c r="F11922" s="24"/>
    </row>
    <row r="11923" spans="1:6" ht="20.100000000000001" customHeight="1">
      <c r="A11923" s="27" t="s">
        <v>1</v>
      </c>
      <c r="B11923" s="27" t="s">
        <v>2</v>
      </c>
      <c r="C11923" s="28"/>
      <c r="D11923" s="29" t="s">
        <v>3</v>
      </c>
      <c r="E11923" s="27" t="s">
        <v>4</v>
      </c>
      <c r="F11923" s="27" t="s">
        <v>5</v>
      </c>
    </row>
    <row r="11924" spans="1:6" ht="20.100000000000001" customHeight="1">
      <c r="A11924" s="10">
        <v>1</v>
      </c>
      <c r="B11924" s="11">
        <v>52020</v>
      </c>
      <c r="C11924" s="38"/>
      <c r="D11924" s="13">
        <v>43454</v>
      </c>
      <c r="E11924" s="10">
        <v>253</v>
      </c>
      <c r="F11924" s="10" t="s">
        <v>6</v>
      </c>
    </row>
    <row r="11925" spans="1:6" ht="20.100000000000001" customHeight="1">
      <c r="A11925" s="10">
        <v>2</v>
      </c>
      <c r="B11925" s="11">
        <v>52016</v>
      </c>
      <c r="C11925" s="38"/>
      <c r="D11925" s="13">
        <v>43454</v>
      </c>
      <c r="E11925" s="10">
        <v>253</v>
      </c>
      <c r="F11925" s="10" t="s">
        <v>6</v>
      </c>
    </row>
    <row r="11926" spans="1:6" ht="20.100000000000001" customHeight="1">
      <c r="A11926" s="10">
        <v>3</v>
      </c>
      <c r="B11926" s="11">
        <v>89473</v>
      </c>
      <c r="C11926" s="38"/>
      <c r="D11926" s="13">
        <v>43454</v>
      </c>
      <c r="E11926" s="10">
        <v>253</v>
      </c>
      <c r="F11926" s="10" t="s">
        <v>6</v>
      </c>
    </row>
    <row r="11927" spans="1:6" ht="20.100000000000001" customHeight="1">
      <c r="A11927" s="10">
        <v>4</v>
      </c>
      <c r="B11927" s="33">
        <v>6325</v>
      </c>
      <c r="C11927" s="38"/>
      <c r="D11927" s="36">
        <v>43454</v>
      </c>
      <c r="E11927" s="10">
        <v>253</v>
      </c>
      <c r="F11927" s="10" t="s">
        <v>6</v>
      </c>
    </row>
    <row r="11928" spans="1:6" ht="20.100000000000001" customHeight="1">
      <c r="A11928" s="10">
        <v>5</v>
      </c>
      <c r="B11928" s="11">
        <v>10221</v>
      </c>
      <c r="C11928" s="38"/>
      <c r="D11928" s="13">
        <v>43454</v>
      </c>
      <c r="E11928" s="10">
        <v>253</v>
      </c>
      <c r="F11928" s="10" t="s">
        <v>6</v>
      </c>
    </row>
    <row r="11929" spans="1:6" ht="20.100000000000001" customHeight="1">
      <c r="A11929" s="132">
        <v>6</v>
      </c>
      <c r="B11929" s="33">
        <v>72285</v>
      </c>
      <c r="C11929" s="38"/>
      <c r="D11929" s="36">
        <v>43454</v>
      </c>
      <c r="E11929" s="10">
        <v>253</v>
      </c>
      <c r="F11929" s="10" t="s">
        <v>6</v>
      </c>
    </row>
    <row r="11930" spans="1:6" ht="20.100000000000001" customHeight="1">
      <c r="A11930" s="10">
        <v>7</v>
      </c>
      <c r="B11930" s="33">
        <v>70272</v>
      </c>
      <c r="C11930" s="38"/>
      <c r="D11930" s="36">
        <v>43454</v>
      </c>
      <c r="E11930" s="10">
        <v>253</v>
      </c>
      <c r="F11930" s="10" t="s">
        <v>6</v>
      </c>
    </row>
    <row r="11931" spans="1:6" ht="20.100000000000001" customHeight="1">
      <c r="A11931" s="132">
        <v>8</v>
      </c>
      <c r="B11931" s="33">
        <v>72763</v>
      </c>
      <c r="C11931" s="38"/>
      <c r="D11931" s="36" t="s">
        <v>17</v>
      </c>
      <c r="E11931" s="10">
        <v>253</v>
      </c>
      <c r="F11931" s="10" t="s">
        <v>6</v>
      </c>
    </row>
    <row r="11932" spans="1:6" ht="20.100000000000001" customHeight="1">
      <c r="A11932" s="10">
        <v>9</v>
      </c>
      <c r="B11932" s="11">
        <v>71937</v>
      </c>
      <c r="C11932" s="38"/>
      <c r="D11932" s="13">
        <v>43454</v>
      </c>
      <c r="E11932" s="10">
        <v>253</v>
      </c>
      <c r="F11932" s="10" t="s">
        <v>6</v>
      </c>
    </row>
    <row r="11933" spans="1:6" ht="20.100000000000001" customHeight="1">
      <c r="A11933" s="132">
        <v>10</v>
      </c>
      <c r="B11933" s="33">
        <v>213</v>
      </c>
      <c r="C11933" s="38"/>
      <c r="D11933" s="36">
        <v>43454</v>
      </c>
      <c r="E11933" s="10">
        <v>253</v>
      </c>
      <c r="F11933" s="10" t="s">
        <v>6</v>
      </c>
    </row>
    <row r="11934" spans="1:6" ht="20.100000000000001" customHeight="1">
      <c r="A11934" s="10">
        <v>11</v>
      </c>
      <c r="B11934" s="11">
        <v>80359</v>
      </c>
      <c r="C11934" s="38"/>
      <c r="D11934" s="13">
        <v>43454</v>
      </c>
      <c r="E11934" s="10">
        <v>253</v>
      </c>
      <c r="F11934" s="10" t="s">
        <v>6</v>
      </c>
    </row>
    <row r="11935" spans="1:6" ht="20.100000000000001" customHeight="1">
      <c r="A11935" s="132">
        <v>12</v>
      </c>
      <c r="B11935" s="33">
        <v>80389</v>
      </c>
      <c r="C11935" s="38"/>
      <c r="D11935" s="36">
        <v>43454</v>
      </c>
      <c r="E11935" s="10">
        <v>253</v>
      </c>
      <c r="F11935" s="10" t="s">
        <v>6</v>
      </c>
    </row>
    <row r="11936" spans="1:6" ht="20.100000000000001" customHeight="1">
      <c r="A11936" s="10">
        <v>13</v>
      </c>
      <c r="B11936" s="11">
        <v>9224</v>
      </c>
      <c r="C11936" s="38"/>
      <c r="D11936" s="13">
        <v>43454</v>
      </c>
      <c r="E11936" s="10">
        <v>253</v>
      </c>
      <c r="F11936" s="10" t="s">
        <v>6</v>
      </c>
    </row>
    <row r="11937" spans="1:6" ht="20.100000000000001" customHeight="1">
      <c r="A11937" s="132">
        <v>14</v>
      </c>
      <c r="B11937" s="33">
        <v>12092</v>
      </c>
      <c r="C11937" s="38"/>
      <c r="D11937" s="36">
        <v>43454</v>
      </c>
      <c r="E11937" s="10">
        <v>253</v>
      </c>
      <c r="F11937" s="10" t="s">
        <v>6</v>
      </c>
    </row>
    <row r="11938" spans="1:6" ht="20.100000000000001" customHeight="1">
      <c r="A11938" s="10">
        <v>15</v>
      </c>
      <c r="B11938" s="11">
        <v>72183</v>
      </c>
      <c r="C11938" s="38"/>
      <c r="D11938" s="13">
        <v>43454</v>
      </c>
      <c r="E11938" s="10">
        <v>253</v>
      </c>
      <c r="F11938" s="10" t="s">
        <v>6</v>
      </c>
    </row>
    <row r="11939" spans="1:6" ht="20.100000000000001" customHeight="1">
      <c r="A11939" s="132">
        <v>16</v>
      </c>
      <c r="B11939" s="33">
        <v>72247</v>
      </c>
      <c r="C11939" s="38"/>
      <c r="D11939" s="36">
        <v>43454</v>
      </c>
      <c r="E11939" s="10">
        <v>253</v>
      </c>
      <c r="F11939" s="10" t="s">
        <v>6</v>
      </c>
    </row>
    <row r="11940" spans="1:6" ht="20.100000000000001" customHeight="1">
      <c r="A11940" s="10">
        <v>17</v>
      </c>
      <c r="B11940" s="11">
        <v>72202</v>
      </c>
      <c r="C11940" s="38"/>
      <c r="D11940" s="13">
        <v>43454</v>
      </c>
      <c r="E11940" s="10">
        <v>253</v>
      </c>
      <c r="F11940" s="10" t="s">
        <v>6</v>
      </c>
    </row>
    <row r="11941" spans="1:6" ht="20.100000000000001" customHeight="1">
      <c r="A11941" s="10">
        <v>18</v>
      </c>
      <c r="B11941" s="11">
        <v>72198</v>
      </c>
      <c r="C11941" s="38"/>
      <c r="D11941" s="13">
        <v>43454</v>
      </c>
      <c r="E11941" s="10">
        <v>253</v>
      </c>
      <c r="F11941" s="10" t="s">
        <v>6</v>
      </c>
    </row>
    <row r="11942" spans="1:6" ht="20.100000000000001" customHeight="1">
      <c r="A11942" s="10">
        <v>19</v>
      </c>
      <c r="B11942" s="11">
        <v>72196</v>
      </c>
      <c r="C11942" s="38"/>
      <c r="D11942" s="13">
        <v>43454</v>
      </c>
      <c r="E11942" s="10">
        <v>253</v>
      </c>
      <c r="F11942" s="10" t="s">
        <v>6</v>
      </c>
    </row>
    <row r="11943" spans="1:6" ht="20.100000000000001" customHeight="1">
      <c r="A11943" s="132">
        <v>20</v>
      </c>
      <c r="B11943" s="33">
        <v>72243</v>
      </c>
      <c r="C11943" s="38"/>
      <c r="D11943" s="36">
        <v>43454</v>
      </c>
      <c r="E11943" s="10">
        <v>253</v>
      </c>
      <c r="F11943" s="10" t="s">
        <v>6</v>
      </c>
    </row>
    <row r="11944" spans="1:6" ht="20.100000000000001" customHeight="1">
      <c r="A11944" s="10">
        <v>21</v>
      </c>
      <c r="B11944" s="11">
        <v>9221</v>
      </c>
      <c r="C11944" s="38"/>
      <c r="D11944" s="13">
        <v>43454</v>
      </c>
      <c r="E11944" s="10">
        <v>253</v>
      </c>
      <c r="F11944" s="10" t="s">
        <v>6</v>
      </c>
    </row>
    <row r="11945" spans="1:6" ht="20.100000000000001" customHeight="1">
      <c r="A11945" s="10">
        <v>22</v>
      </c>
      <c r="B11945" s="11">
        <v>9228</v>
      </c>
      <c r="C11945" s="38"/>
      <c r="D11945" s="13">
        <v>43454</v>
      </c>
      <c r="E11945" s="10">
        <v>253</v>
      </c>
      <c r="F11945" s="10" t="s">
        <v>6</v>
      </c>
    </row>
    <row r="11946" spans="1:6" ht="20.100000000000001" customHeight="1">
      <c r="A11946" s="10">
        <v>23</v>
      </c>
      <c r="B11946" s="11">
        <v>9227</v>
      </c>
      <c r="C11946" s="38"/>
      <c r="D11946" s="13">
        <v>43454</v>
      </c>
      <c r="E11946" s="10">
        <v>253</v>
      </c>
      <c r="F11946" s="10" t="s">
        <v>6</v>
      </c>
    </row>
    <row r="11947" spans="1:6" ht="20.100000000000001" customHeight="1">
      <c r="A11947" s="10">
        <v>24</v>
      </c>
      <c r="B11947" s="11">
        <v>12151</v>
      </c>
      <c r="C11947" s="38"/>
      <c r="D11947" s="13">
        <v>43454</v>
      </c>
      <c r="E11947" s="10">
        <v>253</v>
      </c>
      <c r="F11947" s="10" t="s">
        <v>6</v>
      </c>
    </row>
    <row r="11948" spans="1:6" ht="20.100000000000001" customHeight="1">
      <c r="A11948" s="132">
        <v>25</v>
      </c>
      <c r="B11948" s="33">
        <v>72245</v>
      </c>
      <c r="C11948" s="38"/>
      <c r="D11948" s="36">
        <v>43454</v>
      </c>
      <c r="E11948" s="10">
        <v>253</v>
      </c>
      <c r="F11948" s="10" t="s">
        <v>6</v>
      </c>
    </row>
    <row r="11949" spans="1:6" ht="20.100000000000001" customHeight="1">
      <c r="A11949" s="128"/>
      <c r="B11949" s="128" t="s">
        <v>7</v>
      </c>
      <c r="C11949" s="128" t="s">
        <v>7</v>
      </c>
      <c r="D11949" s="133"/>
      <c r="E11949" s="10">
        <f>SUM(E11924:E11948)</f>
        <v>6325</v>
      </c>
      <c r="F11949" s="10"/>
    </row>
    <row r="11952" spans="1:6" ht="20.100000000000001" customHeight="1">
      <c r="A11952" s="108" t="s">
        <v>245</v>
      </c>
      <c r="B11952" s="108">
        <v>6250</v>
      </c>
      <c r="C11952" s="21"/>
      <c r="D11952" s="87" t="s">
        <v>162</v>
      </c>
      <c r="E11952" s="201" t="s">
        <v>163</v>
      </c>
      <c r="F11952" s="202"/>
    </row>
    <row r="11953" spans="1:6" ht="20.100000000000001" customHeight="1">
      <c r="A11953" s="118" t="s">
        <v>246</v>
      </c>
      <c r="B11953" s="118">
        <v>71.75</v>
      </c>
      <c r="C11953" s="21"/>
      <c r="D11953" s="10">
        <v>253</v>
      </c>
      <c r="E11953" s="129"/>
      <c r="F11953" s="130" t="s">
        <v>290</v>
      </c>
    </row>
    <row r="11954" spans="1:6" ht="20.100000000000001" customHeight="1">
      <c r="A11954" s="111" t="s">
        <v>247</v>
      </c>
      <c r="B11954" s="111">
        <v>3.25</v>
      </c>
      <c r="C11954" s="21"/>
      <c r="D11954" s="10">
        <v>253</v>
      </c>
      <c r="E11954" s="129"/>
      <c r="F11954" s="130" t="s">
        <v>214</v>
      </c>
    </row>
    <row r="11955" spans="1:6" ht="20.100000000000001" customHeight="1">
      <c r="A11955" s="119" t="s">
        <v>248</v>
      </c>
      <c r="B11955" s="119">
        <f>SUM(B11952:B11954)</f>
        <v>6325</v>
      </c>
      <c r="C11955" s="21"/>
      <c r="D11955" s="10">
        <v>759</v>
      </c>
      <c r="E11955" s="129"/>
      <c r="F11955" s="130" t="s">
        <v>210</v>
      </c>
    </row>
    <row r="11956" spans="1:6" ht="20.100000000000001" customHeight="1">
      <c r="A11956" s="18"/>
      <c r="B11956" s="18"/>
      <c r="C11956" s="21"/>
      <c r="D11956" s="10">
        <v>759</v>
      </c>
      <c r="E11956" s="129"/>
      <c r="F11956" s="130" t="s">
        <v>211</v>
      </c>
    </row>
    <row r="11957" spans="1:6" ht="20.100000000000001" customHeight="1">
      <c r="A11957" s="18"/>
      <c r="B11957" s="18"/>
      <c r="C11957" s="21"/>
      <c r="D11957" s="10">
        <v>506</v>
      </c>
      <c r="E11957" s="129"/>
      <c r="F11957" s="130" t="s">
        <v>243</v>
      </c>
    </row>
    <row r="11958" spans="1:6" ht="20.100000000000001" customHeight="1">
      <c r="A11958" s="18"/>
      <c r="B11958" s="18"/>
      <c r="C11958" s="21"/>
      <c r="D11958" s="10">
        <v>3795</v>
      </c>
      <c r="E11958" s="129"/>
      <c r="F11958" s="130" t="s">
        <v>230</v>
      </c>
    </row>
    <row r="11959" spans="1:6" ht="20.100000000000001" customHeight="1">
      <c r="D11959" s="85">
        <f>SUM(D11953:D11958)</f>
        <v>6325</v>
      </c>
      <c r="E11959" s="129"/>
      <c r="F11959" s="131" t="s">
        <v>164</v>
      </c>
    </row>
    <row r="11961" spans="1:6" ht="20.100000000000001" customHeight="1">
      <c r="A11961" s="23">
        <v>253</v>
      </c>
      <c r="B11961" s="24" t="s">
        <v>0</v>
      </c>
      <c r="C11961" s="25"/>
      <c r="D11961" s="26"/>
      <c r="E11961" s="24"/>
      <c r="F11961" s="24"/>
    </row>
    <row r="11962" spans="1:6" ht="20.100000000000001" customHeight="1">
      <c r="A11962" s="27" t="s">
        <v>1</v>
      </c>
      <c r="B11962" s="27" t="s">
        <v>2</v>
      </c>
      <c r="C11962" s="28"/>
      <c r="D11962" s="29" t="s">
        <v>3</v>
      </c>
      <c r="E11962" s="27" t="s">
        <v>4</v>
      </c>
      <c r="F11962" s="27" t="s">
        <v>5</v>
      </c>
    </row>
    <row r="11963" spans="1:6" ht="20.100000000000001" customHeight="1">
      <c r="A11963" s="10">
        <v>1</v>
      </c>
      <c r="B11963" s="11">
        <v>70264</v>
      </c>
      <c r="C11963" s="38"/>
      <c r="D11963" s="13">
        <v>43454</v>
      </c>
      <c r="E11963" s="10">
        <v>253</v>
      </c>
      <c r="F11963" s="10" t="s">
        <v>6</v>
      </c>
    </row>
    <row r="11964" spans="1:6" ht="20.100000000000001" customHeight="1">
      <c r="A11964" s="10">
        <v>2</v>
      </c>
      <c r="B11964" s="11">
        <v>78437</v>
      </c>
      <c r="C11964" s="38"/>
      <c r="D11964" s="13">
        <v>43454</v>
      </c>
      <c r="E11964" s="10">
        <v>253</v>
      </c>
      <c r="F11964" s="10" t="s">
        <v>6</v>
      </c>
    </row>
    <row r="11965" spans="1:6" ht="20.100000000000001" customHeight="1">
      <c r="A11965" s="132">
        <v>3</v>
      </c>
      <c r="B11965" s="134">
        <v>78493</v>
      </c>
      <c r="C11965" s="38"/>
      <c r="D11965" s="36" t="s">
        <v>146</v>
      </c>
      <c r="E11965" s="10">
        <v>253</v>
      </c>
      <c r="F11965" s="10" t="s">
        <v>6</v>
      </c>
    </row>
    <row r="11966" spans="1:6" ht="20.100000000000001" customHeight="1">
      <c r="A11966" s="10">
        <v>4</v>
      </c>
      <c r="B11966" s="11">
        <v>78414</v>
      </c>
      <c r="C11966" s="38"/>
      <c r="D11966" s="13">
        <v>43454</v>
      </c>
      <c r="E11966" s="10">
        <v>253</v>
      </c>
      <c r="F11966" s="10" t="s">
        <v>6</v>
      </c>
    </row>
    <row r="11967" spans="1:6" ht="20.100000000000001" customHeight="1">
      <c r="A11967" s="10">
        <v>5</v>
      </c>
      <c r="B11967" s="11">
        <v>78418</v>
      </c>
      <c r="C11967" s="38"/>
      <c r="D11967" s="13">
        <v>43454</v>
      </c>
      <c r="E11967" s="10">
        <v>253</v>
      </c>
      <c r="F11967" s="10" t="s">
        <v>6</v>
      </c>
    </row>
    <row r="11968" spans="1:6" ht="20.100000000000001" customHeight="1">
      <c r="A11968" s="10">
        <v>6</v>
      </c>
      <c r="B11968" s="11">
        <v>72206</v>
      </c>
      <c r="C11968" s="38"/>
      <c r="D11968" s="13">
        <v>43454</v>
      </c>
      <c r="E11968" s="10">
        <v>253</v>
      </c>
      <c r="F11968" s="10" t="s">
        <v>6</v>
      </c>
    </row>
    <row r="11969" spans="1:6" ht="20.100000000000001" customHeight="1">
      <c r="A11969" s="10">
        <v>7</v>
      </c>
      <c r="B11969" s="11">
        <v>52673</v>
      </c>
      <c r="C11969" s="38"/>
      <c r="D11969" s="13">
        <v>43454</v>
      </c>
      <c r="E11969" s="10">
        <v>253</v>
      </c>
      <c r="F11969" s="10" t="s">
        <v>6</v>
      </c>
    </row>
    <row r="11970" spans="1:6" ht="20.100000000000001" customHeight="1">
      <c r="A11970" s="132">
        <v>8</v>
      </c>
      <c r="B11970" s="33">
        <v>70281</v>
      </c>
      <c r="C11970" s="38"/>
      <c r="D11970" s="36">
        <v>43454</v>
      </c>
      <c r="E11970" s="10">
        <v>253</v>
      </c>
      <c r="F11970" s="10" t="s">
        <v>6</v>
      </c>
    </row>
    <row r="11971" spans="1:6" ht="20.100000000000001" customHeight="1">
      <c r="A11971" s="10">
        <v>9</v>
      </c>
      <c r="B11971" s="11">
        <v>25311</v>
      </c>
      <c r="C11971" s="38"/>
      <c r="D11971" s="13">
        <v>43454</v>
      </c>
      <c r="E11971" s="10">
        <v>253</v>
      </c>
      <c r="F11971" s="10" t="s">
        <v>6</v>
      </c>
    </row>
    <row r="11972" spans="1:6" ht="20.100000000000001" customHeight="1">
      <c r="A11972" s="10">
        <v>10</v>
      </c>
      <c r="B11972" s="11">
        <v>25314</v>
      </c>
      <c r="C11972" s="38"/>
      <c r="D11972" s="13">
        <v>43454</v>
      </c>
      <c r="E11972" s="10">
        <v>253</v>
      </c>
      <c r="F11972" s="10" t="s">
        <v>6</v>
      </c>
    </row>
    <row r="11973" spans="1:6" ht="20.100000000000001" customHeight="1">
      <c r="A11973" s="10">
        <v>11</v>
      </c>
      <c r="B11973" s="11">
        <v>25320</v>
      </c>
      <c r="C11973" s="38"/>
      <c r="D11973" s="13">
        <v>43454</v>
      </c>
      <c r="E11973" s="10">
        <v>253</v>
      </c>
      <c r="F11973" s="10" t="s">
        <v>6</v>
      </c>
    </row>
    <row r="11974" spans="1:6" ht="20.100000000000001" customHeight="1">
      <c r="A11974" s="10">
        <v>12</v>
      </c>
      <c r="B11974" s="11">
        <v>25319</v>
      </c>
      <c r="C11974" s="38"/>
      <c r="D11974" s="13">
        <v>43454</v>
      </c>
      <c r="E11974" s="10">
        <v>253</v>
      </c>
      <c r="F11974" s="10" t="s">
        <v>6</v>
      </c>
    </row>
    <row r="11975" spans="1:6" ht="20.100000000000001" customHeight="1">
      <c r="A11975" s="10">
        <v>13</v>
      </c>
      <c r="B11975" s="11">
        <v>25318</v>
      </c>
      <c r="C11975" s="38"/>
      <c r="D11975" s="13">
        <v>43454</v>
      </c>
      <c r="E11975" s="10">
        <v>253</v>
      </c>
      <c r="F11975" s="10" t="s">
        <v>6</v>
      </c>
    </row>
    <row r="11976" spans="1:6" ht="20.100000000000001" customHeight="1">
      <c r="A11976" s="10">
        <v>14</v>
      </c>
      <c r="B11976" s="11">
        <v>25317</v>
      </c>
      <c r="C11976" s="38"/>
      <c r="D11976" s="13">
        <v>43454</v>
      </c>
      <c r="E11976" s="10">
        <v>253</v>
      </c>
      <c r="F11976" s="10" t="s">
        <v>6</v>
      </c>
    </row>
    <row r="11977" spans="1:6" ht="20.100000000000001" customHeight="1">
      <c r="A11977" s="10">
        <v>15</v>
      </c>
      <c r="B11977" s="11">
        <v>25316</v>
      </c>
      <c r="C11977" s="38"/>
      <c r="D11977" s="13">
        <v>43454</v>
      </c>
      <c r="E11977" s="10">
        <v>253</v>
      </c>
      <c r="F11977" s="10" t="s">
        <v>6</v>
      </c>
    </row>
    <row r="11978" spans="1:6" ht="20.100000000000001" customHeight="1">
      <c r="A11978" s="10">
        <v>16</v>
      </c>
      <c r="B11978" s="11">
        <v>25315</v>
      </c>
      <c r="C11978" s="38"/>
      <c r="D11978" s="13">
        <v>43454</v>
      </c>
      <c r="E11978" s="10">
        <v>253</v>
      </c>
      <c r="F11978" s="10" t="s">
        <v>6</v>
      </c>
    </row>
    <row r="11979" spans="1:6" ht="20.100000000000001" customHeight="1">
      <c r="A11979" s="10">
        <v>17</v>
      </c>
      <c r="B11979" s="11">
        <v>25313</v>
      </c>
      <c r="C11979" s="38"/>
      <c r="D11979" s="13">
        <v>43454</v>
      </c>
      <c r="E11979" s="10">
        <v>253</v>
      </c>
      <c r="F11979" s="10" t="s">
        <v>6</v>
      </c>
    </row>
    <row r="11980" spans="1:6" ht="20.100000000000001" customHeight="1">
      <c r="A11980" s="10">
        <v>18</v>
      </c>
      <c r="B11980" s="11">
        <v>25312</v>
      </c>
      <c r="C11980" s="38"/>
      <c r="D11980" s="13">
        <v>43454</v>
      </c>
      <c r="E11980" s="10">
        <v>253</v>
      </c>
      <c r="F11980" s="10" t="s">
        <v>6</v>
      </c>
    </row>
    <row r="11981" spans="1:6" ht="20.100000000000001" customHeight="1">
      <c r="A11981" s="132">
        <v>19</v>
      </c>
      <c r="B11981" s="33">
        <v>90297</v>
      </c>
      <c r="C11981" s="38"/>
      <c r="D11981" s="36">
        <v>43454</v>
      </c>
      <c r="E11981" s="10">
        <v>253</v>
      </c>
      <c r="F11981" s="10" t="s">
        <v>6</v>
      </c>
    </row>
    <row r="11982" spans="1:6" ht="20.100000000000001" customHeight="1">
      <c r="A11982" s="132">
        <v>20</v>
      </c>
      <c r="B11982" s="33">
        <v>90277</v>
      </c>
      <c r="C11982" s="38"/>
      <c r="D11982" s="36">
        <v>43454</v>
      </c>
      <c r="E11982" s="10">
        <v>253</v>
      </c>
      <c r="F11982" s="10" t="s">
        <v>6</v>
      </c>
    </row>
    <row r="11983" spans="1:6" ht="20.100000000000001" customHeight="1">
      <c r="A11983" s="132">
        <v>21</v>
      </c>
      <c r="B11983" s="33">
        <v>12125</v>
      </c>
      <c r="C11983" s="38"/>
      <c r="D11983" s="36">
        <v>43454</v>
      </c>
      <c r="E11983" s="10">
        <v>253</v>
      </c>
      <c r="F11983" s="10" t="s">
        <v>6</v>
      </c>
    </row>
    <row r="11984" spans="1:6" ht="20.100000000000001" customHeight="1">
      <c r="A11984" s="132">
        <v>22</v>
      </c>
      <c r="B11984" s="33">
        <v>12066</v>
      </c>
      <c r="C11984" s="38"/>
      <c r="D11984" s="36">
        <v>43454</v>
      </c>
      <c r="E11984" s="10">
        <v>253</v>
      </c>
      <c r="F11984" s="10" t="s">
        <v>6</v>
      </c>
    </row>
    <row r="11985" spans="1:6" ht="20.100000000000001" customHeight="1">
      <c r="A11985" s="10">
        <v>23</v>
      </c>
      <c r="B11985" s="11">
        <v>80369</v>
      </c>
      <c r="C11985" s="38"/>
      <c r="D11985" s="13">
        <v>43454</v>
      </c>
      <c r="E11985" s="10">
        <v>253</v>
      </c>
      <c r="F11985" s="10" t="s">
        <v>6</v>
      </c>
    </row>
    <row r="11986" spans="1:6" ht="20.100000000000001" customHeight="1">
      <c r="A11986" s="132">
        <v>24</v>
      </c>
      <c r="B11986" s="33">
        <v>60625</v>
      </c>
      <c r="C11986" s="38"/>
      <c r="D11986" s="36">
        <v>43454</v>
      </c>
      <c r="E11986" s="10">
        <v>253</v>
      </c>
      <c r="F11986" s="10" t="s">
        <v>6</v>
      </c>
    </row>
    <row r="11987" spans="1:6" ht="20.100000000000001" customHeight="1">
      <c r="A11987" s="10">
        <v>25</v>
      </c>
      <c r="B11987" s="11">
        <v>60671</v>
      </c>
      <c r="C11987" s="38"/>
      <c r="D11987" s="13">
        <v>43454</v>
      </c>
      <c r="E11987" s="10">
        <v>253</v>
      </c>
      <c r="F11987" s="10" t="s">
        <v>6</v>
      </c>
    </row>
    <row r="11988" spans="1:6" ht="20.100000000000001" customHeight="1">
      <c r="A11988" s="128"/>
      <c r="B11988" s="128" t="s">
        <v>7</v>
      </c>
      <c r="C11988" s="128" t="s">
        <v>7</v>
      </c>
      <c r="D11988" s="133"/>
      <c r="E11988" s="10">
        <f>SUM(E11963:E11987)</f>
        <v>6325</v>
      </c>
      <c r="F11988" s="10"/>
    </row>
    <row r="11991" spans="1:6" ht="20.100000000000001" customHeight="1">
      <c r="A11991" s="108" t="s">
        <v>245</v>
      </c>
      <c r="B11991" s="108">
        <v>6250</v>
      </c>
      <c r="C11991" s="21"/>
      <c r="D11991" s="87" t="s">
        <v>162</v>
      </c>
      <c r="E11991" s="201" t="s">
        <v>163</v>
      </c>
      <c r="F11991" s="202"/>
    </row>
    <row r="11992" spans="1:6" ht="20.100000000000001" customHeight="1">
      <c r="A11992" s="118" t="s">
        <v>246</v>
      </c>
      <c r="B11992" s="118">
        <v>71.75</v>
      </c>
      <c r="C11992" s="21"/>
      <c r="D11992" s="10">
        <v>506</v>
      </c>
      <c r="E11992" s="129"/>
      <c r="F11992" s="130" t="s">
        <v>229</v>
      </c>
    </row>
    <row r="11993" spans="1:6" ht="20.100000000000001" customHeight="1">
      <c r="A11993" s="111" t="s">
        <v>247</v>
      </c>
      <c r="B11993" s="111">
        <v>3.25</v>
      </c>
      <c r="C11993" s="21"/>
      <c r="D11993" s="10">
        <v>2530</v>
      </c>
      <c r="E11993" s="129"/>
      <c r="F11993" s="130" t="s">
        <v>214</v>
      </c>
    </row>
    <row r="11994" spans="1:6" ht="20.100000000000001" customHeight="1">
      <c r="A11994" s="119" t="s">
        <v>248</v>
      </c>
      <c r="B11994" s="119">
        <f>SUM(B11991:B11993)</f>
        <v>6325</v>
      </c>
      <c r="C11994" s="21"/>
      <c r="D11994" s="10">
        <v>506</v>
      </c>
      <c r="E11994" s="129"/>
      <c r="F11994" s="130" t="s">
        <v>210</v>
      </c>
    </row>
    <row r="11995" spans="1:6" ht="20.100000000000001" customHeight="1">
      <c r="A11995" s="18"/>
      <c r="B11995" s="18"/>
      <c r="C11995" s="21"/>
      <c r="D11995" s="10">
        <v>253</v>
      </c>
      <c r="E11995" s="129"/>
      <c r="F11995" s="130" t="s">
        <v>275</v>
      </c>
    </row>
    <row r="11996" spans="1:6" ht="20.100000000000001" customHeight="1">
      <c r="A11996" s="18"/>
      <c r="B11996" s="18"/>
      <c r="C11996" s="21"/>
      <c r="D11996" s="10">
        <v>506</v>
      </c>
      <c r="E11996" s="129"/>
      <c r="F11996" s="130" t="s">
        <v>243</v>
      </c>
    </row>
    <row r="11997" spans="1:6" ht="20.100000000000001" customHeight="1">
      <c r="A11997" s="18"/>
      <c r="B11997" s="18"/>
      <c r="C11997" s="21"/>
      <c r="D11997" s="10">
        <v>2024</v>
      </c>
      <c r="E11997" s="129"/>
      <c r="F11997" s="130" t="s">
        <v>230</v>
      </c>
    </row>
    <row r="11998" spans="1:6" ht="20.100000000000001" customHeight="1">
      <c r="D11998" s="85">
        <f>SUM(D11992:D11997)</f>
        <v>6325</v>
      </c>
      <c r="E11998" s="129"/>
      <c r="F11998" s="131" t="s">
        <v>164</v>
      </c>
    </row>
    <row r="12000" spans="1:6" ht="20.100000000000001" customHeight="1">
      <c r="A12000" s="23">
        <v>254</v>
      </c>
      <c r="B12000" s="24" t="s">
        <v>0</v>
      </c>
      <c r="C12000" s="25"/>
      <c r="D12000" s="26"/>
      <c r="E12000" s="24"/>
      <c r="F12000" s="24"/>
    </row>
    <row r="12001" spans="1:7" ht="20.100000000000001" customHeight="1">
      <c r="A12001" s="27" t="s">
        <v>1</v>
      </c>
      <c r="B12001" s="27" t="s">
        <v>2</v>
      </c>
      <c r="C12001" s="28"/>
      <c r="D12001" s="29" t="s">
        <v>3</v>
      </c>
      <c r="E12001" s="27" t="s">
        <v>4</v>
      </c>
      <c r="F12001" s="27" t="s">
        <v>5</v>
      </c>
    </row>
    <row r="12002" spans="1:7" ht="20.100000000000001" customHeight="1">
      <c r="A12002" s="10">
        <v>1</v>
      </c>
      <c r="B12002" s="11">
        <v>80367</v>
      </c>
      <c r="C12002" s="38"/>
      <c r="D12002" s="13">
        <v>43454</v>
      </c>
      <c r="E12002" s="10">
        <v>253</v>
      </c>
      <c r="F12002" s="10" t="s">
        <v>6</v>
      </c>
    </row>
    <row r="12003" spans="1:7" ht="20.100000000000001" customHeight="1">
      <c r="A12003" s="132">
        <v>2</v>
      </c>
      <c r="B12003" s="33">
        <v>60032</v>
      </c>
      <c r="C12003" s="38"/>
      <c r="D12003" s="36">
        <v>43454</v>
      </c>
      <c r="E12003" s="10">
        <v>253</v>
      </c>
      <c r="F12003" s="10" t="s">
        <v>6</v>
      </c>
    </row>
    <row r="12004" spans="1:7" ht="20.100000000000001" customHeight="1">
      <c r="A12004" s="132">
        <v>3</v>
      </c>
      <c r="B12004" s="33">
        <v>60651</v>
      </c>
      <c r="C12004" s="38"/>
      <c r="D12004" s="36">
        <v>43454</v>
      </c>
      <c r="E12004" s="10">
        <v>253</v>
      </c>
      <c r="F12004" s="10" t="s">
        <v>6</v>
      </c>
    </row>
    <row r="12005" spans="1:7" ht="20.100000000000001" customHeight="1">
      <c r="A12005" s="10">
        <v>4</v>
      </c>
      <c r="B12005" s="11">
        <v>10131</v>
      </c>
      <c r="C12005" s="38"/>
      <c r="D12005" s="13">
        <v>43454</v>
      </c>
      <c r="E12005" s="10">
        <v>253</v>
      </c>
      <c r="F12005" s="10" t="s">
        <v>6</v>
      </c>
    </row>
    <row r="12006" spans="1:7" ht="20.100000000000001" customHeight="1">
      <c r="A12006" s="10">
        <v>5</v>
      </c>
      <c r="B12006" s="11">
        <v>11466</v>
      </c>
      <c r="C12006" s="38"/>
      <c r="D12006" s="13">
        <v>43454</v>
      </c>
      <c r="E12006" s="10">
        <v>253</v>
      </c>
      <c r="F12006" s="10" t="s">
        <v>6</v>
      </c>
    </row>
    <row r="12007" spans="1:7" ht="20.100000000000001" customHeight="1">
      <c r="A12007" s="10">
        <v>6</v>
      </c>
      <c r="B12007" s="11">
        <v>11473</v>
      </c>
      <c r="C12007" s="38"/>
      <c r="D12007" s="13">
        <v>43454</v>
      </c>
      <c r="E12007" s="10">
        <v>253</v>
      </c>
      <c r="F12007" s="10" t="s">
        <v>6</v>
      </c>
    </row>
    <row r="12008" spans="1:7" ht="20.100000000000001" customHeight="1">
      <c r="A12008" s="10">
        <v>7</v>
      </c>
      <c r="B12008" s="11">
        <v>11483</v>
      </c>
      <c r="C12008" s="38"/>
      <c r="D12008" s="13">
        <v>43454</v>
      </c>
      <c r="E12008" s="10">
        <v>253</v>
      </c>
      <c r="F12008" s="10" t="s">
        <v>6</v>
      </c>
    </row>
    <row r="12009" spans="1:7" ht="20.100000000000001" customHeight="1">
      <c r="A12009" s="10">
        <v>8</v>
      </c>
      <c r="B12009" s="11">
        <v>11492</v>
      </c>
      <c r="C12009" s="38"/>
      <c r="D12009" s="13">
        <v>43454</v>
      </c>
      <c r="E12009" s="10">
        <v>253</v>
      </c>
      <c r="F12009" s="10" t="s">
        <v>6</v>
      </c>
    </row>
    <row r="12010" spans="1:7" ht="20.100000000000001" customHeight="1">
      <c r="A12010" s="10">
        <v>9</v>
      </c>
      <c r="B12010" s="11">
        <v>72096</v>
      </c>
      <c r="C12010" s="38"/>
      <c r="D12010" s="13">
        <v>43454</v>
      </c>
      <c r="E12010" s="10">
        <v>253</v>
      </c>
      <c r="F12010" s="10" t="s">
        <v>6</v>
      </c>
    </row>
    <row r="12011" spans="1:7" ht="20.100000000000001" customHeight="1">
      <c r="A12011" s="132">
        <v>10</v>
      </c>
      <c r="B12011" s="33">
        <v>90265</v>
      </c>
      <c r="C12011" s="38"/>
      <c r="D12011" s="36">
        <v>43454</v>
      </c>
      <c r="E12011" s="10">
        <v>253</v>
      </c>
      <c r="F12011" s="10" t="s">
        <v>6</v>
      </c>
    </row>
    <row r="12012" spans="1:7" ht="20.100000000000001" customHeight="1">
      <c r="A12012" s="132">
        <v>11</v>
      </c>
      <c r="B12012" s="33">
        <v>7183</v>
      </c>
      <c r="C12012" s="38"/>
      <c r="D12012" s="36">
        <v>43454</v>
      </c>
      <c r="E12012" s="10">
        <v>253</v>
      </c>
      <c r="F12012" s="10" t="s">
        <v>6</v>
      </c>
    </row>
    <row r="12013" spans="1:7" ht="20.100000000000001" customHeight="1">
      <c r="A12013" s="10">
        <v>12</v>
      </c>
      <c r="B12013" s="11">
        <v>13397</v>
      </c>
      <c r="C12013" s="38"/>
      <c r="D12013" s="13">
        <v>43454</v>
      </c>
      <c r="E12013" s="10">
        <v>253</v>
      </c>
      <c r="F12013" s="10" t="s">
        <v>6</v>
      </c>
      <c r="G12013" s="47"/>
    </row>
    <row r="12014" spans="1:7" ht="20.100000000000001" customHeight="1">
      <c r="A12014" s="10">
        <v>13</v>
      </c>
      <c r="B12014" s="11">
        <v>10237</v>
      </c>
      <c r="C12014" s="38"/>
      <c r="D12014" s="13">
        <v>43454</v>
      </c>
      <c r="E12014" s="10">
        <v>253</v>
      </c>
      <c r="F12014" s="10" t="s">
        <v>6</v>
      </c>
      <c r="G12014" s="47"/>
    </row>
    <row r="12015" spans="1:7" ht="20.100000000000001" customHeight="1">
      <c r="A12015" s="10">
        <v>14</v>
      </c>
      <c r="B12015" s="11">
        <v>11501</v>
      </c>
      <c r="C12015" s="38"/>
      <c r="D12015" s="13">
        <v>43454</v>
      </c>
      <c r="E12015" s="10">
        <v>253</v>
      </c>
      <c r="F12015" s="10" t="s">
        <v>6</v>
      </c>
      <c r="G12015" s="47"/>
    </row>
    <row r="12016" spans="1:7" ht="20.100000000000001" customHeight="1">
      <c r="A12016" s="10">
        <v>15</v>
      </c>
      <c r="B12016" s="11">
        <v>11435</v>
      </c>
      <c r="C12016" s="38"/>
      <c r="D12016" s="13">
        <v>43454</v>
      </c>
      <c r="E12016" s="10">
        <v>253</v>
      </c>
      <c r="F12016" s="10" t="s">
        <v>6</v>
      </c>
      <c r="G12016" s="47"/>
    </row>
    <row r="12017" spans="1:7" ht="20.100000000000001" customHeight="1">
      <c r="A12017" s="10">
        <v>16</v>
      </c>
      <c r="B12017" s="11">
        <v>11502</v>
      </c>
      <c r="C12017" s="38"/>
      <c r="D12017" s="13">
        <v>43454</v>
      </c>
      <c r="E12017" s="10">
        <v>253</v>
      </c>
      <c r="F12017" s="10" t="s">
        <v>6</v>
      </c>
      <c r="G12017" s="47"/>
    </row>
    <row r="12018" spans="1:7" ht="20.100000000000001" customHeight="1">
      <c r="A12018" s="10">
        <v>17</v>
      </c>
      <c r="B12018" s="11">
        <v>11493</v>
      </c>
      <c r="C12018" s="38"/>
      <c r="D12018" s="13">
        <v>43454</v>
      </c>
      <c r="E12018" s="10">
        <v>253</v>
      </c>
      <c r="F12018" s="10" t="s">
        <v>6</v>
      </c>
      <c r="G12018" s="47"/>
    </row>
    <row r="12019" spans="1:7" ht="20.100000000000001" customHeight="1">
      <c r="A12019" s="132">
        <v>18</v>
      </c>
      <c r="B12019" s="33">
        <v>70322</v>
      </c>
      <c r="C12019" s="38"/>
      <c r="D12019" s="36">
        <v>43454</v>
      </c>
      <c r="E12019" s="10">
        <v>253</v>
      </c>
      <c r="F12019" s="10" t="s">
        <v>6</v>
      </c>
      <c r="G12019" s="47"/>
    </row>
    <row r="12020" spans="1:7" ht="20.100000000000001" customHeight="1">
      <c r="A12020" s="132">
        <v>19</v>
      </c>
      <c r="B12020" s="33">
        <v>12025</v>
      </c>
      <c r="C12020" s="38"/>
      <c r="D12020" s="36">
        <v>43454</v>
      </c>
      <c r="E12020" s="10">
        <v>253</v>
      </c>
      <c r="F12020" s="10" t="s">
        <v>6</v>
      </c>
      <c r="G12020" s="47"/>
    </row>
    <row r="12021" spans="1:7" ht="20.100000000000001" customHeight="1">
      <c r="A12021" s="132">
        <v>20</v>
      </c>
      <c r="B12021" s="33">
        <v>80397</v>
      </c>
      <c r="C12021" s="38"/>
      <c r="D12021" s="36">
        <v>43454</v>
      </c>
      <c r="E12021" s="10">
        <v>253</v>
      </c>
      <c r="F12021" s="10" t="s">
        <v>6</v>
      </c>
      <c r="G12021" s="47"/>
    </row>
    <row r="12022" spans="1:7" ht="20.100000000000001" customHeight="1">
      <c r="A12022" s="10">
        <v>21</v>
      </c>
      <c r="B12022" s="11">
        <v>72105</v>
      </c>
      <c r="C12022" s="38"/>
      <c r="D12022" s="13">
        <v>43454</v>
      </c>
      <c r="E12022" s="10">
        <v>253</v>
      </c>
      <c r="F12022" s="10" t="s">
        <v>6</v>
      </c>
      <c r="G12022" s="47"/>
    </row>
    <row r="12023" spans="1:7" ht="20.100000000000001" customHeight="1">
      <c r="A12023" s="132">
        <v>22</v>
      </c>
      <c r="B12023" s="33">
        <v>13410</v>
      </c>
      <c r="C12023" s="38"/>
      <c r="D12023" s="36">
        <v>43454</v>
      </c>
      <c r="E12023" s="10">
        <v>253</v>
      </c>
      <c r="F12023" s="10" t="s">
        <v>6</v>
      </c>
      <c r="G12023" s="47"/>
    </row>
    <row r="12024" spans="1:7" ht="20.100000000000001" customHeight="1">
      <c r="A12024" s="10">
        <v>23</v>
      </c>
      <c r="B12024" s="11">
        <v>9222</v>
      </c>
      <c r="C12024" s="38"/>
      <c r="D12024" s="13">
        <v>43454</v>
      </c>
      <c r="E12024" s="10">
        <v>253</v>
      </c>
      <c r="F12024" s="10" t="s">
        <v>6</v>
      </c>
      <c r="G12024" s="47"/>
    </row>
    <row r="12025" spans="1:7" ht="20.100000000000001" customHeight="1">
      <c r="A12025" s="132">
        <v>24</v>
      </c>
      <c r="B12025" s="33">
        <v>2997</v>
      </c>
      <c r="C12025" s="38"/>
      <c r="D12025" s="36">
        <v>43454</v>
      </c>
      <c r="E12025" s="10">
        <v>253</v>
      </c>
      <c r="F12025" s="10" t="s">
        <v>6</v>
      </c>
      <c r="G12025" s="47"/>
    </row>
    <row r="12026" spans="1:7" ht="20.100000000000001" customHeight="1">
      <c r="A12026" s="132">
        <v>25</v>
      </c>
      <c r="B12026" s="33">
        <v>12090</v>
      </c>
      <c r="C12026" s="38"/>
      <c r="D12026" s="36">
        <v>43454</v>
      </c>
      <c r="E12026" s="10">
        <v>253</v>
      </c>
      <c r="F12026" s="10" t="s">
        <v>6</v>
      </c>
      <c r="G12026" s="47"/>
    </row>
    <row r="12027" spans="1:7" ht="20.100000000000001" customHeight="1">
      <c r="A12027" s="128"/>
      <c r="B12027" s="128" t="s">
        <v>7</v>
      </c>
      <c r="C12027" s="128" t="s">
        <v>7</v>
      </c>
      <c r="D12027" s="133"/>
      <c r="E12027" s="10">
        <f>SUM(E12002:E12026)</f>
        <v>6325</v>
      </c>
      <c r="F12027" s="10"/>
    </row>
    <row r="12030" spans="1:7" ht="20.100000000000001" customHeight="1">
      <c r="A12030" s="108" t="s">
        <v>245</v>
      </c>
      <c r="B12030" s="108">
        <v>6250</v>
      </c>
      <c r="C12030" s="21"/>
      <c r="D12030" s="87" t="s">
        <v>162</v>
      </c>
      <c r="E12030" s="201" t="s">
        <v>163</v>
      </c>
      <c r="F12030" s="202"/>
    </row>
    <row r="12031" spans="1:7" ht="20.100000000000001" customHeight="1">
      <c r="A12031" s="118" t="s">
        <v>246</v>
      </c>
      <c r="B12031" s="118">
        <v>71.75</v>
      </c>
      <c r="C12031" s="21"/>
      <c r="D12031" s="10">
        <v>506</v>
      </c>
      <c r="E12031" s="129"/>
      <c r="F12031" s="130" t="s">
        <v>229</v>
      </c>
    </row>
    <row r="12032" spans="1:7" ht="20.100000000000001" customHeight="1">
      <c r="A12032" s="111" t="s">
        <v>247</v>
      </c>
      <c r="B12032" s="111">
        <v>3.25</v>
      </c>
      <c r="C12032" s="21"/>
      <c r="D12032" s="10">
        <v>2530</v>
      </c>
      <c r="E12032" s="129"/>
      <c r="F12032" s="130" t="s">
        <v>214</v>
      </c>
    </row>
    <row r="12033" spans="1:6" ht="20.100000000000001" customHeight="1">
      <c r="A12033" s="119" t="s">
        <v>248</v>
      </c>
      <c r="B12033" s="119">
        <f>SUM(B12030:B12032)</f>
        <v>6325</v>
      </c>
      <c r="C12033" s="21"/>
      <c r="D12033" s="10">
        <v>1518</v>
      </c>
      <c r="E12033" s="129"/>
      <c r="F12033" s="130" t="s">
        <v>210</v>
      </c>
    </row>
    <row r="12034" spans="1:6" ht="20.100000000000001" customHeight="1">
      <c r="A12034" s="18"/>
      <c r="B12034" s="18"/>
      <c r="C12034" s="21"/>
      <c r="D12034" s="10">
        <v>506</v>
      </c>
      <c r="E12034" s="129"/>
      <c r="F12034" s="130" t="s">
        <v>291</v>
      </c>
    </row>
    <row r="12035" spans="1:6" ht="20.100000000000001" customHeight="1">
      <c r="A12035" s="18"/>
      <c r="B12035" s="18"/>
      <c r="C12035" s="21"/>
      <c r="D12035" s="10">
        <v>506</v>
      </c>
      <c r="E12035" s="129"/>
      <c r="F12035" s="130" t="s">
        <v>243</v>
      </c>
    </row>
    <row r="12036" spans="1:6" ht="20.100000000000001" customHeight="1">
      <c r="A12036" s="18"/>
      <c r="B12036" s="18"/>
      <c r="C12036" s="21"/>
      <c r="D12036" s="10">
        <v>759</v>
      </c>
      <c r="E12036" s="129"/>
      <c r="F12036" s="130" t="s">
        <v>230</v>
      </c>
    </row>
    <row r="12037" spans="1:6" ht="20.100000000000001" customHeight="1">
      <c r="D12037" s="85">
        <f>SUM(D12031:D12036)</f>
        <v>6325</v>
      </c>
      <c r="E12037" s="129"/>
      <c r="F12037" s="131" t="s">
        <v>164</v>
      </c>
    </row>
    <row r="12040" spans="1:6" ht="20.100000000000001" customHeight="1">
      <c r="A12040" s="23">
        <v>255</v>
      </c>
      <c r="B12040" s="24" t="s">
        <v>0</v>
      </c>
      <c r="C12040" s="25"/>
      <c r="D12040" s="135" t="s">
        <v>282</v>
      </c>
      <c r="E12040" s="24"/>
      <c r="F12040" s="24"/>
    </row>
    <row r="12041" spans="1:6" ht="20.100000000000001" customHeight="1">
      <c r="A12041" s="27" t="s">
        <v>1</v>
      </c>
      <c r="B12041" s="27" t="s">
        <v>2</v>
      </c>
      <c r="C12041" s="28"/>
      <c r="D12041" s="29" t="s">
        <v>3</v>
      </c>
      <c r="E12041" s="27" t="s">
        <v>4</v>
      </c>
      <c r="F12041" s="27" t="s">
        <v>5</v>
      </c>
    </row>
    <row r="12042" spans="1:6" ht="20.100000000000001" customHeight="1">
      <c r="A12042" s="10">
        <v>1</v>
      </c>
      <c r="B12042" s="11">
        <v>12067</v>
      </c>
      <c r="C12042" s="38"/>
      <c r="D12042" s="13">
        <v>43459</v>
      </c>
      <c r="E12042" s="10">
        <v>253</v>
      </c>
      <c r="F12042" s="10" t="s">
        <v>6</v>
      </c>
    </row>
    <row r="12043" spans="1:6" ht="20.100000000000001" customHeight="1">
      <c r="A12043" s="10">
        <v>2</v>
      </c>
      <c r="B12043" s="11">
        <v>9234</v>
      </c>
      <c r="C12043" s="38"/>
      <c r="D12043" s="13">
        <v>43459</v>
      </c>
      <c r="E12043" s="10">
        <v>253</v>
      </c>
      <c r="F12043" s="10" t="s">
        <v>6</v>
      </c>
    </row>
    <row r="12044" spans="1:6" ht="20.100000000000001" customHeight="1">
      <c r="A12044" s="10">
        <v>3</v>
      </c>
      <c r="B12044" s="11">
        <v>7192</v>
      </c>
      <c r="C12044" s="38"/>
      <c r="D12044" s="13">
        <v>43459</v>
      </c>
      <c r="E12044" s="10">
        <v>253</v>
      </c>
      <c r="F12044" s="10" t="s">
        <v>6</v>
      </c>
    </row>
    <row r="12045" spans="1:6" ht="20.100000000000001" customHeight="1">
      <c r="A12045" s="10">
        <v>4</v>
      </c>
      <c r="B12045" s="11">
        <v>12053</v>
      </c>
      <c r="C12045" s="38"/>
      <c r="D12045" s="13">
        <v>43459</v>
      </c>
      <c r="E12045" s="10">
        <v>253</v>
      </c>
      <c r="F12045" s="10" t="s">
        <v>6</v>
      </c>
    </row>
    <row r="12046" spans="1:6" ht="20.100000000000001" customHeight="1">
      <c r="A12046" s="132">
        <v>5</v>
      </c>
      <c r="B12046" s="33">
        <v>91008</v>
      </c>
      <c r="C12046" s="38"/>
      <c r="D12046" s="36">
        <v>43459</v>
      </c>
      <c r="E12046" s="10">
        <v>253</v>
      </c>
      <c r="F12046" s="10" t="s">
        <v>6</v>
      </c>
    </row>
    <row r="12047" spans="1:6" ht="20.100000000000001" customHeight="1">
      <c r="A12047" s="10">
        <v>6</v>
      </c>
      <c r="B12047" s="11">
        <v>60494</v>
      </c>
      <c r="C12047" s="38"/>
      <c r="D12047" s="13">
        <v>43459</v>
      </c>
      <c r="E12047" s="10">
        <v>253</v>
      </c>
      <c r="F12047" s="10" t="s">
        <v>6</v>
      </c>
    </row>
    <row r="12048" spans="1:6" ht="20.100000000000001" customHeight="1">
      <c r="A12048" s="132">
        <v>7</v>
      </c>
      <c r="B12048" s="33">
        <v>60669</v>
      </c>
      <c r="C12048" s="38"/>
      <c r="D12048" s="36">
        <v>43459</v>
      </c>
      <c r="E12048" s="10">
        <v>253</v>
      </c>
      <c r="F12048" s="10" t="s">
        <v>6</v>
      </c>
    </row>
    <row r="12049" spans="1:6" ht="20.100000000000001" customHeight="1">
      <c r="A12049" s="10">
        <v>8</v>
      </c>
      <c r="B12049" s="11">
        <v>52670</v>
      </c>
      <c r="C12049" s="38"/>
      <c r="D12049" s="13">
        <v>43459</v>
      </c>
      <c r="E12049" s="10">
        <v>253</v>
      </c>
      <c r="F12049" s="10" t="s">
        <v>6</v>
      </c>
    </row>
    <row r="12050" spans="1:6" ht="20.100000000000001" customHeight="1">
      <c r="A12050" s="10">
        <v>9</v>
      </c>
      <c r="B12050" s="11">
        <v>52671</v>
      </c>
      <c r="C12050" s="38"/>
      <c r="D12050" s="13">
        <v>43459</v>
      </c>
      <c r="E12050" s="10">
        <v>253</v>
      </c>
      <c r="F12050" s="10" t="s">
        <v>6</v>
      </c>
    </row>
    <row r="12051" spans="1:6" ht="20.100000000000001" customHeight="1">
      <c r="A12051" s="10">
        <v>10</v>
      </c>
      <c r="B12051" s="11">
        <v>52672</v>
      </c>
      <c r="C12051" s="38"/>
      <c r="D12051" s="13">
        <v>43459</v>
      </c>
      <c r="E12051" s="10">
        <v>253</v>
      </c>
      <c r="F12051" s="10" t="s">
        <v>6</v>
      </c>
    </row>
    <row r="12052" spans="1:6" ht="20.100000000000001" customHeight="1">
      <c r="A12052" s="132">
        <v>11</v>
      </c>
      <c r="B12052" s="33">
        <v>78456</v>
      </c>
      <c r="C12052" s="38"/>
      <c r="D12052" s="36">
        <v>43459</v>
      </c>
      <c r="E12052" s="10">
        <v>253</v>
      </c>
      <c r="F12052" s="10" t="s">
        <v>6</v>
      </c>
    </row>
    <row r="12053" spans="1:6" ht="20.100000000000001" customHeight="1">
      <c r="A12053" s="10">
        <v>12</v>
      </c>
      <c r="B12053" s="11">
        <v>52674</v>
      </c>
      <c r="C12053" s="38"/>
      <c r="D12053" s="13">
        <v>43459</v>
      </c>
      <c r="E12053" s="10">
        <v>253</v>
      </c>
      <c r="F12053" s="10" t="s">
        <v>6</v>
      </c>
    </row>
    <row r="12054" spans="1:6" ht="20.100000000000001" customHeight="1">
      <c r="A12054" s="10">
        <v>13</v>
      </c>
      <c r="B12054" s="11">
        <v>52675</v>
      </c>
      <c r="C12054" s="38"/>
      <c r="D12054" s="13">
        <v>43459</v>
      </c>
      <c r="E12054" s="10">
        <v>253</v>
      </c>
      <c r="F12054" s="10" t="s">
        <v>6</v>
      </c>
    </row>
    <row r="12055" spans="1:6" ht="20.100000000000001" customHeight="1">
      <c r="A12055" s="10">
        <v>14</v>
      </c>
      <c r="B12055" s="11">
        <v>52676</v>
      </c>
      <c r="C12055" s="38"/>
      <c r="D12055" s="13">
        <v>43459</v>
      </c>
      <c r="E12055" s="10">
        <v>253</v>
      </c>
      <c r="F12055" s="10" t="s">
        <v>6</v>
      </c>
    </row>
    <row r="12056" spans="1:6" ht="20.100000000000001" customHeight="1">
      <c r="A12056" s="10">
        <v>15</v>
      </c>
      <c r="B12056" s="11">
        <v>52677</v>
      </c>
      <c r="C12056" s="38"/>
      <c r="D12056" s="13">
        <v>43459</v>
      </c>
      <c r="E12056" s="10">
        <v>253</v>
      </c>
      <c r="F12056" s="10" t="s">
        <v>6</v>
      </c>
    </row>
    <row r="12057" spans="1:6" ht="20.100000000000001" customHeight="1">
      <c r="A12057" s="10">
        <v>16</v>
      </c>
      <c r="B12057" s="11">
        <v>52678</v>
      </c>
      <c r="C12057" s="38"/>
      <c r="D12057" s="13">
        <v>43459</v>
      </c>
      <c r="E12057" s="10">
        <v>253</v>
      </c>
      <c r="F12057" s="10" t="s">
        <v>6</v>
      </c>
    </row>
    <row r="12058" spans="1:6" ht="20.100000000000001" customHeight="1">
      <c r="A12058" s="10">
        <v>17</v>
      </c>
      <c r="B12058" s="11">
        <v>52679</v>
      </c>
      <c r="C12058" s="38"/>
      <c r="D12058" s="13">
        <v>43459</v>
      </c>
      <c r="E12058" s="10">
        <v>253</v>
      </c>
      <c r="F12058" s="10" t="s">
        <v>6</v>
      </c>
    </row>
    <row r="12059" spans="1:6" ht="20.100000000000001" customHeight="1">
      <c r="A12059" s="10">
        <v>18</v>
      </c>
      <c r="B12059" s="11">
        <v>52680</v>
      </c>
      <c r="C12059" s="38"/>
      <c r="D12059" s="13">
        <v>43459</v>
      </c>
      <c r="E12059" s="10">
        <v>253</v>
      </c>
      <c r="F12059" s="10" t="s">
        <v>6</v>
      </c>
    </row>
    <row r="12060" spans="1:6" ht="20.100000000000001" customHeight="1">
      <c r="A12060" s="10">
        <v>19</v>
      </c>
      <c r="B12060" s="11">
        <v>52681</v>
      </c>
      <c r="C12060" s="38"/>
      <c r="D12060" s="13">
        <v>43459</v>
      </c>
      <c r="E12060" s="10">
        <v>253</v>
      </c>
      <c r="F12060" s="10" t="s">
        <v>6</v>
      </c>
    </row>
    <row r="12061" spans="1:6" ht="20.100000000000001" customHeight="1">
      <c r="A12061" s="10">
        <v>20</v>
      </c>
      <c r="B12061" s="11">
        <v>52682</v>
      </c>
      <c r="C12061" s="38"/>
      <c r="D12061" s="13">
        <v>43459</v>
      </c>
      <c r="E12061" s="10">
        <v>253</v>
      </c>
      <c r="F12061" s="10" t="s">
        <v>6</v>
      </c>
    </row>
    <row r="12062" spans="1:6" ht="20.100000000000001" customHeight="1">
      <c r="A12062" s="10">
        <v>21</v>
      </c>
      <c r="B12062" s="11">
        <v>52683</v>
      </c>
      <c r="C12062" s="38"/>
      <c r="D12062" s="13">
        <v>43459</v>
      </c>
      <c r="E12062" s="10">
        <v>253</v>
      </c>
      <c r="F12062" s="10" t="s">
        <v>6</v>
      </c>
    </row>
    <row r="12063" spans="1:6" ht="20.100000000000001" customHeight="1">
      <c r="A12063" s="10">
        <v>22</v>
      </c>
      <c r="B12063" s="11">
        <v>52684</v>
      </c>
      <c r="C12063" s="38"/>
      <c r="D12063" s="13">
        <v>43459</v>
      </c>
      <c r="E12063" s="10">
        <v>253</v>
      </c>
      <c r="F12063" s="10" t="s">
        <v>6</v>
      </c>
    </row>
    <row r="12064" spans="1:6" ht="20.100000000000001" customHeight="1">
      <c r="A12064" s="10">
        <v>23</v>
      </c>
      <c r="B12064" s="11">
        <v>52685</v>
      </c>
      <c r="C12064" s="38"/>
      <c r="D12064" s="13">
        <v>43459</v>
      </c>
      <c r="E12064" s="10">
        <v>253</v>
      </c>
      <c r="F12064" s="10" t="s">
        <v>6</v>
      </c>
    </row>
    <row r="12065" spans="1:7" ht="20.100000000000001" customHeight="1">
      <c r="A12065" s="10">
        <v>24</v>
      </c>
      <c r="B12065" s="11" t="s">
        <v>292</v>
      </c>
      <c r="C12065" s="38"/>
      <c r="D12065" s="13">
        <v>43459</v>
      </c>
      <c r="E12065" s="10">
        <v>253</v>
      </c>
      <c r="F12065" s="10" t="s">
        <v>6</v>
      </c>
    </row>
    <row r="12066" spans="1:7" ht="20.100000000000001" customHeight="1">
      <c r="A12066" s="132">
        <v>25</v>
      </c>
      <c r="B12066" s="33">
        <v>90602</v>
      </c>
      <c r="C12066" s="38"/>
      <c r="D12066" s="36">
        <v>43459</v>
      </c>
      <c r="E12066" s="10">
        <v>253</v>
      </c>
      <c r="F12066" s="10" t="s">
        <v>6</v>
      </c>
    </row>
    <row r="12067" spans="1:7" ht="20.100000000000001" customHeight="1">
      <c r="A12067" s="128"/>
      <c r="B12067" s="128" t="s">
        <v>7</v>
      </c>
      <c r="C12067" s="128" t="s">
        <v>7</v>
      </c>
      <c r="D12067" s="133"/>
      <c r="E12067" s="10">
        <f>SUM(E12042:E12066)</f>
        <v>6325</v>
      </c>
      <c r="F12067" s="10"/>
    </row>
    <row r="12070" spans="1:7" ht="20.100000000000001" customHeight="1">
      <c r="A12070" s="108" t="s">
        <v>245</v>
      </c>
      <c r="B12070" s="108">
        <v>6250</v>
      </c>
      <c r="C12070" s="21"/>
      <c r="D12070" s="87" t="s">
        <v>162</v>
      </c>
      <c r="E12070" s="201" t="s">
        <v>163</v>
      </c>
      <c r="F12070" s="202"/>
    </row>
    <row r="12071" spans="1:7" ht="20.100000000000001" customHeight="1">
      <c r="A12071" s="118" t="s">
        <v>246</v>
      </c>
      <c r="B12071" s="118">
        <v>71.75</v>
      </c>
      <c r="C12071" s="21"/>
      <c r="D12071" s="10">
        <v>506</v>
      </c>
      <c r="E12071" s="129"/>
      <c r="F12071" s="130" t="s">
        <v>229</v>
      </c>
    </row>
    <row r="12072" spans="1:7" ht="20.100000000000001" customHeight="1">
      <c r="A12072" s="111" t="s">
        <v>247</v>
      </c>
      <c r="B12072" s="111">
        <v>3.25</v>
      </c>
      <c r="C12072" s="21"/>
      <c r="D12072" s="10">
        <v>253</v>
      </c>
      <c r="E12072" s="129"/>
      <c r="F12072" s="130" t="s">
        <v>272</v>
      </c>
    </row>
    <row r="12073" spans="1:7" ht="20.100000000000001" customHeight="1">
      <c r="A12073" s="119" t="s">
        <v>248</v>
      </c>
      <c r="B12073" s="119">
        <f>SUM(B12070:B12072)</f>
        <v>6325</v>
      </c>
      <c r="C12073" s="21"/>
      <c r="D12073" s="10">
        <v>759</v>
      </c>
      <c r="E12073" s="129"/>
      <c r="F12073" s="130" t="s">
        <v>210</v>
      </c>
    </row>
    <row r="12074" spans="1:7" ht="20.100000000000001" customHeight="1">
      <c r="A12074" s="18"/>
      <c r="B12074" s="18"/>
      <c r="C12074" s="21"/>
      <c r="D12074" s="10">
        <v>3795</v>
      </c>
      <c r="E12074" s="129"/>
      <c r="F12074" s="130" t="s">
        <v>211</v>
      </c>
    </row>
    <row r="12075" spans="1:7" ht="20.100000000000001" customHeight="1">
      <c r="A12075" s="18"/>
      <c r="B12075" s="18"/>
      <c r="C12075" s="21"/>
      <c r="D12075" s="10">
        <v>506</v>
      </c>
      <c r="E12075" s="129"/>
      <c r="F12075" s="130" t="s">
        <v>243</v>
      </c>
    </row>
    <row r="12076" spans="1:7" ht="20.100000000000001" customHeight="1">
      <c r="A12076" s="18"/>
      <c r="B12076" s="18"/>
      <c r="C12076" s="21"/>
      <c r="D12076" s="10">
        <v>506</v>
      </c>
      <c r="E12076" s="129"/>
      <c r="F12076" s="130" t="s">
        <v>230</v>
      </c>
    </row>
    <row r="12077" spans="1:7" ht="20.100000000000001" customHeight="1">
      <c r="D12077" s="85">
        <f>SUM(D12071:D12076)</f>
        <v>6325</v>
      </c>
      <c r="E12077" s="129"/>
      <c r="F12077" s="131" t="s">
        <v>164</v>
      </c>
    </row>
    <row r="12079" spans="1:7" ht="20.100000000000001" customHeight="1">
      <c r="A12079" s="23">
        <v>256</v>
      </c>
      <c r="B12079" s="24" t="s">
        <v>0</v>
      </c>
      <c r="C12079" s="25"/>
      <c r="D12079" s="26"/>
      <c r="E12079" s="24"/>
      <c r="F12079" s="24"/>
    </row>
    <row r="12080" spans="1:7" ht="20.100000000000001" customHeight="1">
      <c r="A12080" s="27" t="s">
        <v>1</v>
      </c>
      <c r="B12080" s="27" t="s">
        <v>2</v>
      </c>
      <c r="C12080" s="28"/>
      <c r="D12080" s="29" t="s">
        <v>3</v>
      </c>
      <c r="E12080" s="27" t="s">
        <v>4</v>
      </c>
      <c r="F12080" s="27" t="s">
        <v>5</v>
      </c>
      <c r="G12080" s="47"/>
    </row>
    <row r="12081" spans="1:7" ht="20.100000000000001" customHeight="1">
      <c r="A12081" s="10">
        <v>1</v>
      </c>
      <c r="B12081" s="11">
        <v>232</v>
      </c>
      <c r="C12081" s="38"/>
      <c r="D12081" s="13">
        <v>43463</v>
      </c>
      <c r="E12081" s="10">
        <v>253</v>
      </c>
      <c r="F12081" s="10" t="s">
        <v>6</v>
      </c>
      <c r="G12081" s="47"/>
    </row>
    <row r="12082" spans="1:7" ht="20.100000000000001" customHeight="1">
      <c r="A12082" s="132">
        <v>2</v>
      </c>
      <c r="B12082" s="33">
        <v>72248</v>
      </c>
      <c r="C12082" s="38"/>
      <c r="D12082" s="36">
        <v>43463</v>
      </c>
      <c r="E12082" s="10">
        <v>253</v>
      </c>
      <c r="F12082" s="10" t="s">
        <v>6</v>
      </c>
      <c r="G12082" s="47"/>
    </row>
    <row r="12083" spans="1:7" ht="20.100000000000001" customHeight="1">
      <c r="A12083" s="10">
        <v>3</v>
      </c>
      <c r="B12083" s="11" t="s">
        <v>293</v>
      </c>
      <c r="C12083" s="38"/>
      <c r="D12083" s="13">
        <v>43463</v>
      </c>
      <c r="E12083" s="10">
        <v>253</v>
      </c>
      <c r="F12083" s="10" t="s">
        <v>6</v>
      </c>
      <c r="G12083" s="47"/>
    </row>
    <row r="12084" spans="1:7" ht="20.100000000000001" customHeight="1">
      <c r="A12084" s="10">
        <v>4</v>
      </c>
      <c r="B12084" s="33">
        <v>51991</v>
      </c>
      <c r="C12084" s="38"/>
      <c r="D12084" s="136">
        <v>43463</v>
      </c>
      <c r="E12084" s="10">
        <v>253</v>
      </c>
      <c r="F12084" s="10" t="s">
        <v>6</v>
      </c>
      <c r="G12084" s="47" t="s">
        <v>294</v>
      </c>
    </row>
    <row r="12085" spans="1:7" ht="20.100000000000001" customHeight="1">
      <c r="A12085" s="10">
        <v>5</v>
      </c>
      <c r="B12085" s="11">
        <v>51990</v>
      </c>
      <c r="C12085" s="38"/>
      <c r="D12085" s="13">
        <v>43463</v>
      </c>
      <c r="E12085" s="10">
        <v>253</v>
      </c>
      <c r="F12085" s="10" t="s">
        <v>6</v>
      </c>
      <c r="G12085" s="47"/>
    </row>
    <row r="12086" spans="1:7" ht="20.100000000000001" customHeight="1">
      <c r="A12086" s="10">
        <v>6</v>
      </c>
      <c r="B12086" s="11">
        <v>11410</v>
      </c>
      <c r="C12086" s="38"/>
      <c r="D12086" s="13">
        <v>43463</v>
      </c>
      <c r="E12086" s="10">
        <v>253</v>
      </c>
      <c r="F12086" s="10" t="s">
        <v>6</v>
      </c>
      <c r="G12086" s="47"/>
    </row>
    <row r="12087" spans="1:7" ht="20.100000000000001" customHeight="1">
      <c r="A12087" s="10">
        <v>7</v>
      </c>
      <c r="B12087" s="11">
        <v>52010</v>
      </c>
      <c r="C12087" s="38"/>
      <c r="D12087" s="13">
        <v>43463</v>
      </c>
      <c r="E12087" s="10">
        <v>253</v>
      </c>
      <c r="F12087" s="10" t="s">
        <v>6</v>
      </c>
      <c r="G12087" s="47"/>
    </row>
    <row r="12088" spans="1:7" ht="20.100000000000001" customHeight="1">
      <c r="A12088" s="10">
        <v>8</v>
      </c>
      <c r="B12088" s="11">
        <v>5386</v>
      </c>
      <c r="C12088" s="38"/>
      <c r="D12088" s="13">
        <v>43463</v>
      </c>
      <c r="E12088" s="10">
        <v>253</v>
      </c>
      <c r="F12088" s="10" t="s">
        <v>6</v>
      </c>
      <c r="G12088" s="47"/>
    </row>
    <row r="12089" spans="1:7" ht="20.100000000000001" customHeight="1">
      <c r="A12089" s="10">
        <v>9</v>
      </c>
      <c r="B12089" s="11">
        <v>10696</v>
      </c>
      <c r="C12089" s="38"/>
      <c r="D12089" s="13">
        <v>43463</v>
      </c>
      <c r="E12089" s="10">
        <v>253</v>
      </c>
      <c r="F12089" s="10" t="s">
        <v>6</v>
      </c>
      <c r="G12089" s="47"/>
    </row>
    <row r="12090" spans="1:7" ht="20.100000000000001" customHeight="1">
      <c r="A12090" s="10">
        <v>10</v>
      </c>
      <c r="B12090" s="11">
        <v>11490</v>
      </c>
      <c r="C12090" s="38"/>
      <c r="D12090" s="13">
        <v>43463</v>
      </c>
      <c r="E12090" s="10">
        <v>253</v>
      </c>
      <c r="F12090" s="10" t="s">
        <v>6</v>
      </c>
      <c r="G12090" s="47"/>
    </row>
    <row r="12091" spans="1:7" ht="20.100000000000001" customHeight="1">
      <c r="A12091" s="10">
        <v>11</v>
      </c>
      <c r="B12091" s="11">
        <v>5454</v>
      </c>
      <c r="C12091" s="38"/>
      <c r="D12091" s="13">
        <v>43463</v>
      </c>
      <c r="E12091" s="10">
        <v>253</v>
      </c>
      <c r="F12091" s="10" t="s">
        <v>6</v>
      </c>
      <c r="G12091" s="47"/>
    </row>
    <row r="12092" spans="1:7" ht="20.100000000000001" customHeight="1">
      <c r="A12092" s="10">
        <v>12</v>
      </c>
      <c r="B12092" s="11">
        <v>13176</v>
      </c>
      <c r="C12092" s="38"/>
      <c r="D12092" s="13">
        <v>43463</v>
      </c>
      <c r="E12092" s="10">
        <v>253</v>
      </c>
      <c r="F12092" s="10" t="s">
        <v>6</v>
      </c>
      <c r="G12092" s="47"/>
    </row>
    <row r="12093" spans="1:7" ht="20.100000000000001" customHeight="1">
      <c r="A12093" s="10">
        <v>13</v>
      </c>
      <c r="B12093" s="11">
        <v>6668</v>
      </c>
      <c r="C12093" s="38"/>
      <c r="D12093" s="13">
        <v>43463</v>
      </c>
      <c r="E12093" s="10">
        <v>253</v>
      </c>
      <c r="F12093" s="10" t="s">
        <v>6</v>
      </c>
      <c r="G12093" s="47"/>
    </row>
    <row r="12094" spans="1:7" ht="20.100000000000001" customHeight="1">
      <c r="A12094" s="10">
        <v>14</v>
      </c>
      <c r="B12094" s="11">
        <v>9229</v>
      </c>
      <c r="C12094" s="38"/>
      <c r="D12094" s="13">
        <v>43463</v>
      </c>
      <c r="E12094" s="10">
        <v>253</v>
      </c>
      <c r="F12094" s="10" t="s">
        <v>6</v>
      </c>
      <c r="G12094" s="47"/>
    </row>
    <row r="12095" spans="1:7" ht="20.100000000000001" customHeight="1">
      <c r="A12095" s="132">
        <v>15</v>
      </c>
      <c r="B12095" s="33">
        <v>72303</v>
      </c>
      <c r="C12095" s="38"/>
      <c r="D12095" s="36">
        <v>43463</v>
      </c>
      <c r="E12095" s="10">
        <v>253</v>
      </c>
      <c r="F12095" s="10" t="s">
        <v>6</v>
      </c>
    </row>
    <row r="12096" spans="1:7" ht="20.100000000000001" customHeight="1">
      <c r="A12096" s="132">
        <v>16</v>
      </c>
      <c r="B12096" s="33">
        <v>13390</v>
      </c>
      <c r="C12096" s="38"/>
      <c r="D12096" s="36">
        <v>43463</v>
      </c>
      <c r="E12096" s="10">
        <v>253</v>
      </c>
      <c r="F12096" s="10" t="s">
        <v>6</v>
      </c>
    </row>
    <row r="12097" spans="1:6" ht="20.100000000000001" customHeight="1">
      <c r="A12097" s="132">
        <v>17</v>
      </c>
      <c r="B12097" s="33">
        <v>12030</v>
      </c>
      <c r="C12097" s="38"/>
      <c r="D12097" s="36">
        <v>43463</v>
      </c>
      <c r="E12097" s="10">
        <v>253</v>
      </c>
      <c r="F12097" s="10" t="s">
        <v>6</v>
      </c>
    </row>
    <row r="12098" spans="1:6" ht="20.100000000000001" customHeight="1">
      <c r="A12098" s="10">
        <v>18</v>
      </c>
      <c r="B12098" s="11">
        <v>13380</v>
      </c>
      <c r="C12098" s="38"/>
      <c r="D12098" s="13">
        <v>43463</v>
      </c>
      <c r="E12098" s="10">
        <v>253</v>
      </c>
      <c r="F12098" s="10" t="s">
        <v>6</v>
      </c>
    </row>
    <row r="12099" spans="1:6" ht="20.100000000000001" customHeight="1">
      <c r="A12099" s="132">
        <v>19</v>
      </c>
      <c r="B12099" s="33">
        <v>12205</v>
      </c>
      <c r="C12099" s="38"/>
      <c r="D12099" s="36">
        <v>43463</v>
      </c>
      <c r="E12099" s="10">
        <v>253</v>
      </c>
      <c r="F12099" s="10" t="s">
        <v>6</v>
      </c>
    </row>
    <row r="12100" spans="1:6" ht="20.100000000000001" customHeight="1">
      <c r="A12100" s="132">
        <v>20</v>
      </c>
      <c r="B12100" s="33">
        <v>12148</v>
      </c>
      <c r="C12100" s="38"/>
      <c r="D12100" s="36">
        <v>43463</v>
      </c>
      <c r="E12100" s="10">
        <v>253</v>
      </c>
      <c r="F12100" s="10" t="s">
        <v>6</v>
      </c>
    </row>
    <row r="12101" spans="1:6" ht="20.100000000000001" customHeight="1">
      <c r="A12101" s="132">
        <v>21</v>
      </c>
      <c r="B12101" s="33">
        <v>70302</v>
      </c>
      <c r="C12101" s="38"/>
      <c r="D12101" s="36">
        <v>43463</v>
      </c>
      <c r="E12101" s="10">
        <v>253</v>
      </c>
      <c r="F12101" s="10" t="s">
        <v>6</v>
      </c>
    </row>
    <row r="12102" spans="1:6" ht="20.100000000000001" customHeight="1">
      <c r="A12102" s="10">
        <v>22</v>
      </c>
      <c r="B12102" s="11">
        <v>72011</v>
      </c>
      <c r="C12102" s="38"/>
      <c r="D12102" s="13">
        <v>43463</v>
      </c>
      <c r="E12102" s="10">
        <v>253</v>
      </c>
      <c r="F12102" s="10" t="s">
        <v>6</v>
      </c>
    </row>
    <row r="12103" spans="1:6" ht="20.100000000000001" customHeight="1">
      <c r="A12103" s="10">
        <v>23</v>
      </c>
      <c r="B12103" s="11">
        <v>72028</v>
      </c>
      <c r="C12103" s="38"/>
      <c r="D12103" s="13">
        <v>43463</v>
      </c>
      <c r="E12103" s="10">
        <v>253</v>
      </c>
      <c r="F12103" s="10" t="s">
        <v>6</v>
      </c>
    </row>
    <row r="12104" spans="1:6" ht="20.100000000000001" customHeight="1">
      <c r="A12104" s="10">
        <v>24</v>
      </c>
      <c r="B12104" s="11">
        <v>52032</v>
      </c>
      <c r="C12104" s="38"/>
      <c r="D12104" s="36">
        <v>43463</v>
      </c>
      <c r="E12104" s="10">
        <v>253</v>
      </c>
      <c r="F12104" s="10" t="s">
        <v>6</v>
      </c>
    </row>
    <row r="12105" spans="1:6" ht="20.100000000000001" customHeight="1">
      <c r="A12105" s="10">
        <v>25</v>
      </c>
      <c r="B12105" s="11">
        <v>52018</v>
      </c>
      <c r="C12105" s="38"/>
      <c r="D12105" s="13">
        <v>43463</v>
      </c>
      <c r="E12105" s="10">
        <v>253</v>
      </c>
      <c r="F12105" s="10" t="s">
        <v>6</v>
      </c>
    </row>
    <row r="12106" spans="1:6" ht="20.100000000000001" customHeight="1">
      <c r="A12106" s="128"/>
      <c r="B12106" s="128" t="s">
        <v>7</v>
      </c>
      <c r="C12106" s="128" t="s">
        <v>7</v>
      </c>
      <c r="D12106" s="133"/>
      <c r="E12106" s="10">
        <f>SUM(E12081:E12105)</f>
        <v>6325</v>
      </c>
      <c r="F12106" s="10"/>
    </row>
    <row r="12109" spans="1:6" ht="20.100000000000001" customHeight="1">
      <c r="A12109" s="108" t="s">
        <v>245</v>
      </c>
      <c r="B12109" s="108">
        <v>6250</v>
      </c>
      <c r="C12109" s="21"/>
      <c r="D12109" s="87" t="s">
        <v>162</v>
      </c>
      <c r="E12109" s="201" t="s">
        <v>163</v>
      </c>
      <c r="F12109" s="202"/>
    </row>
    <row r="12110" spans="1:6" ht="20.100000000000001" customHeight="1">
      <c r="A12110" s="118" t="s">
        <v>246</v>
      </c>
      <c r="B12110" s="118">
        <v>71.75</v>
      </c>
      <c r="C12110" s="21"/>
      <c r="D12110" s="10">
        <v>253</v>
      </c>
      <c r="E12110" s="129"/>
      <c r="F12110" s="130" t="s">
        <v>272</v>
      </c>
    </row>
    <row r="12111" spans="1:6" ht="20.100000000000001" customHeight="1">
      <c r="A12111" s="111" t="s">
        <v>247</v>
      </c>
      <c r="B12111" s="111">
        <v>3.25</v>
      </c>
      <c r="C12111" s="21"/>
      <c r="D12111" s="10">
        <v>759</v>
      </c>
      <c r="E12111" s="129"/>
      <c r="F12111" s="130" t="s">
        <v>214</v>
      </c>
    </row>
    <row r="12112" spans="1:6" ht="20.100000000000001" customHeight="1">
      <c r="A12112" s="119" t="s">
        <v>248</v>
      </c>
      <c r="B12112" s="119">
        <f>SUM(B12109:B12111)</f>
        <v>6325</v>
      </c>
      <c r="C12112" s="21"/>
      <c r="D12112" s="10">
        <v>1771</v>
      </c>
      <c r="E12112" s="129"/>
      <c r="F12112" s="130" t="s">
        <v>210</v>
      </c>
    </row>
    <row r="12113" spans="1:6" ht="20.100000000000001" customHeight="1">
      <c r="A12113" s="18"/>
      <c r="B12113" s="18"/>
      <c r="C12113" s="21"/>
      <c r="D12113" s="10">
        <v>2024</v>
      </c>
      <c r="E12113" s="129"/>
      <c r="F12113" s="130" t="s">
        <v>211</v>
      </c>
    </row>
    <row r="12114" spans="1:6" ht="20.100000000000001" customHeight="1">
      <c r="A12114" s="18"/>
      <c r="B12114" s="18"/>
      <c r="C12114" s="21"/>
      <c r="D12114" s="10">
        <v>253</v>
      </c>
      <c r="E12114" s="129"/>
      <c r="F12114" s="130" t="s">
        <v>183</v>
      </c>
    </row>
    <row r="12115" spans="1:6" ht="20.100000000000001" customHeight="1">
      <c r="A12115" s="18"/>
      <c r="B12115" s="18"/>
      <c r="C12115" s="21"/>
      <c r="D12115" s="10">
        <v>1265</v>
      </c>
      <c r="E12115" s="129"/>
      <c r="F12115" s="130" t="s">
        <v>230</v>
      </c>
    </row>
    <row r="12116" spans="1:6" ht="20.100000000000001" customHeight="1">
      <c r="D12116" s="85">
        <f>SUM(D12110:D12115)</f>
        <v>6325</v>
      </c>
      <c r="E12116" s="129"/>
      <c r="F12116" s="131" t="s">
        <v>164</v>
      </c>
    </row>
    <row r="12119" spans="1:6" ht="20.100000000000001" customHeight="1">
      <c r="A12119" s="23">
        <v>257</v>
      </c>
      <c r="B12119" s="24" t="s">
        <v>0</v>
      </c>
      <c r="C12119" s="25"/>
      <c r="D12119" s="26"/>
      <c r="E12119" s="24"/>
      <c r="F12119" s="24"/>
    </row>
    <row r="12120" spans="1:6" ht="20.100000000000001" customHeight="1">
      <c r="A12120" s="27" t="s">
        <v>1</v>
      </c>
      <c r="B12120" s="27" t="s">
        <v>2</v>
      </c>
      <c r="C12120" s="28"/>
      <c r="D12120" s="29" t="s">
        <v>3</v>
      </c>
      <c r="E12120" s="27" t="s">
        <v>4</v>
      </c>
      <c r="F12120" s="27" t="s">
        <v>5</v>
      </c>
    </row>
    <row r="12121" spans="1:6" ht="20.100000000000001" customHeight="1">
      <c r="A12121" s="10">
        <v>1</v>
      </c>
      <c r="B12121" s="11">
        <v>10689</v>
      </c>
      <c r="C12121" s="38"/>
      <c r="D12121" s="13">
        <v>43463</v>
      </c>
      <c r="E12121" s="10">
        <v>253</v>
      </c>
      <c r="F12121" s="10" t="s">
        <v>6</v>
      </c>
    </row>
    <row r="12122" spans="1:6" ht="20.100000000000001" customHeight="1">
      <c r="A12122" s="132">
        <v>2</v>
      </c>
      <c r="B12122" s="33">
        <v>72741</v>
      </c>
      <c r="C12122" s="38"/>
      <c r="D12122" s="36">
        <v>43463</v>
      </c>
      <c r="E12122" s="10">
        <v>253</v>
      </c>
      <c r="F12122" s="10" t="s">
        <v>6</v>
      </c>
    </row>
    <row r="12123" spans="1:6" ht="20.100000000000001" customHeight="1">
      <c r="A12123" s="10">
        <v>3</v>
      </c>
      <c r="B12123" s="11">
        <v>52019</v>
      </c>
      <c r="C12123" s="38"/>
      <c r="D12123" s="13">
        <v>43463</v>
      </c>
      <c r="E12123" s="10">
        <v>253</v>
      </c>
      <c r="F12123" s="10" t="s">
        <v>6</v>
      </c>
    </row>
    <row r="12124" spans="1:6" ht="20.100000000000001" customHeight="1">
      <c r="A12124" s="10">
        <v>4</v>
      </c>
      <c r="B12124" s="11">
        <v>52028</v>
      </c>
      <c r="C12124" s="38"/>
      <c r="D12124" s="13">
        <v>43463</v>
      </c>
      <c r="E12124" s="10">
        <v>253</v>
      </c>
      <c r="F12124" s="10" t="s">
        <v>6</v>
      </c>
    </row>
    <row r="12125" spans="1:6" ht="20.100000000000001" customHeight="1">
      <c r="A12125" s="10">
        <v>5</v>
      </c>
      <c r="B12125" s="11">
        <v>25321</v>
      </c>
      <c r="C12125" s="38"/>
      <c r="D12125" s="13">
        <v>43463</v>
      </c>
      <c r="E12125" s="10">
        <v>253</v>
      </c>
      <c r="F12125" s="10" t="s">
        <v>6</v>
      </c>
    </row>
    <row r="12126" spans="1:6" ht="20.100000000000001" customHeight="1">
      <c r="A12126" s="10">
        <v>6</v>
      </c>
      <c r="B12126" s="11">
        <v>11491</v>
      </c>
      <c r="C12126" s="38"/>
      <c r="D12126" s="13">
        <v>43463</v>
      </c>
      <c r="E12126" s="10">
        <v>253</v>
      </c>
      <c r="F12126" s="10" t="s">
        <v>6</v>
      </c>
    </row>
    <row r="12127" spans="1:6" ht="20.100000000000001" customHeight="1">
      <c r="A12127" s="10">
        <v>7</v>
      </c>
      <c r="B12127" s="11">
        <v>11482</v>
      </c>
      <c r="C12127" s="38"/>
      <c r="D12127" s="13">
        <v>43463</v>
      </c>
      <c r="E12127" s="10">
        <v>253</v>
      </c>
      <c r="F12127" s="10" t="s">
        <v>6</v>
      </c>
    </row>
    <row r="12128" spans="1:6" ht="20.100000000000001" customHeight="1">
      <c r="A12128" s="132">
        <v>8</v>
      </c>
      <c r="B12128" s="33">
        <v>10242</v>
      </c>
      <c r="C12128" s="38"/>
      <c r="D12128" s="36">
        <v>43463</v>
      </c>
      <c r="E12128" s="10">
        <v>253</v>
      </c>
      <c r="F12128" s="10" t="s">
        <v>6</v>
      </c>
    </row>
    <row r="12129" spans="1:6" ht="20.100000000000001" customHeight="1">
      <c r="A12129" s="10">
        <v>9</v>
      </c>
      <c r="B12129" s="11">
        <v>11457</v>
      </c>
      <c r="C12129" s="38"/>
      <c r="D12129" s="13">
        <v>43463</v>
      </c>
      <c r="E12129" s="10">
        <v>253</v>
      </c>
      <c r="F12129" s="10" t="s">
        <v>6</v>
      </c>
    </row>
    <row r="12130" spans="1:6" ht="20.100000000000001" customHeight="1">
      <c r="A12130" s="132">
        <v>10</v>
      </c>
      <c r="B12130" s="33">
        <v>90618</v>
      </c>
      <c r="C12130" s="38"/>
      <c r="D12130" s="13">
        <v>43463</v>
      </c>
      <c r="E12130" s="10">
        <v>253</v>
      </c>
      <c r="F12130" s="10" t="s">
        <v>6</v>
      </c>
    </row>
    <row r="12131" spans="1:6" ht="20.100000000000001" customHeight="1">
      <c r="A12131" s="132">
        <v>11</v>
      </c>
      <c r="B12131" s="33">
        <v>90616</v>
      </c>
      <c r="C12131" s="38"/>
      <c r="D12131" s="36">
        <v>43463</v>
      </c>
      <c r="E12131" s="10">
        <v>253</v>
      </c>
      <c r="F12131" s="10" t="s">
        <v>6</v>
      </c>
    </row>
    <row r="12132" spans="1:6" ht="20.100000000000001" customHeight="1">
      <c r="A12132" s="10">
        <v>12</v>
      </c>
      <c r="B12132" s="11">
        <v>72162</v>
      </c>
      <c r="C12132" s="38"/>
      <c r="D12132" s="13">
        <v>43463</v>
      </c>
      <c r="E12132" s="10">
        <v>253</v>
      </c>
      <c r="F12132" s="10" t="s">
        <v>6</v>
      </c>
    </row>
    <row r="12133" spans="1:6" ht="20.100000000000001" customHeight="1">
      <c r="A12133" s="132">
        <v>13</v>
      </c>
      <c r="B12133" s="33">
        <v>7189</v>
      </c>
      <c r="C12133" s="38"/>
      <c r="D12133" s="13">
        <v>43463</v>
      </c>
      <c r="E12133" s="10">
        <v>253</v>
      </c>
      <c r="F12133" s="10" t="s">
        <v>6</v>
      </c>
    </row>
    <row r="12134" spans="1:6" ht="20.100000000000001" customHeight="1">
      <c r="A12134" s="132">
        <v>14</v>
      </c>
      <c r="B12134" s="33">
        <v>78430</v>
      </c>
      <c r="C12134" s="38"/>
      <c r="D12134" s="13">
        <v>43463</v>
      </c>
      <c r="E12134" s="10">
        <v>253</v>
      </c>
      <c r="F12134" s="10" t="s">
        <v>6</v>
      </c>
    </row>
    <row r="12135" spans="1:6" ht="20.100000000000001" customHeight="1">
      <c r="A12135" s="10">
        <v>15</v>
      </c>
      <c r="B12135" s="11">
        <v>78432</v>
      </c>
      <c r="C12135" s="38"/>
      <c r="D12135" s="13">
        <v>43463</v>
      </c>
      <c r="E12135" s="10">
        <v>253</v>
      </c>
      <c r="F12135" s="10" t="s">
        <v>6</v>
      </c>
    </row>
    <row r="12136" spans="1:6" ht="20.100000000000001" customHeight="1">
      <c r="A12136" s="132">
        <v>16</v>
      </c>
      <c r="B12136" s="33">
        <v>70298</v>
      </c>
      <c r="C12136" s="38"/>
      <c r="D12136" s="13">
        <v>43463</v>
      </c>
      <c r="E12136" s="10">
        <v>253</v>
      </c>
      <c r="F12136" s="10" t="s">
        <v>6</v>
      </c>
    </row>
    <row r="12137" spans="1:6" ht="20.100000000000001" customHeight="1">
      <c r="A12137" s="10">
        <v>17</v>
      </c>
      <c r="B12137" s="11">
        <v>80373</v>
      </c>
      <c r="C12137" s="38"/>
      <c r="D12137" s="13">
        <v>43463</v>
      </c>
      <c r="E12137" s="10">
        <v>253</v>
      </c>
      <c r="F12137" s="10" t="s">
        <v>6</v>
      </c>
    </row>
    <row r="12138" spans="1:6" ht="20.100000000000001" customHeight="1">
      <c r="A12138" s="10">
        <v>18</v>
      </c>
      <c r="B12138" s="11">
        <v>70259</v>
      </c>
      <c r="C12138" s="38"/>
      <c r="D12138" s="13">
        <v>43463</v>
      </c>
      <c r="E12138" s="10">
        <v>253</v>
      </c>
      <c r="F12138" s="10" t="s">
        <v>6</v>
      </c>
    </row>
    <row r="12139" spans="1:6" ht="20.100000000000001" customHeight="1">
      <c r="A12139" s="10">
        <v>19</v>
      </c>
      <c r="B12139" s="11">
        <v>50313</v>
      </c>
      <c r="C12139" s="38"/>
      <c r="D12139" s="13">
        <v>43463</v>
      </c>
      <c r="E12139" s="10">
        <v>253</v>
      </c>
      <c r="F12139" s="10" t="s">
        <v>6</v>
      </c>
    </row>
    <row r="12140" spans="1:6" ht="20.100000000000001" customHeight="1">
      <c r="A12140" s="10">
        <v>20</v>
      </c>
      <c r="B12140" s="33">
        <v>20005</v>
      </c>
      <c r="C12140" s="38"/>
      <c r="D12140" s="13">
        <v>43463</v>
      </c>
      <c r="E12140" s="10">
        <v>253</v>
      </c>
      <c r="F12140" s="10" t="s">
        <v>6</v>
      </c>
    </row>
    <row r="12141" spans="1:6" ht="20.100000000000001" customHeight="1">
      <c r="A12141" s="10">
        <v>21</v>
      </c>
      <c r="B12141" s="11">
        <v>13340</v>
      </c>
      <c r="C12141" s="38"/>
      <c r="D12141" s="13">
        <v>43463</v>
      </c>
      <c r="E12141" s="10">
        <v>253</v>
      </c>
      <c r="F12141" s="10" t="s">
        <v>6</v>
      </c>
    </row>
    <row r="12142" spans="1:6" ht="20.100000000000001" customHeight="1">
      <c r="A12142" s="132">
        <v>22</v>
      </c>
      <c r="B12142" s="33">
        <v>90656</v>
      </c>
      <c r="C12142" s="38"/>
      <c r="D12142" s="36">
        <v>43463</v>
      </c>
      <c r="E12142" s="10">
        <v>253</v>
      </c>
      <c r="F12142" s="10" t="s">
        <v>6</v>
      </c>
    </row>
    <row r="12143" spans="1:6" ht="20.100000000000001" customHeight="1">
      <c r="A12143" s="10">
        <v>23</v>
      </c>
      <c r="B12143" s="11">
        <v>72181</v>
      </c>
      <c r="C12143" s="38"/>
      <c r="D12143" s="13">
        <v>43463</v>
      </c>
      <c r="E12143" s="10">
        <v>253</v>
      </c>
      <c r="F12143" s="10" t="s">
        <v>6</v>
      </c>
    </row>
    <row r="12144" spans="1:6" ht="20.100000000000001" customHeight="1">
      <c r="A12144" s="10">
        <v>24</v>
      </c>
      <c r="B12144" s="11">
        <v>25326</v>
      </c>
      <c r="C12144" s="38"/>
      <c r="D12144" s="13">
        <v>43463</v>
      </c>
      <c r="E12144" s="10">
        <v>253</v>
      </c>
      <c r="F12144" s="10" t="s">
        <v>6</v>
      </c>
    </row>
    <row r="12145" spans="1:6" ht="20.100000000000001" customHeight="1">
      <c r="A12145" s="10">
        <v>25</v>
      </c>
      <c r="B12145" s="11">
        <v>52696</v>
      </c>
      <c r="C12145" s="38"/>
      <c r="D12145" s="13">
        <v>43463</v>
      </c>
      <c r="E12145" s="10">
        <v>253</v>
      </c>
      <c r="F12145" s="10" t="s">
        <v>6</v>
      </c>
    </row>
    <row r="12146" spans="1:6" ht="20.100000000000001" customHeight="1">
      <c r="A12146" s="137"/>
      <c r="B12146" s="137" t="s">
        <v>7</v>
      </c>
      <c r="C12146" s="137" t="s">
        <v>7</v>
      </c>
      <c r="D12146" s="137"/>
      <c r="E12146" s="10">
        <f>SUM(E12121:E12145)</f>
        <v>6325</v>
      </c>
      <c r="F12146" s="10"/>
    </row>
    <row r="12149" spans="1:6" ht="20.100000000000001" customHeight="1">
      <c r="A12149" s="108" t="s">
        <v>245</v>
      </c>
      <c r="B12149" s="108">
        <v>6250</v>
      </c>
      <c r="C12149" s="21"/>
      <c r="D12149" s="87" t="s">
        <v>162</v>
      </c>
      <c r="E12149" s="203" t="s">
        <v>163</v>
      </c>
      <c r="F12149" s="203"/>
    </row>
    <row r="12150" spans="1:6" ht="20.100000000000001" customHeight="1">
      <c r="A12150" s="118" t="s">
        <v>246</v>
      </c>
      <c r="B12150" s="118">
        <v>71.75</v>
      </c>
      <c r="C12150" s="21"/>
      <c r="D12150" s="10">
        <v>759</v>
      </c>
      <c r="E12150" s="138"/>
      <c r="F12150" s="57" t="s">
        <v>229</v>
      </c>
    </row>
    <row r="12151" spans="1:6" ht="20.100000000000001" customHeight="1">
      <c r="A12151" s="111" t="s">
        <v>247</v>
      </c>
      <c r="B12151" s="111">
        <v>3.25</v>
      </c>
      <c r="C12151" s="21"/>
      <c r="D12151" s="10">
        <v>1771</v>
      </c>
      <c r="E12151" s="138"/>
      <c r="F12151" s="57" t="s">
        <v>214</v>
      </c>
    </row>
    <row r="12152" spans="1:6" ht="20.100000000000001" customHeight="1">
      <c r="A12152" s="119" t="s">
        <v>248</v>
      </c>
      <c r="B12152" s="119">
        <f>SUM(B12149:B12151)</f>
        <v>6325</v>
      </c>
      <c r="C12152" s="21"/>
      <c r="D12152" s="10">
        <v>506</v>
      </c>
      <c r="E12152" s="138"/>
      <c r="F12152" s="57" t="s">
        <v>210</v>
      </c>
    </row>
    <row r="12153" spans="1:6" ht="20.100000000000001" customHeight="1">
      <c r="A12153" s="18"/>
      <c r="B12153" s="18"/>
      <c r="C12153" s="21"/>
      <c r="D12153" s="10">
        <v>1012</v>
      </c>
      <c r="E12153" s="138"/>
      <c r="F12153" s="57" t="s">
        <v>211</v>
      </c>
    </row>
    <row r="12154" spans="1:6" ht="20.100000000000001" customHeight="1">
      <c r="A12154" s="18"/>
      <c r="B12154" s="18"/>
      <c r="C12154" s="21"/>
      <c r="D12154" s="10">
        <v>506</v>
      </c>
      <c r="E12154" s="138"/>
      <c r="F12154" s="57" t="s">
        <v>295</v>
      </c>
    </row>
    <row r="12155" spans="1:6" ht="20.100000000000001" customHeight="1">
      <c r="A12155" s="18"/>
      <c r="B12155" s="18"/>
      <c r="C12155" s="21"/>
      <c r="D12155" s="10">
        <v>1771</v>
      </c>
      <c r="E12155" s="138"/>
      <c r="F12155" s="57" t="s">
        <v>230</v>
      </c>
    </row>
    <row r="12156" spans="1:6" ht="20.100000000000001" customHeight="1">
      <c r="D12156" s="85">
        <f>SUM(D12150:D12155)</f>
        <v>6325</v>
      </c>
      <c r="E12156" s="138"/>
      <c r="F12156" s="139" t="s">
        <v>164</v>
      </c>
    </row>
    <row r="12159" spans="1:6" ht="20.100000000000001" customHeight="1">
      <c r="A12159" s="23">
        <v>258</v>
      </c>
      <c r="B12159" s="24" t="s">
        <v>0</v>
      </c>
      <c r="C12159" s="25"/>
      <c r="D12159" s="26"/>
      <c r="E12159" s="24"/>
      <c r="F12159" s="24"/>
    </row>
    <row r="12160" spans="1:6" ht="20.100000000000001" customHeight="1">
      <c r="A12160" s="27" t="s">
        <v>1</v>
      </c>
      <c r="B12160" s="27" t="s">
        <v>2</v>
      </c>
      <c r="C12160" s="28"/>
      <c r="D12160" s="29" t="s">
        <v>3</v>
      </c>
      <c r="E12160" s="27" t="s">
        <v>4</v>
      </c>
      <c r="F12160" s="27" t="s">
        <v>5</v>
      </c>
    </row>
    <row r="12161" spans="1:6" ht="20.100000000000001" customHeight="1">
      <c r="A12161" s="10">
        <v>1</v>
      </c>
      <c r="B12161" s="33">
        <v>52697</v>
      </c>
      <c r="C12161" s="38"/>
      <c r="D12161" s="13">
        <v>43463</v>
      </c>
      <c r="E12161" s="10">
        <v>253</v>
      </c>
      <c r="F12161" s="10" t="s">
        <v>6</v>
      </c>
    </row>
    <row r="12162" spans="1:6" ht="20.100000000000001" customHeight="1">
      <c r="A12162" s="10">
        <v>2</v>
      </c>
      <c r="B12162" s="11">
        <v>52698</v>
      </c>
      <c r="C12162" s="38"/>
      <c r="D12162" s="13">
        <v>43463</v>
      </c>
      <c r="E12162" s="10">
        <v>253</v>
      </c>
      <c r="F12162" s="10" t="s">
        <v>6</v>
      </c>
    </row>
    <row r="12163" spans="1:6" ht="20.100000000000001" customHeight="1">
      <c r="A12163" s="10">
        <v>3</v>
      </c>
      <c r="B12163" s="11">
        <v>52699</v>
      </c>
      <c r="C12163" s="38"/>
      <c r="D12163" s="13">
        <v>43463</v>
      </c>
      <c r="E12163" s="10">
        <v>253</v>
      </c>
      <c r="F12163" s="10" t="s">
        <v>6</v>
      </c>
    </row>
    <row r="12164" spans="1:6" ht="20.100000000000001" customHeight="1">
      <c r="A12164" s="10">
        <v>4</v>
      </c>
      <c r="B12164" s="11">
        <v>52700</v>
      </c>
      <c r="C12164" s="38"/>
      <c r="D12164" s="13">
        <v>43463</v>
      </c>
      <c r="E12164" s="10">
        <v>253</v>
      </c>
      <c r="F12164" s="10" t="s">
        <v>6</v>
      </c>
    </row>
    <row r="12165" spans="1:6" ht="20.100000000000001" customHeight="1">
      <c r="A12165" s="132">
        <v>5</v>
      </c>
      <c r="B12165" s="33">
        <v>90626</v>
      </c>
      <c r="C12165" s="38"/>
      <c r="D12165" s="13">
        <v>43463</v>
      </c>
      <c r="E12165" s="10">
        <v>253</v>
      </c>
      <c r="F12165" s="10" t="s">
        <v>6</v>
      </c>
    </row>
    <row r="12166" spans="1:6" ht="20.100000000000001" customHeight="1">
      <c r="A12166" s="132">
        <v>6</v>
      </c>
      <c r="B12166" s="33">
        <v>72242</v>
      </c>
      <c r="C12166" s="38"/>
      <c r="D12166" s="36">
        <v>43463</v>
      </c>
      <c r="E12166" s="10">
        <v>253</v>
      </c>
      <c r="F12166" s="10" t="s">
        <v>6</v>
      </c>
    </row>
    <row r="12167" spans="1:6" ht="20.100000000000001" customHeight="1">
      <c r="A12167" s="132">
        <v>7</v>
      </c>
      <c r="B12167" s="33">
        <v>12054</v>
      </c>
      <c r="C12167" s="38"/>
      <c r="D12167" s="36">
        <v>43463</v>
      </c>
      <c r="E12167" s="10">
        <v>253</v>
      </c>
      <c r="F12167" s="10" t="s">
        <v>6</v>
      </c>
    </row>
    <row r="12168" spans="1:6" ht="20.100000000000001" customHeight="1">
      <c r="A12168" s="132">
        <v>8</v>
      </c>
      <c r="B12168" s="33">
        <v>72090</v>
      </c>
      <c r="C12168" s="38"/>
      <c r="D12168" s="13">
        <v>43463</v>
      </c>
      <c r="E12168" s="10">
        <v>253</v>
      </c>
      <c r="F12168" s="10" t="s">
        <v>6</v>
      </c>
    </row>
    <row r="12169" spans="1:6" ht="20.100000000000001" customHeight="1">
      <c r="A12169" s="10">
        <v>9</v>
      </c>
      <c r="B12169" s="11">
        <v>52694</v>
      </c>
      <c r="C12169" s="38"/>
      <c r="D12169" s="13">
        <v>43463</v>
      </c>
      <c r="E12169" s="10">
        <v>253</v>
      </c>
      <c r="F12169" s="10" t="s">
        <v>6</v>
      </c>
    </row>
    <row r="12170" spans="1:6" ht="20.100000000000001" customHeight="1">
      <c r="A12170" s="10">
        <v>10</v>
      </c>
      <c r="B12170" s="11">
        <v>52693</v>
      </c>
      <c r="C12170" s="38"/>
      <c r="D12170" s="13">
        <v>43463</v>
      </c>
      <c r="E12170" s="10">
        <v>253</v>
      </c>
      <c r="F12170" s="10" t="s">
        <v>6</v>
      </c>
    </row>
    <row r="12171" spans="1:6" ht="20.100000000000001" customHeight="1">
      <c r="A12171" s="10">
        <v>11</v>
      </c>
      <c r="B12171" s="11">
        <v>52692</v>
      </c>
      <c r="C12171" s="38"/>
      <c r="D12171" s="13">
        <v>43463</v>
      </c>
      <c r="E12171" s="10">
        <v>253</v>
      </c>
      <c r="F12171" s="10" t="s">
        <v>6</v>
      </c>
    </row>
    <row r="12172" spans="1:6" ht="20.100000000000001" customHeight="1">
      <c r="A12172" s="10">
        <v>12</v>
      </c>
      <c r="B12172" s="11">
        <v>52691</v>
      </c>
      <c r="C12172" s="38"/>
      <c r="D12172" s="13">
        <v>43463</v>
      </c>
      <c r="E12172" s="10">
        <v>253</v>
      </c>
      <c r="F12172" s="10" t="s">
        <v>6</v>
      </c>
    </row>
    <row r="12173" spans="1:6" ht="20.100000000000001" customHeight="1">
      <c r="A12173" s="10">
        <v>13</v>
      </c>
      <c r="B12173" s="11">
        <v>52690</v>
      </c>
      <c r="C12173" s="38"/>
      <c r="D12173" s="13">
        <v>43463</v>
      </c>
      <c r="E12173" s="10">
        <v>253</v>
      </c>
      <c r="F12173" s="10" t="s">
        <v>6</v>
      </c>
    </row>
    <row r="12174" spans="1:6" ht="20.100000000000001" customHeight="1">
      <c r="A12174" s="10">
        <v>14</v>
      </c>
      <c r="B12174" s="11">
        <v>52689</v>
      </c>
      <c r="C12174" s="38"/>
      <c r="D12174" s="13">
        <v>43463</v>
      </c>
      <c r="E12174" s="10">
        <v>253</v>
      </c>
      <c r="F12174" s="10" t="s">
        <v>6</v>
      </c>
    </row>
    <row r="12175" spans="1:6" ht="20.100000000000001" customHeight="1">
      <c r="A12175" s="10">
        <v>15</v>
      </c>
      <c r="B12175" s="11">
        <v>52688</v>
      </c>
      <c r="C12175" s="38"/>
      <c r="D12175" s="13">
        <v>43463</v>
      </c>
      <c r="E12175" s="10">
        <v>253</v>
      </c>
      <c r="F12175" s="10" t="s">
        <v>6</v>
      </c>
    </row>
    <row r="12176" spans="1:6" ht="20.100000000000001" customHeight="1">
      <c r="A12176" s="10">
        <v>16</v>
      </c>
      <c r="B12176" s="11">
        <v>52687</v>
      </c>
      <c r="C12176" s="38"/>
      <c r="D12176" s="13">
        <v>43463</v>
      </c>
      <c r="E12176" s="10">
        <v>253</v>
      </c>
      <c r="F12176" s="10" t="s">
        <v>6</v>
      </c>
    </row>
    <row r="12177" spans="1:6" ht="20.100000000000001" customHeight="1">
      <c r="A12177" s="10">
        <v>17</v>
      </c>
      <c r="B12177" s="11">
        <v>52686</v>
      </c>
      <c r="C12177" s="38"/>
      <c r="D12177" s="13">
        <v>43463</v>
      </c>
      <c r="E12177" s="10">
        <v>253</v>
      </c>
      <c r="F12177" s="10" t="s">
        <v>6</v>
      </c>
    </row>
    <row r="12178" spans="1:6" ht="20.100000000000001" customHeight="1">
      <c r="A12178" s="132">
        <v>18</v>
      </c>
      <c r="B12178" s="33">
        <v>1931</v>
      </c>
      <c r="C12178" s="38"/>
      <c r="D12178" s="36">
        <v>43463</v>
      </c>
      <c r="E12178" s="10">
        <v>253</v>
      </c>
      <c r="F12178" s="10" t="s">
        <v>6</v>
      </c>
    </row>
    <row r="12179" spans="1:6" ht="20.100000000000001" customHeight="1">
      <c r="A12179" s="10">
        <v>19</v>
      </c>
      <c r="B12179" s="11">
        <v>11411</v>
      </c>
      <c r="C12179" s="38"/>
      <c r="D12179" s="13">
        <v>43463</v>
      </c>
      <c r="E12179" s="10">
        <v>253</v>
      </c>
      <c r="F12179" s="10" t="s">
        <v>6</v>
      </c>
    </row>
    <row r="12180" spans="1:6" ht="20.100000000000001" customHeight="1">
      <c r="A12180" s="10">
        <v>20</v>
      </c>
      <c r="B12180" s="11">
        <v>11420</v>
      </c>
      <c r="C12180" s="38"/>
      <c r="D12180" s="13">
        <v>43463</v>
      </c>
      <c r="E12180" s="10">
        <v>253</v>
      </c>
      <c r="F12180" s="10" t="s">
        <v>6</v>
      </c>
    </row>
    <row r="12181" spans="1:6" ht="20.100000000000001" customHeight="1">
      <c r="A12181" s="10">
        <v>21</v>
      </c>
      <c r="B12181" s="11">
        <v>11443</v>
      </c>
      <c r="C12181" s="38"/>
      <c r="D12181" s="13">
        <v>43463</v>
      </c>
      <c r="E12181" s="10">
        <v>253</v>
      </c>
      <c r="F12181" s="10" t="s">
        <v>6</v>
      </c>
    </row>
    <row r="12182" spans="1:6" ht="20.100000000000001" customHeight="1">
      <c r="A12182" s="10">
        <v>22</v>
      </c>
      <c r="B12182" s="11">
        <v>52695</v>
      </c>
      <c r="C12182" s="38"/>
      <c r="D12182" s="13">
        <v>43463</v>
      </c>
      <c r="E12182" s="10">
        <v>253</v>
      </c>
      <c r="F12182" s="10" t="s">
        <v>6</v>
      </c>
    </row>
    <row r="12183" spans="1:6" ht="20.100000000000001" customHeight="1">
      <c r="A12183" s="10">
        <v>23</v>
      </c>
      <c r="B12183" s="11">
        <v>25324</v>
      </c>
      <c r="C12183" s="38"/>
      <c r="D12183" s="13">
        <v>43463</v>
      </c>
      <c r="E12183" s="10">
        <v>253</v>
      </c>
      <c r="F12183" s="10" t="s">
        <v>6</v>
      </c>
    </row>
    <row r="12184" spans="1:6" ht="20.100000000000001" customHeight="1">
      <c r="A12184" s="10">
        <v>24</v>
      </c>
      <c r="B12184" s="11">
        <v>25323</v>
      </c>
      <c r="C12184" s="38"/>
      <c r="D12184" s="13">
        <v>43463</v>
      </c>
      <c r="E12184" s="10">
        <v>253</v>
      </c>
      <c r="F12184" s="10" t="s">
        <v>6</v>
      </c>
    </row>
    <row r="12185" spans="1:6" ht="20.100000000000001" customHeight="1">
      <c r="A12185" s="10">
        <v>25</v>
      </c>
      <c r="B12185" s="11">
        <v>25322</v>
      </c>
      <c r="C12185" s="38"/>
      <c r="D12185" s="13">
        <v>43463</v>
      </c>
      <c r="E12185" s="10">
        <v>253</v>
      </c>
      <c r="F12185" s="10" t="s">
        <v>6</v>
      </c>
    </row>
    <row r="12186" spans="1:6" ht="20.100000000000001" customHeight="1">
      <c r="A12186" s="128"/>
      <c r="B12186" s="128" t="s">
        <v>7</v>
      </c>
      <c r="C12186" s="128" t="s">
        <v>7</v>
      </c>
      <c r="D12186" s="133"/>
      <c r="E12186" s="10">
        <f>SUM(E12161:E12185)</f>
        <v>6325</v>
      </c>
      <c r="F12186" s="10"/>
    </row>
    <row r="12189" spans="1:6" ht="20.100000000000001" customHeight="1">
      <c r="A12189" s="108" t="s">
        <v>245</v>
      </c>
      <c r="B12189" s="108">
        <v>6250</v>
      </c>
      <c r="C12189" s="21"/>
      <c r="D12189" s="87" t="s">
        <v>162</v>
      </c>
      <c r="E12189" s="201" t="s">
        <v>163</v>
      </c>
      <c r="F12189" s="202"/>
    </row>
    <row r="12190" spans="1:6" ht="20.100000000000001" customHeight="1">
      <c r="A12190" s="118" t="s">
        <v>246</v>
      </c>
      <c r="B12190" s="118">
        <v>71.75</v>
      </c>
      <c r="C12190" s="21"/>
      <c r="D12190" s="10">
        <v>253</v>
      </c>
      <c r="E12190" s="129"/>
      <c r="F12190" s="130" t="s">
        <v>229</v>
      </c>
    </row>
    <row r="12191" spans="1:6" ht="20.100000000000001" customHeight="1">
      <c r="A12191" s="111" t="s">
        <v>247</v>
      </c>
      <c r="B12191" s="111">
        <v>3.25</v>
      </c>
      <c r="C12191" s="21"/>
      <c r="D12191" s="10">
        <v>1265</v>
      </c>
      <c r="E12191" s="129"/>
      <c r="F12191" s="130" t="s">
        <v>214</v>
      </c>
    </row>
    <row r="12192" spans="1:6" ht="20.100000000000001" customHeight="1">
      <c r="A12192" s="119" t="s">
        <v>248</v>
      </c>
      <c r="B12192" s="119">
        <f>SUM(B12189:B12191)</f>
        <v>6325</v>
      </c>
      <c r="C12192" s="21"/>
      <c r="D12192" s="10">
        <v>759</v>
      </c>
      <c r="E12192" s="129"/>
      <c r="F12192" s="130" t="s">
        <v>210</v>
      </c>
    </row>
    <row r="12193" spans="1:6" ht="20.100000000000001" customHeight="1">
      <c r="A12193" s="18"/>
      <c r="B12193" s="18"/>
      <c r="C12193" s="21"/>
      <c r="D12193" s="10">
        <v>3542</v>
      </c>
      <c r="E12193" s="129"/>
      <c r="F12193" s="130" t="s">
        <v>211</v>
      </c>
    </row>
    <row r="12194" spans="1:6" ht="20.100000000000001" customHeight="1">
      <c r="A12194" s="18"/>
      <c r="B12194" s="18"/>
      <c r="C12194" s="21"/>
      <c r="D12194" s="10"/>
      <c r="E12194" s="129"/>
      <c r="F12194" s="130" t="s">
        <v>243</v>
      </c>
    </row>
    <row r="12195" spans="1:6" ht="20.100000000000001" customHeight="1">
      <c r="A12195" s="18"/>
      <c r="B12195" s="18"/>
      <c r="C12195" s="21"/>
      <c r="D12195" s="10">
        <v>506</v>
      </c>
      <c r="E12195" s="129"/>
      <c r="F12195" s="130" t="s">
        <v>230</v>
      </c>
    </row>
    <row r="12196" spans="1:6" ht="20.100000000000001" customHeight="1">
      <c r="D12196" s="85">
        <f>SUM(D12190:D12195)</f>
        <v>6325</v>
      </c>
      <c r="E12196" s="129"/>
      <c r="F12196" s="131" t="s">
        <v>164</v>
      </c>
    </row>
    <row r="12199" spans="1:6" ht="20.100000000000001" customHeight="1">
      <c r="A12199" s="23">
        <v>259</v>
      </c>
      <c r="B12199" s="24" t="s">
        <v>0</v>
      </c>
      <c r="C12199" s="25"/>
      <c r="D12199" s="26"/>
      <c r="E12199" s="24"/>
      <c r="F12199" s="24"/>
    </row>
    <row r="12200" spans="1:6" ht="20.100000000000001" customHeight="1">
      <c r="A12200" s="27" t="s">
        <v>1</v>
      </c>
      <c r="B12200" s="27" t="s">
        <v>2</v>
      </c>
      <c r="C12200" s="28"/>
      <c r="D12200" s="29" t="s">
        <v>3</v>
      </c>
      <c r="E12200" s="27" t="s">
        <v>4</v>
      </c>
      <c r="F12200" s="27" t="s">
        <v>5</v>
      </c>
    </row>
    <row r="12201" spans="1:6" ht="20.100000000000001" customHeight="1">
      <c r="A12201" s="10">
        <v>1</v>
      </c>
      <c r="B12201" s="11">
        <v>52029</v>
      </c>
      <c r="C12201" s="38"/>
      <c r="D12201" s="13">
        <v>43468</v>
      </c>
      <c r="E12201" s="10">
        <v>253</v>
      </c>
      <c r="F12201" s="10" t="s">
        <v>6</v>
      </c>
    </row>
    <row r="12202" spans="1:6" ht="20.100000000000001" customHeight="1">
      <c r="A12202" s="10">
        <v>2</v>
      </c>
      <c r="B12202" s="11">
        <v>52000</v>
      </c>
      <c r="C12202" s="38"/>
      <c r="D12202" s="13">
        <v>43468</v>
      </c>
      <c r="E12202" s="10">
        <v>253</v>
      </c>
      <c r="F12202" s="10" t="s">
        <v>6</v>
      </c>
    </row>
    <row r="12203" spans="1:6" ht="20.100000000000001" customHeight="1">
      <c r="A12203" s="10">
        <v>3</v>
      </c>
      <c r="B12203" s="11">
        <v>10229</v>
      </c>
      <c r="C12203" s="38"/>
      <c r="D12203" s="13">
        <v>43468</v>
      </c>
      <c r="E12203" s="10">
        <v>253</v>
      </c>
      <c r="F12203" s="10" t="s">
        <v>6</v>
      </c>
    </row>
    <row r="12204" spans="1:6" ht="20.100000000000001" customHeight="1">
      <c r="A12204" s="132">
        <v>4</v>
      </c>
      <c r="B12204" s="33">
        <v>72292</v>
      </c>
      <c r="C12204" s="38"/>
      <c r="D12204" s="36">
        <v>43468</v>
      </c>
      <c r="E12204" s="10">
        <v>253</v>
      </c>
      <c r="F12204" s="10" t="s">
        <v>6</v>
      </c>
    </row>
    <row r="12205" spans="1:6" ht="20.100000000000001" customHeight="1">
      <c r="A12205" s="10">
        <v>5</v>
      </c>
      <c r="B12205" s="11">
        <v>78428</v>
      </c>
      <c r="C12205" s="38"/>
      <c r="D12205" s="13">
        <v>43468</v>
      </c>
      <c r="E12205" s="10">
        <v>253</v>
      </c>
      <c r="F12205" s="10" t="s">
        <v>6</v>
      </c>
    </row>
    <row r="12206" spans="1:6" ht="20.100000000000001" customHeight="1">
      <c r="A12206" s="132">
        <v>6</v>
      </c>
      <c r="B12206" s="33">
        <v>2878</v>
      </c>
      <c r="C12206" s="38"/>
      <c r="D12206" s="36">
        <v>43468</v>
      </c>
      <c r="E12206" s="10">
        <v>253</v>
      </c>
      <c r="F12206" s="10" t="s">
        <v>6</v>
      </c>
    </row>
    <row r="12207" spans="1:6" ht="20.100000000000001" customHeight="1">
      <c r="A12207" s="132">
        <v>7</v>
      </c>
      <c r="B12207" s="33">
        <v>70300</v>
      </c>
      <c r="C12207" s="38"/>
      <c r="D12207" s="36">
        <v>43468</v>
      </c>
      <c r="E12207" s="10">
        <v>253</v>
      </c>
      <c r="F12207" s="10" t="s">
        <v>6</v>
      </c>
    </row>
    <row r="12208" spans="1:6" ht="20.100000000000001" customHeight="1">
      <c r="A12208" s="132">
        <v>8</v>
      </c>
      <c r="B12208" s="33">
        <v>13228</v>
      </c>
      <c r="C12208" s="38"/>
      <c r="D12208" s="13">
        <v>43468</v>
      </c>
      <c r="E12208" s="10">
        <v>253</v>
      </c>
      <c r="F12208" s="10" t="s">
        <v>6</v>
      </c>
    </row>
    <row r="12209" spans="1:6" ht="20.100000000000001" customHeight="1">
      <c r="A12209" s="10">
        <v>9</v>
      </c>
      <c r="B12209" s="11">
        <v>25325</v>
      </c>
      <c r="C12209" s="38"/>
      <c r="D12209" s="13">
        <v>43468</v>
      </c>
      <c r="E12209" s="10">
        <v>253</v>
      </c>
      <c r="F12209" s="10" t="s">
        <v>6</v>
      </c>
    </row>
    <row r="12210" spans="1:6" ht="20.100000000000001" customHeight="1">
      <c r="A12210" s="10">
        <v>10</v>
      </c>
      <c r="B12210" s="11">
        <v>25333</v>
      </c>
      <c r="C12210" s="38"/>
      <c r="D12210" s="13">
        <v>43468</v>
      </c>
      <c r="E12210" s="10">
        <v>253</v>
      </c>
      <c r="F12210" s="10" t="s">
        <v>6</v>
      </c>
    </row>
    <row r="12211" spans="1:6" ht="20.100000000000001" customHeight="1">
      <c r="A12211" s="10">
        <v>11</v>
      </c>
      <c r="B12211" s="11">
        <v>25334</v>
      </c>
      <c r="C12211" s="38"/>
      <c r="D12211" s="13">
        <v>43468</v>
      </c>
      <c r="E12211" s="10">
        <v>253</v>
      </c>
      <c r="F12211" s="10" t="s">
        <v>6</v>
      </c>
    </row>
    <row r="12212" spans="1:6" ht="20.100000000000001" customHeight="1">
      <c r="A12212" s="10">
        <v>12</v>
      </c>
      <c r="B12212" s="11">
        <v>25335</v>
      </c>
      <c r="C12212" s="38"/>
      <c r="D12212" s="13">
        <v>43468</v>
      </c>
      <c r="E12212" s="10">
        <v>253</v>
      </c>
      <c r="F12212" s="10" t="s">
        <v>6</v>
      </c>
    </row>
    <row r="12213" spans="1:6" ht="20.100000000000001" customHeight="1">
      <c r="A12213" s="10">
        <v>13</v>
      </c>
      <c r="B12213" s="11">
        <v>52709</v>
      </c>
      <c r="C12213" s="38"/>
      <c r="D12213" s="13">
        <v>43468</v>
      </c>
      <c r="E12213" s="10">
        <v>253</v>
      </c>
      <c r="F12213" s="10" t="s">
        <v>6</v>
      </c>
    </row>
    <row r="12214" spans="1:6" ht="20.100000000000001" customHeight="1">
      <c r="A12214" s="10">
        <v>14</v>
      </c>
      <c r="B12214" s="11">
        <v>52708</v>
      </c>
      <c r="C12214" s="38"/>
      <c r="D12214" s="13">
        <v>43468</v>
      </c>
      <c r="E12214" s="10">
        <v>253</v>
      </c>
      <c r="F12214" s="10" t="s">
        <v>6</v>
      </c>
    </row>
    <row r="12215" spans="1:6" ht="20.100000000000001" customHeight="1">
      <c r="A12215" s="10">
        <v>15</v>
      </c>
      <c r="B12215" s="11">
        <v>52707</v>
      </c>
      <c r="C12215" s="38"/>
      <c r="D12215" s="13">
        <v>43468</v>
      </c>
      <c r="E12215" s="10">
        <v>253</v>
      </c>
      <c r="F12215" s="10" t="s">
        <v>6</v>
      </c>
    </row>
    <row r="12216" spans="1:6" ht="20.100000000000001" customHeight="1">
      <c r="A12216" s="10">
        <v>16</v>
      </c>
      <c r="B12216" s="11">
        <v>52706</v>
      </c>
      <c r="C12216" s="38"/>
      <c r="D12216" s="13">
        <v>43468</v>
      </c>
      <c r="E12216" s="10">
        <v>253</v>
      </c>
      <c r="F12216" s="10" t="s">
        <v>6</v>
      </c>
    </row>
    <row r="12217" spans="1:6" ht="20.100000000000001" customHeight="1">
      <c r="A12217" s="10">
        <v>17</v>
      </c>
      <c r="B12217" s="11">
        <v>52705</v>
      </c>
      <c r="C12217" s="38"/>
      <c r="D12217" s="13">
        <v>43468</v>
      </c>
      <c r="E12217" s="10">
        <v>253</v>
      </c>
      <c r="F12217" s="10" t="s">
        <v>6</v>
      </c>
    </row>
    <row r="12218" spans="1:6" ht="20.100000000000001" customHeight="1">
      <c r="A12218" s="10">
        <v>18</v>
      </c>
      <c r="B12218" s="11">
        <v>52704</v>
      </c>
      <c r="C12218" s="38"/>
      <c r="D12218" s="13">
        <v>43468</v>
      </c>
      <c r="E12218" s="10">
        <v>253</v>
      </c>
      <c r="F12218" s="10" t="s">
        <v>6</v>
      </c>
    </row>
    <row r="12219" spans="1:6" ht="20.100000000000001" customHeight="1">
      <c r="A12219" s="10">
        <v>19</v>
      </c>
      <c r="B12219" s="11">
        <v>52703</v>
      </c>
      <c r="C12219" s="38"/>
      <c r="D12219" s="13">
        <v>43468</v>
      </c>
      <c r="E12219" s="10">
        <v>253</v>
      </c>
      <c r="F12219" s="10" t="s">
        <v>6</v>
      </c>
    </row>
    <row r="12220" spans="1:6" ht="20.100000000000001" customHeight="1">
      <c r="A12220" s="10">
        <v>20</v>
      </c>
      <c r="B12220" s="11">
        <v>52702</v>
      </c>
      <c r="C12220" s="38"/>
      <c r="D12220" s="13">
        <v>43468</v>
      </c>
      <c r="E12220" s="10">
        <v>253</v>
      </c>
      <c r="F12220" s="10" t="s">
        <v>6</v>
      </c>
    </row>
    <row r="12221" spans="1:6" ht="20.100000000000001" customHeight="1">
      <c r="A12221" s="10">
        <v>21</v>
      </c>
      <c r="B12221" s="11">
        <v>52701</v>
      </c>
      <c r="C12221" s="38"/>
      <c r="D12221" s="13">
        <v>43468</v>
      </c>
      <c r="E12221" s="10">
        <v>253</v>
      </c>
      <c r="F12221" s="10" t="s">
        <v>6</v>
      </c>
    </row>
    <row r="12222" spans="1:6" ht="20.100000000000001" customHeight="1">
      <c r="A12222" s="10">
        <v>22</v>
      </c>
      <c r="B12222" s="11">
        <v>25328</v>
      </c>
      <c r="C12222" s="38"/>
      <c r="D12222" s="13">
        <v>43468</v>
      </c>
      <c r="E12222" s="10">
        <v>253</v>
      </c>
      <c r="F12222" s="10" t="s">
        <v>6</v>
      </c>
    </row>
    <row r="12223" spans="1:6" ht="20.100000000000001" customHeight="1">
      <c r="A12223" s="132">
        <v>23</v>
      </c>
      <c r="B12223" s="33">
        <v>5929</v>
      </c>
      <c r="C12223" s="38"/>
      <c r="D12223" s="36">
        <v>43468</v>
      </c>
      <c r="E12223" s="10">
        <v>253</v>
      </c>
      <c r="F12223" s="10" t="s">
        <v>6</v>
      </c>
    </row>
    <row r="12224" spans="1:6" ht="20.100000000000001" customHeight="1">
      <c r="A12224" s="132">
        <v>24</v>
      </c>
      <c r="B12224" s="33">
        <v>12057</v>
      </c>
      <c r="C12224" s="38"/>
      <c r="D12224" s="36">
        <v>43468</v>
      </c>
      <c r="E12224" s="10">
        <v>253</v>
      </c>
      <c r="F12224" s="10" t="s">
        <v>6</v>
      </c>
    </row>
    <row r="12225" spans="1:6" ht="20.100000000000001" customHeight="1">
      <c r="A12225" s="10">
        <v>25</v>
      </c>
      <c r="B12225" s="11">
        <v>72013</v>
      </c>
      <c r="C12225" s="38"/>
      <c r="D12225" s="13">
        <v>43468</v>
      </c>
      <c r="E12225" s="10">
        <v>253</v>
      </c>
      <c r="F12225" s="10" t="s">
        <v>6</v>
      </c>
    </row>
    <row r="12226" spans="1:6" ht="20.100000000000001" customHeight="1">
      <c r="A12226" s="128"/>
      <c r="B12226" s="128" t="s">
        <v>7</v>
      </c>
      <c r="C12226" s="128" t="s">
        <v>7</v>
      </c>
      <c r="D12226" s="133"/>
      <c r="E12226" s="10">
        <f>SUM(E12201:E12225)</f>
        <v>6325</v>
      </c>
      <c r="F12226" s="10"/>
    </row>
    <row r="12229" spans="1:6" ht="20.100000000000001" customHeight="1">
      <c r="A12229" s="108" t="s">
        <v>245</v>
      </c>
      <c r="B12229" s="108">
        <v>6250</v>
      </c>
      <c r="C12229" s="21"/>
      <c r="D12229" s="87" t="s">
        <v>162</v>
      </c>
      <c r="E12229" s="201" t="s">
        <v>163</v>
      </c>
      <c r="F12229" s="202"/>
    </row>
    <row r="12230" spans="1:6" ht="20.100000000000001" customHeight="1">
      <c r="A12230" s="118" t="s">
        <v>246</v>
      </c>
      <c r="B12230" s="118">
        <v>71.75</v>
      </c>
      <c r="C12230" s="21"/>
      <c r="D12230" s="10"/>
      <c r="E12230" s="129"/>
      <c r="F12230" s="130" t="s">
        <v>229</v>
      </c>
    </row>
    <row r="12231" spans="1:6" ht="20.100000000000001" customHeight="1">
      <c r="A12231" s="111" t="s">
        <v>247</v>
      </c>
      <c r="B12231" s="111">
        <v>3.25</v>
      </c>
      <c r="C12231" s="21"/>
      <c r="D12231" s="10">
        <v>1518</v>
      </c>
      <c r="E12231" s="129"/>
      <c r="F12231" s="130" t="s">
        <v>214</v>
      </c>
    </row>
    <row r="12232" spans="1:6" ht="20.100000000000001" customHeight="1">
      <c r="A12232" s="119" t="s">
        <v>248</v>
      </c>
      <c r="B12232" s="119">
        <f>SUM(B12229:B12231)</f>
        <v>6325</v>
      </c>
      <c r="C12232" s="21"/>
      <c r="D12232" s="10">
        <v>759</v>
      </c>
      <c r="E12232" s="129"/>
      <c r="F12232" s="130" t="s">
        <v>210</v>
      </c>
    </row>
    <row r="12233" spans="1:6" ht="20.100000000000001" customHeight="1">
      <c r="A12233" s="18"/>
      <c r="B12233" s="18"/>
      <c r="C12233" s="21"/>
      <c r="D12233" s="10">
        <v>3036</v>
      </c>
      <c r="E12233" s="129"/>
      <c r="F12233" s="130" t="s">
        <v>211</v>
      </c>
    </row>
    <row r="12234" spans="1:6" ht="20.100000000000001" customHeight="1">
      <c r="A12234" s="18"/>
      <c r="B12234" s="18"/>
      <c r="C12234" s="21"/>
      <c r="D12234" s="10"/>
      <c r="E12234" s="129"/>
      <c r="F12234" s="130" t="s">
        <v>243</v>
      </c>
    </row>
    <row r="12235" spans="1:6" ht="20.100000000000001" customHeight="1">
      <c r="A12235" s="18"/>
      <c r="B12235" s="18"/>
      <c r="C12235" s="21"/>
      <c r="D12235" s="10">
        <v>1012</v>
      </c>
      <c r="E12235" s="129"/>
      <c r="F12235" s="130" t="s">
        <v>230</v>
      </c>
    </row>
    <row r="12236" spans="1:6" ht="20.100000000000001" customHeight="1">
      <c r="D12236" s="85">
        <f>SUM(D12230:D12235)</f>
        <v>6325</v>
      </c>
      <c r="E12236" s="129"/>
      <c r="F12236" s="131" t="s">
        <v>164</v>
      </c>
    </row>
    <row r="12239" spans="1:6" ht="20.100000000000001" customHeight="1">
      <c r="A12239" s="23">
        <v>260</v>
      </c>
      <c r="B12239" s="24" t="s">
        <v>0</v>
      </c>
      <c r="C12239" s="25"/>
      <c r="D12239" s="26"/>
      <c r="E12239" s="24"/>
      <c r="F12239" s="24"/>
    </row>
    <row r="12240" spans="1:6" ht="20.100000000000001" customHeight="1">
      <c r="A12240" s="27" t="s">
        <v>1</v>
      </c>
      <c r="B12240" s="27" t="s">
        <v>2</v>
      </c>
      <c r="C12240" s="28"/>
      <c r="D12240" s="29" t="s">
        <v>3</v>
      </c>
      <c r="E12240" s="27" t="s">
        <v>4</v>
      </c>
      <c r="F12240" s="27" t="s">
        <v>5</v>
      </c>
    </row>
    <row r="12241" spans="1:6" ht="20.100000000000001" customHeight="1">
      <c r="A12241" s="132">
        <v>1</v>
      </c>
      <c r="B12241" s="33">
        <v>10273</v>
      </c>
      <c r="C12241" s="38"/>
      <c r="D12241" s="36">
        <v>43468</v>
      </c>
      <c r="E12241" s="10">
        <v>253</v>
      </c>
      <c r="F12241" s="10" t="s">
        <v>6</v>
      </c>
    </row>
    <row r="12242" spans="1:6" ht="20.100000000000001" customHeight="1">
      <c r="A12242" s="132">
        <v>2</v>
      </c>
      <c r="B12242" s="33">
        <v>2915</v>
      </c>
      <c r="C12242" s="38"/>
      <c r="D12242" s="36">
        <v>43468</v>
      </c>
      <c r="E12242" s="10">
        <v>253</v>
      </c>
      <c r="F12242" s="10" t="s">
        <v>6</v>
      </c>
    </row>
    <row r="12243" spans="1:6" ht="20.100000000000001" customHeight="1">
      <c r="A12243" s="132">
        <v>3</v>
      </c>
      <c r="B12243" s="33">
        <v>13389</v>
      </c>
      <c r="C12243" s="38"/>
      <c r="D12243" s="13">
        <v>43468</v>
      </c>
      <c r="E12243" s="10">
        <v>253</v>
      </c>
      <c r="F12243" s="10" t="s">
        <v>6</v>
      </c>
    </row>
    <row r="12244" spans="1:6" ht="20.100000000000001" customHeight="1">
      <c r="A12244" s="10">
        <v>4</v>
      </c>
      <c r="B12244" s="11">
        <v>70270</v>
      </c>
      <c r="C12244" s="38"/>
      <c r="D12244" s="13">
        <v>43468</v>
      </c>
      <c r="E12244" s="10">
        <v>253</v>
      </c>
      <c r="F12244" s="10" t="s">
        <v>6</v>
      </c>
    </row>
    <row r="12245" spans="1:6" ht="20.100000000000001" customHeight="1">
      <c r="A12245" s="132">
        <v>5</v>
      </c>
      <c r="B12245" s="33">
        <v>60618</v>
      </c>
      <c r="C12245" s="38"/>
      <c r="D12245" s="36">
        <v>43468</v>
      </c>
      <c r="E12245" s="10">
        <v>253</v>
      </c>
      <c r="F12245" s="10" t="s">
        <v>6</v>
      </c>
    </row>
    <row r="12246" spans="1:6" ht="20.100000000000001" customHeight="1">
      <c r="A12246" s="132">
        <v>6</v>
      </c>
      <c r="B12246" s="33">
        <v>60683</v>
      </c>
      <c r="C12246" s="38"/>
      <c r="D12246" s="36">
        <v>43468</v>
      </c>
      <c r="E12246" s="10">
        <v>253</v>
      </c>
      <c r="F12246" s="10" t="s">
        <v>6</v>
      </c>
    </row>
    <row r="12247" spans="1:6" ht="20.100000000000001" customHeight="1">
      <c r="A12247" s="132">
        <v>7</v>
      </c>
      <c r="B12247" s="33">
        <v>80379</v>
      </c>
      <c r="C12247" s="38"/>
      <c r="D12247" s="13">
        <v>43468</v>
      </c>
      <c r="E12247" s="10">
        <v>253</v>
      </c>
      <c r="F12247" s="10" t="s">
        <v>6</v>
      </c>
    </row>
    <row r="12248" spans="1:6" ht="20.100000000000001" customHeight="1">
      <c r="A12248" s="10">
        <v>8</v>
      </c>
      <c r="B12248" s="11">
        <v>25330</v>
      </c>
      <c r="C12248" s="38"/>
      <c r="D12248" s="13">
        <v>43468</v>
      </c>
      <c r="E12248" s="10">
        <v>253</v>
      </c>
      <c r="F12248" s="10" t="s">
        <v>6</v>
      </c>
    </row>
    <row r="12249" spans="1:6" ht="20.100000000000001" customHeight="1">
      <c r="A12249" s="10">
        <v>9</v>
      </c>
      <c r="B12249" s="11">
        <v>25331</v>
      </c>
      <c r="C12249" s="38"/>
      <c r="D12249" s="13">
        <v>43468</v>
      </c>
      <c r="E12249" s="10">
        <v>253</v>
      </c>
      <c r="F12249" s="10" t="s">
        <v>6</v>
      </c>
    </row>
    <row r="12250" spans="1:6" ht="20.100000000000001" customHeight="1">
      <c r="A12250" s="10">
        <v>10</v>
      </c>
      <c r="B12250" s="11">
        <v>25332</v>
      </c>
      <c r="C12250" s="38"/>
      <c r="D12250" s="13">
        <v>43468</v>
      </c>
      <c r="E12250" s="10">
        <v>253</v>
      </c>
      <c r="F12250" s="10" t="s">
        <v>6</v>
      </c>
    </row>
    <row r="12251" spans="1:6" ht="20.100000000000001" customHeight="1">
      <c r="A12251" s="10">
        <v>11</v>
      </c>
      <c r="B12251" s="11">
        <v>10222</v>
      </c>
      <c r="C12251" s="38"/>
      <c r="D12251" s="13">
        <v>43468</v>
      </c>
      <c r="E12251" s="10">
        <v>253</v>
      </c>
      <c r="F12251" s="10" t="s">
        <v>6</v>
      </c>
    </row>
    <row r="12252" spans="1:6" ht="20.100000000000001" customHeight="1">
      <c r="A12252" s="10">
        <v>12</v>
      </c>
      <c r="B12252" s="11">
        <v>11463</v>
      </c>
      <c r="C12252" s="38"/>
      <c r="D12252" s="13">
        <v>43468</v>
      </c>
      <c r="E12252" s="10">
        <v>253</v>
      </c>
      <c r="F12252" s="10" t="s">
        <v>6</v>
      </c>
    </row>
    <row r="12253" spans="1:6" ht="20.100000000000001" customHeight="1">
      <c r="A12253" s="132">
        <v>13</v>
      </c>
      <c r="B12253" s="33">
        <v>72286</v>
      </c>
      <c r="C12253" s="38"/>
      <c r="D12253" s="36">
        <v>43468</v>
      </c>
      <c r="E12253" s="10">
        <v>253</v>
      </c>
      <c r="F12253" s="10" t="s">
        <v>6</v>
      </c>
    </row>
    <row r="12254" spans="1:6" ht="20.100000000000001" customHeight="1">
      <c r="A12254" s="132">
        <v>14</v>
      </c>
      <c r="B12254" s="33">
        <v>78482</v>
      </c>
      <c r="C12254" s="38"/>
      <c r="D12254" s="36">
        <v>43468</v>
      </c>
      <c r="E12254" s="10">
        <v>253</v>
      </c>
      <c r="F12254" s="10" t="s">
        <v>6</v>
      </c>
    </row>
    <row r="12255" spans="1:6" ht="20.100000000000001" customHeight="1">
      <c r="A12255" s="10">
        <v>15</v>
      </c>
      <c r="B12255" s="11">
        <v>11430</v>
      </c>
      <c r="C12255" s="38"/>
      <c r="D12255" s="13">
        <v>43468</v>
      </c>
      <c r="E12255" s="10">
        <v>253</v>
      </c>
      <c r="F12255" s="10" t="s">
        <v>6</v>
      </c>
    </row>
    <row r="12256" spans="1:6" ht="20.100000000000001" customHeight="1">
      <c r="A12256" s="10">
        <v>16</v>
      </c>
      <c r="B12256" s="11">
        <v>25327</v>
      </c>
      <c r="C12256" s="38"/>
      <c r="D12256" s="13">
        <v>43468</v>
      </c>
      <c r="E12256" s="10">
        <v>253</v>
      </c>
      <c r="F12256" s="10" t="s">
        <v>6</v>
      </c>
    </row>
    <row r="12257" spans="1:6" ht="20.100000000000001" customHeight="1">
      <c r="A12257" s="132">
        <v>17</v>
      </c>
      <c r="B12257" s="33">
        <v>60667</v>
      </c>
      <c r="C12257" s="38"/>
      <c r="D12257" s="13">
        <v>43468</v>
      </c>
      <c r="E12257" s="10">
        <v>253</v>
      </c>
      <c r="F12257" s="10" t="s">
        <v>6</v>
      </c>
    </row>
    <row r="12258" spans="1:6" ht="20.100000000000001" customHeight="1">
      <c r="A12258" s="132">
        <v>18</v>
      </c>
      <c r="B12258" s="33">
        <v>13349</v>
      </c>
      <c r="C12258" s="38"/>
      <c r="D12258" s="13">
        <v>43468</v>
      </c>
      <c r="E12258" s="10">
        <v>253</v>
      </c>
      <c r="F12258" s="10" t="s">
        <v>6</v>
      </c>
    </row>
    <row r="12259" spans="1:6" ht="20.100000000000001" customHeight="1">
      <c r="A12259" s="132">
        <v>19</v>
      </c>
      <c r="B12259" s="33">
        <v>2908</v>
      </c>
      <c r="C12259" s="38"/>
      <c r="D12259" s="13">
        <v>43468</v>
      </c>
      <c r="E12259" s="10">
        <v>253</v>
      </c>
      <c r="F12259" s="10" t="s">
        <v>6</v>
      </c>
    </row>
    <row r="12260" spans="1:6" ht="20.100000000000001" customHeight="1">
      <c r="A12260" s="132">
        <v>20</v>
      </c>
      <c r="B12260" s="33">
        <v>60681</v>
      </c>
      <c r="C12260" s="38"/>
      <c r="D12260" s="36">
        <v>43468</v>
      </c>
      <c r="E12260" s="10">
        <v>253</v>
      </c>
      <c r="F12260" s="10" t="s">
        <v>6</v>
      </c>
    </row>
    <row r="12261" spans="1:6" ht="20.100000000000001" customHeight="1">
      <c r="A12261" s="10">
        <v>21</v>
      </c>
      <c r="B12261" s="11">
        <v>1409</v>
      </c>
      <c r="C12261" s="38"/>
      <c r="D12261" s="13">
        <v>43468</v>
      </c>
      <c r="E12261" s="10">
        <v>253</v>
      </c>
      <c r="F12261" s="10" t="s">
        <v>6</v>
      </c>
    </row>
    <row r="12262" spans="1:6" ht="20.100000000000001" customHeight="1">
      <c r="A12262" s="10">
        <v>22</v>
      </c>
      <c r="B12262" s="11">
        <v>13312</v>
      </c>
      <c r="C12262" s="38"/>
      <c r="D12262" s="13">
        <v>43468</v>
      </c>
      <c r="E12262" s="10">
        <v>253</v>
      </c>
      <c r="F12262" s="10" t="s">
        <v>6</v>
      </c>
    </row>
    <row r="12263" spans="1:6" ht="20.100000000000001" customHeight="1">
      <c r="A12263" s="10">
        <v>23</v>
      </c>
      <c r="B12263" s="11">
        <v>80350</v>
      </c>
      <c r="C12263" s="38"/>
      <c r="D12263" s="13">
        <v>43468</v>
      </c>
      <c r="E12263" s="10">
        <v>253</v>
      </c>
      <c r="F12263" s="10" t="s">
        <v>6</v>
      </c>
    </row>
    <row r="12264" spans="1:6" ht="20.100000000000001" customHeight="1">
      <c r="A12264" s="10">
        <v>24</v>
      </c>
      <c r="B12264" s="11">
        <v>80363</v>
      </c>
      <c r="C12264" s="38"/>
      <c r="D12264" s="13">
        <v>43468</v>
      </c>
      <c r="E12264" s="10">
        <v>253</v>
      </c>
      <c r="F12264" s="10" t="s">
        <v>6</v>
      </c>
    </row>
    <row r="12265" spans="1:6" ht="20.100000000000001" customHeight="1">
      <c r="A12265" s="10">
        <v>25</v>
      </c>
      <c r="B12265" s="11">
        <v>80361</v>
      </c>
      <c r="C12265" s="38"/>
      <c r="D12265" s="13">
        <v>43468</v>
      </c>
      <c r="E12265" s="10">
        <v>253</v>
      </c>
      <c r="F12265" s="10" t="s">
        <v>6</v>
      </c>
    </row>
    <row r="12266" spans="1:6" ht="20.100000000000001" customHeight="1">
      <c r="A12266" s="128"/>
      <c r="B12266" s="128" t="s">
        <v>7</v>
      </c>
      <c r="C12266" s="128" t="s">
        <v>7</v>
      </c>
      <c r="D12266" s="133"/>
      <c r="E12266" s="10">
        <f>SUM(E12241:E12265)</f>
        <v>6325</v>
      </c>
      <c r="F12266" s="10"/>
    </row>
    <row r="12269" spans="1:6" ht="20.100000000000001" customHeight="1">
      <c r="A12269" s="108" t="s">
        <v>245</v>
      </c>
      <c r="B12269" s="108">
        <v>6250</v>
      </c>
      <c r="C12269" s="21"/>
      <c r="D12269" s="87" t="s">
        <v>162</v>
      </c>
      <c r="E12269" s="201" t="s">
        <v>163</v>
      </c>
      <c r="F12269" s="202"/>
    </row>
    <row r="12270" spans="1:6" ht="20.100000000000001" customHeight="1">
      <c r="A12270" s="118" t="s">
        <v>246</v>
      </c>
      <c r="B12270" s="118">
        <v>71.75</v>
      </c>
      <c r="C12270" s="21"/>
      <c r="D12270" s="10"/>
      <c r="E12270" s="129"/>
      <c r="F12270" s="130" t="s">
        <v>229</v>
      </c>
    </row>
    <row r="12271" spans="1:6" ht="20.100000000000001" customHeight="1">
      <c r="A12271" s="111" t="s">
        <v>247</v>
      </c>
      <c r="B12271" s="111">
        <v>3.25</v>
      </c>
      <c r="C12271" s="21"/>
      <c r="D12271" s="10">
        <v>2024</v>
      </c>
      <c r="E12271" s="129"/>
      <c r="F12271" s="130" t="s">
        <v>214</v>
      </c>
    </row>
    <row r="12272" spans="1:6" ht="20.100000000000001" customHeight="1">
      <c r="A12272" s="119" t="s">
        <v>248</v>
      </c>
      <c r="B12272" s="119">
        <f>SUM(B12269:B12271)</f>
        <v>6325</v>
      </c>
      <c r="C12272" s="21"/>
      <c r="D12272" s="10">
        <v>1518</v>
      </c>
      <c r="E12272" s="129"/>
      <c r="F12272" s="130" t="s">
        <v>210</v>
      </c>
    </row>
    <row r="12273" spans="1:7" ht="20.100000000000001" customHeight="1">
      <c r="A12273" s="18"/>
      <c r="B12273" s="18"/>
      <c r="C12273" s="21"/>
      <c r="D12273" s="10">
        <v>1012</v>
      </c>
      <c r="E12273" s="129"/>
      <c r="F12273" s="130" t="s">
        <v>296</v>
      </c>
    </row>
    <row r="12274" spans="1:7" ht="20.100000000000001" customHeight="1">
      <c r="A12274" s="18"/>
      <c r="B12274" s="18"/>
      <c r="C12274" s="21"/>
      <c r="D12274" s="10">
        <v>1012</v>
      </c>
      <c r="E12274" s="129"/>
      <c r="F12274" s="130" t="s">
        <v>243</v>
      </c>
    </row>
    <row r="12275" spans="1:7" ht="20.100000000000001" customHeight="1">
      <c r="A12275" s="18"/>
      <c r="B12275" s="18"/>
      <c r="C12275" s="21"/>
      <c r="D12275" s="10">
        <v>759</v>
      </c>
      <c r="E12275" s="129"/>
      <c r="F12275" s="130" t="s">
        <v>230</v>
      </c>
    </row>
    <row r="12276" spans="1:7" ht="20.100000000000001" customHeight="1">
      <c r="D12276" s="85">
        <f>SUM(D12270:D12275)</f>
        <v>6325</v>
      </c>
      <c r="E12276" s="129"/>
      <c r="F12276" s="131" t="s">
        <v>164</v>
      </c>
    </row>
    <row r="12278" spans="1:7" ht="20.100000000000001" customHeight="1">
      <c r="A12278" s="23">
        <v>261</v>
      </c>
      <c r="B12278" s="24" t="s">
        <v>0</v>
      </c>
      <c r="C12278" s="25"/>
      <c r="D12278" s="26"/>
      <c r="E12278" s="24"/>
      <c r="F12278" s="24"/>
    </row>
    <row r="12279" spans="1:7" ht="20.100000000000001" customHeight="1">
      <c r="A12279" s="27" t="s">
        <v>1</v>
      </c>
      <c r="B12279" s="27" t="s">
        <v>2</v>
      </c>
      <c r="C12279" s="28"/>
      <c r="D12279" s="29" t="s">
        <v>3</v>
      </c>
      <c r="E12279" s="27" t="s">
        <v>4</v>
      </c>
      <c r="F12279" s="27" t="s">
        <v>5</v>
      </c>
    </row>
    <row r="12280" spans="1:7" ht="20.100000000000001" customHeight="1">
      <c r="A12280" s="10">
        <v>1</v>
      </c>
      <c r="B12280" s="11">
        <v>52021</v>
      </c>
      <c r="C12280" s="38"/>
      <c r="D12280" s="13">
        <v>43475</v>
      </c>
      <c r="E12280" s="10">
        <v>253</v>
      </c>
      <c r="F12280" s="10" t="s">
        <v>6</v>
      </c>
    </row>
    <row r="12281" spans="1:7" ht="20.100000000000001" customHeight="1">
      <c r="A12281" s="10">
        <v>2</v>
      </c>
      <c r="B12281" s="11">
        <v>11497</v>
      </c>
      <c r="C12281" s="38"/>
      <c r="D12281" s="13">
        <v>43475</v>
      </c>
      <c r="E12281" s="10">
        <v>253</v>
      </c>
      <c r="F12281" s="10" t="s">
        <v>6</v>
      </c>
    </row>
    <row r="12282" spans="1:7" ht="20.100000000000001" customHeight="1">
      <c r="A12282" s="10">
        <v>3</v>
      </c>
      <c r="B12282" s="11">
        <v>52710</v>
      </c>
      <c r="C12282" s="38"/>
      <c r="D12282" s="13">
        <v>43475</v>
      </c>
      <c r="E12282" s="10">
        <v>253</v>
      </c>
      <c r="F12282" s="10" t="s">
        <v>6</v>
      </c>
    </row>
    <row r="12283" spans="1:7" ht="20.100000000000001" customHeight="1">
      <c r="A12283" s="10">
        <v>4</v>
      </c>
      <c r="B12283" s="11">
        <v>52711</v>
      </c>
      <c r="C12283" s="38"/>
      <c r="D12283" s="13">
        <v>43475</v>
      </c>
      <c r="E12283" s="10">
        <v>253</v>
      </c>
      <c r="F12283" s="10" t="s">
        <v>6</v>
      </c>
    </row>
    <row r="12284" spans="1:7" ht="20.100000000000001" customHeight="1">
      <c r="A12284" s="10">
        <v>5</v>
      </c>
      <c r="B12284" s="33">
        <v>78893</v>
      </c>
      <c r="C12284" s="38"/>
      <c r="D12284" s="36">
        <v>43475</v>
      </c>
      <c r="E12284" s="10">
        <v>253</v>
      </c>
      <c r="F12284" s="10" t="s">
        <v>6</v>
      </c>
      <c r="G12284" s="15">
        <v>52712</v>
      </c>
    </row>
    <row r="12285" spans="1:7" ht="20.100000000000001" customHeight="1">
      <c r="A12285" s="10">
        <v>6</v>
      </c>
      <c r="B12285" s="11">
        <v>52713</v>
      </c>
      <c r="C12285" s="38"/>
      <c r="D12285" s="13">
        <v>43475</v>
      </c>
      <c r="E12285" s="10">
        <v>253</v>
      </c>
      <c r="F12285" s="10" t="s">
        <v>6</v>
      </c>
    </row>
    <row r="12286" spans="1:7" ht="20.100000000000001" customHeight="1">
      <c r="A12286" s="10">
        <v>7</v>
      </c>
      <c r="B12286" s="11">
        <v>52714</v>
      </c>
      <c r="C12286" s="38"/>
      <c r="D12286" s="13">
        <v>43475</v>
      </c>
      <c r="E12286" s="10">
        <v>253</v>
      </c>
      <c r="F12286" s="10" t="s">
        <v>6</v>
      </c>
    </row>
    <row r="12287" spans="1:7" ht="20.100000000000001" customHeight="1">
      <c r="A12287" s="10">
        <v>8</v>
      </c>
      <c r="B12287" s="11">
        <v>52715</v>
      </c>
      <c r="C12287" s="38"/>
      <c r="D12287" s="13">
        <v>43475</v>
      </c>
      <c r="E12287" s="10">
        <v>253</v>
      </c>
      <c r="F12287" s="10" t="s">
        <v>6</v>
      </c>
    </row>
    <row r="12288" spans="1:7" ht="20.100000000000001" customHeight="1">
      <c r="A12288" s="10">
        <v>9</v>
      </c>
      <c r="B12288" s="11">
        <v>52716</v>
      </c>
      <c r="C12288" s="38"/>
      <c r="D12288" s="13">
        <v>43475</v>
      </c>
      <c r="E12288" s="10">
        <v>253</v>
      </c>
      <c r="F12288" s="10" t="s">
        <v>6</v>
      </c>
    </row>
    <row r="12289" spans="1:6" ht="20.100000000000001" customHeight="1">
      <c r="A12289" s="10">
        <v>10</v>
      </c>
      <c r="B12289" s="11">
        <v>52717</v>
      </c>
      <c r="C12289" s="38"/>
      <c r="D12289" s="13">
        <v>43475</v>
      </c>
      <c r="E12289" s="10">
        <v>253</v>
      </c>
      <c r="F12289" s="10" t="s">
        <v>6</v>
      </c>
    </row>
    <row r="12290" spans="1:6" ht="20.100000000000001" customHeight="1">
      <c r="A12290" s="10">
        <v>11</v>
      </c>
      <c r="B12290" s="11">
        <v>52720</v>
      </c>
      <c r="C12290" s="38"/>
      <c r="D12290" s="13">
        <v>43475</v>
      </c>
      <c r="E12290" s="10">
        <v>253</v>
      </c>
      <c r="F12290" s="10" t="s">
        <v>6</v>
      </c>
    </row>
    <row r="12291" spans="1:6" ht="20.100000000000001" customHeight="1">
      <c r="A12291" s="10">
        <v>12</v>
      </c>
      <c r="B12291" s="11">
        <v>52718</v>
      </c>
      <c r="C12291" s="38"/>
      <c r="D12291" s="13">
        <v>43475</v>
      </c>
      <c r="E12291" s="10">
        <v>253</v>
      </c>
      <c r="F12291" s="10" t="s">
        <v>6</v>
      </c>
    </row>
    <row r="12292" spans="1:6" ht="20.100000000000001" customHeight="1">
      <c r="A12292" s="10">
        <v>13</v>
      </c>
      <c r="B12292" s="11">
        <v>52719</v>
      </c>
      <c r="C12292" s="38"/>
      <c r="D12292" s="13">
        <v>43475</v>
      </c>
      <c r="E12292" s="10">
        <v>253</v>
      </c>
      <c r="F12292" s="10" t="s">
        <v>6</v>
      </c>
    </row>
    <row r="12293" spans="1:6" ht="20.100000000000001" customHeight="1">
      <c r="A12293" s="132">
        <v>14</v>
      </c>
      <c r="B12293" s="33">
        <v>72306</v>
      </c>
      <c r="C12293" s="38"/>
      <c r="D12293" s="13">
        <v>43475</v>
      </c>
      <c r="E12293" s="10">
        <v>253</v>
      </c>
      <c r="F12293" s="10" t="s">
        <v>6</v>
      </c>
    </row>
    <row r="12294" spans="1:6" ht="20.100000000000001" customHeight="1">
      <c r="A12294" s="132">
        <v>15</v>
      </c>
      <c r="B12294" s="33">
        <v>4716</v>
      </c>
      <c r="C12294" s="38"/>
      <c r="D12294" s="36">
        <v>43475</v>
      </c>
      <c r="E12294" s="10">
        <v>253</v>
      </c>
      <c r="F12294" s="10" t="s">
        <v>6</v>
      </c>
    </row>
    <row r="12295" spans="1:6" ht="20.100000000000001" customHeight="1">
      <c r="A12295" s="10">
        <v>16</v>
      </c>
      <c r="B12295" s="11">
        <v>2866</v>
      </c>
      <c r="C12295" s="38"/>
      <c r="D12295" s="13">
        <v>43475</v>
      </c>
      <c r="E12295" s="10">
        <v>253</v>
      </c>
      <c r="F12295" s="10" t="s">
        <v>6</v>
      </c>
    </row>
    <row r="12296" spans="1:6" ht="20.100000000000001" customHeight="1">
      <c r="A12296" s="10">
        <v>17</v>
      </c>
      <c r="B12296" s="11">
        <v>10226</v>
      </c>
      <c r="C12296" s="38"/>
      <c r="D12296" s="13">
        <v>43475</v>
      </c>
      <c r="E12296" s="10">
        <v>253</v>
      </c>
      <c r="F12296" s="10" t="s">
        <v>6</v>
      </c>
    </row>
    <row r="12297" spans="1:6" ht="20.100000000000001" customHeight="1">
      <c r="A12297" s="10">
        <v>18</v>
      </c>
      <c r="B12297" s="11">
        <v>89068</v>
      </c>
      <c r="C12297" s="38"/>
      <c r="D12297" s="13">
        <v>43475</v>
      </c>
      <c r="E12297" s="10">
        <v>253</v>
      </c>
      <c r="F12297" s="10" t="s">
        <v>6</v>
      </c>
    </row>
    <row r="12298" spans="1:6" ht="20.100000000000001" customHeight="1">
      <c r="A12298" s="10">
        <v>19</v>
      </c>
      <c r="B12298" s="11">
        <v>11495</v>
      </c>
      <c r="C12298" s="38"/>
      <c r="D12298" s="13">
        <v>43475</v>
      </c>
      <c r="E12298" s="10">
        <v>253</v>
      </c>
      <c r="F12298" s="10" t="s">
        <v>6</v>
      </c>
    </row>
    <row r="12299" spans="1:6" ht="20.100000000000001" customHeight="1">
      <c r="A12299" s="132">
        <v>20</v>
      </c>
      <c r="B12299" s="33">
        <v>11520</v>
      </c>
      <c r="C12299" s="38"/>
      <c r="D12299" s="36">
        <v>43475</v>
      </c>
      <c r="E12299" s="10">
        <v>253</v>
      </c>
      <c r="F12299" s="10" t="s">
        <v>6</v>
      </c>
    </row>
    <row r="12300" spans="1:6" ht="20.100000000000001" customHeight="1">
      <c r="A12300" s="132">
        <v>21</v>
      </c>
      <c r="B12300" s="33">
        <v>12235</v>
      </c>
      <c r="C12300" s="38"/>
      <c r="D12300" s="13">
        <v>43475</v>
      </c>
      <c r="E12300" s="10">
        <v>253</v>
      </c>
      <c r="F12300" s="10" t="s">
        <v>6</v>
      </c>
    </row>
    <row r="12301" spans="1:6" ht="20.100000000000001" customHeight="1">
      <c r="A12301" s="10">
        <v>22</v>
      </c>
      <c r="B12301" s="11">
        <v>80377</v>
      </c>
      <c r="C12301" s="38"/>
      <c r="D12301" s="13">
        <v>43475</v>
      </c>
      <c r="E12301" s="10">
        <v>253</v>
      </c>
      <c r="F12301" s="10" t="s">
        <v>6</v>
      </c>
    </row>
    <row r="12302" spans="1:6" ht="20.100000000000001" customHeight="1">
      <c r="A12302" s="10">
        <v>23</v>
      </c>
      <c r="B12302" s="11">
        <v>3076</v>
      </c>
      <c r="C12302" s="38"/>
      <c r="D12302" s="13">
        <v>43475</v>
      </c>
      <c r="E12302" s="10">
        <v>253</v>
      </c>
      <c r="F12302" s="10" t="s">
        <v>6</v>
      </c>
    </row>
    <row r="12303" spans="1:6" ht="20.100000000000001" customHeight="1">
      <c r="A12303" s="10">
        <v>24</v>
      </c>
      <c r="B12303" s="11" t="s">
        <v>297</v>
      </c>
      <c r="C12303" s="38"/>
      <c r="D12303" s="13">
        <v>43475</v>
      </c>
      <c r="E12303" s="10">
        <v>253</v>
      </c>
      <c r="F12303" s="10" t="s">
        <v>6</v>
      </c>
    </row>
    <row r="12304" spans="1:6" ht="20.100000000000001" customHeight="1">
      <c r="A12304" s="132">
        <v>25</v>
      </c>
      <c r="B12304" s="33">
        <v>90630</v>
      </c>
      <c r="C12304" s="38"/>
      <c r="D12304" s="36">
        <v>43475</v>
      </c>
      <c r="E12304" s="10">
        <v>253</v>
      </c>
      <c r="F12304" s="10" t="s">
        <v>6</v>
      </c>
    </row>
    <row r="12305" spans="1:6" ht="20.100000000000001" customHeight="1">
      <c r="A12305" s="128"/>
      <c r="B12305" s="128" t="s">
        <v>7</v>
      </c>
      <c r="C12305" s="128" t="s">
        <v>7</v>
      </c>
      <c r="D12305" s="133"/>
      <c r="E12305" s="10">
        <f>SUM(E12280:E12304)</f>
        <v>6325</v>
      </c>
      <c r="F12305" s="10"/>
    </row>
    <row r="12307" spans="1:6" ht="20.100000000000001" customHeight="1">
      <c r="A12307" s="108" t="s">
        <v>245</v>
      </c>
      <c r="B12307" s="108">
        <v>6250</v>
      </c>
      <c r="C12307" s="21"/>
      <c r="D12307" s="87" t="s">
        <v>162</v>
      </c>
      <c r="E12307" s="201" t="s">
        <v>163</v>
      </c>
      <c r="F12307" s="202"/>
    </row>
    <row r="12308" spans="1:6" ht="20.100000000000001" customHeight="1">
      <c r="A12308" s="118" t="s">
        <v>246</v>
      </c>
      <c r="B12308" s="118">
        <v>71.75</v>
      </c>
      <c r="C12308" s="21"/>
      <c r="D12308" s="10">
        <v>253</v>
      </c>
      <c r="E12308" s="129"/>
      <c r="F12308" s="130" t="s">
        <v>229</v>
      </c>
    </row>
    <row r="12309" spans="1:6" ht="20.100000000000001" customHeight="1">
      <c r="A12309" s="111" t="s">
        <v>247</v>
      </c>
      <c r="B12309" s="111">
        <v>3.25</v>
      </c>
      <c r="C12309" s="21"/>
      <c r="D12309" s="10">
        <v>1012</v>
      </c>
      <c r="E12309" s="129"/>
      <c r="F12309" s="130" t="s">
        <v>214</v>
      </c>
    </row>
    <row r="12310" spans="1:6" ht="20.100000000000001" customHeight="1">
      <c r="A12310" s="119" t="s">
        <v>248</v>
      </c>
      <c r="B12310" s="119">
        <f>SUM(B12307:B12309)</f>
        <v>6325</v>
      </c>
      <c r="C12310" s="21"/>
      <c r="D12310" s="10">
        <v>1012</v>
      </c>
      <c r="E12310" s="129"/>
      <c r="F12310" s="130" t="s">
        <v>210</v>
      </c>
    </row>
    <row r="12311" spans="1:6" ht="20.100000000000001" customHeight="1">
      <c r="A12311" s="18"/>
      <c r="B12311" s="18"/>
      <c r="C12311" s="21"/>
      <c r="D12311" s="10">
        <v>3036</v>
      </c>
      <c r="E12311" s="129"/>
      <c r="F12311" s="130" t="s">
        <v>211</v>
      </c>
    </row>
    <row r="12312" spans="1:6" ht="20.100000000000001" customHeight="1">
      <c r="A12312" s="18"/>
      <c r="B12312" s="18"/>
      <c r="C12312" s="21"/>
      <c r="D12312" s="10">
        <v>253</v>
      </c>
      <c r="E12312" s="129"/>
      <c r="F12312" s="130" t="s">
        <v>298</v>
      </c>
    </row>
    <row r="12313" spans="1:6" ht="20.100000000000001" customHeight="1">
      <c r="A12313" s="18"/>
      <c r="B12313" s="18"/>
      <c r="C12313" s="21"/>
      <c r="D12313" s="10">
        <v>506</v>
      </c>
      <c r="E12313" s="129"/>
      <c r="F12313" s="130" t="s">
        <v>183</v>
      </c>
    </row>
    <row r="12314" spans="1:6" ht="20.100000000000001" customHeight="1">
      <c r="A12314" s="18"/>
      <c r="B12314" s="18"/>
      <c r="C12314" s="21"/>
      <c r="D12314" s="10">
        <v>253</v>
      </c>
      <c r="E12314" s="129"/>
      <c r="F12314" s="130" t="s">
        <v>230</v>
      </c>
    </row>
    <row r="12315" spans="1:6" ht="20.100000000000001" customHeight="1">
      <c r="D12315" s="85">
        <f>SUM(D12308:D12314)</f>
        <v>6325</v>
      </c>
      <c r="E12315" s="129"/>
      <c r="F12315" s="131" t="s">
        <v>164</v>
      </c>
    </row>
    <row r="12317" spans="1:6" ht="20.100000000000001" customHeight="1">
      <c r="A12317" s="23">
        <v>262</v>
      </c>
      <c r="B12317" s="24" t="s">
        <v>0</v>
      </c>
      <c r="C12317" s="25"/>
      <c r="D12317" s="26"/>
      <c r="E12317" s="24"/>
      <c r="F12317" s="24"/>
    </row>
    <row r="12318" spans="1:6" ht="20.100000000000001" customHeight="1">
      <c r="A12318" s="27" t="s">
        <v>1</v>
      </c>
      <c r="B12318" s="27" t="s">
        <v>2</v>
      </c>
      <c r="C12318" s="28"/>
      <c r="D12318" s="29" t="s">
        <v>3</v>
      </c>
      <c r="E12318" s="27" t="s">
        <v>4</v>
      </c>
      <c r="F12318" s="27" t="s">
        <v>5</v>
      </c>
    </row>
    <row r="12319" spans="1:6" ht="20.100000000000001" customHeight="1">
      <c r="A12319" s="132">
        <v>1</v>
      </c>
      <c r="B12319" s="33">
        <v>90661</v>
      </c>
      <c r="C12319" s="38"/>
      <c r="D12319" s="36">
        <v>43475</v>
      </c>
      <c r="E12319" s="10">
        <v>253</v>
      </c>
      <c r="F12319" s="10" t="s">
        <v>6</v>
      </c>
    </row>
    <row r="12320" spans="1:6" ht="20.100000000000001" customHeight="1">
      <c r="A12320" s="132">
        <v>2</v>
      </c>
      <c r="B12320" s="33">
        <v>6680</v>
      </c>
      <c r="C12320" s="38"/>
      <c r="D12320" s="13">
        <v>43475</v>
      </c>
      <c r="E12320" s="10">
        <v>253</v>
      </c>
      <c r="F12320" s="10" t="s">
        <v>6</v>
      </c>
    </row>
    <row r="12321" spans="1:6" ht="20.100000000000001" customHeight="1">
      <c r="A12321" s="10">
        <v>3</v>
      </c>
      <c r="B12321" s="11">
        <v>11451</v>
      </c>
      <c r="C12321" s="38"/>
      <c r="D12321" s="13">
        <v>43475</v>
      </c>
      <c r="E12321" s="10">
        <v>253</v>
      </c>
      <c r="F12321" s="10" t="s">
        <v>6</v>
      </c>
    </row>
    <row r="12322" spans="1:6" ht="20.100000000000001" customHeight="1">
      <c r="A12322" s="132">
        <v>4</v>
      </c>
      <c r="B12322" s="33">
        <v>90582</v>
      </c>
      <c r="C12322" s="38"/>
      <c r="D12322" s="13">
        <v>43475</v>
      </c>
      <c r="E12322" s="10">
        <v>253</v>
      </c>
      <c r="F12322" s="10" t="s">
        <v>6</v>
      </c>
    </row>
    <row r="12323" spans="1:6" ht="20.100000000000001" customHeight="1">
      <c r="A12323" s="10">
        <v>5</v>
      </c>
      <c r="B12323" s="11">
        <v>25329</v>
      </c>
      <c r="C12323" s="38"/>
      <c r="D12323" s="13">
        <v>43475</v>
      </c>
      <c r="E12323" s="10">
        <v>253</v>
      </c>
      <c r="F12323" s="10" t="s">
        <v>6</v>
      </c>
    </row>
    <row r="12324" spans="1:6" ht="20.100000000000001" customHeight="1">
      <c r="A12324" s="10">
        <v>6</v>
      </c>
      <c r="B12324" s="11">
        <v>60610</v>
      </c>
      <c r="C12324" s="38"/>
      <c r="D12324" s="13">
        <v>43475</v>
      </c>
      <c r="E12324" s="10">
        <v>253</v>
      </c>
      <c r="F12324" s="10" t="s">
        <v>6</v>
      </c>
    </row>
    <row r="12325" spans="1:6" ht="20.100000000000001" customHeight="1">
      <c r="A12325" s="132">
        <v>7</v>
      </c>
      <c r="B12325" s="33">
        <v>10278</v>
      </c>
      <c r="C12325" s="38"/>
      <c r="D12325" s="36">
        <v>43475</v>
      </c>
      <c r="E12325" s="10">
        <v>253</v>
      </c>
      <c r="F12325" s="10" t="s">
        <v>6</v>
      </c>
    </row>
    <row r="12326" spans="1:6" ht="20.100000000000001" customHeight="1">
      <c r="A12326" s="132">
        <v>8</v>
      </c>
      <c r="B12326" s="33">
        <v>2935</v>
      </c>
      <c r="C12326" s="38"/>
      <c r="D12326" s="36">
        <v>43475</v>
      </c>
      <c r="E12326" s="10">
        <v>253</v>
      </c>
      <c r="F12326" s="10" t="s">
        <v>6</v>
      </c>
    </row>
    <row r="12327" spans="1:6" ht="20.100000000000001" customHeight="1">
      <c r="A12327" s="132">
        <v>9</v>
      </c>
      <c r="B12327" s="33">
        <v>12186</v>
      </c>
      <c r="C12327" s="38"/>
      <c r="D12327" s="36">
        <v>43475</v>
      </c>
      <c r="E12327" s="10">
        <v>253</v>
      </c>
      <c r="F12327" s="10" t="s">
        <v>6</v>
      </c>
    </row>
    <row r="12328" spans="1:6" ht="20.100000000000001" customHeight="1">
      <c r="A12328" s="10">
        <v>10</v>
      </c>
      <c r="B12328" s="11">
        <v>52721</v>
      </c>
      <c r="C12328" s="38"/>
      <c r="D12328" s="13">
        <v>43475</v>
      </c>
      <c r="E12328" s="10">
        <v>253</v>
      </c>
      <c r="F12328" s="10" t="s">
        <v>6</v>
      </c>
    </row>
    <row r="12329" spans="1:6" ht="20.100000000000001" customHeight="1">
      <c r="A12329" s="10">
        <v>11</v>
      </c>
      <c r="B12329" s="11">
        <v>52722</v>
      </c>
      <c r="C12329" s="38"/>
      <c r="D12329" s="13">
        <v>43475</v>
      </c>
      <c r="E12329" s="10">
        <v>253</v>
      </c>
      <c r="F12329" s="10" t="s">
        <v>6</v>
      </c>
    </row>
    <row r="12330" spans="1:6" ht="20.100000000000001" customHeight="1">
      <c r="A12330" s="132">
        <v>12</v>
      </c>
      <c r="B12330" s="33">
        <v>78451</v>
      </c>
      <c r="C12330" s="38"/>
      <c r="D12330" s="36">
        <v>43475</v>
      </c>
      <c r="E12330" s="10">
        <v>253</v>
      </c>
      <c r="F12330" s="10" t="s">
        <v>6</v>
      </c>
    </row>
    <row r="12331" spans="1:6" ht="20.100000000000001" customHeight="1">
      <c r="A12331" s="10">
        <v>13</v>
      </c>
      <c r="B12331" s="11">
        <v>60611</v>
      </c>
      <c r="C12331" s="38"/>
      <c r="D12331" s="13">
        <v>43475</v>
      </c>
      <c r="E12331" s="10">
        <v>253</v>
      </c>
      <c r="F12331" s="10" t="s">
        <v>6</v>
      </c>
    </row>
    <row r="12332" spans="1:6" ht="20.100000000000001" customHeight="1">
      <c r="A12332" s="132">
        <v>14</v>
      </c>
      <c r="B12332" s="33">
        <v>2863</v>
      </c>
      <c r="C12332" s="38"/>
      <c r="D12332" s="36">
        <v>43475</v>
      </c>
      <c r="E12332" s="10">
        <v>253</v>
      </c>
      <c r="F12332" s="10" t="s">
        <v>6</v>
      </c>
    </row>
    <row r="12333" spans="1:6" ht="20.100000000000001" customHeight="1">
      <c r="A12333" s="10">
        <v>15</v>
      </c>
      <c r="B12333" s="11">
        <v>60497</v>
      </c>
      <c r="C12333" s="38"/>
      <c r="D12333" s="13">
        <v>43475</v>
      </c>
      <c r="E12333" s="10">
        <v>253</v>
      </c>
      <c r="F12333" s="10" t="s">
        <v>6</v>
      </c>
    </row>
    <row r="12334" spans="1:6" ht="20.100000000000001" customHeight="1">
      <c r="A12334" s="10">
        <v>16</v>
      </c>
      <c r="B12334" s="11" t="s">
        <v>299</v>
      </c>
      <c r="C12334" s="38"/>
      <c r="D12334" s="13">
        <v>43475</v>
      </c>
      <c r="E12334" s="10">
        <v>253</v>
      </c>
      <c r="F12334" s="10" t="s">
        <v>6</v>
      </c>
    </row>
    <row r="12335" spans="1:6" ht="20.100000000000001" customHeight="1">
      <c r="A12335" s="10">
        <v>17</v>
      </c>
      <c r="B12335" s="11">
        <v>11440</v>
      </c>
      <c r="C12335" s="38"/>
      <c r="D12335" s="13">
        <v>43475</v>
      </c>
      <c r="E12335" s="10">
        <v>253</v>
      </c>
      <c r="F12335" s="10" t="s">
        <v>6</v>
      </c>
    </row>
    <row r="12336" spans="1:6" ht="20.100000000000001" customHeight="1">
      <c r="A12336" s="10">
        <v>18</v>
      </c>
      <c r="B12336" s="11">
        <v>11441</v>
      </c>
      <c r="C12336" s="38"/>
      <c r="D12336" s="13">
        <v>43475</v>
      </c>
      <c r="E12336" s="10">
        <v>253</v>
      </c>
      <c r="F12336" s="10" t="s">
        <v>6</v>
      </c>
    </row>
    <row r="12337" spans="1:6" ht="20.100000000000001" customHeight="1">
      <c r="A12337" s="10">
        <v>19</v>
      </c>
      <c r="B12337" s="11">
        <v>6629</v>
      </c>
      <c r="C12337" s="38"/>
      <c r="D12337" s="13">
        <v>43475</v>
      </c>
      <c r="E12337" s="10">
        <v>253</v>
      </c>
      <c r="F12337" s="10" t="s">
        <v>6</v>
      </c>
    </row>
    <row r="12338" spans="1:6" ht="20.100000000000001" customHeight="1">
      <c r="A12338" s="132">
        <v>20</v>
      </c>
      <c r="B12338" s="33">
        <v>6394</v>
      </c>
      <c r="C12338" s="38"/>
      <c r="D12338" s="36">
        <v>43475</v>
      </c>
      <c r="E12338" s="10">
        <v>253</v>
      </c>
      <c r="F12338" s="10" t="s">
        <v>6</v>
      </c>
    </row>
    <row r="12339" spans="1:6" ht="20.100000000000001" customHeight="1">
      <c r="A12339" s="10">
        <v>21</v>
      </c>
      <c r="B12339" s="33">
        <v>11570</v>
      </c>
      <c r="C12339" s="38"/>
      <c r="D12339" s="36">
        <v>43475</v>
      </c>
      <c r="E12339" s="10">
        <v>253</v>
      </c>
      <c r="F12339" s="10" t="s">
        <v>6</v>
      </c>
    </row>
    <row r="12340" spans="1:6" ht="20.100000000000001" customHeight="1">
      <c r="A12340" s="10">
        <v>22</v>
      </c>
      <c r="B12340" s="11">
        <v>11489</v>
      </c>
      <c r="C12340" s="38"/>
      <c r="D12340" s="13">
        <v>43475</v>
      </c>
      <c r="E12340" s="10">
        <v>253</v>
      </c>
      <c r="F12340" s="10" t="s">
        <v>6</v>
      </c>
    </row>
    <row r="12341" spans="1:6" ht="20.100000000000001" customHeight="1">
      <c r="A12341" s="10">
        <v>23</v>
      </c>
      <c r="B12341" s="11">
        <v>11460</v>
      </c>
      <c r="C12341" s="38"/>
      <c r="D12341" s="13">
        <v>43475</v>
      </c>
      <c r="E12341" s="10">
        <v>253</v>
      </c>
      <c r="F12341" s="10" t="s">
        <v>6</v>
      </c>
    </row>
    <row r="12342" spans="1:6" ht="20.100000000000001" customHeight="1">
      <c r="A12342" s="132">
        <v>24</v>
      </c>
      <c r="B12342" s="33">
        <v>11569</v>
      </c>
      <c r="C12342" s="38"/>
      <c r="D12342" s="36">
        <v>43475</v>
      </c>
      <c r="E12342" s="10">
        <v>253</v>
      </c>
      <c r="F12342" s="10" t="s">
        <v>6</v>
      </c>
    </row>
    <row r="12343" spans="1:6" ht="20.100000000000001" customHeight="1">
      <c r="A12343" s="132">
        <v>25</v>
      </c>
      <c r="B12343" s="33">
        <v>11538</v>
      </c>
      <c r="C12343" s="38"/>
      <c r="D12343" s="36">
        <v>43475</v>
      </c>
      <c r="E12343" s="10">
        <v>253</v>
      </c>
      <c r="F12343" s="10" t="s">
        <v>6</v>
      </c>
    </row>
    <row r="12344" spans="1:6" ht="20.100000000000001" customHeight="1">
      <c r="A12344" s="128"/>
      <c r="B12344" s="128" t="s">
        <v>7</v>
      </c>
      <c r="C12344" s="128" t="s">
        <v>7</v>
      </c>
      <c r="D12344" s="133"/>
      <c r="E12344" s="10">
        <f>SUM(E12319:E12343)</f>
        <v>6325</v>
      </c>
      <c r="F12344" s="10"/>
    </row>
    <row r="12346" spans="1:6" ht="20.100000000000001" customHeight="1">
      <c r="A12346" s="108" t="s">
        <v>245</v>
      </c>
      <c r="B12346" s="108">
        <v>6250</v>
      </c>
      <c r="C12346" s="21"/>
      <c r="D12346" s="87" t="s">
        <v>162</v>
      </c>
      <c r="E12346" s="201" t="s">
        <v>163</v>
      </c>
      <c r="F12346" s="202"/>
    </row>
    <row r="12347" spans="1:6" ht="20.100000000000001" customHeight="1">
      <c r="A12347" s="118" t="s">
        <v>246</v>
      </c>
      <c r="B12347" s="118">
        <v>71.75</v>
      </c>
      <c r="C12347" s="21"/>
      <c r="D12347" s="10">
        <v>506</v>
      </c>
      <c r="E12347" s="129"/>
      <c r="F12347" s="130" t="s">
        <v>229</v>
      </c>
    </row>
    <row r="12348" spans="1:6" ht="20.100000000000001" customHeight="1">
      <c r="A12348" s="111" t="s">
        <v>247</v>
      </c>
      <c r="B12348" s="111">
        <v>3.25</v>
      </c>
      <c r="C12348" s="21"/>
      <c r="D12348" s="10">
        <v>2277</v>
      </c>
      <c r="E12348" s="129"/>
      <c r="F12348" s="130" t="s">
        <v>214</v>
      </c>
    </row>
    <row r="12349" spans="1:6" ht="20.100000000000001" customHeight="1">
      <c r="A12349" s="119" t="s">
        <v>248</v>
      </c>
      <c r="B12349" s="119">
        <f>SUM(B12346:B12348)</f>
        <v>6325</v>
      </c>
      <c r="C12349" s="21"/>
      <c r="D12349" s="10">
        <v>1012</v>
      </c>
      <c r="E12349" s="129"/>
      <c r="F12349" s="130" t="s">
        <v>210</v>
      </c>
    </row>
    <row r="12350" spans="1:6" ht="20.100000000000001" customHeight="1">
      <c r="A12350" s="18"/>
      <c r="B12350" s="18"/>
      <c r="C12350" s="21"/>
      <c r="D12350" s="10">
        <v>1265</v>
      </c>
      <c r="E12350" s="129"/>
      <c r="F12350" s="130" t="s">
        <v>211</v>
      </c>
    </row>
    <row r="12351" spans="1:6" ht="20.100000000000001" customHeight="1">
      <c r="A12351" s="18"/>
      <c r="B12351" s="18"/>
      <c r="C12351" s="21"/>
      <c r="D12351" s="10">
        <v>759</v>
      </c>
      <c r="E12351" s="129"/>
      <c r="F12351" s="130" t="s">
        <v>243</v>
      </c>
    </row>
    <row r="12352" spans="1:6" ht="20.100000000000001" customHeight="1">
      <c r="A12352" s="18"/>
      <c r="B12352" s="18"/>
      <c r="C12352" s="21"/>
      <c r="D12352" s="10">
        <v>506</v>
      </c>
      <c r="E12352" s="129"/>
      <c r="F12352" s="130" t="s">
        <v>230</v>
      </c>
    </row>
    <row r="12353" spans="1:6" ht="20.100000000000001" customHeight="1">
      <c r="D12353" s="85">
        <f>SUM(D12347:D12352)</f>
        <v>6325</v>
      </c>
      <c r="E12353" s="129"/>
      <c r="F12353" s="131" t="s">
        <v>164</v>
      </c>
    </row>
    <row r="12355" spans="1:6" ht="20.100000000000001" customHeight="1">
      <c r="A12355" s="23">
        <v>263</v>
      </c>
      <c r="B12355" s="24" t="s">
        <v>0</v>
      </c>
      <c r="C12355" s="25"/>
      <c r="D12355" s="26"/>
      <c r="E12355" s="24"/>
      <c r="F12355" s="24"/>
    </row>
    <row r="12356" spans="1:6" ht="20.100000000000001" customHeight="1">
      <c r="A12356" s="27" t="s">
        <v>1</v>
      </c>
      <c r="B12356" s="27" t="s">
        <v>2</v>
      </c>
      <c r="C12356" s="28"/>
      <c r="D12356" s="29" t="s">
        <v>3</v>
      </c>
      <c r="E12356" s="27" t="s">
        <v>4</v>
      </c>
      <c r="F12356" s="27" t="s">
        <v>5</v>
      </c>
    </row>
    <row r="12357" spans="1:6" ht="20.100000000000001" customHeight="1">
      <c r="A12357" s="132">
        <v>1</v>
      </c>
      <c r="B12357" s="33">
        <v>86148</v>
      </c>
      <c r="C12357" s="38"/>
      <c r="D12357" s="36">
        <v>43479</v>
      </c>
      <c r="E12357" s="10">
        <v>253</v>
      </c>
      <c r="F12357" s="10" t="s">
        <v>6</v>
      </c>
    </row>
    <row r="12358" spans="1:6" ht="20.100000000000001" customHeight="1">
      <c r="A12358" s="10">
        <v>2</v>
      </c>
      <c r="B12358" s="11">
        <v>86139</v>
      </c>
      <c r="C12358" s="38"/>
      <c r="D12358" s="13">
        <v>43479</v>
      </c>
      <c r="E12358" s="10">
        <v>253</v>
      </c>
      <c r="F12358" s="10" t="s">
        <v>6</v>
      </c>
    </row>
    <row r="12359" spans="1:6" ht="20.100000000000001" customHeight="1">
      <c r="A12359" s="132">
        <v>3</v>
      </c>
      <c r="B12359" s="33">
        <v>13376</v>
      </c>
      <c r="C12359" s="38"/>
      <c r="D12359" s="36">
        <v>43479</v>
      </c>
      <c r="E12359" s="10">
        <v>253</v>
      </c>
      <c r="F12359" s="10" t="s">
        <v>6</v>
      </c>
    </row>
    <row r="12360" spans="1:6" ht="20.100000000000001" customHeight="1">
      <c r="A12360" s="132">
        <v>4</v>
      </c>
      <c r="B12360" s="33">
        <v>78494</v>
      </c>
      <c r="C12360" s="38"/>
      <c r="D12360" s="36">
        <v>43479</v>
      </c>
      <c r="E12360" s="10">
        <v>253</v>
      </c>
      <c r="F12360" s="10" t="s">
        <v>6</v>
      </c>
    </row>
    <row r="12361" spans="1:6" ht="20.100000000000001" customHeight="1">
      <c r="A12361" s="132">
        <v>5</v>
      </c>
      <c r="B12361" s="33">
        <v>90615</v>
      </c>
      <c r="C12361" s="38"/>
      <c r="D12361" s="13">
        <v>43479</v>
      </c>
      <c r="E12361" s="10">
        <v>253</v>
      </c>
      <c r="F12361" s="10" t="s">
        <v>6</v>
      </c>
    </row>
    <row r="12362" spans="1:6" ht="20.100000000000001" customHeight="1">
      <c r="A12362" s="132">
        <v>6</v>
      </c>
      <c r="B12362" s="33">
        <v>12095</v>
      </c>
      <c r="C12362" s="38"/>
      <c r="D12362" s="36">
        <v>43479</v>
      </c>
      <c r="E12362" s="10">
        <v>253</v>
      </c>
      <c r="F12362" s="10" t="s">
        <v>6</v>
      </c>
    </row>
    <row r="12363" spans="1:6" ht="20.100000000000001" customHeight="1">
      <c r="A12363" s="132">
        <v>7</v>
      </c>
      <c r="B12363" s="33">
        <v>90620</v>
      </c>
      <c r="C12363" s="38"/>
      <c r="D12363" s="36">
        <v>43479</v>
      </c>
      <c r="E12363" s="10">
        <v>253</v>
      </c>
      <c r="F12363" s="10" t="s">
        <v>6</v>
      </c>
    </row>
    <row r="12364" spans="1:6" ht="20.100000000000001" customHeight="1">
      <c r="A12364" s="132">
        <v>8</v>
      </c>
      <c r="B12364" s="33">
        <v>2910</v>
      </c>
      <c r="C12364" s="38"/>
      <c r="D12364" s="36">
        <v>43479</v>
      </c>
      <c r="E12364" s="10">
        <v>253</v>
      </c>
      <c r="F12364" s="10" t="s">
        <v>6</v>
      </c>
    </row>
    <row r="12365" spans="1:6" ht="20.100000000000001" customHeight="1">
      <c r="A12365" s="132">
        <v>9</v>
      </c>
      <c r="B12365" s="33">
        <v>10132</v>
      </c>
      <c r="C12365" s="38"/>
      <c r="D12365" s="36">
        <v>43479</v>
      </c>
      <c r="E12365" s="10">
        <v>253</v>
      </c>
      <c r="F12365" s="10" t="s">
        <v>6</v>
      </c>
    </row>
    <row r="12366" spans="1:6" ht="20.100000000000001" customHeight="1">
      <c r="A12366" s="132">
        <v>10</v>
      </c>
      <c r="B12366" s="33">
        <v>10136</v>
      </c>
      <c r="C12366" s="38"/>
      <c r="D12366" s="36">
        <v>43479</v>
      </c>
      <c r="E12366" s="10">
        <v>253</v>
      </c>
      <c r="F12366" s="10" t="s">
        <v>6</v>
      </c>
    </row>
    <row r="12367" spans="1:6" ht="20.100000000000001" customHeight="1">
      <c r="A12367" s="10">
        <v>11</v>
      </c>
      <c r="B12367" s="11">
        <v>13378</v>
      </c>
      <c r="C12367" s="38"/>
      <c r="D12367" s="13">
        <v>43479</v>
      </c>
      <c r="E12367" s="10">
        <v>253</v>
      </c>
      <c r="F12367" s="10" t="s">
        <v>6</v>
      </c>
    </row>
    <row r="12368" spans="1:6" ht="20.100000000000001" customHeight="1">
      <c r="A12368" s="10">
        <v>12</v>
      </c>
      <c r="B12368" s="11">
        <v>25337</v>
      </c>
      <c r="C12368" s="38"/>
      <c r="D12368" s="13">
        <v>43479</v>
      </c>
      <c r="E12368" s="10">
        <v>253</v>
      </c>
      <c r="F12368" s="10" t="s">
        <v>6</v>
      </c>
    </row>
    <row r="12369" spans="1:6" ht="20.100000000000001" customHeight="1">
      <c r="A12369" s="10">
        <v>13</v>
      </c>
      <c r="B12369" s="11">
        <v>25336</v>
      </c>
      <c r="C12369" s="38"/>
      <c r="D12369" s="13">
        <v>43479</v>
      </c>
      <c r="E12369" s="10">
        <v>253</v>
      </c>
      <c r="F12369" s="10" t="s">
        <v>6</v>
      </c>
    </row>
    <row r="12370" spans="1:6" ht="20.100000000000001" customHeight="1">
      <c r="A12370" s="10">
        <v>14</v>
      </c>
      <c r="B12370" s="11">
        <v>52723</v>
      </c>
      <c r="C12370" s="38"/>
      <c r="D12370" s="13">
        <v>43479</v>
      </c>
      <c r="E12370" s="10">
        <v>253</v>
      </c>
      <c r="F12370" s="10" t="s">
        <v>6</v>
      </c>
    </row>
    <row r="12371" spans="1:6" ht="20.100000000000001" customHeight="1">
      <c r="A12371" s="10">
        <v>15</v>
      </c>
      <c r="B12371" s="11">
        <v>52724</v>
      </c>
      <c r="C12371" s="38"/>
      <c r="D12371" s="13">
        <v>43479</v>
      </c>
      <c r="E12371" s="10">
        <v>253</v>
      </c>
      <c r="F12371" s="10" t="s">
        <v>6</v>
      </c>
    </row>
    <row r="12372" spans="1:6" ht="20.100000000000001" customHeight="1">
      <c r="A12372" s="10">
        <v>16</v>
      </c>
      <c r="B12372" s="34">
        <v>52725</v>
      </c>
      <c r="C12372" s="38"/>
      <c r="D12372" s="13">
        <v>43479</v>
      </c>
      <c r="E12372" s="10">
        <v>253</v>
      </c>
      <c r="F12372" s="10" t="s">
        <v>6</v>
      </c>
    </row>
    <row r="12373" spans="1:6" ht="20.100000000000001" customHeight="1">
      <c r="A12373" s="10">
        <v>17</v>
      </c>
      <c r="B12373" s="11">
        <v>52726</v>
      </c>
      <c r="C12373" s="38"/>
      <c r="D12373" s="13">
        <v>43479</v>
      </c>
      <c r="E12373" s="10">
        <v>253</v>
      </c>
      <c r="F12373" s="10" t="s">
        <v>6</v>
      </c>
    </row>
    <row r="12374" spans="1:6" ht="20.100000000000001" customHeight="1">
      <c r="A12374" s="10">
        <v>18</v>
      </c>
      <c r="B12374" s="11">
        <v>52727</v>
      </c>
      <c r="C12374" s="38"/>
      <c r="D12374" s="13">
        <v>43479</v>
      </c>
      <c r="E12374" s="10">
        <v>253</v>
      </c>
      <c r="F12374" s="10" t="s">
        <v>6</v>
      </c>
    </row>
    <row r="12375" spans="1:6" ht="20.100000000000001" customHeight="1">
      <c r="A12375" s="10">
        <v>19</v>
      </c>
      <c r="B12375" s="11">
        <v>52728</v>
      </c>
      <c r="C12375" s="38"/>
      <c r="D12375" s="13">
        <v>43479</v>
      </c>
      <c r="E12375" s="10">
        <v>253</v>
      </c>
      <c r="F12375" s="10" t="s">
        <v>6</v>
      </c>
    </row>
    <row r="12376" spans="1:6" ht="20.100000000000001" customHeight="1">
      <c r="A12376" s="10">
        <v>20</v>
      </c>
      <c r="B12376" s="11">
        <v>52729</v>
      </c>
      <c r="C12376" s="38"/>
      <c r="D12376" s="13">
        <v>43479</v>
      </c>
      <c r="E12376" s="10">
        <v>253</v>
      </c>
      <c r="F12376" s="10" t="s">
        <v>6</v>
      </c>
    </row>
    <row r="12377" spans="1:6" ht="20.100000000000001" customHeight="1">
      <c r="A12377" s="10">
        <v>21</v>
      </c>
      <c r="B12377" s="11">
        <v>52730</v>
      </c>
      <c r="C12377" s="38"/>
      <c r="D12377" s="13">
        <v>43479</v>
      </c>
      <c r="E12377" s="10">
        <v>253</v>
      </c>
      <c r="F12377" s="10" t="s">
        <v>6</v>
      </c>
    </row>
    <row r="12378" spans="1:6" ht="20.100000000000001" customHeight="1">
      <c r="A12378" s="10">
        <v>22</v>
      </c>
      <c r="B12378" s="11">
        <v>52731</v>
      </c>
      <c r="C12378" s="38"/>
      <c r="D12378" s="13">
        <v>43479</v>
      </c>
      <c r="E12378" s="10">
        <v>253</v>
      </c>
      <c r="F12378" s="10" t="s">
        <v>6</v>
      </c>
    </row>
    <row r="12379" spans="1:6" ht="20.100000000000001" customHeight="1">
      <c r="A12379" s="10">
        <v>23</v>
      </c>
      <c r="B12379" s="11">
        <v>52732</v>
      </c>
      <c r="C12379" s="38"/>
      <c r="D12379" s="13">
        <v>43479</v>
      </c>
      <c r="E12379" s="10">
        <v>253</v>
      </c>
      <c r="F12379" s="10" t="s">
        <v>6</v>
      </c>
    </row>
    <row r="12380" spans="1:6" ht="20.100000000000001" customHeight="1">
      <c r="A12380" s="10">
        <v>24</v>
      </c>
      <c r="B12380" s="11">
        <v>52733</v>
      </c>
      <c r="C12380" s="38"/>
      <c r="D12380" s="13">
        <v>43479</v>
      </c>
      <c r="E12380" s="10">
        <v>253</v>
      </c>
      <c r="F12380" s="10" t="s">
        <v>6</v>
      </c>
    </row>
    <row r="12381" spans="1:6" ht="20.100000000000001" customHeight="1">
      <c r="A12381" s="10">
        <v>25</v>
      </c>
      <c r="B12381" s="11">
        <v>52734</v>
      </c>
      <c r="C12381" s="38"/>
      <c r="D12381" s="13">
        <v>43479</v>
      </c>
      <c r="E12381" s="10">
        <v>253</v>
      </c>
      <c r="F12381" s="10" t="s">
        <v>6</v>
      </c>
    </row>
    <row r="12382" spans="1:6" ht="20.100000000000001" customHeight="1">
      <c r="A12382" s="128"/>
      <c r="B12382" s="128" t="s">
        <v>7</v>
      </c>
      <c r="C12382" s="128" t="s">
        <v>7</v>
      </c>
      <c r="D12382" s="133"/>
      <c r="E12382" s="10">
        <f>SUM(E12357:E12381)</f>
        <v>6325</v>
      </c>
      <c r="F12382" s="10"/>
    </row>
    <row r="12384" spans="1:6" ht="20.100000000000001" customHeight="1">
      <c r="A12384" s="108" t="s">
        <v>245</v>
      </c>
      <c r="B12384" s="108">
        <v>6250</v>
      </c>
      <c r="C12384" s="21"/>
      <c r="D12384" s="87" t="s">
        <v>162</v>
      </c>
      <c r="E12384" s="201" t="s">
        <v>163</v>
      </c>
      <c r="F12384" s="202"/>
    </row>
    <row r="12385" spans="1:6" ht="20.100000000000001" customHeight="1">
      <c r="A12385" s="118" t="s">
        <v>246</v>
      </c>
      <c r="B12385" s="118">
        <v>71.75</v>
      </c>
      <c r="C12385" s="21"/>
      <c r="D12385" s="10">
        <v>506</v>
      </c>
      <c r="E12385" s="129"/>
      <c r="F12385" s="130" t="s">
        <v>229</v>
      </c>
    </row>
    <row r="12386" spans="1:6" ht="20.100000000000001" customHeight="1">
      <c r="A12386" s="111" t="s">
        <v>247</v>
      </c>
      <c r="B12386" s="111">
        <v>3.25</v>
      </c>
      <c r="C12386" s="21"/>
      <c r="D12386" s="10">
        <v>1012</v>
      </c>
      <c r="E12386" s="129"/>
      <c r="F12386" s="130" t="s">
        <v>214</v>
      </c>
    </row>
    <row r="12387" spans="1:6" ht="20.100000000000001" customHeight="1">
      <c r="A12387" s="119" t="s">
        <v>248</v>
      </c>
      <c r="B12387" s="119">
        <f>SUM(B12384:B12386)</f>
        <v>6325</v>
      </c>
      <c r="C12387" s="21"/>
      <c r="D12387" s="10">
        <v>1012</v>
      </c>
      <c r="E12387" s="129"/>
      <c r="F12387" s="130" t="s">
        <v>210</v>
      </c>
    </row>
    <row r="12388" spans="1:6" ht="20.100000000000001" customHeight="1">
      <c r="A12388" s="18"/>
      <c r="B12388" s="18"/>
      <c r="C12388" s="21"/>
      <c r="D12388" s="10">
        <v>3036</v>
      </c>
      <c r="E12388" s="129"/>
      <c r="F12388" s="130" t="s">
        <v>211</v>
      </c>
    </row>
    <row r="12389" spans="1:6" ht="20.100000000000001" customHeight="1">
      <c r="A12389" s="18"/>
      <c r="B12389" s="18"/>
      <c r="C12389" s="21"/>
      <c r="D12389" s="10">
        <v>506</v>
      </c>
      <c r="E12389" s="129"/>
      <c r="F12389" s="130" t="s">
        <v>204</v>
      </c>
    </row>
    <row r="12390" spans="1:6" ht="20.100000000000001" customHeight="1">
      <c r="A12390" s="18"/>
      <c r="B12390" s="18"/>
      <c r="C12390" s="21"/>
      <c r="D12390" s="10">
        <v>253</v>
      </c>
      <c r="E12390" s="129"/>
      <c r="F12390" s="130" t="s">
        <v>230</v>
      </c>
    </row>
    <row r="12391" spans="1:6" ht="20.100000000000001" customHeight="1">
      <c r="D12391" s="85">
        <f>SUM(D12385:D12390)</f>
        <v>6325</v>
      </c>
      <c r="E12391" s="129"/>
      <c r="F12391" s="131" t="s">
        <v>164</v>
      </c>
    </row>
    <row r="12393" spans="1:6" ht="20.100000000000001" customHeight="1">
      <c r="A12393" s="23">
        <v>264</v>
      </c>
      <c r="B12393" s="24" t="s">
        <v>0</v>
      </c>
      <c r="C12393" s="25"/>
      <c r="D12393" s="26"/>
      <c r="E12393" s="24"/>
      <c r="F12393" s="24"/>
    </row>
    <row r="12394" spans="1:6" ht="20.100000000000001" customHeight="1">
      <c r="A12394" s="27" t="s">
        <v>1</v>
      </c>
      <c r="B12394" s="27" t="s">
        <v>2</v>
      </c>
      <c r="C12394" s="28"/>
      <c r="D12394" s="29" t="s">
        <v>3</v>
      </c>
      <c r="E12394" s="27" t="s">
        <v>4</v>
      </c>
      <c r="F12394" s="27" t="s">
        <v>5</v>
      </c>
    </row>
    <row r="12395" spans="1:6" ht="20.100000000000001" customHeight="1">
      <c r="A12395" s="10">
        <v>1</v>
      </c>
      <c r="B12395" s="11">
        <v>52735</v>
      </c>
      <c r="C12395" s="38"/>
      <c r="D12395" s="13">
        <v>43487</v>
      </c>
      <c r="E12395" s="10">
        <v>253</v>
      </c>
      <c r="F12395" s="10" t="s">
        <v>6</v>
      </c>
    </row>
    <row r="12396" spans="1:6" ht="20.100000000000001" customHeight="1">
      <c r="A12396" s="10">
        <v>2</v>
      </c>
      <c r="B12396" s="11">
        <v>52736</v>
      </c>
      <c r="C12396" s="38"/>
      <c r="D12396" s="13">
        <v>43487</v>
      </c>
      <c r="E12396" s="10">
        <v>253</v>
      </c>
      <c r="F12396" s="10" t="s">
        <v>6</v>
      </c>
    </row>
    <row r="12397" spans="1:6" ht="20.100000000000001" customHeight="1">
      <c r="A12397" s="10">
        <v>3</v>
      </c>
      <c r="B12397" s="11">
        <v>52737</v>
      </c>
      <c r="C12397" s="38"/>
      <c r="D12397" s="13">
        <v>43487</v>
      </c>
      <c r="E12397" s="10">
        <v>253</v>
      </c>
      <c r="F12397" s="10" t="s">
        <v>6</v>
      </c>
    </row>
    <row r="12398" spans="1:6" ht="20.100000000000001" customHeight="1">
      <c r="A12398" s="10">
        <v>4</v>
      </c>
      <c r="B12398" s="11">
        <v>25338</v>
      </c>
      <c r="C12398" s="38"/>
      <c r="D12398" s="13">
        <v>43487</v>
      </c>
      <c r="E12398" s="10">
        <v>253</v>
      </c>
      <c r="F12398" s="10" t="s">
        <v>6</v>
      </c>
    </row>
    <row r="12399" spans="1:6" ht="20.100000000000001" customHeight="1">
      <c r="A12399" s="10">
        <v>5</v>
      </c>
      <c r="B12399" s="11">
        <v>11468</v>
      </c>
      <c r="C12399" s="38"/>
      <c r="D12399" s="13">
        <v>43487</v>
      </c>
      <c r="E12399" s="10">
        <v>253</v>
      </c>
      <c r="F12399" s="10" t="s">
        <v>6</v>
      </c>
    </row>
    <row r="12400" spans="1:6" ht="20.100000000000001" customHeight="1">
      <c r="A12400" s="132">
        <v>6</v>
      </c>
      <c r="B12400" s="33">
        <v>10274</v>
      </c>
      <c r="C12400" s="38"/>
      <c r="D12400" s="36">
        <v>43487</v>
      </c>
      <c r="E12400" s="10">
        <v>253</v>
      </c>
      <c r="F12400" s="10" t="s">
        <v>6</v>
      </c>
    </row>
    <row r="12401" spans="1:6" ht="20.100000000000001" customHeight="1">
      <c r="A12401" s="132">
        <v>7</v>
      </c>
      <c r="B12401" s="33">
        <v>11516</v>
      </c>
      <c r="C12401" s="38"/>
      <c r="D12401" s="13">
        <v>43487</v>
      </c>
      <c r="E12401" s="10">
        <v>253</v>
      </c>
      <c r="F12401" s="10" t="s">
        <v>6</v>
      </c>
    </row>
    <row r="12402" spans="1:6" ht="20.100000000000001" customHeight="1">
      <c r="A12402" s="132">
        <v>8</v>
      </c>
      <c r="B12402" s="33">
        <v>10315</v>
      </c>
      <c r="C12402" s="38"/>
      <c r="D12402" s="36">
        <v>43487</v>
      </c>
      <c r="E12402" s="10">
        <v>253</v>
      </c>
      <c r="F12402" s="10" t="s">
        <v>6</v>
      </c>
    </row>
    <row r="12403" spans="1:6" ht="20.100000000000001" customHeight="1">
      <c r="A12403" s="10">
        <v>9</v>
      </c>
      <c r="B12403" s="11">
        <v>52754</v>
      </c>
      <c r="C12403" s="38"/>
      <c r="D12403" s="13">
        <v>43487</v>
      </c>
      <c r="E12403" s="10">
        <v>253</v>
      </c>
      <c r="F12403" s="10" t="s">
        <v>6</v>
      </c>
    </row>
    <row r="12404" spans="1:6" ht="20.100000000000001" customHeight="1">
      <c r="A12404" s="10">
        <v>10</v>
      </c>
      <c r="B12404" s="11">
        <v>52753</v>
      </c>
      <c r="C12404" s="38"/>
      <c r="D12404" s="13">
        <v>43487</v>
      </c>
      <c r="E12404" s="10">
        <v>253</v>
      </c>
      <c r="F12404" s="10" t="s">
        <v>6</v>
      </c>
    </row>
    <row r="12405" spans="1:6" ht="20.100000000000001" customHeight="1">
      <c r="A12405" s="132">
        <v>11</v>
      </c>
      <c r="B12405" s="33">
        <v>80387</v>
      </c>
      <c r="C12405" s="38"/>
      <c r="D12405" s="13">
        <v>43487</v>
      </c>
      <c r="E12405" s="10">
        <v>253</v>
      </c>
      <c r="F12405" s="10" t="s">
        <v>6</v>
      </c>
    </row>
    <row r="12406" spans="1:6" ht="20.100000000000001" customHeight="1">
      <c r="A12406" s="10">
        <v>12</v>
      </c>
      <c r="B12406" s="11">
        <v>52738</v>
      </c>
      <c r="C12406" s="38"/>
      <c r="D12406" s="13">
        <v>43487</v>
      </c>
      <c r="E12406" s="10">
        <v>253</v>
      </c>
      <c r="F12406" s="10" t="s">
        <v>6</v>
      </c>
    </row>
    <row r="12407" spans="1:6" ht="20.100000000000001" customHeight="1">
      <c r="A12407" s="10">
        <v>13</v>
      </c>
      <c r="B12407" s="11">
        <v>52739</v>
      </c>
      <c r="C12407" s="38"/>
      <c r="D12407" s="13">
        <v>43487</v>
      </c>
      <c r="E12407" s="10">
        <v>253</v>
      </c>
      <c r="F12407" s="10" t="s">
        <v>6</v>
      </c>
    </row>
    <row r="12408" spans="1:6" ht="20.100000000000001" customHeight="1">
      <c r="A12408" s="10">
        <v>14</v>
      </c>
      <c r="B12408" s="11">
        <v>52740</v>
      </c>
      <c r="C12408" s="38"/>
      <c r="D12408" s="13">
        <v>43487</v>
      </c>
      <c r="E12408" s="10">
        <v>253</v>
      </c>
      <c r="F12408" s="10" t="s">
        <v>6</v>
      </c>
    </row>
    <row r="12409" spans="1:6" ht="20.100000000000001" customHeight="1">
      <c r="A12409" s="10">
        <v>15</v>
      </c>
      <c r="B12409" s="11">
        <v>52741</v>
      </c>
      <c r="C12409" s="38"/>
      <c r="D12409" s="13">
        <v>43487</v>
      </c>
      <c r="E12409" s="10">
        <v>253</v>
      </c>
      <c r="F12409" s="10" t="s">
        <v>6</v>
      </c>
    </row>
    <row r="12410" spans="1:6" ht="20.100000000000001" customHeight="1">
      <c r="A12410" s="10">
        <v>16</v>
      </c>
      <c r="B12410" s="11">
        <v>52742</v>
      </c>
      <c r="C12410" s="38"/>
      <c r="D12410" s="13">
        <v>43487</v>
      </c>
      <c r="E12410" s="10">
        <v>253</v>
      </c>
      <c r="F12410" s="10" t="s">
        <v>6</v>
      </c>
    </row>
    <row r="12411" spans="1:6" ht="20.100000000000001" customHeight="1">
      <c r="A12411" s="10">
        <v>17</v>
      </c>
      <c r="B12411" s="11">
        <v>52755</v>
      </c>
      <c r="C12411" s="38"/>
      <c r="D12411" s="13">
        <v>43487</v>
      </c>
      <c r="E12411" s="10">
        <v>253</v>
      </c>
      <c r="F12411" s="10" t="s">
        <v>6</v>
      </c>
    </row>
    <row r="12412" spans="1:6" ht="20.100000000000001" customHeight="1">
      <c r="A12412" s="10">
        <v>18</v>
      </c>
      <c r="B12412" s="11">
        <v>52743</v>
      </c>
      <c r="C12412" s="38"/>
      <c r="D12412" s="13">
        <v>43487</v>
      </c>
      <c r="E12412" s="10">
        <v>253</v>
      </c>
      <c r="F12412" s="10" t="s">
        <v>6</v>
      </c>
    </row>
    <row r="12413" spans="1:6" ht="20.100000000000001" customHeight="1">
      <c r="A12413" s="10">
        <v>19</v>
      </c>
      <c r="B12413" s="11">
        <v>52744</v>
      </c>
      <c r="C12413" s="38"/>
      <c r="D12413" s="13">
        <v>43487</v>
      </c>
      <c r="E12413" s="10">
        <v>253</v>
      </c>
      <c r="F12413" s="10" t="s">
        <v>6</v>
      </c>
    </row>
    <row r="12414" spans="1:6" ht="20.100000000000001" customHeight="1">
      <c r="A12414" s="10">
        <v>20</v>
      </c>
      <c r="B12414" s="11">
        <v>52745</v>
      </c>
      <c r="C12414" s="38"/>
      <c r="D12414" s="13">
        <v>43487</v>
      </c>
      <c r="E12414" s="10">
        <v>253</v>
      </c>
      <c r="F12414" s="10" t="s">
        <v>6</v>
      </c>
    </row>
    <row r="12415" spans="1:6" ht="20.100000000000001" customHeight="1">
      <c r="A12415" s="10">
        <v>21</v>
      </c>
      <c r="B12415" s="11">
        <v>52746</v>
      </c>
      <c r="C12415" s="38"/>
      <c r="D12415" s="13">
        <v>43487</v>
      </c>
      <c r="E12415" s="10">
        <v>253</v>
      </c>
      <c r="F12415" s="10" t="s">
        <v>6</v>
      </c>
    </row>
    <row r="12416" spans="1:6" ht="20.100000000000001" customHeight="1">
      <c r="A12416" s="10">
        <v>22</v>
      </c>
      <c r="B12416" s="11">
        <v>52747</v>
      </c>
      <c r="C12416" s="38"/>
      <c r="D12416" s="13">
        <v>43487</v>
      </c>
      <c r="E12416" s="10">
        <v>253</v>
      </c>
      <c r="F12416" s="10" t="s">
        <v>6</v>
      </c>
    </row>
    <row r="12417" spans="1:6" ht="20.100000000000001" customHeight="1">
      <c r="A12417" s="10">
        <v>23</v>
      </c>
      <c r="B12417" s="11">
        <v>52748</v>
      </c>
      <c r="C12417" s="38"/>
      <c r="D12417" s="13">
        <v>43487</v>
      </c>
      <c r="E12417" s="10">
        <v>253</v>
      </c>
      <c r="F12417" s="10" t="s">
        <v>6</v>
      </c>
    </row>
    <row r="12418" spans="1:6" ht="20.100000000000001" customHeight="1">
      <c r="A12418" s="10">
        <v>24</v>
      </c>
      <c r="B12418" s="11">
        <v>52751</v>
      </c>
      <c r="C12418" s="38"/>
      <c r="D12418" s="13">
        <v>43487</v>
      </c>
      <c r="E12418" s="10">
        <v>253</v>
      </c>
      <c r="F12418" s="10" t="s">
        <v>6</v>
      </c>
    </row>
    <row r="12419" spans="1:6" ht="20.100000000000001" customHeight="1">
      <c r="A12419" s="10">
        <v>25</v>
      </c>
      <c r="B12419" s="11">
        <v>52752</v>
      </c>
      <c r="C12419" s="38"/>
      <c r="D12419" s="13">
        <v>43487</v>
      </c>
      <c r="E12419" s="10">
        <v>253</v>
      </c>
      <c r="F12419" s="10" t="s">
        <v>6</v>
      </c>
    </row>
    <row r="12420" spans="1:6" ht="20.100000000000001" customHeight="1">
      <c r="A12420" s="128"/>
      <c r="B12420" s="128" t="s">
        <v>7</v>
      </c>
      <c r="C12420" s="128" t="s">
        <v>7</v>
      </c>
      <c r="D12420" s="133"/>
      <c r="E12420" s="10">
        <f>SUM(E12395:E12419)</f>
        <v>6325</v>
      </c>
      <c r="F12420" s="10"/>
    </row>
    <row r="12422" spans="1:6" ht="20.100000000000001" customHeight="1">
      <c r="A12422" s="108" t="s">
        <v>245</v>
      </c>
      <c r="B12422" s="108">
        <v>6250</v>
      </c>
      <c r="C12422" s="21"/>
      <c r="D12422" s="87" t="s">
        <v>162</v>
      </c>
      <c r="E12422" s="201" t="s">
        <v>163</v>
      </c>
      <c r="F12422" s="202"/>
    </row>
    <row r="12423" spans="1:6" ht="20.100000000000001" customHeight="1">
      <c r="A12423" s="118" t="s">
        <v>246</v>
      </c>
      <c r="B12423" s="118">
        <v>71.75</v>
      </c>
      <c r="C12423" s="21"/>
      <c r="D12423" s="10"/>
      <c r="E12423" s="129"/>
      <c r="F12423" s="130" t="s">
        <v>229</v>
      </c>
    </row>
    <row r="12424" spans="1:6" ht="20.100000000000001" customHeight="1">
      <c r="A12424" s="111" t="s">
        <v>247</v>
      </c>
      <c r="B12424" s="111">
        <v>3.25</v>
      </c>
      <c r="C12424" s="21"/>
      <c r="D12424" s="10">
        <v>1265</v>
      </c>
      <c r="E12424" s="129"/>
      <c r="F12424" s="130" t="s">
        <v>214</v>
      </c>
    </row>
    <row r="12425" spans="1:6" ht="20.100000000000001" customHeight="1">
      <c r="A12425" s="119" t="s">
        <v>248</v>
      </c>
      <c r="B12425" s="119">
        <f>SUM(B12422:B12424)</f>
        <v>6325</v>
      </c>
      <c r="C12425" s="21"/>
      <c r="D12425" s="10"/>
      <c r="E12425" s="129"/>
      <c r="F12425" s="130" t="s">
        <v>210</v>
      </c>
    </row>
    <row r="12426" spans="1:6" ht="20.100000000000001" customHeight="1">
      <c r="A12426" s="18"/>
      <c r="B12426" s="18"/>
      <c r="C12426" s="21"/>
      <c r="D12426" s="10">
        <v>4807</v>
      </c>
      <c r="E12426" s="129"/>
      <c r="F12426" s="130" t="s">
        <v>211</v>
      </c>
    </row>
    <row r="12427" spans="1:6" ht="20.100000000000001" customHeight="1">
      <c r="A12427" s="18"/>
      <c r="B12427" s="18"/>
      <c r="C12427" s="21"/>
      <c r="D12427" s="10">
        <v>253</v>
      </c>
      <c r="E12427" s="129"/>
      <c r="F12427" s="130" t="s">
        <v>291</v>
      </c>
    </row>
    <row r="12428" spans="1:6" ht="20.100000000000001" customHeight="1">
      <c r="A12428" s="18"/>
      <c r="B12428" s="18"/>
      <c r="C12428" s="21"/>
      <c r="D12428" s="10"/>
      <c r="E12428" s="129"/>
      <c r="F12428" s="130" t="s">
        <v>230</v>
      </c>
    </row>
    <row r="12429" spans="1:6" ht="20.100000000000001" customHeight="1">
      <c r="D12429" s="85">
        <f>SUM(D12423:D12428)</f>
        <v>6325</v>
      </c>
      <c r="E12429" s="129"/>
      <c r="F12429" s="131" t="s">
        <v>164</v>
      </c>
    </row>
    <row r="12432" spans="1:6" ht="20.100000000000001" customHeight="1">
      <c r="A12432" s="23">
        <v>265</v>
      </c>
      <c r="B12432" s="24" t="s">
        <v>0</v>
      </c>
      <c r="C12432" s="25"/>
      <c r="D12432" s="26"/>
      <c r="E12432" s="24"/>
      <c r="F12432" s="24"/>
    </row>
    <row r="12433" spans="1:6" ht="20.100000000000001" customHeight="1">
      <c r="A12433" s="27" t="s">
        <v>1</v>
      </c>
      <c r="B12433" s="27" t="s">
        <v>2</v>
      </c>
      <c r="C12433" s="28"/>
      <c r="D12433" s="29" t="s">
        <v>3</v>
      </c>
      <c r="E12433" s="27" t="s">
        <v>4</v>
      </c>
      <c r="F12433" s="27" t="s">
        <v>5</v>
      </c>
    </row>
    <row r="12434" spans="1:6" ht="20.100000000000001" customHeight="1">
      <c r="A12434" s="10">
        <v>1</v>
      </c>
      <c r="B12434" s="11">
        <v>52749</v>
      </c>
      <c r="C12434" s="38"/>
      <c r="D12434" s="13">
        <v>43487</v>
      </c>
      <c r="E12434" s="10">
        <v>253</v>
      </c>
      <c r="F12434" s="10" t="s">
        <v>6</v>
      </c>
    </row>
    <row r="12435" spans="1:6" ht="20.100000000000001" customHeight="1">
      <c r="A12435" s="132">
        <v>2</v>
      </c>
      <c r="B12435" s="33">
        <v>6414</v>
      </c>
      <c r="C12435" s="38"/>
      <c r="D12435" s="13">
        <v>43487</v>
      </c>
      <c r="E12435" s="10">
        <v>253</v>
      </c>
      <c r="F12435" s="10" t="s">
        <v>6</v>
      </c>
    </row>
    <row r="12436" spans="1:6" ht="20.100000000000001" customHeight="1">
      <c r="A12436" s="132">
        <v>3</v>
      </c>
      <c r="B12436" s="33">
        <v>77173</v>
      </c>
      <c r="C12436" s="38"/>
      <c r="D12436" s="13">
        <v>43487</v>
      </c>
      <c r="E12436" s="10">
        <v>253</v>
      </c>
      <c r="F12436" s="10" t="s">
        <v>6</v>
      </c>
    </row>
    <row r="12437" spans="1:6" ht="20.100000000000001" customHeight="1">
      <c r="A12437" s="10">
        <v>4</v>
      </c>
      <c r="B12437" s="11">
        <v>52750</v>
      </c>
      <c r="C12437" s="38"/>
      <c r="D12437" s="13">
        <v>43487</v>
      </c>
      <c r="E12437" s="10">
        <v>253</v>
      </c>
      <c r="F12437" s="10" t="s">
        <v>6</v>
      </c>
    </row>
    <row r="12438" spans="1:6" ht="20.100000000000001" customHeight="1">
      <c r="A12438" s="140">
        <v>5</v>
      </c>
      <c r="B12438" s="33">
        <v>90655</v>
      </c>
      <c r="C12438" s="38"/>
      <c r="D12438" s="13">
        <v>43487</v>
      </c>
      <c r="E12438" s="10">
        <v>253</v>
      </c>
      <c r="F12438" s="10" t="s">
        <v>6</v>
      </c>
    </row>
    <row r="12439" spans="1:6" ht="20.100000000000001" customHeight="1">
      <c r="A12439" s="132">
        <v>6</v>
      </c>
      <c r="B12439" s="33">
        <v>10233</v>
      </c>
      <c r="C12439" s="38"/>
      <c r="D12439" s="36">
        <v>43487</v>
      </c>
      <c r="E12439" s="10">
        <v>253</v>
      </c>
      <c r="F12439" s="10" t="s">
        <v>6</v>
      </c>
    </row>
    <row r="12440" spans="1:6" ht="20.100000000000001" customHeight="1">
      <c r="A12440" s="10">
        <v>7</v>
      </c>
      <c r="B12440" s="11">
        <v>25343</v>
      </c>
      <c r="C12440" s="38"/>
      <c r="D12440" s="13">
        <v>43487</v>
      </c>
      <c r="E12440" s="10">
        <v>253</v>
      </c>
      <c r="F12440" s="10" t="s">
        <v>6</v>
      </c>
    </row>
    <row r="12441" spans="1:6" ht="20.100000000000001" customHeight="1">
      <c r="A12441" s="10">
        <v>8</v>
      </c>
      <c r="B12441" s="11">
        <v>25342</v>
      </c>
      <c r="C12441" s="38"/>
      <c r="D12441" s="13">
        <v>43487</v>
      </c>
      <c r="E12441" s="10">
        <v>253</v>
      </c>
      <c r="F12441" s="10" t="s">
        <v>6</v>
      </c>
    </row>
    <row r="12442" spans="1:6" ht="20.100000000000001" customHeight="1">
      <c r="A12442" s="10">
        <v>9</v>
      </c>
      <c r="B12442" s="11">
        <v>25340</v>
      </c>
      <c r="C12442" s="38"/>
      <c r="D12442" s="13">
        <v>43487</v>
      </c>
      <c r="E12442" s="10">
        <v>253</v>
      </c>
      <c r="F12442" s="10" t="s">
        <v>6</v>
      </c>
    </row>
    <row r="12443" spans="1:6" ht="20.100000000000001" customHeight="1">
      <c r="A12443" s="10">
        <v>10</v>
      </c>
      <c r="B12443" s="11">
        <v>25341</v>
      </c>
      <c r="C12443" s="38"/>
      <c r="D12443" s="13">
        <v>43487</v>
      </c>
      <c r="E12443" s="10">
        <v>253</v>
      </c>
      <c r="F12443" s="10" t="s">
        <v>6</v>
      </c>
    </row>
    <row r="12444" spans="1:6" ht="20.100000000000001" customHeight="1">
      <c r="A12444" s="10">
        <v>11</v>
      </c>
      <c r="B12444" s="11">
        <v>25346</v>
      </c>
      <c r="C12444" s="38"/>
      <c r="D12444" s="13">
        <v>43487</v>
      </c>
      <c r="E12444" s="10">
        <v>253</v>
      </c>
      <c r="F12444" s="10" t="s">
        <v>6</v>
      </c>
    </row>
    <row r="12445" spans="1:6" ht="20.100000000000001" customHeight="1">
      <c r="A12445" s="10">
        <v>12</v>
      </c>
      <c r="B12445" s="11">
        <v>52760</v>
      </c>
      <c r="C12445" s="38"/>
      <c r="D12445" s="13">
        <v>43487</v>
      </c>
      <c r="E12445" s="10">
        <v>253</v>
      </c>
      <c r="F12445" s="10" t="s">
        <v>6</v>
      </c>
    </row>
    <row r="12446" spans="1:6" ht="20.100000000000001" customHeight="1">
      <c r="A12446" s="10">
        <v>13</v>
      </c>
      <c r="B12446" s="11">
        <v>52761</v>
      </c>
      <c r="C12446" s="38"/>
      <c r="D12446" s="13">
        <v>43487</v>
      </c>
      <c r="E12446" s="10">
        <v>253</v>
      </c>
      <c r="F12446" s="10" t="s">
        <v>6</v>
      </c>
    </row>
    <row r="12447" spans="1:6" ht="20.100000000000001" customHeight="1">
      <c r="A12447" s="10">
        <v>14</v>
      </c>
      <c r="B12447" s="11">
        <v>52762</v>
      </c>
      <c r="C12447" s="38"/>
      <c r="D12447" s="13">
        <v>43487</v>
      </c>
      <c r="E12447" s="10">
        <v>253</v>
      </c>
      <c r="F12447" s="10" t="s">
        <v>6</v>
      </c>
    </row>
    <row r="12448" spans="1:6" ht="20.100000000000001" customHeight="1">
      <c r="A12448" s="10">
        <v>15</v>
      </c>
      <c r="B12448" s="11">
        <v>52759</v>
      </c>
      <c r="C12448" s="38"/>
      <c r="D12448" s="13">
        <v>43487</v>
      </c>
      <c r="E12448" s="10">
        <v>253</v>
      </c>
      <c r="F12448" s="10" t="s">
        <v>6</v>
      </c>
    </row>
    <row r="12449" spans="1:6" ht="20.100000000000001" customHeight="1">
      <c r="A12449" s="10">
        <v>16</v>
      </c>
      <c r="B12449" s="11">
        <v>52758</v>
      </c>
      <c r="C12449" s="38"/>
      <c r="D12449" s="13">
        <v>43487</v>
      </c>
      <c r="E12449" s="10">
        <v>253</v>
      </c>
      <c r="F12449" s="10" t="s">
        <v>6</v>
      </c>
    </row>
    <row r="12450" spans="1:6" ht="20.100000000000001" customHeight="1">
      <c r="A12450" s="10">
        <v>17</v>
      </c>
      <c r="B12450" s="11">
        <v>52757</v>
      </c>
      <c r="C12450" s="38"/>
      <c r="D12450" s="13">
        <v>43487</v>
      </c>
      <c r="E12450" s="10">
        <v>253</v>
      </c>
      <c r="F12450" s="10" t="s">
        <v>6</v>
      </c>
    </row>
    <row r="12451" spans="1:6" ht="20.100000000000001" customHeight="1">
      <c r="A12451" s="10">
        <v>18</v>
      </c>
      <c r="B12451" s="11">
        <v>52756</v>
      </c>
      <c r="C12451" s="38"/>
      <c r="D12451" s="13">
        <v>43487</v>
      </c>
      <c r="E12451" s="10">
        <v>253</v>
      </c>
      <c r="F12451" s="10" t="s">
        <v>6</v>
      </c>
    </row>
    <row r="12452" spans="1:6" ht="20.100000000000001" customHeight="1">
      <c r="A12452" s="141">
        <v>19</v>
      </c>
      <c r="B12452" s="33">
        <v>4728</v>
      </c>
      <c r="C12452" s="38"/>
      <c r="D12452" s="36">
        <v>43487</v>
      </c>
      <c r="E12452" s="10">
        <v>253</v>
      </c>
      <c r="F12452" s="10" t="s">
        <v>6</v>
      </c>
    </row>
    <row r="12453" spans="1:6" ht="20.100000000000001" customHeight="1">
      <c r="A12453" s="141">
        <v>20</v>
      </c>
      <c r="B12453" s="33">
        <v>253</v>
      </c>
      <c r="C12453" s="38"/>
      <c r="D12453" s="13">
        <v>43487</v>
      </c>
      <c r="E12453" s="10">
        <v>253</v>
      </c>
      <c r="F12453" s="10" t="s">
        <v>6</v>
      </c>
    </row>
    <row r="12454" spans="1:6" ht="20.100000000000001" customHeight="1">
      <c r="A12454" s="141">
        <v>21</v>
      </c>
      <c r="B12454" s="33">
        <v>70340</v>
      </c>
      <c r="C12454" s="38"/>
      <c r="D12454" s="36">
        <v>43487</v>
      </c>
      <c r="E12454" s="10">
        <v>253</v>
      </c>
      <c r="F12454" s="10" t="s">
        <v>6</v>
      </c>
    </row>
    <row r="12455" spans="1:6" ht="20.100000000000001" customHeight="1">
      <c r="A12455" s="141">
        <v>22</v>
      </c>
      <c r="B12455" s="33">
        <v>70348</v>
      </c>
      <c r="C12455" s="38"/>
      <c r="D12455" s="36">
        <v>43487</v>
      </c>
      <c r="E12455" s="10">
        <v>253</v>
      </c>
      <c r="F12455" s="10" t="s">
        <v>6</v>
      </c>
    </row>
    <row r="12456" spans="1:6" ht="20.100000000000001" customHeight="1">
      <c r="A12456" s="141">
        <v>23</v>
      </c>
      <c r="B12456" s="33">
        <v>12137</v>
      </c>
      <c r="C12456" s="38"/>
      <c r="D12456" s="36">
        <v>43487</v>
      </c>
      <c r="E12456" s="10">
        <v>253</v>
      </c>
      <c r="F12456" s="10" t="s">
        <v>6</v>
      </c>
    </row>
    <row r="12457" spans="1:6" ht="20.100000000000001" customHeight="1">
      <c r="A12457" s="141">
        <v>24</v>
      </c>
      <c r="B12457" s="33">
        <v>6728</v>
      </c>
      <c r="C12457" s="38"/>
      <c r="D12457" s="36">
        <v>43487</v>
      </c>
      <c r="E12457" s="10">
        <v>253</v>
      </c>
      <c r="F12457" s="10" t="s">
        <v>6</v>
      </c>
    </row>
    <row r="12458" spans="1:6" ht="20.100000000000001" customHeight="1">
      <c r="A12458" s="141">
        <v>25</v>
      </c>
      <c r="B12458" s="33">
        <v>6369</v>
      </c>
      <c r="C12458" s="38"/>
      <c r="D12458" s="36">
        <v>43487</v>
      </c>
      <c r="E12458" s="10">
        <v>253</v>
      </c>
      <c r="F12458" s="10" t="s">
        <v>6</v>
      </c>
    </row>
    <row r="12459" spans="1:6" ht="20.100000000000001" customHeight="1">
      <c r="A12459" s="128"/>
      <c r="B12459" s="128" t="s">
        <v>7</v>
      </c>
      <c r="C12459" s="128" t="s">
        <v>7</v>
      </c>
      <c r="D12459" s="133"/>
      <c r="E12459" s="10">
        <f>SUM(E12434:E12458)</f>
        <v>6325</v>
      </c>
      <c r="F12459" s="10"/>
    </row>
    <row r="12461" spans="1:6" ht="20.100000000000001" customHeight="1">
      <c r="A12461" s="108" t="s">
        <v>245</v>
      </c>
      <c r="B12461" s="108">
        <v>6250</v>
      </c>
      <c r="C12461" s="21"/>
      <c r="D12461" s="87" t="s">
        <v>162</v>
      </c>
      <c r="E12461" s="201" t="s">
        <v>163</v>
      </c>
      <c r="F12461" s="202"/>
    </row>
    <row r="12462" spans="1:6" ht="20.100000000000001" customHeight="1">
      <c r="A12462" s="118" t="s">
        <v>246</v>
      </c>
      <c r="B12462" s="118">
        <v>71.75</v>
      </c>
      <c r="C12462" s="21"/>
      <c r="D12462" s="10">
        <v>253</v>
      </c>
      <c r="E12462" s="129"/>
      <c r="F12462" s="130" t="s">
        <v>229</v>
      </c>
    </row>
    <row r="12463" spans="1:6" ht="20.100000000000001" customHeight="1">
      <c r="A12463" s="111" t="s">
        <v>247</v>
      </c>
      <c r="B12463" s="111">
        <v>3.25</v>
      </c>
      <c r="C12463" s="21"/>
      <c r="D12463" s="10">
        <v>1518</v>
      </c>
      <c r="E12463" s="129"/>
      <c r="F12463" s="130" t="s">
        <v>214</v>
      </c>
    </row>
    <row r="12464" spans="1:6" ht="20.100000000000001" customHeight="1">
      <c r="A12464" s="119" t="s">
        <v>248</v>
      </c>
      <c r="B12464" s="119">
        <f>SUM(B12461:B12463)</f>
        <v>6325</v>
      </c>
      <c r="C12464" s="21"/>
      <c r="D12464" s="10">
        <v>759</v>
      </c>
      <c r="E12464" s="129"/>
      <c r="F12464" s="130" t="s">
        <v>210</v>
      </c>
    </row>
    <row r="12465" spans="1:6" ht="20.100000000000001" customHeight="1">
      <c r="A12465" s="18"/>
      <c r="B12465" s="18"/>
      <c r="C12465" s="21"/>
      <c r="D12465" s="10">
        <v>3036</v>
      </c>
      <c r="E12465" s="129"/>
      <c r="F12465" s="130" t="s">
        <v>211</v>
      </c>
    </row>
    <row r="12466" spans="1:6" ht="20.100000000000001" customHeight="1">
      <c r="A12466" s="18"/>
      <c r="B12466" s="18"/>
      <c r="C12466" s="21"/>
      <c r="D12466" s="10">
        <v>253</v>
      </c>
      <c r="E12466" s="129"/>
      <c r="F12466" s="130" t="s">
        <v>256</v>
      </c>
    </row>
    <row r="12467" spans="1:6" ht="20.100000000000001" customHeight="1">
      <c r="A12467" s="18"/>
      <c r="B12467" s="18"/>
      <c r="C12467" s="21"/>
      <c r="D12467" s="10">
        <v>506</v>
      </c>
      <c r="E12467" s="129"/>
      <c r="F12467" s="130" t="s">
        <v>230</v>
      </c>
    </row>
    <row r="12468" spans="1:6" ht="20.100000000000001" customHeight="1">
      <c r="D12468" s="85">
        <f>SUM(D12462:D12467)</f>
        <v>6325</v>
      </c>
      <c r="E12468" s="129"/>
      <c r="F12468" s="131" t="s">
        <v>164</v>
      </c>
    </row>
    <row r="12470" spans="1:6" ht="20.100000000000001" customHeight="1">
      <c r="A12470" s="23">
        <v>266</v>
      </c>
      <c r="B12470" s="24" t="s">
        <v>0</v>
      </c>
      <c r="C12470" s="25"/>
      <c r="D12470" s="26"/>
      <c r="E12470" s="24"/>
      <c r="F12470" s="24"/>
    </row>
    <row r="12471" spans="1:6" ht="20.100000000000001" customHeight="1">
      <c r="A12471" s="27" t="s">
        <v>1</v>
      </c>
      <c r="B12471" s="27" t="s">
        <v>2</v>
      </c>
      <c r="C12471" s="28"/>
      <c r="D12471" s="29" t="s">
        <v>3</v>
      </c>
      <c r="E12471" s="27" t="s">
        <v>4</v>
      </c>
      <c r="F12471" s="27" t="s">
        <v>5</v>
      </c>
    </row>
    <row r="12472" spans="1:6" ht="20.100000000000001" customHeight="1">
      <c r="A12472" s="132">
        <v>1</v>
      </c>
      <c r="B12472" s="33">
        <v>6368</v>
      </c>
      <c r="C12472" s="38"/>
      <c r="D12472" s="36">
        <v>43494</v>
      </c>
      <c r="E12472" s="10">
        <v>253</v>
      </c>
      <c r="F12472" s="10" t="s">
        <v>6</v>
      </c>
    </row>
    <row r="12473" spans="1:6" ht="20.100000000000001" customHeight="1">
      <c r="A12473" s="132">
        <v>2</v>
      </c>
      <c r="B12473" s="33">
        <v>11551</v>
      </c>
      <c r="C12473" s="38"/>
      <c r="D12473" s="36">
        <v>43494</v>
      </c>
      <c r="E12473" s="10">
        <v>253</v>
      </c>
      <c r="F12473" s="10" t="s">
        <v>6</v>
      </c>
    </row>
    <row r="12474" spans="1:6" ht="20.100000000000001" customHeight="1">
      <c r="A12474" s="132">
        <v>3</v>
      </c>
      <c r="B12474" s="33">
        <v>11524</v>
      </c>
      <c r="C12474" s="38"/>
      <c r="D12474" s="36">
        <v>43494</v>
      </c>
      <c r="E12474" s="10">
        <v>253</v>
      </c>
      <c r="F12474" s="10" t="s">
        <v>6</v>
      </c>
    </row>
    <row r="12475" spans="1:6" ht="20.100000000000001" customHeight="1">
      <c r="A12475" s="10">
        <v>4</v>
      </c>
      <c r="B12475" s="11">
        <v>25339</v>
      </c>
      <c r="C12475" s="38"/>
      <c r="D12475" s="36">
        <v>43494</v>
      </c>
      <c r="E12475" s="10">
        <v>253</v>
      </c>
      <c r="F12475" s="10" t="s">
        <v>6</v>
      </c>
    </row>
    <row r="12476" spans="1:6" ht="20.100000000000001" customHeight="1">
      <c r="A12476" s="10">
        <v>5</v>
      </c>
      <c r="B12476" s="11">
        <v>25345</v>
      </c>
      <c r="C12476" s="12"/>
      <c r="D12476" s="36">
        <v>43494</v>
      </c>
      <c r="E12476" s="10">
        <v>253</v>
      </c>
      <c r="F12476" s="10" t="s">
        <v>6</v>
      </c>
    </row>
    <row r="12477" spans="1:6" ht="20.100000000000001" customHeight="1">
      <c r="A12477" s="10">
        <v>6</v>
      </c>
      <c r="B12477" s="11">
        <v>25344</v>
      </c>
      <c r="C12477" s="38"/>
      <c r="D12477" s="36">
        <v>43494</v>
      </c>
      <c r="E12477" s="10">
        <v>253</v>
      </c>
      <c r="F12477" s="10" t="s">
        <v>6</v>
      </c>
    </row>
    <row r="12478" spans="1:6" ht="20.100000000000001" customHeight="1">
      <c r="A12478" s="132">
        <v>7</v>
      </c>
      <c r="B12478" s="33">
        <v>86146</v>
      </c>
      <c r="C12478" s="38"/>
      <c r="D12478" s="36">
        <v>43494</v>
      </c>
      <c r="E12478" s="10">
        <v>253</v>
      </c>
      <c r="F12478" s="10" t="s">
        <v>6</v>
      </c>
    </row>
    <row r="12479" spans="1:6" ht="20.100000000000001" customHeight="1">
      <c r="A12479" s="132">
        <v>8</v>
      </c>
      <c r="B12479" s="33">
        <v>6377</v>
      </c>
      <c r="C12479" s="38"/>
      <c r="D12479" s="36">
        <v>43494</v>
      </c>
      <c r="E12479" s="10">
        <v>253</v>
      </c>
      <c r="F12479" s="10" t="s">
        <v>6</v>
      </c>
    </row>
    <row r="12480" spans="1:6" ht="20.100000000000001" customHeight="1">
      <c r="A12480" s="132">
        <v>9</v>
      </c>
      <c r="B12480" s="33">
        <v>11505</v>
      </c>
      <c r="C12480" s="38"/>
      <c r="D12480" s="36">
        <v>43494</v>
      </c>
      <c r="E12480" s="10">
        <v>253</v>
      </c>
      <c r="F12480" s="10" t="s">
        <v>6</v>
      </c>
    </row>
    <row r="12481" spans="1:6" ht="20.100000000000001" customHeight="1">
      <c r="A12481" s="132">
        <v>10</v>
      </c>
      <c r="B12481" s="33">
        <v>90635</v>
      </c>
      <c r="C12481" s="38"/>
      <c r="D12481" s="36">
        <v>43494</v>
      </c>
      <c r="E12481" s="10">
        <v>253</v>
      </c>
      <c r="F12481" s="10" t="s">
        <v>6</v>
      </c>
    </row>
    <row r="12482" spans="1:6" ht="20.100000000000001" customHeight="1">
      <c r="A12482" s="132">
        <v>11</v>
      </c>
      <c r="B12482" s="33">
        <v>78455</v>
      </c>
      <c r="C12482" s="38"/>
      <c r="D12482" s="36">
        <v>43494</v>
      </c>
      <c r="E12482" s="10">
        <v>253</v>
      </c>
      <c r="F12482" s="10" t="s">
        <v>6</v>
      </c>
    </row>
    <row r="12483" spans="1:6" ht="20.100000000000001" customHeight="1">
      <c r="A12483" s="132">
        <v>12</v>
      </c>
      <c r="B12483" s="33">
        <v>78473</v>
      </c>
      <c r="C12483" s="38"/>
      <c r="D12483" s="36">
        <v>43494</v>
      </c>
      <c r="E12483" s="10">
        <v>253</v>
      </c>
      <c r="F12483" s="10" t="s">
        <v>6</v>
      </c>
    </row>
    <row r="12484" spans="1:6" ht="20.100000000000001" customHeight="1">
      <c r="A12484" s="132">
        <v>13</v>
      </c>
      <c r="B12484" s="33">
        <v>90513</v>
      </c>
      <c r="C12484" s="38"/>
      <c r="D12484" s="36">
        <v>43494</v>
      </c>
      <c r="E12484" s="10">
        <v>253</v>
      </c>
      <c r="F12484" s="10" t="s">
        <v>6</v>
      </c>
    </row>
    <row r="12485" spans="1:6" ht="20.100000000000001" customHeight="1">
      <c r="A12485" s="132">
        <v>14</v>
      </c>
      <c r="B12485" s="33">
        <v>90609</v>
      </c>
      <c r="C12485" s="38"/>
      <c r="D12485" s="13">
        <v>43494</v>
      </c>
      <c r="E12485" s="10">
        <v>253</v>
      </c>
      <c r="F12485" s="10" t="s">
        <v>6</v>
      </c>
    </row>
    <row r="12486" spans="1:6" ht="20.100000000000001" customHeight="1">
      <c r="A12486" s="132">
        <v>15</v>
      </c>
      <c r="B12486" s="33">
        <v>90625</v>
      </c>
      <c r="C12486" s="38"/>
      <c r="D12486" s="36">
        <v>43494</v>
      </c>
      <c r="E12486" s="10">
        <v>253</v>
      </c>
      <c r="F12486" s="10" t="s">
        <v>6</v>
      </c>
    </row>
    <row r="12487" spans="1:6" ht="20.100000000000001" customHeight="1">
      <c r="A12487" s="132">
        <v>16</v>
      </c>
      <c r="B12487" s="33">
        <v>12265</v>
      </c>
      <c r="C12487" s="38"/>
      <c r="D12487" s="36">
        <v>43494</v>
      </c>
      <c r="E12487" s="10">
        <v>253</v>
      </c>
      <c r="F12487" s="10" t="s">
        <v>6</v>
      </c>
    </row>
    <row r="12488" spans="1:6" ht="20.100000000000001" customHeight="1">
      <c r="A12488" s="132">
        <v>17</v>
      </c>
      <c r="B12488" s="33">
        <v>11541</v>
      </c>
      <c r="C12488" s="38"/>
      <c r="D12488" s="36">
        <v>43494</v>
      </c>
      <c r="E12488" s="10">
        <v>253</v>
      </c>
      <c r="F12488" s="10" t="s">
        <v>6</v>
      </c>
    </row>
    <row r="12489" spans="1:6" ht="20.100000000000001" customHeight="1">
      <c r="A12489" s="132">
        <v>18</v>
      </c>
      <c r="B12489" s="33">
        <v>10703</v>
      </c>
      <c r="C12489" s="38"/>
      <c r="D12489" s="36">
        <v>43494</v>
      </c>
      <c r="E12489" s="10">
        <v>253</v>
      </c>
      <c r="F12489" s="10" t="s">
        <v>6</v>
      </c>
    </row>
    <row r="12490" spans="1:6" ht="20.100000000000001" customHeight="1">
      <c r="A12490" s="132">
        <v>19</v>
      </c>
      <c r="B12490" s="33">
        <v>5954</v>
      </c>
      <c r="C12490" s="38"/>
      <c r="D12490" s="36">
        <v>43494</v>
      </c>
      <c r="E12490" s="10">
        <v>253</v>
      </c>
      <c r="F12490" s="10" t="s">
        <v>6</v>
      </c>
    </row>
    <row r="12491" spans="1:6" ht="20.100000000000001" customHeight="1">
      <c r="A12491" s="132">
        <v>20</v>
      </c>
      <c r="B12491" s="33">
        <v>52060</v>
      </c>
      <c r="C12491" s="38"/>
      <c r="D12491" s="36">
        <v>43494</v>
      </c>
      <c r="E12491" s="10">
        <v>253</v>
      </c>
      <c r="F12491" s="10" t="s">
        <v>6</v>
      </c>
    </row>
    <row r="12492" spans="1:6" ht="20.100000000000001" customHeight="1">
      <c r="A12492" s="132">
        <v>21</v>
      </c>
      <c r="B12492" s="33">
        <v>11571</v>
      </c>
      <c r="C12492" s="38"/>
      <c r="D12492" s="36">
        <v>43494</v>
      </c>
      <c r="E12492" s="10">
        <v>253</v>
      </c>
      <c r="F12492" s="10" t="s">
        <v>6</v>
      </c>
    </row>
    <row r="12493" spans="1:6" ht="20.100000000000001" customHeight="1">
      <c r="A12493" s="132">
        <v>22</v>
      </c>
      <c r="B12493" s="33">
        <v>11528</v>
      </c>
      <c r="C12493" s="38"/>
      <c r="D12493" s="36">
        <v>43494</v>
      </c>
      <c r="E12493" s="10">
        <v>253</v>
      </c>
      <c r="F12493" s="10" t="s">
        <v>6</v>
      </c>
    </row>
    <row r="12494" spans="1:6" ht="20.100000000000001" customHeight="1">
      <c r="A12494" s="132">
        <v>23</v>
      </c>
      <c r="B12494" s="33">
        <v>10719</v>
      </c>
      <c r="C12494" s="38"/>
      <c r="D12494" s="36">
        <v>43494</v>
      </c>
      <c r="E12494" s="10">
        <v>253</v>
      </c>
      <c r="F12494" s="10" t="s">
        <v>6</v>
      </c>
    </row>
    <row r="12495" spans="1:6" ht="20.100000000000001" customHeight="1">
      <c r="A12495" s="132">
        <v>24</v>
      </c>
      <c r="B12495" s="33">
        <v>11565</v>
      </c>
      <c r="C12495" s="38"/>
      <c r="D12495" s="36">
        <v>43494</v>
      </c>
      <c r="E12495" s="10">
        <v>253</v>
      </c>
      <c r="F12495" s="10" t="s">
        <v>6</v>
      </c>
    </row>
    <row r="12496" spans="1:6" ht="20.100000000000001" customHeight="1">
      <c r="A12496" s="132">
        <v>25</v>
      </c>
      <c r="B12496" s="33">
        <v>7194</v>
      </c>
      <c r="C12496" s="38"/>
      <c r="D12496" s="36">
        <v>43494</v>
      </c>
      <c r="E12496" s="10">
        <v>253</v>
      </c>
      <c r="F12496" s="10" t="s">
        <v>6</v>
      </c>
    </row>
    <row r="12497" spans="1:6" ht="20.100000000000001" customHeight="1">
      <c r="A12497" s="128"/>
      <c r="B12497" s="128" t="s">
        <v>7</v>
      </c>
      <c r="C12497" s="128" t="s">
        <v>7</v>
      </c>
      <c r="D12497" s="133"/>
      <c r="E12497" s="10">
        <f>SUM(E12472:E12496)</f>
        <v>6325</v>
      </c>
      <c r="F12497" s="10"/>
    </row>
    <row r="12499" spans="1:6" ht="20.100000000000001" customHeight="1">
      <c r="A12499" s="108" t="s">
        <v>245</v>
      </c>
      <c r="B12499" s="108">
        <v>6250</v>
      </c>
      <c r="C12499" s="21"/>
      <c r="D12499" s="87" t="s">
        <v>162</v>
      </c>
      <c r="E12499" s="201" t="s">
        <v>163</v>
      </c>
      <c r="F12499" s="202"/>
    </row>
    <row r="12500" spans="1:6" ht="20.100000000000001" customHeight="1">
      <c r="A12500" s="118" t="s">
        <v>246</v>
      </c>
      <c r="B12500" s="118">
        <v>71.75</v>
      </c>
      <c r="C12500" s="21"/>
      <c r="D12500" s="10">
        <v>1012</v>
      </c>
      <c r="E12500" s="129"/>
      <c r="F12500" s="130" t="s">
        <v>229</v>
      </c>
    </row>
    <row r="12501" spans="1:6" ht="20.100000000000001" customHeight="1">
      <c r="A12501" s="111" t="s">
        <v>247</v>
      </c>
      <c r="B12501" s="111">
        <v>3.25</v>
      </c>
      <c r="C12501" s="21"/>
      <c r="D12501" s="10">
        <v>3036</v>
      </c>
      <c r="E12501" s="129"/>
      <c r="F12501" s="130" t="s">
        <v>214</v>
      </c>
    </row>
    <row r="12502" spans="1:6" ht="20.100000000000001" customHeight="1">
      <c r="A12502" s="119" t="s">
        <v>248</v>
      </c>
      <c r="B12502" s="119">
        <f>SUM(B12499:B12501)</f>
        <v>6325</v>
      </c>
      <c r="C12502" s="21"/>
      <c r="D12502" s="10">
        <v>506</v>
      </c>
      <c r="E12502" s="129"/>
      <c r="F12502" s="130" t="s">
        <v>210</v>
      </c>
    </row>
    <row r="12503" spans="1:6" ht="20.100000000000001" customHeight="1">
      <c r="A12503" s="18"/>
      <c r="B12503" s="18"/>
      <c r="C12503" s="21"/>
      <c r="D12503" s="10">
        <v>1012</v>
      </c>
      <c r="E12503" s="129"/>
      <c r="F12503" s="130" t="s">
        <v>211</v>
      </c>
    </row>
    <row r="12504" spans="1:6" ht="20.100000000000001" customHeight="1">
      <c r="A12504" s="18"/>
      <c r="B12504" s="18"/>
      <c r="C12504" s="21"/>
      <c r="D12504" s="10">
        <v>253</v>
      </c>
      <c r="E12504" s="129"/>
      <c r="F12504" s="130" t="s">
        <v>300</v>
      </c>
    </row>
    <row r="12505" spans="1:6" ht="20.100000000000001" customHeight="1">
      <c r="A12505" s="18"/>
      <c r="B12505" s="18"/>
      <c r="C12505" s="21"/>
      <c r="D12505" s="10">
        <v>506</v>
      </c>
      <c r="E12505" s="129"/>
      <c r="F12505" s="130" t="s">
        <v>230</v>
      </c>
    </row>
    <row r="12506" spans="1:6" ht="20.100000000000001" customHeight="1">
      <c r="D12506" s="85">
        <f>SUM(D12500:D12505)</f>
        <v>6325</v>
      </c>
      <c r="E12506" s="129"/>
      <c r="F12506" s="131" t="s">
        <v>164</v>
      </c>
    </row>
    <row r="12509" spans="1:6" ht="20.100000000000001" customHeight="1">
      <c r="A12509" s="23">
        <v>267</v>
      </c>
      <c r="B12509" s="24" t="s">
        <v>0</v>
      </c>
      <c r="C12509" s="25"/>
      <c r="D12509" s="26"/>
      <c r="E12509" s="24"/>
      <c r="F12509" s="24"/>
    </row>
    <row r="12510" spans="1:6" ht="20.100000000000001" customHeight="1">
      <c r="A12510" s="27" t="s">
        <v>1</v>
      </c>
      <c r="B12510" s="27" t="s">
        <v>2</v>
      </c>
      <c r="C12510" s="28"/>
      <c r="D12510" s="29" t="s">
        <v>3</v>
      </c>
      <c r="E12510" s="27" t="s">
        <v>4</v>
      </c>
      <c r="F12510" s="27" t="s">
        <v>5</v>
      </c>
    </row>
    <row r="12511" spans="1:6" ht="20.100000000000001" customHeight="1">
      <c r="A12511" s="10">
        <v>1</v>
      </c>
      <c r="B12511" s="11">
        <v>25349</v>
      </c>
      <c r="C12511" s="38"/>
      <c r="D12511" s="13">
        <v>43494</v>
      </c>
      <c r="E12511" s="10">
        <v>253</v>
      </c>
      <c r="F12511" s="10" t="s">
        <v>6</v>
      </c>
    </row>
    <row r="12512" spans="1:6" ht="20.100000000000001" customHeight="1">
      <c r="A12512" s="10">
        <v>2</v>
      </c>
      <c r="B12512" s="11">
        <v>25348</v>
      </c>
      <c r="C12512" s="38"/>
      <c r="D12512" s="13">
        <v>43494</v>
      </c>
      <c r="E12512" s="10">
        <v>253</v>
      </c>
      <c r="F12512" s="10" t="s">
        <v>6</v>
      </c>
    </row>
    <row r="12513" spans="1:6" ht="20.100000000000001" customHeight="1">
      <c r="A12513" s="10">
        <v>3</v>
      </c>
      <c r="B12513" s="11">
        <v>52776</v>
      </c>
      <c r="C12513" s="38"/>
      <c r="D12513" s="13">
        <v>43494</v>
      </c>
      <c r="E12513" s="10">
        <v>253</v>
      </c>
      <c r="F12513" s="10" t="s">
        <v>6</v>
      </c>
    </row>
    <row r="12514" spans="1:6" ht="20.100000000000001" customHeight="1">
      <c r="A12514" s="10">
        <v>4</v>
      </c>
      <c r="B12514" s="11">
        <v>52763</v>
      </c>
      <c r="C12514" s="38"/>
      <c r="D12514" s="13">
        <v>43494</v>
      </c>
      <c r="E12514" s="10">
        <v>253</v>
      </c>
      <c r="F12514" s="10" t="s">
        <v>6</v>
      </c>
    </row>
    <row r="12515" spans="1:6" ht="20.100000000000001" customHeight="1">
      <c r="A12515" s="10">
        <v>5</v>
      </c>
      <c r="B12515" s="11">
        <v>52764</v>
      </c>
      <c r="C12515" s="38"/>
      <c r="D12515" s="13">
        <v>43494</v>
      </c>
      <c r="E12515" s="10">
        <v>253</v>
      </c>
      <c r="F12515" s="10" t="s">
        <v>6</v>
      </c>
    </row>
    <row r="12516" spans="1:6" ht="20.100000000000001" customHeight="1">
      <c r="A12516" s="10">
        <v>6</v>
      </c>
      <c r="B12516" s="11">
        <v>52765</v>
      </c>
      <c r="C12516" s="38"/>
      <c r="D12516" s="13">
        <v>43494</v>
      </c>
      <c r="E12516" s="10">
        <v>253</v>
      </c>
      <c r="F12516" s="10" t="s">
        <v>6</v>
      </c>
    </row>
    <row r="12517" spans="1:6" ht="20.100000000000001" customHeight="1">
      <c r="A12517" s="10">
        <v>7</v>
      </c>
      <c r="B12517" s="11">
        <v>52766</v>
      </c>
      <c r="C12517" s="38"/>
      <c r="D12517" s="13">
        <v>43494</v>
      </c>
      <c r="E12517" s="10">
        <v>253</v>
      </c>
      <c r="F12517" s="10" t="s">
        <v>6</v>
      </c>
    </row>
    <row r="12518" spans="1:6" ht="20.100000000000001" customHeight="1">
      <c r="A12518" s="10">
        <v>8</v>
      </c>
      <c r="B12518" s="11">
        <v>52767</v>
      </c>
      <c r="C12518" s="38"/>
      <c r="D12518" s="13">
        <v>43494</v>
      </c>
      <c r="E12518" s="10">
        <v>253</v>
      </c>
      <c r="F12518" s="10" t="s">
        <v>6</v>
      </c>
    </row>
    <row r="12519" spans="1:6" ht="20.100000000000001" customHeight="1">
      <c r="A12519" s="10">
        <v>9</v>
      </c>
      <c r="B12519" s="11">
        <v>52768</v>
      </c>
      <c r="C12519" s="38"/>
      <c r="D12519" s="13">
        <v>43494</v>
      </c>
      <c r="E12519" s="10">
        <v>253</v>
      </c>
      <c r="F12519" s="10" t="s">
        <v>6</v>
      </c>
    </row>
    <row r="12520" spans="1:6" ht="20.100000000000001" customHeight="1">
      <c r="A12520" s="10">
        <v>10</v>
      </c>
      <c r="B12520" s="11">
        <v>52769</v>
      </c>
      <c r="C12520" s="38"/>
      <c r="D12520" s="13">
        <v>43494</v>
      </c>
      <c r="E12520" s="10">
        <v>253</v>
      </c>
      <c r="F12520" s="10" t="s">
        <v>6</v>
      </c>
    </row>
    <row r="12521" spans="1:6" ht="20.100000000000001" customHeight="1">
      <c r="A12521" s="10">
        <v>11</v>
      </c>
      <c r="B12521" s="11">
        <v>52770</v>
      </c>
      <c r="C12521" s="38"/>
      <c r="D12521" s="13">
        <v>43494</v>
      </c>
      <c r="E12521" s="10">
        <v>253</v>
      </c>
      <c r="F12521" s="10" t="s">
        <v>6</v>
      </c>
    </row>
    <row r="12522" spans="1:6" ht="20.100000000000001" customHeight="1">
      <c r="A12522" s="10">
        <v>12</v>
      </c>
      <c r="B12522" s="11">
        <v>52771</v>
      </c>
      <c r="C12522" s="38"/>
      <c r="D12522" s="13">
        <v>43494</v>
      </c>
      <c r="E12522" s="10">
        <v>253</v>
      </c>
      <c r="F12522" s="10" t="s">
        <v>6</v>
      </c>
    </row>
    <row r="12523" spans="1:6" ht="20.100000000000001" customHeight="1">
      <c r="A12523" s="10">
        <v>13</v>
      </c>
      <c r="B12523" s="11">
        <v>52772</v>
      </c>
      <c r="C12523" s="38"/>
      <c r="D12523" s="13">
        <v>43494</v>
      </c>
      <c r="E12523" s="10">
        <v>253</v>
      </c>
      <c r="F12523" s="10" t="s">
        <v>6</v>
      </c>
    </row>
    <row r="12524" spans="1:6" ht="20.100000000000001" customHeight="1">
      <c r="A12524" s="10">
        <v>14</v>
      </c>
      <c r="B12524" s="11">
        <v>52773</v>
      </c>
      <c r="C12524" s="38"/>
      <c r="D12524" s="13">
        <v>43494</v>
      </c>
      <c r="E12524" s="10">
        <v>253</v>
      </c>
      <c r="F12524" s="10" t="s">
        <v>6</v>
      </c>
    </row>
    <row r="12525" spans="1:6" ht="20.100000000000001" customHeight="1">
      <c r="A12525" s="10">
        <v>15</v>
      </c>
      <c r="B12525" s="11">
        <v>52774</v>
      </c>
      <c r="C12525" s="38"/>
      <c r="D12525" s="13">
        <v>43494</v>
      </c>
      <c r="E12525" s="10">
        <v>253</v>
      </c>
      <c r="F12525" s="10" t="s">
        <v>6</v>
      </c>
    </row>
    <row r="12526" spans="1:6" ht="20.100000000000001" customHeight="1">
      <c r="A12526" s="10">
        <v>16</v>
      </c>
      <c r="B12526" s="11">
        <v>52775</v>
      </c>
      <c r="C12526" s="38"/>
      <c r="D12526" s="13">
        <v>43494</v>
      </c>
      <c r="E12526" s="10">
        <v>253</v>
      </c>
      <c r="F12526" s="10" t="s">
        <v>6</v>
      </c>
    </row>
    <row r="12527" spans="1:6" ht="20.100000000000001" customHeight="1">
      <c r="A12527" s="10">
        <v>17</v>
      </c>
      <c r="B12527" s="11">
        <v>52778</v>
      </c>
      <c r="C12527" s="38"/>
      <c r="D12527" s="13">
        <v>43494</v>
      </c>
      <c r="E12527" s="10">
        <v>253</v>
      </c>
      <c r="F12527" s="10" t="s">
        <v>6</v>
      </c>
    </row>
    <row r="12528" spans="1:6" ht="20.100000000000001" customHeight="1">
      <c r="A12528" s="10">
        <v>18</v>
      </c>
      <c r="B12528" s="11">
        <v>52779</v>
      </c>
      <c r="C12528" s="38"/>
      <c r="D12528" s="13">
        <v>43494</v>
      </c>
      <c r="E12528" s="10">
        <v>253</v>
      </c>
      <c r="F12528" s="10" t="s">
        <v>6</v>
      </c>
    </row>
    <row r="12529" spans="1:6" ht="20.100000000000001" customHeight="1">
      <c r="A12529" s="10">
        <v>19</v>
      </c>
      <c r="B12529" s="11">
        <v>52780</v>
      </c>
      <c r="C12529" s="38"/>
      <c r="D12529" s="13">
        <v>43494</v>
      </c>
      <c r="E12529" s="10">
        <v>253</v>
      </c>
      <c r="F12529" s="10" t="s">
        <v>6</v>
      </c>
    </row>
    <row r="12530" spans="1:6" ht="20.100000000000001" customHeight="1">
      <c r="A12530" s="10">
        <v>20</v>
      </c>
      <c r="B12530" s="11">
        <v>52781</v>
      </c>
      <c r="C12530" s="38"/>
      <c r="D12530" s="13">
        <v>43494</v>
      </c>
      <c r="E12530" s="10">
        <v>253</v>
      </c>
      <c r="F12530" s="10" t="s">
        <v>6</v>
      </c>
    </row>
    <row r="12531" spans="1:6" ht="20.100000000000001" customHeight="1">
      <c r="A12531" s="10">
        <v>21</v>
      </c>
      <c r="B12531" s="11">
        <v>52782</v>
      </c>
      <c r="C12531" s="38"/>
      <c r="D12531" s="13">
        <v>43494</v>
      </c>
      <c r="E12531" s="10">
        <v>253</v>
      </c>
      <c r="F12531" s="10" t="s">
        <v>6</v>
      </c>
    </row>
    <row r="12532" spans="1:6" ht="20.100000000000001" customHeight="1">
      <c r="A12532" s="10">
        <v>22</v>
      </c>
      <c r="B12532" s="11">
        <v>52783</v>
      </c>
      <c r="C12532" s="38"/>
      <c r="D12532" s="13">
        <v>43494</v>
      </c>
      <c r="E12532" s="10">
        <v>253</v>
      </c>
      <c r="F12532" s="10" t="s">
        <v>6</v>
      </c>
    </row>
    <row r="12533" spans="1:6" ht="20.100000000000001" customHeight="1">
      <c r="A12533" s="132">
        <v>23</v>
      </c>
      <c r="B12533" s="33">
        <v>6370</v>
      </c>
      <c r="C12533" s="38"/>
      <c r="D12533" s="36">
        <v>43494</v>
      </c>
      <c r="E12533" s="10">
        <v>253</v>
      </c>
      <c r="F12533" s="10" t="s">
        <v>6</v>
      </c>
    </row>
    <row r="12534" spans="1:6" ht="20.100000000000001" customHeight="1">
      <c r="A12534" s="10">
        <v>24</v>
      </c>
      <c r="B12534" s="11">
        <v>25347</v>
      </c>
      <c r="C12534" s="38"/>
      <c r="D12534" s="36">
        <v>43494</v>
      </c>
      <c r="E12534" s="10">
        <v>253</v>
      </c>
      <c r="F12534" s="10" t="s">
        <v>6</v>
      </c>
    </row>
    <row r="12535" spans="1:6" ht="20.100000000000001" customHeight="1">
      <c r="A12535" s="132">
        <v>25</v>
      </c>
      <c r="B12535" s="33">
        <v>60411</v>
      </c>
      <c r="C12535" s="38"/>
      <c r="D12535" s="36">
        <v>43494</v>
      </c>
      <c r="E12535" s="10">
        <v>253</v>
      </c>
      <c r="F12535" s="10" t="s">
        <v>6</v>
      </c>
    </row>
    <row r="12536" spans="1:6" ht="20.100000000000001" customHeight="1">
      <c r="A12536" s="128"/>
      <c r="B12536" s="128" t="s">
        <v>7</v>
      </c>
      <c r="C12536" s="128" t="s">
        <v>7</v>
      </c>
      <c r="D12536" s="133"/>
      <c r="E12536" s="10">
        <f>SUM(E12511:E12535)</f>
        <v>6325</v>
      </c>
      <c r="F12536" s="10"/>
    </row>
    <row r="12538" spans="1:6" ht="20.100000000000001" customHeight="1">
      <c r="A12538" s="108" t="s">
        <v>245</v>
      </c>
      <c r="B12538" s="108">
        <v>6250</v>
      </c>
      <c r="C12538" s="21"/>
      <c r="D12538" s="87" t="s">
        <v>162</v>
      </c>
      <c r="E12538" s="201" t="s">
        <v>163</v>
      </c>
      <c r="F12538" s="202"/>
    </row>
    <row r="12539" spans="1:6" ht="20.100000000000001" customHeight="1">
      <c r="A12539" s="118" t="s">
        <v>246</v>
      </c>
      <c r="B12539" s="118">
        <v>71.75</v>
      </c>
      <c r="C12539" s="21"/>
      <c r="D12539" s="10"/>
      <c r="E12539" s="129"/>
      <c r="F12539" s="130" t="s">
        <v>229</v>
      </c>
    </row>
    <row r="12540" spans="1:6" ht="20.100000000000001" customHeight="1">
      <c r="A12540" s="111" t="s">
        <v>247</v>
      </c>
      <c r="B12540" s="111">
        <v>3.25</v>
      </c>
      <c r="C12540" s="21"/>
      <c r="D12540" s="10">
        <v>759</v>
      </c>
      <c r="E12540" s="129"/>
      <c r="F12540" s="130" t="s">
        <v>214</v>
      </c>
    </row>
    <row r="12541" spans="1:6" ht="20.100000000000001" customHeight="1">
      <c r="A12541" s="119" t="s">
        <v>248</v>
      </c>
      <c r="B12541" s="119">
        <f>SUM(B12538:B12540)</f>
        <v>6325</v>
      </c>
      <c r="C12541" s="21"/>
      <c r="D12541" s="10"/>
      <c r="E12541" s="129"/>
      <c r="F12541" s="130" t="s">
        <v>210</v>
      </c>
    </row>
    <row r="12542" spans="1:6" ht="20.100000000000001" customHeight="1">
      <c r="A12542" s="18"/>
      <c r="B12542" s="18"/>
      <c r="C12542" s="21"/>
      <c r="D12542" s="10">
        <v>5313</v>
      </c>
      <c r="E12542" s="129"/>
      <c r="F12542" s="130" t="s">
        <v>211</v>
      </c>
    </row>
    <row r="12543" spans="1:6" ht="20.100000000000001" customHeight="1">
      <c r="A12543" s="18"/>
      <c r="B12543" s="18"/>
      <c r="C12543" s="21"/>
      <c r="D12543" s="10">
        <v>253</v>
      </c>
      <c r="E12543" s="129"/>
      <c r="F12543" s="130" t="s">
        <v>243</v>
      </c>
    </row>
    <row r="12544" spans="1:6" ht="20.100000000000001" customHeight="1">
      <c r="A12544" s="18"/>
      <c r="B12544" s="18"/>
      <c r="C12544" s="21"/>
      <c r="D12544" s="10"/>
      <c r="E12544" s="129"/>
      <c r="F12544" s="130" t="s">
        <v>230</v>
      </c>
    </row>
    <row r="12545" spans="1:6" ht="20.100000000000001" customHeight="1">
      <c r="D12545" s="85">
        <f>SUM(D12539:D12544)</f>
        <v>6325</v>
      </c>
      <c r="E12545" s="129"/>
      <c r="F12545" s="131" t="s">
        <v>164</v>
      </c>
    </row>
    <row r="12547" spans="1:6" ht="20.100000000000001" customHeight="1">
      <c r="A12547" s="23">
        <v>268</v>
      </c>
      <c r="B12547" s="24" t="s">
        <v>0</v>
      </c>
      <c r="C12547" s="25"/>
      <c r="D12547" s="26"/>
      <c r="E12547" s="24"/>
      <c r="F12547" s="24"/>
    </row>
    <row r="12548" spans="1:6" ht="20.100000000000001" customHeight="1">
      <c r="A12548" s="27" t="s">
        <v>1</v>
      </c>
      <c r="B12548" s="27" t="s">
        <v>2</v>
      </c>
      <c r="C12548" s="28"/>
      <c r="D12548" s="29" t="s">
        <v>3</v>
      </c>
      <c r="E12548" s="27" t="s">
        <v>4</v>
      </c>
      <c r="F12548" s="27" t="s">
        <v>5</v>
      </c>
    </row>
    <row r="12549" spans="1:6" ht="20.100000000000001" customHeight="1">
      <c r="A12549" s="132">
        <v>1</v>
      </c>
      <c r="B12549" s="33">
        <v>11568</v>
      </c>
      <c r="C12549" s="38"/>
      <c r="D12549" s="36">
        <v>43494</v>
      </c>
      <c r="E12549" s="10">
        <v>253</v>
      </c>
      <c r="F12549" s="10" t="s">
        <v>6</v>
      </c>
    </row>
    <row r="12550" spans="1:6" ht="20.100000000000001" customHeight="1">
      <c r="A12550" s="132">
        <v>2</v>
      </c>
      <c r="B12550" s="33">
        <v>2125</v>
      </c>
      <c r="C12550" s="38"/>
      <c r="D12550" s="36">
        <v>43494</v>
      </c>
      <c r="E12550" s="10">
        <v>253</v>
      </c>
      <c r="F12550" s="10" t="s">
        <v>6</v>
      </c>
    </row>
    <row r="12551" spans="1:6" ht="20.100000000000001" customHeight="1">
      <c r="A12551" s="132">
        <v>3</v>
      </c>
      <c r="B12551" s="33">
        <v>5964</v>
      </c>
      <c r="C12551" s="38"/>
      <c r="D12551" s="36">
        <v>43494</v>
      </c>
      <c r="E12551" s="10">
        <v>253</v>
      </c>
      <c r="F12551" s="10" t="s">
        <v>6</v>
      </c>
    </row>
    <row r="12552" spans="1:6" ht="20.100000000000001" customHeight="1">
      <c r="A12552" s="132">
        <v>4</v>
      </c>
      <c r="B12552" s="33">
        <v>10318</v>
      </c>
      <c r="C12552" s="38"/>
      <c r="D12552" s="36">
        <v>43494</v>
      </c>
      <c r="E12552" s="10">
        <v>253</v>
      </c>
      <c r="F12552" s="10" t="s">
        <v>6</v>
      </c>
    </row>
    <row r="12553" spans="1:6" ht="20.100000000000001" customHeight="1">
      <c r="A12553" s="132">
        <v>5</v>
      </c>
      <c r="B12553" s="33">
        <v>11593</v>
      </c>
      <c r="C12553" s="38"/>
      <c r="D12553" s="36">
        <v>43494</v>
      </c>
      <c r="E12553" s="10">
        <v>253</v>
      </c>
      <c r="F12553" s="10" t="s">
        <v>6</v>
      </c>
    </row>
    <row r="12554" spans="1:6" ht="20.100000000000001" customHeight="1">
      <c r="A12554" s="132">
        <v>6</v>
      </c>
      <c r="B12554" s="33">
        <v>11575</v>
      </c>
      <c r="C12554" s="38"/>
      <c r="D12554" s="36">
        <v>43494</v>
      </c>
      <c r="E12554" s="10">
        <v>253</v>
      </c>
      <c r="F12554" s="10" t="s">
        <v>6</v>
      </c>
    </row>
    <row r="12555" spans="1:6" ht="20.100000000000001" customHeight="1">
      <c r="A12555" s="132">
        <v>7</v>
      </c>
      <c r="B12555" s="33">
        <v>86153</v>
      </c>
      <c r="C12555" s="38"/>
      <c r="D12555" s="36">
        <v>43494</v>
      </c>
      <c r="E12555" s="10">
        <v>253</v>
      </c>
      <c r="F12555" s="10" t="s">
        <v>6</v>
      </c>
    </row>
    <row r="12556" spans="1:6" ht="20.100000000000001" customHeight="1">
      <c r="A12556" s="132">
        <v>8</v>
      </c>
      <c r="B12556" s="33">
        <v>86151</v>
      </c>
      <c r="C12556" s="38"/>
      <c r="D12556" s="36">
        <v>43494</v>
      </c>
      <c r="E12556" s="10">
        <v>253</v>
      </c>
      <c r="F12556" s="10" t="s">
        <v>6</v>
      </c>
    </row>
    <row r="12557" spans="1:6" ht="20.100000000000001" customHeight="1">
      <c r="A12557" s="132">
        <v>9</v>
      </c>
      <c r="B12557" s="33">
        <v>12097</v>
      </c>
      <c r="C12557" s="38"/>
      <c r="D12557" s="36">
        <v>43494</v>
      </c>
      <c r="E12557" s="10">
        <v>253</v>
      </c>
      <c r="F12557" s="10" t="s">
        <v>6</v>
      </c>
    </row>
    <row r="12558" spans="1:6" ht="20.100000000000001" customHeight="1">
      <c r="A12558" s="132">
        <v>10</v>
      </c>
      <c r="B12558" s="33">
        <v>78488</v>
      </c>
      <c r="C12558" s="38"/>
      <c r="D12558" s="36">
        <v>43494</v>
      </c>
      <c r="E12558" s="10">
        <v>253</v>
      </c>
      <c r="F12558" s="10" t="s">
        <v>6</v>
      </c>
    </row>
    <row r="12559" spans="1:6" ht="20.100000000000001" customHeight="1">
      <c r="A12559" s="132">
        <v>11</v>
      </c>
      <c r="B12559" s="33">
        <v>90286</v>
      </c>
      <c r="C12559" s="38"/>
      <c r="D12559" s="36">
        <v>43494</v>
      </c>
      <c r="E12559" s="10">
        <v>253</v>
      </c>
      <c r="F12559" s="10" t="s">
        <v>6</v>
      </c>
    </row>
    <row r="12560" spans="1:6" ht="20.100000000000001" customHeight="1">
      <c r="A12560" s="132">
        <v>12</v>
      </c>
      <c r="B12560" s="33">
        <v>90511</v>
      </c>
      <c r="C12560" s="38"/>
      <c r="D12560" s="36">
        <v>43494</v>
      </c>
      <c r="E12560" s="10">
        <v>253</v>
      </c>
      <c r="F12560" s="10" t="s">
        <v>6</v>
      </c>
    </row>
    <row r="12561" spans="1:6" ht="20.100000000000001" customHeight="1">
      <c r="A12561" s="132">
        <v>13</v>
      </c>
      <c r="B12561" s="33">
        <v>72262</v>
      </c>
      <c r="C12561" s="38"/>
      <c r="D12561" s="36">
        <v>43494</v>
      </c>
      <c r="E12561" s="10">
        <v>253</v>
      </c>
      <c r="F12561" s="10" t="s">
        <v>6</v>
      </c>
    </row>
    <row r="12562" spans="1:6" ht="20.100000000000001" customHeight="1">
      <c r="A12562" s="132">
        <v>14</v>
      </c>
      <c r="B12562" s="33">
        <v>78450</v>
      </c>
      <c r="C12562" s="38"/>
      <c r="D12562" s="36">
        <v>43494</v>
      </c>
      <c r="E12562" s="10">
        <v>253</v>
      </c>
      <c r="F12562" s="10" t="s">
        <v>6</v>
      </c>
    </row>
    <row r="12563" spans="1:6" ht="20.100000000000001" customHeight="1">
      <c r="A12563" s="132">
        <v>15</v>
      </c>
      <c r="B12563" s="33">
        <v>78453</v>
      </c>
      <c r="C12563" s="38"/>
      <c r="D12563" s="36">
        <v>43494</v>
      </c>
      <c r="E12563" s="10">
        <v>253</v>
      </c>
      <c r="F12563" s="10" t="s">
        <v>6</v>
      </c>
    </row>
    <row r="12564" spans="1:6" ht="20.100000000000001" customHeight="1">
      <c r="A12564" s="132">
        <v>16</v>
      </c>
      <c r="B12564" s="33">
        <v>78454</v>
      </c>
      <c r="C12564" s="38"/>
      <c r="D12564" s="36">
        <v>43494</v>
      </c>
      <c r="E12564" s="10">
        <v>253</v>
      </c>
      <c r="F12564" s="10" t="s">
        <v>6</v>
      </c>
    </row>
    <row r="12565" spans="1:6" ht="20.100000000000001" customHeight="1">
      <c r="A12565" s="132">
        <v>17</v>
      </c>
      <c r="B12565" s="33">
        <v>78460</v>
      </c>
      <c r="C12565" s="38"/>
      <c r="D12565" s="36">
        <v>43494</v>
      </c>
      <c r="E12565" s="10">
        <v>253</v>
      </c>
      <c r="F12565" s="10" t="s">
        <v>6</v>
      </c>
    </row>
    <row r="12566" spans="1:6" ht="20.100000000000001" customHeight="1">
      <c r="A12566" s="132">
        <v>18</v>
      </c>
      <c r="B12566" s="33">
        <v>78461</v>
      </c>
      <c r="C12566" s="38"/>
      <c r="D12566" s="36">
        <v>43494</v>
      </c>
      <c r="E12566" s="10">
        <v>253</v>
      </c>
      <c r="F12566" s="10" t="s">
        <v>6</v>
      </c>
    </row>
    <row r="12567" spans="1:6" ht="20.100000000000001" customHeight="1">
      <c r="A12567" s="132">
        <v>19</v>
      </c>
      <c r="B12567" s="33">
        <v>78463</v>
      </c>
      <c r="C12567" s="38"/>
      <c r="D12567" s="36">
        <v>43494</v>
      </c>
      <c r="E12567" s="10">
        <v>253</v>
      </c>
      <c r="F12567" s="10" t="s">
        <v>6</v>
      </c>
    </row>
    <row r="12568" spans="1:6" ht="20.100000000000001" customHeight="1">
      <c r="A12568" s="132">
        <v>20</v>
      </c>
      <c r="B12568" s="33">
        <v>78471</v>
      </c>
      <c r="C12568" s="38"/>
      <c r="D12568" s="36">
        <v>43494</v>
      </c>
      <c r="E12568" s="10">
        <v>253</v>
      </c>
      <c r="F12568" s="10" t="s">
        <v>6</v>
      </c>
    </row>
    <row r="12569" spans="1:6" ht="20.100000000000001" customHeight="1">
      <c r="A12569" s="132">
        <v>21</v>
      </c>
      <c r="B12569" s="33">
        <v>60658</v>
      </c>
      <c r="C12569" s="38"/>
      <c r="D12569" s="36">
        <v>43494</v>
      </c>
      <c r="E12569" s="10">
        <v>253</v>
      </c>
      <c r="F12569" s="10" t="s">
        <v>6</v>
      </c>
    </row>
    <row r="12570" spans="1:6" ht="20.100000000000001" customHeight="1">
      <c r="A12570" s="132">
        <v>22</v>
      </c>
      <c r="B12570" s="33">
        <v>60655</v>
      </c>
      <c r="C12570" s="38"/>
      <c r="D12570" s="36">
        <v>43494</v>
      </c>
      <c r="E12570" s="10">
        <v>253</v>
      </c>
      <c r="F12570" s="10" t="s">
        <v>6</v>
      </c>
    </row>
    <row r="12571" spans="1:6" ht="20.100000000000001" customHeight="1">
      <c r="A12571" s="132">
        <v>23</v>
      </c>
      <c r="B12571" s="33">
        <v>12253</v>
      </c>
      <c r="C12571" s="38"/>
      <c r="D12571" s="36">
        <v>43494</v>
      </c>
      <c r="E12571" s="10">
        <v>253</v>
      </c>
      <c r="F12571" s="10" t="s">
        <v>6</v>
      </c>
    </row>
    <row r="12572" spans="1:6" ht="20.100000000000001" customHeight="1">
      <c r="A12572" s="10">
        <v>24</v>
      </c>
      <c r="B12572" s="33" t="s">
        <v>301</v>
      </c>
      <c r="C12572" s="38"/>
      <c r="D12572" s="13">
        <v>43494</v>
      </c>
      <c r="E12572" s="10">
        <v>253</v>
      </c>
      <c r="F12572" s="10" t="s">
        <v>6</v>
      </c>
    </row>
    <row r="12573" spans="1:6" ht="20.100000000000001" customHeight="1">
      <c r="A12573" s="132">
        <v>25</v>
      </c>
      <c r="B12573" s="33">
        <v>90594</v>
      </c>
      <c r="C12573" s="38"/>
      <c r="D12573" s="36">
        <v>43494</v>
      </c>
      <c r="E12573" s="10">
        <v>253</v>
      </c>
      <c r="F12573" s="10" t="s">
        <v>6</v>
      </c>
    </row>
    <row r="12574" spans="1:6" ht="20.100000000000001" customHeight="1">
      <c r="A12574" s="128"/>
      <c r="B12574" s="128" t="s">
        <v>7</v>
      </c>
      <c r="C12574" s="128" t="s">
        <v>7</v>
      </c>
      <c r="D12574" s="133"/>
      <c r="E12574" s="10">
        <f>SUM(E12549:E12573)</f>
        <v>6325</v>
      </c>
      <c r="F12574" s="10"/>
    </row>
    <row r="12576" spans="1:6" ht="20.100000000000001" customHeight="1">
      <c r="A12576" s="108" t="s">
        <v>245</v>
      </c>
      <c r="B12576" s="108">
        <v>6250</v>
      </c>
      <c r="C12576" s="21"/>
      <c r="D12576" s="87" t="s">
        <v>162</v>
      </c>
      <c r="E12576" s="201" t="s">
        <v>163</v>
      </c>
      <c r="F12576" s="202"/>
    </row>
    <row r="12577" spans="1:6" ht="20.100000000000001" customHeight="1">
      <c r="A12577" s="118" t="s">
        <v>246</v>
      </c>
      <c r="B12577" s="118">
        <v>71.75</v>
      </c>
      <c r="C12577" s="21"/>
      <c r="D12577" s="10">
        <v>759</v>
      </c>
      <c r="E12577" s="129"/>
      <c r="F12577" s="130" t="s">
        <v>229</v>
      </c>
    </row>
    <row r="12578" spans="1:6" ht="20.100000000000001" customHeight="1">
      <c r="A12578" s="111" t="s">
        <v>247</v>
      </c>
      <c r="B12578" s="111">
        <v>3.25</v>
      </c>
      <c r="C12578" s="21"/>
      <c r="D12578" s="10">
        <v>1012</v>
      </c>
      <c r="E12578" s="129"/>
      <c r="F12578" s="130" t="s">
        <v>214</v>
      </c>
    </row>
    <row r="12579" spans="1:6" ht="20.100000000000001" customHeight="1">
      <c r="A12579" s="119" t="s">
        <v>248</v>
      </c>
      <c r="B12579" s="119">
        <f>SUM(B12576:B12578)</f>
        <v>6325</v>
      </c>
      <c r="C12579" s="21"/>
      <c r="D12579" s="10">
        <v>759</v>
      </c>
      <c r="E12579" s="129"/>
      <c r="F12579" s="130" t="s">
        <v>210</v>
      </c>
    </row>
    <row r="12580" spans="1:6" ht="20.100000000000001" customHeight="1">
      <c r="A12580" s="18"/>
      <c r="B12580" s="18"/>
      <c r="C12580" s="21"/>
      <c r="D12580" s="10">
        <v>253</v>
      </c>
      <c r="E12580" s="129"/>
      <c r="F12580" s="130" t="s">
        <v>211</v>
      </c>
    </row>
    <row r="12581" spans="1:6" ht="20.100000000000001" customHeight="1">
      <c r="A12581" s="18"/>
      <c r="B12581" s="18"/>
      <c r="C12581" s="21"/>
      <c r="D12581" s="10">
        <v>506</v>
      </c>
      <c r="E12581" s="129"/>
      <c r="F12581" s="130" t="s">
        <v>243</v>
      </c>
    </row>
    <row r="12582" spans="1:6" ht="20.100000000000001" customHeight="1">
      <c r="A12582" s="18"/>
      <c r="B12582" s="18"/>
      <c r="C12582" s="21"/>
      <c r="D12582" s="10">
        <v>3036</v>
      </c>
      <c r="E12582" s="129"/>
      <c r="F12582" s="130" t="s">
        <v>230</v>
      </c>
    </row>
    <row r="12583" spans="1:6" ht="20.100000000000001" customHeight="1">
      <c r="D12583" s="85">
        <f>SUM(D12577:D12582)</f>
        <v>6325</v>
      </c>
      <c r="E12583" s="129"/>
      <c r="F12583" s="131" t="s">
        <v>164</v>
      </c>
    </row>
    <row r="12586" spans="1:6" ht="20.100000000000001" customHeight="1">
      <c r="A12586" s="23">
        <v>269</v>
      </c>
      <c r="B12586" s="24" t="s">
        <v>0</v>
      </c>
      <c r="C12586" s="25"/>
      <c r="D12586" s="26"/>
      <c r="E12586" s="24"/>
      <c r="F12586" s="24"/>
    </row>
    <row r="12587" spans="1:6" ht="20.100000000000001" customHeight="1">
      <c r="A12587" s="27" t="s">
        <v>1</v>
      </c>
      <c r="B12587" s="27" t="s">
        <v>2</v>
      </c>
      <c r="C12587" s="28"/>
      <c r="D12587" s="29" t="s">
        <v>3</v>
      </c>
      <c r="E12587" s="27" t="s">
        <v>4</v>
      </c>
      <c r="F12587" s="27" t="s">
        <v>5</v>
      </c>
    </row>
    <row r="12588" spans="1:6" ht="20.100000000000001" customHeight="1">
      <c r="A12588" s="10">
        <v>1</v>
      </c>
      <c r="B12588" s="11">
        <v>52777</v>
      </c>
      <c r="C12588" s="38"/>
      <c r="D12588" s="36">
        <v>43500</v>
      </c>
      <c r="E12588" s="10">
        <v>253</v>
      </c>
      <c r="F12588" s="10" t="s">
        <v>6</v>
      </c>
    </row>
    <row r="12589" spans="1:6" ht="20.100000000000001" customHeight="1">
      <c r="A12589" s="132">
        <v>2</v>
      </c>
      <c r="B12589" s="33">
        <v>10707</v>
      </c>
      <c r="C12589" s="38"/>
      <c r="D12589" s="36">
        <v>43500</v>
      </c>
      <c r="E12589" s="10">
        <v>253</v>
      </c>
      <c r="F12589" s="10" t="s">
        <v>6</v>
      </c>
    </row>
    <row r="12590" spans="1:6" ht="20.100000000000001" customHeight="1">
      <c r="A12590" s="132">
        <v>3</v>
      </c>
      <c r="B12590" s="33">
        <v>11585</v>
      </c>
      <c r="C12590" s="38"/>
      <c r="D12590" s="36">
        <v>43500</v>
      </c>
      <c r="E12590" s="10">
        <v>253</v>
      </c>
      <c r="F12590" s="10" t="s">
        <v>6</v>
      </c>
    </row>
    <row r="12591" spans="1:6" ht="20.100000000000001" customHeight="1">
      <c r="A12591" s="132">
        <v>4</v>
      </c>
      <c r="B12591" s="33">
        <v>11508</v>
      </c>
      <c r="C12591" s="38"/>
      <c r="D12591" s="36">
        <v>43500</v>
      </c>
      <c r="E12591" s="10">
        <v>253</v>
      </c>
      <c r="F12591" s="10" t="s">
        <v>6</v>
      </c>
    </row>
    <row r="12592" spans="1:6" ht="20.100000000000001" customHeight="1">
      <c r="A12592" s="132">
        <v>5</v>
      </c>
      <c r="B12592" s="33">
        <v>10253</v>
      </c>
      <c r="C12592" s="38"/>
      <c r="D12592" s="36">
        <v>43500</v>
      </c>
      <c r="E12592" s="10">
        <v>253</v>
      </c>
      <c r="F12592" s="10" t="s">
        <v>6</v>
      </c>
    </row>
    <row r="12593" spans="1:6" ht="20.100000000000001" customHeight="1">
      <c r="A12593" s="132">
        <v>6</v>
      </c>
      <c r="B12593" s="33">
        <v>5935</v>
      </c>
      <c r="C12593" s="38"/>
      <c r="D12593" s="36">
        <v>43500</v>
      </c>
      <c r="E12593" s="10">
        <v>253</v>
      </c>
      <c r="F12593" s="10" t="s">
        <v>6</v>
      </c>
    </row>
    <row r="12594" spans="1:6" ht="20.100000000000001" customHeight="1">
      <c r="A12594" s="132">
        <v>7</v>
      </c>
      <c r="B12594" s="33">
        <v>5953</v>
      </c>
      <c r="C12594" s="38"/>
      <c r="D12594" s="36">
        <v>43500</v>
      </c>
      <c r="E12594" s="10">
        <v>253</v>
      </c>
      <c r="F12594" s="10" t="s">
        <v>6</v>
      </c>
    </row>
    <row r="12595" spans="1:6" ht="20.100000000000001" customHeight="1">
      <c r="A12595" s="132">
        <v>8</v>
      </c>
      <c r="B12595" s="33">
        <v>6673</v>
      </c>
      <c r="C12595" s="38"/>
      <c r="D12595" s="36">
        <v>43500</v>
      </c>
      <c r="E12595" s="10">
        <v>253</v>
      </c>
      <c r="F12595" s="10" t="s">
        <v>6</v>
      </c>
    </row>
    <row r="12596" spans="1:6" ht="20.100000000000001" customHeight="1">
      <c r="A12596" s="132">
        <v>9</v>
      </c>
      <c r="B12596" s="33">
        <v>72296</v>
      </c>
      <c r="C12596" s="38"/>
      <c r="D12596" s="36">
        <v>43500</v>
      </c>
      <c r="E12596" s="10">
        <v>253</v>
      </c>
      <c r="F12596" s="10" t="s">
        <v>6</v>
      </c>
    </row>
    <row r="12597" spans="1:6" ht="20.100000000000001" customHeight="1">
      <c r="A12597" s="132">
        <v>10</v>
      </c>
      <c r="B12597" s="33">
        <v>90583</v>
      </c>
      <c r="C12597" s="38"/>
      <c r="D12597" s="36">
        <v>43500</v>
      </c>
      <c r="E12597" s="10">
        <v>253</v>
      </c>
      <c r="F12597" s="10" t="s">
        <v>6</v>
      </c>
    </row>
    <row r="12598" spans="1:6" ht="20.100000000000001" customHeight="1">
      <c r="A12598" s="132">
        <v>11</v>
      </c>
      <c r="B12598" s="33">
        <v>2895</v>
      </c>
      <c r="C12598" s="38"/>
      <c r="D12598" s="36">
        <v>43500</v>
      </c>
      <c r="E12598" s="10">
        <v>253</v>
      </c>
      <c r="F12598" s="10" t="s">
        <v>6</v>
      </c>
    </row>
    <row r="12599" spans="1:6" ht="20.100000000000001" customHeight="1">
      <c r="A12599" s="132">
        <v>12</v>
      </c>
      <c r="B12599" s="33">
        <v>2990</v>
      </c>
      <c r="C12599" s="38"/>
      <c r="D12599" s="36">
        <v>43500</v>
      </c>
      <c r="E12599" s="10">
        <v>253</v>
      </c>
      <c r="F12599" s="10" t="s">
        <v>6</v>
      </c>
    </row>
    <row r="12600" spans="1:6" ht="20.100000000000001" customHeight="1">
      <c r="A12600" s="132">
        <v>13</v>
      </c>
      <c r="B12600" s="33">
        <v>4729</v>
      </c>
      <c r="C12600" s="38"/>
      <c r="D12600" s="36">
        <v>43500</v>
      </c>
      <c r="E12600" s="10">
        <v>253</v>
      </c>
      <c r="F12600" s="10" t="s">
        <v>6</v>
      </c>
    </row>
    <row r="12601" spans="1:6" ht="20.100000000000001" customHeight="1">
      <c r="A12601" s="132">
        <v>14</v>
      </c>
      <c r="B12601" s="33">
        <v>12272</v>
      </c>
      <c r="C12601" s="38"/>
      <c r="D12601" s="36">
        <v>43500</v>
      </c>
      <c r="E12601" s="10">
        <v>253</v>
      </c>
      <c r="F12601" s="10" t="s">
        <v>6</v>
      </c>
    </row>
    <row r="12602" spans="1:6" ht="20.100000000000001" customHeight="1">
      <c r="A12602" s="10">
        <v>15</v>
      </c>
      <c r="B12602" s="33">
        <v>89474</v>
      </c>
      <c r="C12602" s="38"/>
      <c r="D12602" s="13">
        <v>43500</v>
      </c>
      <c r="E12602" s="10">
        <v>253</v>
      </c>
      <c r="F12602" s="10" t="s">
        <v>6</v>
      </c>
    </row>
    <row r="12603" spans="1:6" ht="20.100000000000001" customHeight="1">
      <c r="A12603" s="10">
        <v>16</v>
      </c>
      <c r="B12603" s="33">
        <v>89488</v>
      </c>
      <c r="C12603" s="38"/>
      <c r="D12603" s="13">
        <v>43500</v>
      </c>
      <c r="E12603" s="10">
        <v>253</v>
      </c>
      <c r="F12603" s="10" t="s">
        <v>6</v>
      </c>
    </row>
    <row r="12604" spans="1:6" ht="20.100000000000001" customHeight="1">
      <c r="A12604" s="10">
        <v>17</v>
      </c>
      <c r="B12604" s="33">
        <v>89524</v>
      </c>
      <c r="C12604" s="38"/>
      <c r="D12604" s="13">
        <v>43500</v>
      </c>
      <c r="E12604" s="10">
        <v>253</v>
      </c>
      <c r="F12604" s="10" t="s">
        <v>6</v>
      </c>
    </row>
    <row r="12605" spans="1:6" ht="20.100000000000001" customHeight="1">
      <c r="A12605" s="132">
        <v>18</v>
      </c>
      <c r="B12605" s="33">
        <v>90512</v>
      </c>
      <c r="C12605" s="38"/>
      <c r="D12605" s="36">
        <v>43500</v>
      </c>
      <c r="E12605" s="10">
        <v>253</v>
      </c>
      <c r="F12605" s="10" t="s">
        <v>6</v>
      </c>
    </row>
    <row r="12606" spans="1:6" ht="20.100000000000001" customHeight="1">
      <c r="A12606" s="132">
        <v>19</v>
      </c>
      <c r="B12606" s="33">
        <v>11540</v>
      </c>
      <c r="C12606" s="38"/>
      <c r="D12606" s="36">
        <v>43500</v>
      </c>
      <c r="E12606" s="10">
        <v>253</v>
      </c>
      <c r="F12606" s="10" t="s">
        <v>6</v>
      </c>
    </row>
    <row r="12607" spans="1:6" ht="20.100000000000001" customHeight="1">
      <c r="A12607" s="132">
        <v>20</v>
      </c>
      <c r="B12607" s="33">
        <v>52040</v>
      </c>
      <c r="C12607" s="38"/>
      <c r="D12607" s="36">
        <v>43500</v>
      </c>
      <c r="E12607" s="10">
        <v>253</v>
      </c>
      <c r="F12607" s="10" t="s">
        <v>6</v>
      </c>
    </row>
    <row r="12608" spans="1:6" ht="20.100000000000001" customHeight="1">
      <c r="A12608" s="132">
        <v>21</v>
      </c>
      <c r="B12608" s="33">
        <v>11567</v>
      </c>
      <c r="C12608" s="38"/>
      <c r="D12608" s="36">
        <v>43500</v>
      </c>
      <c r="E12608" s="10">
        <v>253</v>
      </c>
      <c r="F12608" s="10" t="s">
        <v>6</v>
      </c>
    </row>
    <row r="12609" spans="1:6" ht="20.100000000000001" customHeight="1">
      <c r="A12609" s="132">
        <v>22</v>
      </c>
      <c r="B12609" s="33">
        <v>11514</v>
      </c>
      <c r="C12609" s="38"/>
      <c r="D12609" s="36">
        <v>43500</v>
      </c>
      <c r="E12609" s="10">
        <v>253</v>
      </c>
      <c r="F12609" s="10" t="s">
        <v>6</v>
      </c>
    </row>
    <row r="12610" spans="1:6" ht="20.100000000000001" customHeight="1">
      <c r="A12610" s="132">
        <v>23</v>
      </c>
      <c r="B12610" s="33">
        <v>11533</v>
      </c>
      <c r="C12610" s="38"/>
      <c r="D12610" s="36">
        <v>43500</v>
      </c>
      <c r="E12610" s="10">
        <v>253</v>
      </c>
      <c r="F12610" s="10" t="s">
        <v>6</v>
      </c>
    </row>
    <row r="12611" spans="1:6" ht="20.100000000000001" customHeight="1">
      <c r="A12611" s="132">
        <v>24</v>
      </c>
      <c r="B12611" s="33">
        <v>11583</v>
      </c>
      <c r="C12611" s="38"/>
      <c r="D12611" s="36">
        <v>43500</v>
      </c>
      <c r="E12611" s="10">
        <v>253</v>
      </c>
      <c r="F12611" s="10" t="s">
        <v>6</v>
      </c>
    </row>
    <row r="12612" spans="1:6" ht="20.100000000000001" customHeight="1">
      <c r="A12612" s="132">
        <v>25</v>
      </c>
      <c r="B12612" s="33">
        <v>11584</v>
      </c>
      <c r="C12612" s="38"/>
      <c r="D12612" s="36">
        <v>43500</v>
      </c>
      <c r="E12612" s="10">
        <v>253</v>
      </c>
      <c r="F12612" s="10" t="s">
        <v>6</v>
      </c>
    </row>
    <row r="12613" spans="1:6" ht="20.100000000000001" customHeight="1">
      <c r="A12613" s="128"/>
      <c r="B12613" s="128" t="s">
        <v>7</v>
      </c>
      <c r="C12613" s="128" t="s">
        <v>7</v>
      </c>
      <c r="D12613" s="133"/>
      <c r="E12613" s="10">
        <f>SUM(E12588:E12612)</f>
        <v>6325</v>
      </c>
      <c r="F12613" s="10"/>
    </row>
    <row r="12615" spans="1:6" ht="20.100000000000001" customHeight="1">
      <c r="A12615" s="108" t="s">
        <v>245</v>
      </c>
      <c r="B12615" s="108">
        <v>6250</v>
      </c>
      <c r="C12615" s="21"/>
      <c r="D12615" s="87" t="s">
        <v>162</v>
      </c>
      <c r="E12615" s="201" t="s">
        <v>163</v>
      </c>
      <c r="F12615" s="202"/>
    </row>
    <row r="12616" spans="1:6" ht="20.100000000000001" customHeight="1">
      <c r="A12616" s="118" t="s">
        <v>246</v>
      </c>
      <c r="B12616" s="118">
        <v>71.75</v>
      </c>
      <c r="C12616" s="21"/>
      <c r="D12616" s="10">
        <v>506</v>
      </c>
      <c r="E12616" s="129"/>
      <c r="F12616" s="130" t="s">
        <v>229</v>
      </c>
    </row>
    <row r="12617" spans="1:6" ht="20.100000000000001" customHeight="1">
      <c r="A12617" s="111" t="s">
        <v>247</v>
      </c>
      <c r="B12617" s="111">
        <v>3.25</v>
      </c>
      <c r="C12617" s="21"/>
      <c r="D12617" s="10">
        <v>2530</v>
      </c>
      <c r="E12617" s="129"/>
      <c r="F12617" s="130" t="s">
        <v>214</v>
      </c>
    </row>
    <row r="12618" spans="1:6" ht="20.100000000000001" customHeight="1">
      <c r="A12618" s="119" t="s">
        <v>248</v>
      </c>
      <c r="B12618" s="119">
        <f>SUM(B12615:B12617)</f>
        <v>6325</v>
      </c>
      <c r="C12618" s="21"/>
      <c r="D12618" s="10">
        <v>1012</v>
      </c>
      <c r="E12618" s="129"/>
      <c r="F12618" s="130" t="s">
        <v>210</v>
      </c>
    </row>
    <row r="12619" spans="1:6" ht="20.100000000000001" customHeight="1">
      <c r="A12619" s="18"/>
      <c r="B12619" s="18"/>
      <c r="C12619" s="21"/>
      <c r="D12619" s="10">
        <v>1265</v>
      </c>
      <c r="E12619" s="129"/>
      <c r="F12619" s="130" t="s">
        <v>211</v>
      </c>
    </row>
    <row r="12620" spans="1:6" ht="20.100000000000001" customHeight="1">
      <c r="A12620" s="18"/>
      <c r="B12620" s="18"/>
      <c r="C12620" s="21"/>
      <c r="D12620" s="10">
        <v>759</v>
      </c>
      <c r="E12620" s="129"/>
      <c r="F12620" s="130" t="s">
        <v>243</v>
      </c>
    </row>
    <row r="12621" spans="1:6" ht="20.100000000000001" customHeight="1">
      <c r="A12621" s="18"/>
      <c r="B12621" s="18"/>
      <c r="C12621" s="21"/>
      <c r="D12621" s="10">
        <v>253</v>
      </c>
      <c r="E12621" s="129"/>
      <c r="F12621" s="130" t="s">
        <v>230</v>
      </c>
    </row>
    <row r="12622" spans="1:6" ht="20.100000000000001" customHeight="1">
      <c r="D12622" s="85">
        <f>SUM(D12616:D12621)</f>
        <v>6325</v>
      </c>
      <c r="E12622" s="129"/>
      <c r="F12622" s="131" t="s">
        <v>164</v>
      </c>
    </row>
    <row r="12624" spans="1:6" ht="20.100000000000001" customHeight="1">
      <c r="A12624" s="23">
        <v>270</v>
      </c>
      <c r="B12624" s="24" t="s">
        <v>0</v>
      </c>
      <c r="C12624" s="25"/>
      <c r="D12624" s="26"/>
      <c r="E12624" s="24"/>
      <c r="F12624" s="24"/>
    </row>
    <row r="12625" spans="1:7" ht="20.100000000000001" customHeight="1">
      <c r="A12625" s="27" t="s">
        <v>1</v>
      </c>
      <c r="B12625" s="27" t="s">
        <v>2</v>
      </c>
      <c r="C12625" s="28"/>
      <c r="D12625" s="29" t="s">
        <v>3</v>
      </c>
      <c r="E12625" s="27" t="s">
        <v>4</v>
      </c>
      <c r="F12625" s="27" t="s">
        <v>5</v>
      </c>
    </row>
    <row r="12626" spans="1:7" ht="20.100000000000001" customHeight="1">
      <c r="A12626" s="132">
        <v>1</v>
      </c>
      <c r="B12626" s="33">
        <v>11605</v>
      </c>
      <c r="C12626" s="38"/>
      <c r="D12626" s="36">
        <v>43500</v>
      </c>
      <c r="E12626" s="10">
        <v>253</v>
      </c>
      <c r="F12626" s="10" t="s">
        <v>6</v>
      </c>
    </row>
    <row r="12627" spans="1:7" ht="20.100000000000001" customHeight="1">
      <c r="A12627" s="132">
        <v>2</v>
      </c>
      <c r="B12627" s="33">
        <v>11532</v>
      </c>
      <c r="C12627" s="38"/>
      <c r="D12627" s="36">
        <v>43500</v>
      </c>
      <c r="E12627" s="10">
        <v>253</v>
      </c>
      <c r="F12627" s="10" t="s">
        <v>6</v>
      </c>
    </row>
    <row r="12628" spans="1:7" ht="20.100000000000001" customHeight="1">
      <c r="A12628" s="132">
        <v>3</v>
      </c>
      <c r="B12628" s="33">
        <v>11512</v>
      </c>
      <c r="C12628" s="38"/>
      <c r="D12628" s="36">
        <v>43500</v>
      </c>
      <c r="E12628" s="10">
        <v>253</v>
      </c>
      <c r="F12628" s="10" t="s">
        <v>6</v>
      </c>
    </row>
    <row r="12629" spans="1:7" ht="20.100000000000001" customHeight="1">
      <c r="A12629" s="132">
        <v>4</v>
      </c>
      <c r="B12629" s="33">
        <v>10134</v>
      </c>
      <c r="C12629" s="38"/>
      <c r="D12629" s="36">
        <v>43500</v>
      </c>
      <c r="E12629" s="10">
        <v>253</v>
      </c>
      <c r="F12629" s="10" t="s">
        <v>6</v>
      </c>
    </row>
    <row r="12630" spans="1:7" ht="20.100000000000001" customHeight="1">
      <c r="A12630" s="132">
        <v>5</v>
      </c>
      <c r="B12630" s="33">
        <v>10721</v>
      </c>
      <c r="C12630" s="38"/>
      <c r="D12630" s="36">
        <v>43500</v>
      </c>
      <c r="E12630" s="10">
        <v>253</v>
      </c>
      <c r="F12630" s="10" t="s">
        <v>6</v>
      </c>
    </row>
    <row r="12631" spans="1:7" ht="20.100000000000001" customHeight="1">
      <c r="A12631" s="132">
        <v>6</v>
      </c>
      <c r="B12631" s="33">
        <v>11522</v>
      </c>
      <c r="C12631" s="38"/>
      <c r="D12631" s="36">
        <v>43500</v>
      </c>
      <c r="E12631" s="10">
        <v>253</v>
      </c>
      <c r="F12631" s="10" t="s">
        <v>6</v>
      </c>
    </row>
    <row r="12632" spans="1:7" ht="20.100000000000001" customHeight="1">
      <c r="A12632" s="10">
        <v>7</v>
      </c>
      <c r="B12632" s="11">
        <v>10321</v>
      </c>
      <c r="C12632" s="38"/>
      <c r="D12632" s="36">
        <v>43500</v>
      </c>
      <c r="E12632" s="10">
        <v>253</v>
      </c>
      <c r="F12632" s="10" t="s">
        <v>6</v>
      </c>
    </row>
    <row r="12633" spans="1:7" ht="20.100000000000001" customHeight="1">
      <c r="A12633" s="132">
        <v>8</v>
      </c>
      <c r="B12633" s="33">
        <v>11589</v>
      </c>
      <c r="C12633" s="38"/>
      <c r="D12633" s="36">
        <v>43500</v>
      </c>
      <c r="E12633" s="10">
        <v>253</v>
      </c>
      <c r="F12633" s="10" t="s">
        <v>6</v>
      </c>
    </row>
    <row r="12634" spans="1:7" ht="20.100000000000001" customHeight="1">
      <c r="A12634" s="132">
        <v>9</v>
      </c>
      <c r="B12634" s="33">
        <v>5981</v>
      </c>
      <c r="C12634" s="38"/>
      <c r="D12634" s="13">
        <v>43500</v>
      </c>
      <c r="E12634" s="10">
        <v>253</v>
      </c>
      <c r="F12634" s="10" t="s">
        <v>6</v>
      </c>
      <c r="G12634" s="15">
        <v>6372</v>
      </c>
    </row>
    <row r="12635" spans="1:7" ht="20.100000000000001" customHeight="1">
      <c r="A12635" s="132">
        <v>10</v>
      </c>
      <c r="B12635" s="33">
        <v>10296</v>
      </c>
      <c r="C12635" s="38"/>
      <c r="D12635" s="36">
        <v>43500</v>
      </c>
      <c r="E12635" s="10">
        <v>253</v>
      </c>
      <c r="F12635" s="10" t="s">
        <v>6</v>
      </c>
    </row>
    <row r="12636" spans="1:7" ht="20.100000000000001" customHeight="1">
      <c r="A12636" s="132">
        <v>11</v>
      </c>
      <c r="B12636" s="33">
        <v>11509</v>
      </c>
      <c r="C12636" s="38"/>
      <c r="D12636" s="36">
        <v>43500</v>
      </c>
      <c r="E12636" s="10">
        <v>253</v>
      </c>
      <c r="F12636" s="10" t="s">
        <v>6</v>
      </c>
    </row>
    <row r="12637" spans="1:7" ht="20.100000000000001" customHeight="1">
      <c r="A12637" s="132">
        <v>12</v>
      </c>
      <c r="B12637" s="33">
        <v>11572</v>
      </c>
      <c r="C12637" s="38"/>
      <c r="D12637" s="36">
        <v>43500</v>
      </c>
      <c r="E12637" s="10">
        <v>253</v>
      </c>
      <c r="F12637" s="10" t="s">
        <v>6</v>
      </c>
    </row>
    <row r="12638" spans="1:7" ht="20.100000000000001" customHeight="1">
      <c r="A12638" s="132">
        <v>13</v>
      </c>
      <c r="B12638" s="33">
        <v>11504</v>
      </c>
      <c r="C12638" s="38"/>
      <c r="D12638" s="36">
        <v>43500</v>
      </c>
      <c r="E12638" s="10">
        <v>253</v>
      </c>
      <c r="F12638" s="10" t="s">
        <v>6</v>
      </c>
    </row>
    <row r="12639" spans="1:7" ht="20.100000000000001" customHeight="1">
      <c r="A12639" s="132">
        <v>14</v>
      </c>
      <c r="B12639" s="33">
        <v>6417</v>
      </c>
      <c r="C12639" s="38"/>
      <c r="D12639" s="36">
        <v>43500</v>
      </c>
      <c r="E12639" s="10">
        <v>253</v>
      </c>
      <c r="F12639" s="10" t="s">
        <v>6</v>
      </c>
    </row>
    <row r="12640" spans="1:7" ht="20.100000000000001" customHeight="1">
      <c r="A12640" s="132">
        <v>15</v>
      </c>
      <c r="B12640" s="33">
        <v>90623</v>
      </c>
      <c r="C12640" s="38"/>
      <c r="D12640" s="36">
        <v>43500</v>
      </c>
      <c r="E12640" s="10">
        <v>253</v>
      </c>
      <c r="F12640" s="10" t="s">
        <v>6</v>
      </c>
    </row>
    <row r="12641" spans="1:10" ht="20.100000000000001" customHeight="1">
      <c r="A12641" s="132">
        <v>16</v>
      </c>
      <c r="B12641" s="33">
        <v>299</v>
      </c>
      <c r="C12641" s="38"/>
      <c r="D12641" s="36">
        <v>43500</v>
      </c>
      <c r="E12641" s="10">
        <v>253</v>
      </c>
      <c r="F12641" s="10" t="s">
        <v>6</v>
      </c>
    </row>
    <row r="12642" spans="1:10" ht="20.100000000000001" customHeight="1">
      <c r="A12642" s="132">
        <v>17</v>
      </c>
      <c r="B12642" s="33">
        <v>13362</v>
      </c>
      <c r="C12642" s="38"/>
      <c r="D12642" s="36">
        <v>43500</v>
      </c>
      <c r="E12642" s="10">
        <v>253</v>
      </c>
      <c r="F12642" s="10" t="s">
        <v>6</v>
      </c>
    </row>
    <row r="12643" spans="1:10" ht="20.100000000000001" customHeight="1">
      <c r="A12643" s="132">
        <v>18</v>
      </c>
      <c r="B12643" s="33">
        <v>70333</v>
      </c>
      <c r="C12643" s="38"/>
      <c r="D12643" s="36">
        <v>43500</v>
      </c>
      <c r="E12643" s="10">
        <v>253</v>
      </c>
      <c r="F12643" s="10" t="s">
        <v>6</v>
      </c>
    </row>
    <row r="12644" spans="1:10" ht="20.100000000000001" customHeight="1">
      <c r="A12644" s="132">
        <v>19</v>
      </c>
      <c r="B12644" s="33">
        <v>72376</v>
      </c>
      <c r="C12644" s="38"/>
      <c r="D12644" s="36">
        <v>43500</v>
      </c>
      <c r="E12644" s="10">
        <v>253</v>
      </c>
      <c r="F12644" s="10" t="s">
        <v>6</v>
      </c>
      <c r="J12644" s="16" t="s">
        <v>146</v>
      </c>
    </row>
    <row r="12645" spans="1:10" ht="20.100000000000001" customHeight="1">
      <c r="A12645" s="132">
        <v>20</v>
      </c>
      <c r="B12645" s="33">
        <v>2959</v>
      </c>
      <c r="C12645" s="38"/>
      <c r="D12645" s="36">
        <v>43500</v>
      </c>
      <c r="E12645" s="10">
        <v>253</v>
      </c>
      <c r="F12645" s="10" t="s">
        <v>6</v>
      </c>
    </row>
    <row r="12646" spans="1:10" ht="20.100000000000001" customHeight="1">
      <c r="A12646" s="132">
        <v>21</v>
      </c>
      <c r="B12646" s="33">
        <v>72352</v>
      </c>
      <c r="C12646" s="38"/>
      <c r="D12646" s="36">
        <v>43500</v>
      </c>
      <c r="E12646" s="10">
        <v>253</v>
      </c>
      <c r="F12646" s="10" t="s">
        <v>6</v>
      </c>
    </row>
    <row r="12647" spans="1:10" ht="20.100000000000001" customHeight="1">
      <c r="A12647" s="132">
        <v>22</v>
      </c>
      <c r="B12647" s="33">
        <v>78557</v>
      </c>
      <c r="C12647" s="38"/>
      <c r="D12647" s="36">
        <v>43500</v>
      </c>
      <c r="E12647" s="10">
        <v>253</v>
      </c>
      <c r="F12647" s="10" t="s">
        <v>6</v>
      </c>
    </row>
    <row r="12648" spans="1:10" ht="20.100000000000001" customHeight="1">
      <c r="A12648" s="132">
        <v>23</v>
      </c>
      <c r="B12648" s="33">
        <v>1982</v>
      </c>
      <c r="C12648" s="38"/>
      <c r="D12648" s="36">
        <v>43500</v>
      </c>
      <c r="E12648" s="10">
        <v>253</v>
      </c>
      <c r="F12648" s="10" t="s">
        <v>6</v>
      </c>
    </row>
    <row r="12649" spans="1:10" ht="20.100000000000001" customHeight="1">
      <c r="A12649" s="132">
        <v>24</v>
      </c>
      <c r="B12649" s="33">
        <v>6390</v>
      </c>
      <c r="C12649" s="38"/>
      <c r="D12649" s="36">
        <v>43500</v>
      </c>
      <c r="E12649" s="10">
        <v>253</v>
      </c>
      <c r="F12649" s="10" t="s">
        <v>6</v>
      </c>
    </row>
    <row r="12650" spans="1:10" ht="20.100000000000001" customHeight="1">
      <c r="A12650" s="132">
        <v>25</v>
      </c>
      <c r="B12650" s="33">
        <v>10330</v>
      </c>
      <c r="C12650" s="38"/>
      <c r="D12650" s="36">
        <v>43500</v>
      </c>
      <c r="E12650" s="10">
        <v>253</v>
      </c>
      <c r="F12650" s="10" t="s">
        <v>6</v>
      </c>
    </row>
    <row r="12651" spans="1:10" ht="20.100000000000001" customHeight="1">
      <c r="A12651" s="128"/>
      <c r="B12651" s="128" t="s">
        <v>7</v>
      </c>
      <c r="C12651" s="128" t="s">
        <v>7</v>
      </c>
      <c r="D12651" s="133"/>
      <c r="E12651" s="10">
        <f>SUM(E12626:E12650)</f>
        <v>6325</v>
      </c>
      <c r="F12651" s="10"/>
    </row>
    <row r="12653" spans="1:10" ht="20.100000000000001" customHeight="1">
      <c r="A12653" s="108" t="s">
        <v>245</v>
      </c>
      <c r="B12653" s="108">
        <v>6250</v>
      </c>
      <c r="C12653" s="21"/>
      <c r="D12653" s="87" t="s">
        <v>162</v>
      </c>
      <c r="E12653" s="201" t="s">
        <v>163</v>
      </c>
      <c r="F12653" s="202"/>
    </row>
    <row r="12654" spans="1:10" ht="20.100000000000001" customHeight="1">
      <c r="A12654" s="118" t="s">
        <v>246</v>
      </c>
      <c r="B12654" s="118">
        <v>71.75</v>
      </c>
      <c r="C12654" s="21"/>
      <c r="D12654" s="10">
        <v>253</v>
      </c>
      <c r="E12654" s="129"/>
      <c r="F12654" s="130" t="s">
        <v>229</v>
      </c>
    </row>
    <row r="12655" spans="1:10" ht="20.100000000000001" customHeight="1">
      <c r="A12655" s="111" t="s">
        <v>247</v>
      </c>
      <c r="B12655" s="111">
        <v>3.25</v>
      </c>
      <c r="C12655" s="21"/>
      <c r="D12655" s="10">
        <v>3289</v>
      </c>
      <c r="E12655" s="129"/>
      <c r="F12655" s="130" t="s">
        <v>214</v>
      </c>
    </row>
    <row r="12656" spans="1:10" ht="20.100000000000001" customHeight="1">
      <c r="A12656" s="119" t="s">
        <v>248</v>
      </c>
      <c r="B12656" s="119">
        <f>SUM(B12653:B12655)</f>
        <v>6325</v>
      </c>
      <c r="C12656" s="21"/>
      <c r="D12656" s="10">
        <v>1012</v>
      </c>
      <c r="E12656" s="129"/>
      <c r="F12656" s="130" t="s">
        <v>210</v>
      </c>
    </row>
    <row r="12657" spans="1:6" ht="20.100000000000001" customHeight="1">
      <c r="A12657" s="18"/>
      <c r="B12657" s="18"/>
      <c r="C12657" s="21"/>
      <c r="D12657" s="10">
        <v>759</v>
      </c>
      <c r="E12657" s="129"/>
      <c r="F12657" s="130" t="s">
        <v>211</v>
      </c>
    </row>
    <row r="12658" spans="1:6" ht="20.100000000000001" customHeight="1">
      <c r="A12658" s="18"/>
      <c r="B12658" s="18"/>
      <c r="C12658" s="21"/>
      <c r="D12658" s="10"/>
      <c r="E12658" s="129"/>
      <c r="F12658" s="130" t="s">
        <v>243</v>
      </c>
    </row>
    <row r="12659" spans="1:6" ht="20.100000000000001" customHeight="1">
      <c r="A12659" s="18"/>
      <c r="B12659" s="18"/>
      <c r="C12659" s="21"/>
      <c r="D12659" s="10">
        <v>1012</v>
      </c>
      <c r="E12659" s="129"/>
      <c r="F12659" s="130" t="s">
        <v>230</v>
      </c>
    </row>
    <row r="12660" spans="1:6" ht="20.100000000000001" customHeight="1">
      <c r="D12660" s="85">
        <f>SUM(D12654:D12659)</f>
        <v>6325</v>
      </c>
      <c r="E12660" s="129"/>
      <c r="F12660" s="131" t="s">
        <v>164</v>
      </c>
    </row>
    <row r="12663" spans="1:6" ht="20.100000000000001" customHeight="1">
      <c r="A12663" s="23">
        <v>271</v>
      </c>
      <c r="B12663" s="24" t="s">
        <v>0</v>
      </c>
      <c r="C12663" s="25"/>
      <c r="D12663" s="26"/>
      <c r="E12663" s="24"/>
      <c r="F12663" s="24"/>
    </row>
    <row r="12664" spans="1:6" ht="20.100000000000001" customHeight="1">
      <c r="A12664" s="27" t="s">
        <v>1</v>
      </c>
      <c r="B12664" s="27" t="s">
        <v>2</v>
      </c>
      <c r="C12664" s="28"/>
      <c r="D12664" s="29" t="s">
        <v>3</v>
      </c>
      <c r="E12664" s="27" t="s">
        <v>4</v>
      </c>
      <c r="F12664" s="27" t="s">
        <v>5</v>
      </c>
    </row>
    <row r="12665" spans="1:6" ht="20.100000000000001" customHeight="1">
      <c r="A12665" s="10">
        <v>1</v>
      </c>
      <c r="B12665" s="33">
        <v>52789</v>
      </c>
      <c r="C12665" s="38"/>
      <c r="D12665" s="36">
        <v>43507</v>
      </c>
      <c r="E12665" s="10">
        <v>253</v>
      </c>
      <c r="F12665" s="10" t="s">
        <v>6</v>
      </c>
    </row>
    <row r="12666" spans="1:6" ht="20.100000000000001" customHeight="1">
      <c r="A12666" s="10">
        <v>2</v>
      </c>
      <c r="B12666" s="33">
        <v>52788</v>
      </c>
      <c r="C12666" s="38"/>
      <c r="D12666" s="36">
        <v>43507</v>
      </c>
      <c r="E12666" s="10">
        <v>253</v>
      </c>
      <c r="F12666" s="10" t="s">
        <v>6</v>
      </c>
    </row>
    <row r="12667" spans="1:6" ht="20.100000000000001" customHeight="1">
      <c r="A12667" s="10">
        <v>3</v>
      </c>
      <c r="B12667" s="33">
        <v>52787</v>
      </c>
      <c r="C12667" s="38"/>
      <c r="D12667" s="36">
        <v>43507</v>
      </c>
      <c r="E12667" s="10">
        <v>253</v>
      </c>
      <c r="F12667" s="10" t="s">
        <v>6</v>
      </c>
    </row>
    <row r="12668" spans="1:6" ht="20.100000000000001" customHeight="1">
      <c r="A12668" s="10">
        <v>4</v>
      </c>
      <c r="B12668" s="33">
        <v>52786</v>
      </c>
      <c r="C12668" s="38"/>
      <c r="D12668" s="36">
        <v>43507</v>
      </c>
      <c r="E12668" s="10">
        <v>253</v>
      </c>
      <c r="F12668" s="10" t="s">
        <v>6</v>
      </c>
    </row>
    <row r="12669" spans="1:6" ht="20.100000000000001" customHeight="1">
      <c r="A12669" s="10">
        <v>5</v>
      </c>
      <c r="B12669" s="33">
        <v>52785</v>
      </c>
      <c r="C12669" s="38"/>
      <c r="D12669" s="36">
        <v>43507</v>
      </c>
      <c r="E12669" s="10">
        <v>253</v>
      </c>
      <c r="F12669" s="10" t="s">
        <v>6</v>
      </c>
    </row>
    <row r="12670" spans="1:6" ht="20.100000000000001" customHeight="1">
      <c r="A12670" s="10">
        <v>6</v>
      </c>
      <c r="B12670" s="11">
        <v>52784</v>
      </c>
      <c r="C12670" s="38"/>
      <c r="D12670" s="36">
        <v>43507</v>
      </c>
      <c r="E12670" s="10">
        <v>253</v>
      </c>
      <c r="F12670" s="10" t="s">
        <v>6</v>
      </c>
    </row>
    <row r="12671" spans="1:6" ht="20.100000000000001" customHeight="1">
      <c r="A12671" s="132">
        <v>7</v>
      </c>
      <c r="B12671" s="33">
        <v>90608</v>
      </c>
      <c r="C12671" s="38"/>
      <c r="D12671" s="36">
        <v>43507</v>
      </c>
      <c r="E12671" s="10">
        <v>253</v>
      </c>
      <c r="F12671" s="10" t="s">
        <v>6</v>
      </c>
    </row>
    <row r="12672" spans="1:6" ht="20.100000000000001" customHeight="1">
      <c r="A12672" s="132">
        <v>8</v>
      </c>
      <c r="B12672" s="33">
        <v>90624</v>
      </c>
      <c r="C12672" s="38"/>
      <c r="D12672" s="13">
        <v>43507</v>
      </c>
      <c r="E12672" s="10">
        <v>253</v>
      </c>
      <c r="F12672" s="10" t="s">
        <v>6</v>
      </c>
    </row>
    <row r="12673" spans="1:6" ht="20.100000000000001" customHeight="1">
      <c r="A12673" s="132">
        <v>9</v>
      </c>
      <c r="B12673" s="33">
        <v>15463</v>
      </c>
      <c r="C12673" s="38"/>
      <c r="D12673" s="13">
        <v>43507</v>
      </c>
      <c r="E12673" s="10">
        <v>253</v>
      </c>
      <c r="F12673" s="10" t="s">
        <v>6</v>
      </c>
    </row>
    <row r="12674" spans="1:6" ht="20.100000000000001" customHeight="1">
      <c r="A12674" s="132">
        <v>10</v>
      </c>
      <c r="B12674" s="33">
        <v>80400</v>
      </c>
      <c r="C12674" s="38"/>
      <c r="D12674" s="13">
        <v>43507</v>
      </c>
      <c r="E12674" s="10">
        <v>253</v>
      </c>
      <c r="F12674" s="10" t="s">
        <v>6</v>
      </c>
    </row>
    <row r="12675" spans="1:6" ht="20.100000000000001" customHeight="1">
      <c r="A12675" s="132">
        <v>11</v>
      </c>
      <c r="B12675" s="33">
        <v>9244</v>
      </c>
      <c r="C12675" s="38"/>
      <c r="D12675" s="36">
        <v>43507</v>
      </c>
      <c r="E12675" s="10">
        <v>253</v>
      </c>
      <c r="F12675" s="10" t="s">
        <v>6</v>
      </c>
    </row>
    <row r="12676" spans="1:6" ht="20.100000000000001" customHeight="1">
      <c r="A12676" s="132">
        <v>12</v>
      </c>
      <c r="B12676" s="33">
        <v>70337</v>
      </c>
      <c r="C12676" s="38"/>
      <c r="D12676" s="13">
        <v>43507</v>
      </c>
      <c r="E12676" s="10">
        <v>253</v>
      </c>
      <c r="F12676" s="10" t="s">
        <v>6</v>
      </c>
    </row>
    <row r="12677" spans="1:6" ht="20.100000000000001" customHeight="1">
      <c r="A12677" s="132">
        <v>13</v>
      </c>
      <c r="B12677" s="33">
        <v>3007</v>
      </c>
      <c r="C12677" s="38"/>
      <c r="D12677" s="13">
        <v>43507</v>
      </c>
      <c r="E12677" s="10">
        <v>253</v>
      </c>
      <c r="F12677" s="10" t="s">
        <v>6</v>
      </c>
    </row>
    <row r="12678" spans="1:6" ht="20.100000000000001" customHeight="1">
      <c r="A12678" s="132">
        <v>14</v>
      </c>
      <c r="B12678" s="33">
        <v>7234</v>
      </c>
      <c r="C12678" s="38"/>
      <c r="D12678" s="13">
        <v>43507</v>
      </c>
      <c r="E12678" s="10">
        <v>253</v>
      </c>
      <c r="F12678" s="10" t="s">
        <v>6</v>
      </c>
    </row>
    <row r="12679" spans="1:6" ht="20.100000000000001" customHeight="1">
      <c r="A12679" s="132">
        <v>15</v>
      </c>
      <c r="B12679" s="33">
        <v>2119</v>
      </c>
      <c r="C12679" s="38"/>
      <c r="D12679" s="13">
        <v>43507</v>
      </c>
      <c r="E12679" s="10">
        <v>253</v>
      </c>
      <c r="F12679" s="10" t="s">
        <v>6</v>
      </c>
    </row>
    <row r="12680" spans="1:6" ht="20.100000000000001" customHeight="1">
      <c r="A12680" s="132">
        <v>16</v>
      </c>
      <c r="B12680" s="33">
        <v>87501</v>
      </c>
      <c r="C12680" s="38"/>
      <c r="D12680" s="13">
        <v>43507</v>
      </c>
      <c r="E12680" s="10">
        <v>253</v>
      </c>
      <c r="F12680" s="10" t="s">
        <v>6</v>
      </c>
    </row>
    <row r="12681" spans="1:6" ht="20.100000000000001" customHeight="1">
      <c r="A12681" s="132">
        <v>17</v>
      </c>
      <c r="B12681" s="33">
        <v>12232</v>
      </c>
      <c r="C12681" s="38"/>
      <c r="D12681" s="13">
        <v>43507</v>
      </c>
      <c r="E12681" s="10">
        <v>253</v>
      </c>
      <c r="F12681" s="10" t="s">
        <v>6</v>
      </c>
    </row>
    <row r="12682" spans="1:6" ht="20.100000000000001" customHeight="1">
      <c r="A12682" s="132">
        <v>18</v>
      </c>
      <c r="B12682" s="33">
        <v>12275</v>
      </c>
      <c r="C12682" s="38"/>
      <c r="D12682" s="36">
        <v>43507</v>
      </c>
      <c r="E12682" s="10">
        <v>253</v>
      </c>
      <c r="F12682" s="10" t="s">
        <v>6</v>
      </c>
    </row>
    <row r="12683" spans="1:6" ht="20.100000000000001" customHeight="1">
      <c r="A12683" s="132">
        <v>19</v>
      </c>
      <c r="B12683" s="33">
        <v>70325</v>
      </c>
      <c r="C12683" s="38"/>
      <c r="D12683" s="36">
        <v>43507</v>
      </c>
      <c r="E12683" s="10">
        <v>253</v>
      </c>
      <c r="F12683" s="10" t="s">
        <v>6</v>
      </c>
    </row>
    <row r="12684" spans="1:6" ht="20.100000000000001" customHeight="1">
      <c r="A12684" s="132">
        <v>20</v>
      </c>
      <c r="B12684" s="33">
        <v>90632</v>
      </c>
      <c r="C12684" s="38"/>
      <c r="D12684" s="36">
        <v>43507</v>
      </c>
      <c r="E12684" s="10">
        <v>253</v>
      </c>
      <c r="F12684" s="10" t="s">
        <v>6</v>
      </c>
    </row>
    <row r="12685" spans="1:6" ht="20.100000000000001" customHeight="1">
      <c r="A12685" s="132">
        <v>21</v>
      </c>
      <c r="B12685" s="33">
        <v>60605</v>
      </c>
      <c r="C12685" s="38"/>
      <c r="D12685" s="36">
        <v>43507</v>
      </c>
      <c r="E12685" s="10">
        <v>253</v>
      </c>
      <c r="F12685" s="10" t="s">
        <v>6</v>
      </c>
    </row>
    <row r="12686" spans="1:6" ht="20.100000000000001" customHeight="1">
      <c r="A12686" s="10">
        <v>22</v>
      </c>
      <c r="B12686" s="11" t="s">
        <v>302</v>
      </c>
      <c r="C12686" s="38"/>
      <c r="D12686" s="13">
        <v>43507</v>
      </c>
      <c r="E12686" s="10">
        <v>253</v>
      </c>
      <c r="F12686" s="10" t="s">
        <v>6</v>
      </c>
    </row>
    <row r="12687" spans="1:6" ht="20.100000000000001" customHeight="1">
      <c r="A12687" s="132">
        <v>23</v>
      </c>
      <c r="B12687" s="33">
        <v>72461</v>
      </c>
      <c r="C12687" s="38"/>
      <c r="D12687" s="13">
        <v>43507</v>
      </c>
      <c r="E12687" s="10">
        <v>253</v>
      </c>
      <c r="F12687" s="10" t="s">
        <v>6</v>
      </c>
    </row>
    <row r="12688" spans="1:6" ht="20.100000000000001" customHeight="1">
      <c r="A12688" s="132">
        <v>24</v>
      </c>
      <c r="B12688" s="33">
        <v>60647</v>
      </c>
      <c r="C12688" s="38"/>
      <c r="D12688" s="36">
        <v>43507</v>
      </c>
      <c r="E12688" s="10">
        <v>253</v>
      </c>
      <c r="F12688" s="10" t="s">
        <v>6</v>
      </c>
    </row>
    <row r="12689" spans="1:6" ht="20.100000000000001" customHeight="1">
      <c r="A12689" s="132">
        <v>25</v>
      </c>
      <c r="B12689" s="33">
        <v>52035</v>
      </c>
      <c r="C12689" s="38"/>
      <c r="D12689" s="36">
        <v>43507</v>
      </c>
      <c r="E12689" s="10">
        <v>253</v>
      </c>
      <c r="F12689" s="10" t="s">
        <v>6</v>
      </c>
    </row>
    <row r="12690" spans="1:6" ht="20.100000000000001" customHeight="1">
      <c r="A12690" s="128"/>
      <c r="B12690" s="128" t="s">
        <v>7</v>
      </c>
      <c r="C12690" s="128" t="s">
        <v>7</v>
      </c>
      <c r="D12690" s="133"/>
      <c r="E12690" s="10">
        <f>SUM(E12665:E12689)</f>
        <v>6325</v>
      </c>
      <c r="F12690" s="10"/>
    </row>
    <row r="12692" spans="1:6" ht="20.100000000000001" customHeight="1">
      <c r="A12692" s="108" t="s">
        <v>245</v>
      </c>
      <c r="B12692" s="108">
        <v>6250</v>
      </c>
      <c r="C12692" s="21"/>
      <c r="D12692" s="87" t="s">
        <v>162</v>
      </c>
      <c r="E12692" s="201" t="s">
        <v>163</v>
      </c>
      <c r="F12692" s="202"/>
    </row>
    <row r="12693" spans="1:6" ht="20.100000000000001" customHeight="1">
      <c r="A12693" s="118" t="s">
        <v>246</v>
      </c>
      <c r="B12693" s="118">
        <v>71.75</v>
      </c>
      <c r="C12693" s="21"/>
      <c r="D12693" s="10">
        <v>759</v>
      </c>
      <c r="E12693" s="129"/>
      <c r="F12693" s="130" t="s">
        <v>229</v>
      </c>
    </row>
    <row r="12694" spans="1:6" ht="20.100000000000001" customHeight="1">
      <c r="A12694" s="111" t="s">
        <v>247</v>
      </c>
      <c r="B12694" s="111">
        <v>3.25</v>
      </c>
      <c r="C12694" s="21"/>
      <c r="D12694" s="10">
        <v>1012</v>
      </c>
      <c r="E12694" s="129"/>
      <c r="F12694" s="130" t="s">
        <v>214</v>
      </c>
    </row>
    <row r="12695" spans="1:6" ht="20.100000000000001" customHeight="1">
      <c r="A12695" s="119" t="s">
        <v>248</v>
      </c>
      <c r="B12695" s="119">
        <f>SUM(B12692:B12694)</f>
        <v>6325</v>
      </c>
      <c r="C12695" s="21"/>
      <c r="D12695" s="10">
        <v>1518</v>
      </c>
      <c r="E12695" s="129"/>
      <c r="F12695" s="130" t="s">
        <v>210</v>
      </c>
    </row>
    <row r="12696" spans="1:6" ht="20.100000000000001" customHeight="1">
      <c r="A12696" s="18"/>
      <c r="B12696" s="18"/>
      <c r="C12696" s="21"/>
      <c r="D12696" s="10">
        <v>1771</v>
      </c>
      <c r="E12696" s="129"/>
      <c r="F12696" s="130" t="s">
        <v>211</v>
      </c>
    </row>
    <row r="12697" spans="1:6" ht="20.100000000000001" customHeight="1">
      <c r="A12697" s="18"/>
      <c r="B12697" s="18"/>
      <c r="C12697" s="21"/>
      <c r="D12697" s="10">
        <v>506</v>
      </c>
      <c r="E12697" s="129"/>
      <c r="F12697" s="130" t="s">
        <v>243</v>
      </c>
    </row>
    <row r="12698" spans="1:6" ht="20.100000000000001" customHeight="1">
      <c r="A12698" s="18"/>
      <c r="B12698" s="18"/>
      <c r="C12698" s="21"/>
      <c r="D12698" s="10">
        <v>759</v>
      </c>
      <c r="E12698" s="129"/>
      <c r="F12698" s="130" t="s">
        <v>230</v>
      </c>
    </row>
    <row r="12699" spans="1:6" ht="20.100000000000001" customHeight="1">
      <c r="D12699" s="85">
        <f>SUM(D12693:D12698)</f>
        <v>6325</v>
      </c>
      <c r="E12699" s="129"/>
      <c r="F12699" s="131" t="s">
        <v>164</v>
      </c>
    </row>
    <row r="12702" spans="1:6" ht="20.100000000000001" customHeight="1">
      <c r="A12702" s="23">
        <v>272</v>
      </c>
      <c r="B12702" s="24" t="s">
        <v>0</v>
      </c>
      <c r="C12702" s="25"/>
      <c r="D12702" s="26"/>
      <c r="E12702" s="24"/>
      <c r="F12702" s="24"/>
    </row>
    <row r="12703" spans="1:6" ht="20.100000000000001" customHeight="1">
      <c r="A12703" s="27" t="s">
        <v>1</v>
      </c>
      <c r="B12703" s="27" t="s">
        <v>2</v>
      </c>
      <c r="C12703" s="28"/>
      <c r="D12703" s="29" t="s">
        <v>3</v>
      </c>
      <c r="E12703" s="27" t="s">
        <v>4</v>
      </c>
      <c r="F12703" s="27" t="s">
        <v>5</v>
      </c>
    </row>
    <row r="12704" spans="1:6" ht="20.100000000000001" customHeight="1">
      <c r="A12704" s="132">
        <v>1</v>
      </c>
      <c r="B12704" s="33">
        <v>60500</v>
      </c>
      <c r="C12704" s="38"/>
      <c r="D12704" s="36">
        <v>43507</v>
      </c>
      <c r="E12704" s="10">
        <v>253</v>
      </c>
      <c r="F12704" s="10" t="s">
        <v>6</v>
      </c>
    </row>
    <row r="12705" spans="1:6" ht="20.100000000000001" customHeight="1">
      <c r="A12705" s="132">
        <v>2</v>
      </c>
      <c r="B12705" s="33">
        <v>90586</v>
      </c>
      <c r="C12705" s="38"/>
      <c r="D12705" s="36">
        <v>43507</v>
      </c>
      <c r="E12705" s="10">
        <v>253</v>
      </c>
      <c r="F12705" s="10" t="s">
        <v>6</v>
      </c>
    </row>
    <row r="12706" spans="1:6" ht="20.100000000000001" customHeight="1">
      <c r="A12706" s="132">
        <v>3</v>
      </c>
      <c r="B12706" s="33">
        <v>72293</v>
      </c>
      <c r="C12706" s="38"/>
      <c r="D12706" s="36">
        <v>43507</v>
      </c>
      <c r="E12706" s="10">
        <v>253</v>
      </c>
      <c r="F12706" s="10" t="s">
        <v>6</v>
      </c>
    </row>
    <row r="12707" spans="1:6" ht="20.100000000000001" customHeight="1">
      <c r="A12707" s="10">
        <v>4</v>
      </c>
      <c r="B12707" s="11" t="s">
        <v>15</v>
      </c>
      <c r="C12707" s="38"/>
      <c r="D12707" s="13">
        <v>43507</v>
      </c>
      <c r="E12707" s="10">
        <v>253</v>
      </c>
      <c r="F12707" s="10" t="s">
        <v>6</v>
      </c>
    </row>
    <row r="12708" spans="1:6" ht="20.100000000000001" customHeight="1">
      <c r="A12708" s="132">
        <v>5</v>
      </c>
      <c r="B12708" s="33">
        <v>13428</v>
      </c>
      <c r="C12708" s="38"/>
      <c r="D12708" s="36">
        <v>43507</v>
      </c>
      <c r="E12708" s="10">
        <v>253</v>
      </c>
      <c r="F12708" s="10" t="s">
        <v>6</v>
      </c>
    </row>
    <row r="12709" spans="1:6" ht="20.100000000000001" customHeight="1">
      <c r="A12709" s="132">
        <v>6</v>
      </c>
      <c r="B12709" s="33">
        <v>72397</v>
      </c>
      <c r="C12709" s="38"/>
      <c r="D12709" s="13">
        <v>43507</v>
      </c>
      <c r="E12709" s="10">
        <v>253</v>
      </c>
      <c r="F12709" s="10" t="s">
        <v>6</v>
      </c>
    </row>
    <row r="12710" spans="1:6" ht="20.100000000000001" customHeight="1">
      <c r="A12710" s="132">
        <v>7</v>
      </c>
      <c r="B12710" s="33">
        <v>11566</v>
      </c>
      <c r="C12710" s="38"/>
      <c r="D12710" s="36">
        <v>43507</v>
      </c>
      <c r="E12710" s="10">
        <v>253</v>
      </c>
      <c r="F12710" s="10" t="s">
        <v>6</v>
      </c>
    </row>
    <row r="12711" spans="1:6" ht="20.100000000000001" customHeight="1">
      <c r="A12711" s="132">
        <v>8</v>
      </c>
      <c r="B12711" s="33">
        <v>11564</v>
      </c>
      <c r="C12711" s="38"/>
      <c r="D12711" s="36">
        <v>43507</v>
      </c>
      <c r="E12711" s="10">
        <v>253</v>
      </c>
      <c r="F12711" s="10" t="s">
        <v>6</v>
      </c>
    </row>
    <row r="12712" spans="1:6" ht="20.100000000000001" customHeight="1">
      <c r="A12712" s="132">
        <v>9</v>
      </c>
      <c r="B12712" s="33">
        <v>10291</v>
      </c>
      <c r="C12712" s="38"/>
      <c r="D12712" s="36">
        <v>43507</v>
      </c>
      <c r="E12712" s="10">
        <v>253</v>
      </c>
      <c r="F12712" s="10" t="s">
        <v>6</v>
      </c>
    </row>
    <row r="12713" spans="1:6" ht="20.100000000000001" customHeight="1">
      <c r="A12713" s="132">
        <v>10</v>
      </c>
      <c r="B12713" s="33">
        <v>2126</v>
      </c>
      <c r="C12713" s="38"/>
      <c r="D12713" s="36">
        <v>43507</v>
      </c>
      <c r="E12713" s="10">
        <v>253</v>
      </c>
      <c r="F12713" s="10" t="s">
        <v>6</v>
      </c>
    </row>
    <row r="12714" spans="1:6" ht="20.100000000000001" customHeight="1">
      <c r="A12714" s="132">
        <v>11</v>
      </c>
      <c r="B12714" s="33">
        <v>72584</v>
      </c>
      <c r="C12714" s="38"/>
      <c r="D12714" s="13">
        <v>43507</v>
      </c>
      <c r="E12714" s="10">
        <v>253</v>
      </c>
      <c r="F12714" s="10" t="s">
        <v>6</v>
      </c>
    </row>
    <row r="12715" spans="1:6" ht="20.100000000000001" customHeight="1">
      <c r="A12715" s="132">
        <v>12</v>
      </c>
      <c r="B12715" s="33">
        <v>78513</v>
      </c>
      <c r="C12715" s="38"/>
      <c r="D12715" s="36">
        <v>43507</v>
      </c>
      <c r="E12715" s="10">
        <v>253</v>
      </c>
      <c r="F12715" s="10" t="s">
        <v>6</v>
      </c>
    </row>
    <row r="12716" spans="1:6" ht="20.100000000000001" customHeight="1">
      <c r="A12716" s="132">
        <v>13</v>
      </c>
      <c r="B12716" s="33">
        <v>10302</v>
      </c>
      <c r="C12716" s="38"/>
      <c r="D12716" s="36">
        <v>43507</v>
      </c>
      <c r="E12716" s="10">
        <v>253</v>
      </c>
      <c r="F12716" s="10" t="s">
        <v>6</v>
      </c>
    </row>
    <row r="12717" spans="1:6" ht="20.100000000000001" customHeight="1">
      <c r="A12717" s="132">
        <v>14</v>
      </c>
      <c r="B12717" s="33">
        <v>11530</v>
      </c>
      <c r="C12717" s="38"/>
      <c r="D12717" s="36">
        <v>43507</v>
      </c>
      <c r="E12717" s="10">
        <v>253</v>
      </c>
      <c r="F12717" s="10" t="s">
        <v>6</v>
      </c>
    </row>
    <row r="12718" spans="1:6" ht="20.100000000000001" customHeight="1">
      <c r="A12718" s="132">
        <v>15</v>
      </c>
      <c r="B12718" s="33">
        <v>10305</v>
      </c>
      <c r="C12718" s="38"/>
      <c r="D12718" s="36">
        <v>43507</v>
      </c>
      <c r="E12718" s="10">
        <v>253</v>
      </c>
      <c r="F12718" s="10" t="s">
        <v>6</v>
      </c>
    </row>
    <row r="12719" spans="1:6" ht="20.100000000000001" customHeight="1">
      <c r="A12719" s="132">
        <v>16</v>
      </c>
      <c r="B12719" s="33">
        <v>10720</v>
      </c>
      <c r="C12719" s="38"/>
      <c r="D12719" s="36">
        <v>43507</v>
      </c>
      <c r="E12719" s="10">
        <v>253</v>
      </c>
      <c r="F12719" s="10" t="s">
        <v>6</v>
      </c>
    </row>
    <row r="12720" spans="1:6" ht="20.100000000000001" customHeight="1">
      <c r="A12720" s="132">
        <v>17</v>
      </c>
      <c r="B12720" s="33">
        <v>11519</v>
      </c>
      <c r="C12720" s="38"/>
      <c r="D12720" s="36">
        <v>43507</v>
      </c>
      <c r="E12720" s="10">
        <v>253</v>
      </c>
      <c r="F12720" s="10" t="s">
        <v>6</v>
      </c>
    </row>
    <row r="12721" spans="1:6" ht="20.100000000000001" customHeight="1">
      <c r="A12721" s="132">
        <v>18</v>
      </c>
      <c r="B12721" s="33">
        <v>78491</v>
      </c>
      <c r="C12721" s="38"/>
      <c r="D12721" s="13">
        <v>43507</v>
      </c>
      <c r="E12721" s="10">
        <v>253</v>
      </c>
      <c r="F12721" s="10" t="s">
        <v>6</v>
      </c>
    </row>
    <row r="12722" spans="1:6" ht="20.100000000000001" customHeight="1">
      <c r="A12722" s="132">
        <v>19</v>
      </c>
      <c r="B12722" s="33">
        <v>11558</v>
      </c>
      <c r="C12722" s="38"/>
      <c r="D12722" s="36">
        <v>43507</v>
      </c>
      <c r="E12722" s="10">
        <v>253</v>
      </c>
      <c r="F12722" s="10" t="s">
        <v>6</v>
      </c>
    </row>
    <row r="12723" spans="1:6" ht="20.100000000000001" customHeight="1">
      <c r="A12723" s="132">
        <v>20</v>
      </c>
      <c r="B12723" s="33">
        <v>5959</v>
      </c>
      <c r="C12723" s="38"/>
      <c r="D12723" s="36">
        <v>43507</v>
      </c>
      <c r="E12723" s="10">
        <v>253</v>
      </c>
      <c r="F12723" s="10" t="s">
        <v>6</v>
      </c>
    </row>
    <row r="12724" spans="1:6" ht="20.100000000000001" customHeight="1">
      <c r="A12724" s="132">
        <v>21</v>
      </c>
      <c r="B12724" s="33">
        <v>52057</v>
      </c>
      <c r="C12724" s="38"/>
      <c r="D12724" s="36">
        <v>43507</v>
      </c>
      <c r="E12724" s="10">
        <v>253</v>
      </c>
      <c r="F12724" s="10" t="s">
        <v>6</v>
      </c>
    </row>
    <row r="12725" spans="1:6" ht="20.100000000000001" customHeight="1">
      <c r="A12725" s="10">
        <v>22</v>
      </c>
      <c r="B12725" s="11">
        <v>52790</v>
      </c>
      <c r="C12725" s="12"/>
      <c r="D12725" s="36">
        <v>43507</v>
      </c>
      <c r="E12725" s="10">
        <v>253</v>
      </c>
      <c r="F12725" s="10" t="s">
        <v>6</v>
      </c>
    </row>
    <row r="12726" spans="1:6" ht="20.100000000000001" customHeight="1">
      <c r="A12726" s="10">
        <v>23</v>
      </c>
      <c r="B12726" s="11">
        <v>52792</v>
      </c>
      <c r="C12726" s="38"/>
      <c r="D12726" s="36">
        <v>43507</v>
      </c>
      <c r="E12726" s="10">
        <v>253</v>
      </c>
      <c r="F12726" s="10" t="s">
        <v>6</v>
      </c>
    </row>
    <row r="12727" spans="1:6" ht="20.100000000000001" customHeight="1">
      <c r="A12727" s="10">
        <v>24</v>
      </c>
      <c r="B12727" s="11">
        <v>52793</v>
      </c>
      <c r="C12727" s="12"/>
      <c r="D12727" s="36">
        <v>43507</v>
      </c>
      <c r="E12727" s="10">
        <v>253</v>
      </c>
      <c r="F12727" s="10" t="s">
        <v>6</v>
      </c>
    </row>
    <row r="12728" spans="1:6" ht="20.100000000000001" customHeight="1">
      <c r="A12728" s="10">
        <v>25</v>
      </c>
      <c r="B12728" s="11">
        <v>52794</v>
      </c>
      <c r="C12728" s="38"/>
      <c r="D12728" s="36">
        <v>43507</v>
      </c>
      <c r="E12728" s="10">
        <v>253</v>
      </c>
      <c r="F12728" s="10" t="s">
        <v>6</v>
      </c>
    </row>
    <row r="12729" spans="1:6" ht="20.100000000000001" customHeight="1">
      <c r="A12729" s="128"/>
      <c r="B12729" s="128" t="s">
        <v>7</v>
      </c>
      <c r="C12729" s="128" t="s">
        <v>7</v>
      </c>
      <c r="D12729" s="133"/>
      <c r="E12729" s="10">
        <f>SUM(E12704:E12728)</f>
        <v>6325</v>
      </c>
      <c r="F12729" s="10"/>
    </row>
    <row r="12731" spans="1:6" ht="20.100000000000001" customHeight="1">
      <c r="A12731" s="108" t="s">
        <v>245</v>
      </c>
      <c r="B12731" s="108">
        <v>6250</v>
      </c>
      <c r="C12731" s="21"/>
      <c r="D12731" s="87" t="s">
        <v>162</v>
      </c>
      <c r="E12731" s="201" t="s">
        <v>163</v>
      </c>
      <c r="F12731" s="202"/>
    </row>
    <row r="12732" spans="1:6" ht="20.100000000000001" customHeight="1">
      <c r="A12732" s="118" t="s">
        <v>246</v>
      </c>
      <c r="B12732" s="118">
        <v>71.75</v>
      </c>
      <c r="C12732" s="21"/>
      <c r="D12732" s="10">
        <v>253</v>
      </c>
      <c r="E12732" s="129"/>
      <c r="F12732" s="130" t="s">
        <v>229</v>
      </c>
    </row>
    <row r="12733" spans="1:6" ht="20.100000000000001" customHeight="1">
      <c r="A12733" s="111" t="s">
        <v>247</v>
      </c>
      <c r="B12733" s="111">
        <v>3.25</v>
      </c>
      <c r="C12733" s="21"/>
      <c r="D12733" s="10">
        <v>2277</v>
      </c>
      <c r="E12733" s="129"/>
      <c r="F12733" s="130" t="s">
        <v>214</v>
      </c>
    </row>
    <row r="12734" spans="1:6" ht="20.100000000000001" customHeight="1">
      <c r="A12734" s="119" t="s">
        <v>248</v>
      </c>
      <c r="B12734" s="119">
        <f>SUM(B12731:B12733)</f>
        <v>6325</v>
      </c>
      <c r="C12734" s="21"/>
      <c r="D12734" s="10">
        <v>506</v>
      </c>
      <c r="E12734" s="129"/>
      <c r="F12734" s="130" t="s">
        <v>210</v>
      </c>
    </row>
    <row r="12735" spans="1:6" ht="20.100000000000001" customHeight="1">
      <c r="A12735" s="18"/>
      <c r="B12735" s="18"/>
      <c r="C12735" s="21"/>
      <c r="D12735" s="10">
        <v>1518</v>
      </c>
      <c r="E12735" s="129"/>
      <c r="F12735" s="130" t="s">
        <v>211</v>
      </c>
    </row>
    <row r="12736" spans="1:6" ht="20.100000000000001" customHeight="1">
      <c r="A12736" s="18"/>
      <c r="B12736" s="18"/>
      <c r="C12736" s="21"/>
      <c r="D12736" s="10">
        <v>253</v>
      </c>
      <c r="E12736" s="129"/>
      <c r="F12736" s="130" t="s">
        <v>243</v>
      </c>
    </row>
    <row r="12737" spans="1:6" ht="20.100000000000001" customHeight="1">
      <c r="A12737" s="18"/>
      <c r="B12737" s="18"/>
      <c r="C12737" s="21"/>
      <c r="D12737" s="10">
        <v>1518</v>
      </c>
      <c r="E12737" s="129"/>
      <c r="F12737" s="130" t="s">
        <v>230</v>
      </c>
    </row>
    <row r="12738" spans="1:6" ht="20.100000000000001" customHeight="1">
      <c r="D12738" s="85">
        <f>SUM(D12732:D12737)</f>
        <v>6325</v>
      </c>
      <c r="E12738" s="129"/>
      <c r="F12738" s="131" t="s">
        <v>164</v>
      </c>
    </row>
    <row r="12741" spans="1:6" ht="20.100000000000001" customHeight="1">
      <c r="A12741" s="23">
        <v>273</v>
      </c>
      <c r="B12741" s="24" t="s">
        <v>0</v>
      </c>
      <c r="C12741" s="25"/>
      <c r="D12741" s="26"/>
      <c r="E12741" s="24"/>
      <c r="F12741" s="24"/>
    </row>
    <row r="12742" spans="1:6" ht="20.100000000000001" customHeight="1">
      <c r="A12742" s="27" t="s">
        <v>1</v>
      </c>
      <c r="B12742" s="27" t="s">
        <v>2</v>
      </c>
      <c r="C12742" s="28"/>
      <c r="D12742" s="29" t="s">
        <v>3</v>
      </c>
      <c r="E12742" s="27" t="s">
        <v>4</v>
      </c>
      <c r="F12742" s="27" t="s">
        <v>5</v>
      </c>
    </row>
    <row r="12743" spans="1:6" ht="20.100000000000001" customHeight="1">
      <c r="A12743" s="132">
        <v>1</v>
      </c>
      <c r="B12743" s="33">
        <v>13452</v>
      </c>
      <c r="C12743" s="38"/>
      <c r="D12743" s="36">
        <v>43512</v>
      </c>
      <c r="E12743" s="10">
        <v>253</v>
      </c>
      <c r="F12743" s="10" t="s">
        <v>6</v>
      </c>
    </row>
    <row r="12744" spans="1:6" ht="20.100000000000001" customHeight="1">
      <c r="A12744" s="132">
        <v>2</v>
      </c>
      <c r="B12744" s="33">
        <v>13391</v>
      </c>
      <c r="C12744" s="38"/>
      <c r="D12744" s="36">
        <v>43512</v>
      </c>
      <c r="E12744" s="10">
        <v>253</v>
      </c>
      <c r="F12744" s="10" t="s">
        <v>6</v>
      </c>
    </row>
    <row r="12745" spans="1:6" ht="20.100000000000001" customHeight="1">
      <c r="A12745" s="10">
        <v>3</v>
      </c>
      <c r="B12745" s="11">
        <v>52796</v>
      </c>
      <c r="C12745" s="38"/>
      <c r="D12745" s="13">
        <v>43512</v>
      </c>
      <c r="E12745" s="10">
        <v>253</v>
      </c>
      <c r="F12745" s="10" t="s">
        <v>6</v>
      </c>
    </row>
    <row r="12746" spans="1:6" ht="20.100000000000001" customHeight="1">
      <c r="A12746" s="10">
        <v>4</v>
      </c>
      <c r="B12746" s="33">
        <v>25350</v>
      </c>
      <c r="C12746" s="38"/>
      <c r="D12746" s="36">
        <v>43512</v>
      </c>
      <c r="E12746" s="10">
        <v>253</v>
      </c>
      <c r="F12746" s="10" t="s">
        <v>6</v>
      </c>
    </row>
    <row r="12747" spans="1:6" ht="20.100000000000001" customHeight="1">
      <c r="A12747" s="10">
        <v>5</v>
      </c>
      <c r="B12747" s="11">
        <v>52791</v>
      </c>
      <c r="C12747" s="38"/>
      <c r="D12747" s="13">
        <v>43512</v>
      </c>
      <c r="E12747" s="10">
        <v>253</v>
      </c>
      <c r="F12747" s="10" t="s">
        <v>6</v>
      </c>
    </row>
    <row r="12748" spans="1:6" ht="20.100000000000001" customHeight="1">
      <c r="A12748" s="10">
        <v>6</v>
      </c>
      <c r="B12748" s="11">
        <v>52795</v>
      </c>
      <c r="C12748" s="38"/>
      <c r="D12748" s="36">
        <v>43512</v>
      </c>
      <c r="E12748" s="10">
        <v>253</v>
      </c>
      <c r="F12748" s="10" t="s">
        <v>6</v>
      </c>
    </row>
    <row r="12749" spans="1:6" ht="20.100000000000001" customHeight="1">
      <c r="A12749" s="132">
        <v>7</v>
      </c>
      <c r="B12749" s="33">
        <v>10722</v>
      </c>
      <c r="C12749" s="38"/>
      <c r="D12749" s="36">
        <v>43512</v>
      </c>
      <c r="E12749" s="10">
        <v>253</v>
      </c>
      <c r="F12749" s="10" t="s">
        <v>6</v>
      </c>
    </row>
    <row r="12750" spans="1:6" ht="20.100000000000001" customHeight="1">
      <c r="A12750" s="132">
        <v>8</v>
      </c>
      <c r="B12750" s="33">
        <v>6391</v>
      </c>
      <c r="C12750" s="38"/>
      <c r="D12750" s="36">
        <v>43512</v>
      </c>
      <c r="E12750" s="10">
        <v>253</v>
      </c>
      <c r="F12750" s="10" t="s">
        <v>6</v>
      </c>
    </row>
    <row r="12751" spans="1:6" ht="20.100000000000001" customHeight="1">
      <c r="A12751" s="132">
        <v>9</v>
      </c>
      <c r="B12751" s="33">
        <v>72472</v>
      </c>
      <c r="C12751" s="38"/>
      <c r="D12751" s="36">
        <v>43512</v>
      </c>
      <c r="E12751" s="10">
        <v>253</v>
      </c>
      <c r="F12751" s="10" t="s">
        <v>6</v>
      </c>
    </row>
    <row r="12752" spans="1:6" ht="20.100000000000001" customHeight="1">
      <c r="A12752" s="132">
        <v>10</v>
      </c>
      <c r="B12752" s="33">
        <v>2932</v>
      </c>
      <c r="C12752" s="38"/>
      <c r="D12752" s="36">
        <v>43512</v>
      </c>
      <c r="E12752" s="10">
        <v>253</v>
      </c>
      <c r="F12752" s="10" t="s">
        <v>6</v>
      </c>
    </row>
    <row r="12753" spans="1:6" ht="20.100000000000001" customHeight="1">
      <c r="A12753" s="132">
        <v>11</v>
      </c>
      <c r="B12753" s="33">
        <v>13430</v>
      </c>
      <c r="C12753" s="38"/>
      <c r="D12753" s="36">
        <v>43512</v>
      </c>
      <c r="E12753" s="10">
        <v>253</v>
      </c>
      <c r="F12753" s="10" t="s">
        <v>6</v>
      </c>
    </row>
    <row r="12754" spans="1:6" ht="20.100000000000001" customHeight="1">
      <c r="A12754" s="132">
        <v>12</v>
      </c>
      <c r="B12754" s="33">
        <v>13463</v>
      </c>
      <c r="C12754" s="38"/>
      <c r="D12754" s="36">
        <v>43512</v>
      </c>
      <c r="E12754" s="10">
        <v>253</v>
      </c>
      <c r="F12754" s="10" t="s">
        <v>6</v>
      </c>
    </row>
    <row r="12755" spans="1:6" ht="20.100000000000001" customHeight="1">
      <c r="A12755" s="132">
        <v>13</v>
      </c>
      <c r="B12755" s="33">
        <v>72354</v>
      </c>
      <c r="C12755" s="38"/>
      <c r="D12755" s="36">
        <v>43512</v>
      </c>
      <c r="E12755" s="10">
        <v>253</v>
      </c>
      <c r="F12755" s="10" t="s">
        <v>6</v>
      </c>
    </row>
    <row r="12756" spans="1:6" ht="20.100000000000001" customHeight="1">
      <c r="A12756" s="132">
        <v>14</v>
      </c>
      <c r="B12756" s="33">
        <v>78469</v>
      </c>
      <c r="C12756" s="38"/>
      <c r="D12756" s="36">
        <v>43512</v>
      </c>
      <c r="E12756" s="10">
        <v>253</v>
      </c>
      <c r="F12756" s="10" t="s">
        <v>6</v>
      </c>
    </row>
    <row r="12757" spans="1:6" ht="20.100000000000001" customHeight="1">
      <c r="A12757" s="132">
        <v>15</v>
      </c>
      <c r="B12757" s="33">
        <v>78484</v>
      </c>
      <c r="C12757" s="38"/>
      <c r="D12757" s="36">
        <v>43512</v>
      </c>
      <c r="E12757" s="10">
        <v>253</v>
      </c>
      <c r="F12757" s="10" t="s">
        <v>6</v>
      </c>
    </row>
    <row r="12758" spans="1:6" ht="20.100000000000001" customHeight="1">
      <c r="A12758" s="132">
        <v>16</v>
      </c>
      <c r="B12758" s="33">
        <v>9255</v>
      </c>
      <c r="C12758" s="38"/>
      <c r="D12758" s="36">
        <v>43512</v>
      </c>
      <c r="E12758" s="10">
        <v>253</v>
      </c>
      <c r="F12758" s="10" t="s">
        <v>6</v>
      </c>
    </row>
    <row r="12759" spans="1:6" ht="20.100000000000001" customHeight="1">
      <c r="A12759" s="132">
        <v>17</v>
      </c>
      <c r="B12759" s="33">
        <v>90580</v>
      </c>
      <c r="C12759" s="38"/>
      <c r="D12759" s="36">
        <v>43512</v>
      </c>
      <c r="E12759" s="10">
        <v>253</v>
      </c>
      <c r="F12759" s="10" t="s">
        <v>6</v>
      </c>
    </row>
    <row r="12760" spans="1:6" ht="20.100000000000001" customHeight="1">
      <c r="A12760" s="10">
        <v>18</v>
      </c>
      <c r="B12760" s="11">
        <v>52798</v>
      </c>
      <c r="C12760" s="12"/>
      <c r="D12760" s="36">
        <v>43512</v>
      </c>
      <c r="E12760" s="10">
        <v>253</v>
      </c>
      <c r="F12760" s="10" t="s">
        <v>6</v>
      </c>
    </row>
    <row r="12761" spans="1:6" ht="20.100000000000001" customHeight="1">
      <c r="A12761" s="132">
        <v>19</v>
      </c>
      <c r="B12761" s="33">
        <v>89507</v>
      </c>
      <c r="C12761" s="38"/>
      <c r="D12761" s="13">
        <v>43512</v>
      </c>
      <c r="E12761" s="10">
        <v>253</v>
      </c>
      <c r="F12761" s="10" t="s">
        <v>6</v>
      </c>
    </row>
    <row r="12762" spans="1:6" ht="20.100000000000001" customHeight="1">
      <c r="A12762" s="10">
        <v>20</v>
      </c>
      <c r="B12762" s="33">
        <v>78538</v>
      </c>
      <c r="C12762" s="38"/>
      <c r="D12762" s="36">
        <v>43512</v>
      </c>
      <c r="E12762" s="10">
        <v>253</v>
      </c>
      <c r="F12762" s="10" t="s">
        <v>6</v>
      </c>
    </row>
    <row r="12763" spans="1:6" ht="20.100000000000001" customHeight="1">
      <c r="A12763" s="10">
        <v>21</v>
      </c>
      <c r="B12763" s="33">
        <v>78540</v>
      </c>
      <c r="C12763" s="38"/>
      <c r="D12763" s="36">
        <v>43512</v>
      </c>
      <c r="E12763" s="10">
        <v>253</v>
      </c>
      <c r="F12763" s="10" t="s">
        <v>6</v>
      </c>
    </row>
    <row r="12764" spans="1:6" ht="20.100000000000001" customHeight="1">
      <c r="A12764" s="10">
        <v>22</v>
      </c>
      <c r="B12764" s="33">
        <v>60707</v>
      </c>
      <c r="C12764" s="38"/>
      <c r="D12764" s="36">
        <v>43512</v>
      </c>
      <c r="E12764" s="10">
        <v>253</v>
      </c>
      <c r="F12764" s="10" t="s">
        <v>6</v>
      </c>
    </row>
    <row r="12765" spans="1:6" ht="20.100000000000001" customHeight="1">
      <c r="A12765" s="10">
        <v>23</v>
      </c>
      <c r="B12765" s="33">
        <v>72403</v>
      </c>
      <c r="C12765" s="38"/>
      <c r="D12765" s="36">
        <v>43512</v>
      </c>
      <c r="E12765" s="10">
        <v>253</v>
      </c>
      <c r="F12765" s="10" t="s">
        <v>6</v>
      </c>
    </row>
    <row r="12766" spans="1:6" ht="20.100000000000001" customHeight="1">
      <c r="A12766" s="10">
        <v>24</v>
      </c>
      <c r="B12766" s="33">
        <v>50375</v>
      </c>
      <c r="C12766" s="38"/>
      <c r="D12766" s="36">
        <v>43512</v>
      </c>
      <c r="E12766" s="10">
        <v>253</v>
      </c>
      <c r="F12766" s="10" t="s">
        <v>6</v>
      </c>
    </row>
    <row r="12767" spans="1:6" ht="20.100000000000001" customHeight="1">
      <c r="A12767" s="10">
        <v>25</v>
      </c>
      <c r="B12767" s="33">
        <v>5948</v>
      </c>
      <c r="C12767" s="38"/>
      <c r="D12767" s="36">
        <v>43512</v>
      </c>
      <c r="E12767" s="10">
        <v>253</v>
      </c>
      <c r="F12767" s="10" t="s">
        <v>6</v>
      </c>
    </row>
    <row r="12768" spans="1:6" ht="20.100000000000001" customHeight="1">
      <c r="A12768" s="128"/>
      <c r="B12768" s="128" t="s">
        <v>7</v>
      </c>
      <c r="C12768" s="128" t="s">
        <v>7</v>
      </c>
      <c r="D12768" s="133"/>
      <c r="E12768" s="10">
        <f>SUM(E12743:E12767)</f>
        <v>6325</v>
      </c>
      <c r="F12768" s="10"/>
    </row>
    <row r="12771" spans="1:6" ht="20.100000000000001" customHeight="1">
      <c r="A12771" s="108" t="s">
        <v>245</v>
      </c>
      <c r="B12771" s="108">
        <v>6250</v>
      </c>
      <c r="C12771" s="21"/>
      <c r="D12771" s="87" t="s">
        <v>162</v>
      </c>
      <c r="E12771" s="201" t="s">
        <v>163</v>
      </c>
      <c r="F12771" s="202"/>
    </row>
    <row r="12772" spans="1:6" ht="20.100000000000001" customHeight="1">
      <c r="A12772" s="118" t="s">
        <v>246</v>
      </c>
      <c r="B12772" s="118">
        <v>71.75</v>
      </c>
      <c r="C12772" s="21"/>
      <c r="D12772" s="10">
        <v>253</v>
      </c>
      <c r="E12772" s="129"/>
      <c r="F12772" s="130" t="s">
        <v>229</v>
      </c>
    </row>
    <row r="12773" spans="1:6" ht="20.100000000000001" customHeight="1">
      <c r="A12773" s="111" t="s">
        <v>247</v>
      </c>
      <c r="B12773" s="111">
        <v>3.25</v>
      </c>
      <c r="C12773" s="21"/>
      <c r="D12773" s="10">
        <v>506</v>
      </c>
      <c r="E12773" s="129"/>
      <c r="F12773" s="130" t="s">
        <v>214</v>
      </c>
    </row>
    <row r="12774" spans="1:6" ht="20.100000000000001" customHeight="1">
      <c r="A12774" s="119" t="s">
        <v>248</v>
      </c>
      <c r="B12774" s="119">
        <f>SUM(B12771:B12773)</f>
        <v>6325</v>
      </c>
      <c r="C12774" s="21"/>
      <c r="D12774" s="10">
        <v>1265</v>
      </c>
      <c r="E12774" s="129"/>
      <c r="F12774" s="130" t="s">
        <v>210</v>
      </c>
    </row>
    <row r="12775" spans="1:6" ht="20.100000000000001" customHeight="1">
      <c r="A12775" s="18"/>
      <c r="B12775" s="18"/>
      <c r="C12775" s="21"/>
      <c r="D12775" s="10">
        <v>1771</v>
      </c>
      <c r="E12775" s="129"/>
      <c r="F12775" s="130" t="s">
        <v>211</v>
      </c>
    </row>
    <row r="12776" spans="1:6" ht="20.100000000000001" customHeight="1">
      <c r="A12776" s="18"/>
      <c r="B12776" s="18"/>
      <c r="C12776" s="21"/>
      <c r="D12776" s="10">
        <v>759</v>
      </c>
      <c r="E12776" s="129"/>
      <c r="F12776" s="130" t="s">
        <v>243</v>
      </c>
    </row>
    <row r="12777" spans="1:6" ht="20.100000000000001" customHeight="1">
      <c r="A12777" s="18"/>
      <c r="B12777" s="18"/>
      <c r="C12777" s="21"/>
      <c r="D12777" s="10">
        <v>1771</v>
      </c>
      <c r="E12777" s="129"/>
      <c r="F12777" s="130" t="s">
        <v>230</v>
      </c>
    </row>
    <row r="12778" spans="1:6" ht="20.100000000000001" customHeight="1">
      <c r="D12778" s="85">
        <f>SUM(D12772:D12777)</f>
        <v>6325</v>
      </c>
      <c r="E12778" s="129"/>
      <c r="F12778" s="131" t="s">
        <v>164</v>
      </c>
    </row>
    <row r="12780" spans="1:6" ht="20.100000000000001" customHeight="1">
      <c r="A12780" s="23">
        <v>274</v>
      </c>
      <c r="B12780" s="24" t="s">
        <v>0</v>
      </c>
      <c r="C12780" s="25"/>
      <c r="D12780" s="26"/>
      <c r="E12780" s="24"/>
      <c r="F12780" s="24"/>
    </row>
    <row r="12781" spans="1:6" ht="20.100000000000001" customHeight="1">
      <c r="A12781" s="27" t="s">
        <v>1</v>
      </c>
      <c r="B12781" s="27" t="s">
        <v>2</v>
      </c>
      <c r="C12781" s="28"/>
      <c r="D12781" s="29" t="s">
        <v>3</v>
      </c>
      <c r="E12781" s="27" t="s">
        <v>4</v>
      </c>
      <c r="F12781" s="27" t="s">
        <v>5</v>
      </c>
    </row>
    <row r="12782" spans="1:6" ht="20.100000000000001" customHeight="1">
      <c r="A12782" s="132">
        <v>1</v>
      </c>
      <c r="B12782" s="33">
        <v>6755</v>
      </c>
      <c r="C12782" s="38"/>
      <c r="D12782" s="13">
        <v>43512</v>
      </c>
      <c r="E12782" s="10">
        <v>253</v>
      </c>
      <c r="F12782" s="10" t="s">
        <v>6</v>
      </c>
    </row>
    <row r="12783" spans="1:6" ht="20.100000000000001" customHeight="1">
      <c r="A12783" s="132">
        <v>2</v>
      </c>
      <c r="B12783" s="33">
        <v>60636</v>
      </c>
      <c r="C12783" s="38"/>
      <c r="D12783" s="36">
        <v>43512</v>
      </c>
      <c r="E12783" s="10">
        <v>253</v>
      </c>
      <c r="F12783" s="10" t="s">
        <v>6</v>
      </c>
    </row>
    <row r="12784" spans="1:6" ht="20.100000000000001" customHeight="1">
      <c r="A12784" s="132">
        <v>3</v>
      </c>
      <c r="B12784" s="33">
        <v>6754</v>
      </c>
      <c r="C12784" s="38"/>
      <c r="D12784" s="13">
        <v>43512</v>
      </c>
      <c r="E12784" s="10">
        <v>253</v>
      </c>
      <c r="F12784" s="10" t="s">
        <v>6</v>
      </c>
    </row>
    <row r="12785" spans="1:6" ht="20.100000000000001" customHeight="1">
      <c r="A12785" s="132">
        <v>4</v>
      </c>
      <c r="B12785" s="33">
        <v>70304</v>
      </c>
      <c r="C12785" s="38"/>
      <c r="D12785" s="36">
        <v>43512</v>
      </c>
      <c r="E12785" s="10">
        <v>253</v>
      </c>
      <c r="F12785" s="10" t="s">
        <v>6</v>
      </c>
    </row>
    <row r="12786" spans="1:6" ht="20.100000000000001" customHeight="1">
      <c r="A12786" s="132">
        <v>5</v>
      </c>
      <c r="B12786" s="33">
        <v>72496</v>
      </c>
      <c r="C12786" s="38"/>
      <c r="D12786" s="36">
        <v>43512</v>
      </c>
      <c r="E12786" s="10">
        <v>253</v>
      </c>
      <c r="F12786" s="10" t="s">
        <v>6</v>
      </c>
    </row>
    <row r="12787" spans="1:6" ht="20.100000000000001" customHeight="1">
      <c r="A12787" s="132">
        <v>6</v>
      </c>
      <c r="B12787" s="33">
        <v>60711</v>
      </c>
      <c r="C12787" s="38"/>
      <c r="D12787" s="36">
        <v>43512</v>
      </c>
      <c r="E12787" s="10">
        <v>253</v>
      </c>
      <c r="F12787" s="10" t="s">
        <v>6</v>
      </c>
    </row>
    <row r="12788" spans="1:6" ht="20.100000000000001" customHeight="1">
      <c r="A12788" s="132">
        <v>7</v>
      </c>
      <c r="B12788" s="33">
        <v>90313</v>
      </c>
      <c r="C12788" s="38"/>
      <c r="D12788" s="36">
        <v>43512</v>
      </c>
      <c r="E12788" s="10">
        <v>253</v>
      </c>
      <c r="F12788" s="10" t="s">
        <v>6</v>
      </c>
    </row>
    <row r="12789" spans="1:6" ht="20.100000000000001" customHeight="1">
      <c r="A12789" s="132">
        <v>8</v>
      </c>
      <c r="B12789" s="33">
        <v>80418</v>
      </c>
      <c r="C12789" s="38"/>
      <c r="D12789" s="36">
        <v>43512</v>
      </c>
      <c r="E12789" s="10">
        <v>253</v>
      </c>
      <c r="F12789" s="10" t="s">
        <v>6</v>
      </c>
    </row>
    <row r="12790" spans="1:6" ht="20.100000000000001" customHeight="1">
      <c r="A12790" s="132">
        <v>9</v>
      </c>
      <c r="B12790" s="33">
        <v>13462</v>
      </c>
      <c r="C12790" s="38"/>
      <c r="D12790" s="36">
        <v>43512</v>
      </c>
      <c r="E12790" s="10">
        <v>253</v>
      </c>
      <c r="F12790" s="10" t="s">
        <v>6</v>
      </c>
    </row>
    <row r="12791" spans="1:6" ht="20.100000000000001" customHeight="1">
      <c r="A12791" s="132">
        <v>10</v>
      </c>
      <c r="B12791" s="33">
        <v>12332</v>
      </c>
      <c r="C12791" s="38"/>
      <c r="D12791" s="36">
        <v>43512</v>
      </c>
      <c r="E12791" s="10">
        <v>253</v>
      </c>
      <c r="F12791" s="10" t="s">
        <v>6</v>
      </c>
    </row>
    <row r="12792" spans="1:6" ht="20.100000000000001" customHeight="1">
      <c r="A12792" s="132">
        <v>11</v>
      </c>
      <c r="B12792" s="33">
        <v>12323</v>
      </c>
      <c r="C12792" s="38"/>
      <c r="D12792" s="13">
        <v>43512</v>
      </c>
      <c r="E12792" s="10">
        <v>253</v>
      </c>
      <c r="F12792" s="10" t="s">
        <v>6</v>
      </c>
    </row>
    <row r="12793" spans="1:6" ht="20.100000000000001" customHeight="1">
      <c r="A12793" s="132">
        <v>12</v>
      </c>
      <c r="B12793" s="33">
        <v>12322</v>
      </c>
      <c r="C12793" s="38"/>
      <c r="D12793" s="13">
        <v>43512</v>
      </c>
      <c r="E12793" s="10">
        <v>253</v>
      </c>
      <c r="F12793" s="10" t="s">
        <v>6</v>
      </c>
    </row>
    <row r="12794" spans="1:6" ht="20.100000000000001" customHeight="1">
      <c r="A12794" s="132">
        <v>13</v>
      </c>
      <c r="B12794" s="33">
        <v>12312</v>
      </c>
      <c r="C12794" s="38"/>
      <c r="D12794" s="36">
        <v>43512</v>
      </c>
      <c r="E12794" s="10">
        <v>253</v>
      </c>
      <c r="F12794" s="10" t="s">
        <v>6</v>
      </c>
    </row>
    <row r="12795" spans="1:6" ht="20.100000000000001" customHeight="1">
      <c r="A12795" s="132">
        <v>14</v>
      </c>
      <c r="B12795" s="33">
        <v>2136</v>
      </c>
      <c r="C12795" s="38"/>
      <c r="D12795" s="36">
        <v>43512</v>
      </c>
      <c r="E12795" s="10">
        <v>253</v>
      </c>
      <c r="F12795" s="10" t="s">
        <v>6</v>
      </c>
    </row>
    <row r="12796" spans="1:6" ht="20.100000000000001" customHeight="1">
      <c r="A12796" s="10">
        <v>15</v>
      </c>
      <c r="B12796" s="33">
        <v>25351</v>
      </c>
      <c r="C12796" s="38"/>
      <c r="D12796" s="36">
        <v>43512</v>
      </c>
      <c r="E12796" s="10">
        <v>253</v>
      </c>
      <c r="F12796" s="10" t="s">
        <v>6</v>
      </c>
    </row>
    <row r="12797" spans="1:6" ht="20.100000000000001" customHeight="1">
      <c r="A12797" s="10">
        <v>16</v>
      </c>
      <c r="B12797" s="33">
        <v>25352</v>
      </c>
      <c r="C12797" s="38"/>
      <c r="D12797" s="36">
        <v>43512</v>
      </c>
      <c r="E12797" s="10">
        <v>253</v>
      </c>
      <c r="F12797" s="10" t="s">
        <v>6</v>
      </c>
    </row>
    <row r="12798" spans="1:6" ht="20.100000000000001" customHeight="1">
      <c r="A12798" s="10">
        <v>17</v>
      </c>
      <c r="B12798" s="33">
        <v>25353</v>
      </c>
      <c r="C12798" s="38"/>
      <c r="D12798" s="36">
        <v>43512</v>
      </c>
      <c r="E12798" s="10">
        <v>253</v>
      </c>
      <c r="F12798" s="10" t="s">
        <v>6</v>
      </c>
    </row>
    <row r="12799" spans="1:6" ht="20.100000000000001" customHeight="1">
      <c r="A12799" s="10">
        <v>18</v>
      </c>
      <c r="B12799" s="33">
        <v>25359</v>
      </c>
      <c r="C12799" s="38"/>
      <c r="D12799" s="36">
        <v>43512</v>
      </c>
      <c r="E12799" s="10">
        <v>253</v>
      </c>
      <c r="F12799" s="10" t="s">
        <v>6</v>
      </c>
    </row>
    <row r="12800" spans="1:6" ht="20.100000000000001" customHeight="1">
      <c r="A12800" s="10">
        <v>19</v>
      </c>
      <c r="B12800" s="33">
        <v>25360</v>
      </c>
      <c r="C12800" s="38"/>
      <c r="D12800" s="36">
        <v>43512</v>
      </c>
      <c r="E12800" s="10">
        <v>253</v>
      </c>
      <c r="F12800" s="10" t="s">
        <v>6</v>
      </c>
    </row>
    <row r="12801" spans="1:6" ht="20.100000000000001" customHeight="1">
      <c r="A12801" s="10">
        <v>20</v>
      </c>
      <c r="B12801" s="33">
        <v>25361</v>
      </c>
      <c r="C12801" s="38"/>
      <c r="D12801" s="36">
        <v>43512</v>
      </c>
      <c r="E12801" s="10">
        <v>253</v>
      </c>
      <c r="F12801" s="10" t="s">
        <v>6</v>
      </c>
    </row>
    <row r="12802" spans="1:6" ht="20.100000000000001" customHeight="1">
      <c r="A12802" s="10">
        <v>21</v>
      </c>
      <c r="B12802" s="33">
        <v>25362</v>
      </c>
      <c r="C12802" s="38"/>
      <c r="D12802" s="36">
        <v>43512</v>
      </c>
      <c r="E12802" s="10">
        <v>253</v>
      </c>
      <c r="F12802" s="10" t="s">
        <v>6</v>
      </c>
    </row>
    <row r="12803" spans="1:6" ht="20.100000000000001" customHeight="1">
      <c r="A12803" s="10">
        <v>22</v>
      </c>
      <c r="B12803" s="33">
        <v>25363</v>
      </c>
      <c r="C12803" s="38"/>
      <c r="D12803" s="36">
        <v>43512</v>
      </c>
      <c r="E12803" s="10">
        <v>253</v>
      </c>
      <c r="F12803" s="10" t="s">
        <v>6</v>
      </c>
    </row>
    <row r="12804" spans="1:6" ht="20.100000000000001" customHeight="1">
      <c r="A12804" s="10">
        <v>23</v>
      </c>
      <c r="B12804" s="33">
        <v>25364</v>
      </c>
      <c r="C12804" s="38"/>
      <c r="D12804" s="36">
        <v>43512</v>
      </c>
      <c r="E12804" s="10">
        <v>253</v>
      </c>
      <c r="F12804" s="10" t="s">
        <v>6</v>
      </c>
    </row>
    <row r="12805" spans="1:6" ht="20.100000000000001" customHeight="1">
      <c r="A12805" s="10">
        <v>24</v>
      </c>
      <c r="B12805" s="33">
        <v>90304</v>
      </c>
      <c r="C12805" s="38"/>
      <c r="D12805" s="13">
        <v>43512</v>
      </c>
      <c r="E12805" s="10">
        <v>253</v>
      </c>
      <c r="F12805" s="10" t="s">
        <v>6</v>
      </c>
    </row>
    <row r="12806" spans="1:6" ht="20.100000000000001" customHeight="1">
      <c r="A12806" s="10">
        <v>25</v>
      </c>
      <c r="B12806" s="33">
        <v>25355</v>
      </c>
      <c r="C12806" s="38"/>
      <c r="D12806" s="36">
        <v>43512</v>
      </c>
      <c r="E12806" s="10">
        <v>253</v>
      </c>
      <c r="F12806" s="10" t="s">
        <v>6</v>
      </c>
    </row>
    <row r="12807" spans="1:6" ht="20.100000000000001" customHeight="1">
      <c r="A12807" s="128"/>
      <c r="B12807" s="128" t="s">
        <v>7</v>
      </c>
      <c r="C12807" s="128" t="s">
        <v>7</v>
      </c>
      <c r="D12807" s="133"/>
      <c r="E12807" s="10">
        <f>SUM(E12782:E12806)</f>
        <v>6325</v>
      </c>
      <c r="F12807" s="10"/>
    </row>
    <row r="12810" spans="1:6" ht="20.100000000000001" customHeight="1">
      <c r="A12810" s="108" t="s">
        <v>245</v>
      </c>
      <c r="B12810" s="108">
        <v>6250</v>
      </c>
      <c r="C12810" s="21"/>
      <c r="D12810" s="87" t="s">
        <v>162</v>
      </c>
      <c r="E12810" s="201" t="s">
        <v>163</v>
      </c>
      <c r="F12810" s="202"/>
    </row>
    <row r="12811" spans="1:6" ht="20.100000000000001" customHeight="1">
      <c r="A12811" s="118" t="s">
        <v>246</v>
      </c>
      <c r="B12811" s="118">
        <v>71.75</v>
      </c>
      <c r="C12811" s="21"/>
      <c r="D12811" s="10">
        <v>506</v>
      </c>
      <c r="E12811" s="129"/>
      <c r="F12811" s="130" t="s">
        <v>229</v>
      </c>
    </row>
    <row r="12812" spans="1:6" ht="20.100000000000001" customHeight="1">
      <c r="A12812" s="111" t="s">
        <v>247</v>
      </c>
      <c r="B12812" s="111">
        <v>3.25</v>
      </c>
      <c r="C12812" s="21"/>
      <c r="D12812" s="10">
        <v>253</v>
      </c>
      <c r="E12812" s="129"/>
      <c r="F12812" s="130" t="s">
        <v>212</v>
      </c>
    </row>
    <row r="12813" spans="1:6" ht="20.100000000000001" customHeight="1">
      <c r="A12813" s="119" t="s">
        <v>248</v>
      </c>
      <c r="B12813" s="119">
        <f>SUM(B12810:B12812)</f>
        <v>6325</v>
      </c>
      <c r="C12813" s="21"/>
      <c r="D12813" s="10">
        <v>1518</v>
      </c>
      <c r="E12813" s="129"/>
      <c r="F12813" s="130" t="s">
        <v>210</v>
      </c>
    </row>
    <row r="12814" spans="1:6" ht="20.100000000000001" customHeight="1">
      <c r="A12814" s="18"/>
      <c r="B12814" s="18"/>
      <c r="C12814" s="21"/>
      <c r="D12814" s="10">
        <v>3036</v>
      </c>
      <c r="E12814" s="129"/>
      <c r="F12814" s="130" t="s">
        <v>211</v>
      </c>
    </row>
    <row r="12815" spans="1:6" ht="20.100000000000001" customHeight="1">
      <c r="A12815" s="18"/>
      <c r="B12815" s="18"/>
      <c r="C12815" s="21"/>
      <c r="D12815" s="10">
        <v>506</v>
      </c>
      <c r="E12815" s="129"/>
      <c r="F12815" s="130" t="s">
        <v>243</v>
      </c>
    </row>
    <row r="12816" spans="1:6" ht="20.100000000000001" customHeight="1">
      <c r="A12816" s="18"/>
      <c r="B12816" s="18"/>
      <c r="C12816" s="21"/>
      <c r="D12816" s="10">
        <v>506</v>
      </c>
      <c r="E12816" s="129"/>
      <c r="F12816" s="130" t="s">
        <v>230</v>
      </c>
    </row>
    <row r="12817" spans="1:6" ht="20.100000000000001" customHeight="1">
      <c r="D12817" s="85">
        <f>SUM(D12811:D12816)</f>
        <v>6325</v>
      </c>
      <c r="E12817" s="129"/>
      <c r="F12817" s="131" t="s">
        <v>164</v>
      </c>
    </row>
    <row r="12820" spans="1:6" ht="20.100000000000001" customHeight="1">
      <c r="A12820" s="23">
        <v>275</v>
      </c>
      <c r="B12820" s="24" t="s">
        <v>0</v>
      </c>
      <c r="C12820" s="25"/>
      <c r="D12820" s="26"/>
      <c r="E12820" s="24"/>
      <c r="F12820" s="24"/>
    </row>
    <row r="12821" spans="1:6" ht="20.100000000000001" customHeight="1">
      <c r="A12821" s="27" t="s">
        <v>1</v>
      </c>
      <c r="B12821" s="27" t="s">
        <v>2</v>
      </c>
      <c r="C12821" s="28"/>
      <c r="D12821" s="29" t="s">
        <v>3</v>
      </c>
      <c r="E12821" s="27" t="s">
        <v>4</v>
      </c>
      <c r="F12821" s="27" t="s">
        <v>5</v>
      </c>
    </row>
    <row r="12822" spans="1:6" ht="20.100000000000001" customHeight="1">
      <c r="A12822" s="50">
        <v>1</v>
      </c>
      <c r="B12822" s="33">
        <v>25356</v>
      </c>
      <c r="C12822" s="38"/>
      <c r="D12822" s="36">
        <v>43515</v>
      </c>
      <c r="E12822" s="10">
        <v>253</v>
      </c>
      <c r="F12822" s="10" t="s">
        <v>6</v>
      </c>
    </row>
    <row r="12823" spans="1:6" ht="20.100000000000001" customHeight="1">
      <c r="A12823" s="50">
        <v>2</v>
      </c>
      <c r="B12823" s="33">
        <v>25357</v>
      </c>
      <c r="C12823" s="38"/>
      <c r="D12823" s="36">
        <v>43515</v>
      </c>
      <c r="E12823" s="10">
        <v>253</v>
      </c>
      <c r="F12823" s="10" t="s">
        <v>6</v>
      </c>
    </row>
    <row r="12824" spans="1:6" ht="20.100000000000001" customHeight="1">
      <c r="A12824" s="50">
        <v>3</v>
      </c>
      <c r="B12824" s="33">
        <v>25358</v>
      </c>
      <c r="C12824" s="38"/>
      <c r="D12824" s="36">
        <v>43515</v>
      </c>
      <c r="E12824" s="10">
        <v>253</v>
      </c>
      <c r="F12824" s="10" t="s">
        <v>6</v>
      </c>
    </row>
    <row r="12825" spans="1:6" ht="20.100000000000001" customHeight="1">
      <c r="A12825" s="50">
        <v>4</v>
      </c>
      <c r="B12825" s="11">
        <v>52799</v>
      </c>
      <c r="C12825" s="12"/>
      <c r="D12825" s="36">
        <v>43515</v>
      </c>
      <c r="E12825" s="10">
        <v>253</v>
      </c>
      <c r="F12825" s="10" t="s">
        <v>6</v>
      </c>
    </row>
    <row r="12826" spans="1:6" ht="20.100000000000001" customHeight="1">
      <c r="A12826" s="50">
        <v>5</v>
      </c>
      <c r="B12826" s="11">
        <v>52797</v>
      </c>
      <c r="C12826" s="12"/>
      <c r="D12826" s="36">
        <v>43515</v>
      </c>
      <c r="E12826" s="10">
        <v>253</v>
      </c>
      <c r="F12826" s="10" t="s">
        <v>6</v>
      </c>
    </row>
    <row r="12827" spans="1:6" ht="20.100000000000001" customHeight="1">
      <c r="A12827" s="50">
        <v>6</v>
      </c>
      <c r="B12827" s="33">
        <v>25365</v>
      </c>
      <c r="C12827" s="38"/>
      <c r="D12827" s="36">
        <v>43515</v>
      </c>
      <c r="E12827" s="10">
        <v>253</v>
      </c>
      <c r="F12827" s="10" t="s">
        <v>6</v>
      </c>
    </row>
    <row r="12828" spans="1:6" ht="20.100000000000001" customHeight="1">
      <c r="A12828" s="132">
        <v>7</v>
      </c>
      <c r="B12828" s="33">
        <v>2982</v>
      </c>
      <c r="C12828" s="38"/>
      <c r="D12828" s="36">
        <v>43515</v>
      </c>
      <c r="E12828" s="10">
        <v>253</v>
      </c>
      <c r="F12828" s="10" t="s">
        <v>6</v>
      </c>
    </row>
    <row r="12829" spans="1:6" ht="20.100000000000001" customHeight="1">
      <c r="A12829" s="132">
        <v>8</v>
      </c>
      <c r="B12829" s="33">
        <v>2161</v>
      </c>
      <c r="C12829" s="38"/>
      <c r="D12829" s="36">
        <v>43515</v>
      </c>
      <c r="E12829" s="10">
        <v>253</v>
      </c>
      <c r="F12829" s="10" t="s">
        <v>6</v>
      </c>
    </row>
    <row r="12830" spans="1:6" ht="20.100000000000001" customHeight="1">
      <c r="A12830" s="132">
        <v>9</v>
      </c>
      <c r="B12830" s="33">
        <v>16110</v>
      </c>
      <c r="C12830" s="38"/>
      <c r="D12830" s="36">
        <v>43515</v>
      </c>
      <c r="E12830" s="10">
        <v>253</v>
      </c>
      <c r="F12830" s="10" t="s">
        <v>6</v>
      </c>
    </row>
    <row r="12831" spans="1:6" ht="20.100000000000001" customHeight="1">
      <c r="A12831" s="132">
        <v>10</v>
      </c>
      <c r="B12831" s="33">
        <v>72398</v>
      </c>
      <c r="C12831" s="38"/>
      <c r="D12831" s="36">
        <v>43515</v>
      </c>
      <c r="E12831" s="10">
        <v>253</v>
      </c>
      <c r="F12831" s="10" t="s">
        <v>6</v>
      </c>
    </row>
    <row r="12832" spans="1:6" ht="20.100000000000001" customHeight="1">
      <c r="A12832" s="132">
        <v>11</v>
      </c>
      <c r="B12832" s="33">
        <v>72493</v>
      </c>
      <c r="C12832" s="38"/>
      <c r="D12832" s="36">
        <v>43515</v>
      </c>
      <c r="E12832" s="10">
        <v>253</v>
      </c>
      <c r="F12832" s="10" t="s">
        <v>6</v>
      </c>
    </row>
    <row r="12833" spans="1:6" ht="20.100000000000001" customHeight="1">
      <c r="A12833" s="132">
        <v>12</v>
      </c>
      <c r="B12833" s="33">
        <v>72497</v>
      </c>
      <c r="C12833" s="38"/>
      <c r="D12833" s="36">
        <v>43515</v>
      </c>
      <c r="E12833" s="10">
        <v>253</v>
      </c>
      <c r="F12833" s="10" t="s">
        <v>6</v>
      </c>
    </row>
    <row r="12834" spans="1:6" ht="20.100000000000001" customHeight="1">
      <c r="A12834" s="132">
        <v>13</v>
      </c>
      <c r="B12834" s="33">
        <v>9250</v>
      </c>
      <c r="C12834" s="38"/>
      <c r="D12834" s="36">
        <v>43515</v>
      </c>
      <c r="E12834" s="10">
        <v>253</v>
      </c>
      <c r="F12834" s="10" t="s">
        <v>6</v>
      </c>
    </row>
    <row r="12835" spans="1:6" ht="20.100000000000001" customHeight="1">
      <c r="A12835" s="132">
        <v>14</v>
      </c>
      <c r="B12835" s="33">
        <v>90296</v>
      </c>
      <c r="C12835" s="38"/>
      <c r="D12835" s="13">
        <v>43515</v>
      </c>
      <c r="E12835" s="10">
        <v>253</v>
      </c>
      <c r="F12835" s="10" t="s">
        <v>6</v>
      </c>
    </row>
    <row r="12836" spans="1:6" ht="20.100000000000001" customHeight="1">
      <c r="A12836" s="50">
        <v>15</v>
      </c>
      <c r="B12836" s="33">
        <v>25354</v>
      </c>
      <c r="C12836" s="38"/>
      <c r="D12836" s="13">
        <v>43515</v>
      </c>
      <c r="E12836" s="10">
        <v>253</v>
      </c>
      <c r="F12836" s="10" t="s">
        <v>6</v>
      </c>
    </row>
    <row r="12837" spans="1:6" ht="20.100000000000001" customHeight="1">
      <c r="A12837" s="132">
        <v>16</v>
      </c>
      <c r="B12837" s="33">
        <v>5524</v>
      </c>
      <c r="C12837" s="38"/>
      <c r="D12837" s="13">
        <v>43515</v>
      </c>
      <c r="E12837" s="10">
        <v>253</v>
      </c>
      <c r="F12837" s="10" t="s">
        <v>6</v>
      </c>
    </row>
    <row r="12838" spans="1:6" ht="20.100000000000001" customHeight="1">
      <c r="A12838" s="50">
        <v>17</v>
      </c>
      <c r="B12838" s="33">
        <v>25368</v>
      </c>
      <c r="C12838" s="38"/>
      <c r="D12838" s="36">
        <v>43515</v>
      </c>
      <c r="E12838" s="10">
        <v>253</v>
      </c>
      <c r="F12838" s="10" t="s">
        <v>6</v>
      </c>
    </row>
    <row r="12839" spans="1:6" ht="20.100000000000001" customHeight="1">
      <c r="A12839" s="50">
        <v>18</v>
      </c>
      <c r="B12839" s="33">
        <v>25369</v>
      </c>
      <c r="C12839" s="38"/>
      <c r="D12839" s="13">
        <v>43515</v>
      </c>
      <c r="E12839" s="10">
        <v>253</v>
      </c>
      <c r="F12839" s="10" t="s">
        <v>6</v>
      </c>
    </row>
    <row r="12840" spans="1:6" ht="20.100000000000001" customHeight="1">
      <c r="A12840" s="50">
        <v>19</v>
      </c>
      <c r="B12840" s="33">
        <v>25370</v>
      </c>
      <c r="C12840" s="38"/>
      <c r="D12840" s="13">
        <v>43515</v>
      </c>
      <c r="E12840" s="10">
        <v>253</v>
      </c>
      <c r="F12840" s="10" t="s">
        <v>6</v>
      </c>
    </row>
    <row r="12841" spans="1:6" ht="20.100000000000001" customHeight="1">
      <c r="A12841" s="50">
        <v>20</v>
      </c>
      <c r="B12841" s="33">
        <v>25371</v>
      </c>
      <c r="C12841" s="38"/>
      <c r="D12841" s="13">
        <v>43515</v>
      </c>
      <c r="E12841" s="10">
        <v>253</v>
      </c>
      <c r="F12841" s="10" t="s">
        <v>6</v>
      </c>
    </row>
    <row r="12842" spans="1:6" ht="20.100000000000001" customHeight="1">
      <c r="A12842" s="132">
        <v>21</v>
      </c>
      <c r="B12842" s="33">
        <v>10309</v>
      </c>
      <c r="C12842" s="38"/>
      <c r="D12842" s="36">
        <v>43515</v>
      </c>
      <c r="E12842" s="10">
        <v>253</v>
      </c>
      <c r="F12842" s="10" t="s">
        <v>6</v>
      </c>
    </row>
    <row r="12843" spans="1:6" ht="20.100000000000001" customHeight="1">
      <c r="A12843" s="50">
        <v>22</v>
      </c>
      <c r="B12843" s="33">
        <v>89080</v>
      </c>
      <c r="C12843" s="38"/>
      <c r="D12843" s="13">
        <v>43515</v>
      </c>
      <c r="E12843" s="10">
        <v>253</v>
      </c>
      <c r="F12843" s="10" t="s">
        <v>6</v>
      </c>
    </row>
    <row r="12844" spans="1:6" ht="20.100000000000001" customHeight="1">
      <c r="A12844" s="132">
        <v>23</v>
      </c>
      <c r="B12844" s="33">
        <v>89519</v>
      </c>
      <c r="C12844" s="38"/>
      <c r="D12844" s="13">
        <v>43515</v>
      </c>
      <c r="E12844" s="10">
        <v>253</v>
      </c>
      <c r="F12844" s="10" t="s">
        <v>6</v>
      </c>
    </row>
    <row r="12845" spans="1:6" ht="20.100000000000001" customHeight="1">
      <c r="A12845" s="50">
        <v>24</v>
      </c>
      <c r="B12845" s="33">
        <v>89094</v>
      </c>
      <c r="C12845" s="38"/>
      <c r="D12845" s="13">
        <v>43515</v>
      </c>
      <c r="E12845" s="10">
        <v>253</v>
      </c>
      <c r="F12845" s="10" t="s">
        <v>6</v>
      </c>
    </row>
    <row r="12846" spans="1:6" ht="20.100000000000001" customHeight="1">
      <c r="A12846" s="132">
        <v>25</v>
      </c>
      <c r="B12846" s="33">
        <v>11542</v>
      </c>
      <c r="C12846" s="38"/>
      <c r="D12846" s="36">
        <v>43515</v>
      </c>
      <c r="E12846" s="10">
        <v>253</v>
      </c>
      <c r="F12846" s="10" t="s">
        <v>6</v>
      </c>
    </row>
    <row r="12847" spans="1:6" ht="20.100000000000001" customHeight="1">
      <c r="A12847" s="128"/>
      <c r="B12847" s="128" t="s">
        <v>7</v>
      </c>
      <c r="C12847" s="128" t="s">
        <v>7</v>
      </c>
      <c r="D12847" s="133"/>
      <c r="E12847" s="10">
        <f>SUM(E12822:E12846)</f>
        <v>6325</v>
      </c>
      <c r="F12847" s="10"/>
    </row>
    <row r="12850" spans="1:6" ht="20.100000000000001" customHeight="1">
      <c r="A12850" s="108" t="s">
        <v>245</v>
      </c>
      <c r="B12850" s="108">
        <v>6250</v>
      </c>
      <c r="C12850" s="21"/>
      <c r="D12850" s="87" t="s">
        <v>162</v>
      </c>
      <c r="E12850" s="201" t="s">
        <v>163</v>
      </c>
      <c r="F12850" s="202"/>
    </row>
    <row r="12851" spans="1:6" ht="20.100000000000001" customHeight="1">
      <c r="A12851" s="118" t="s">
        <v>246</v>
      </c>
      <c r="B12851" s="118">
        <v>71.75</v>
      </c>
      <c r="C12851" s="21"/>
      <c r="D12851" s="10">
        <v>253</v>
      </c>
      <c r="E12851" s="129"/>
      <c r="F12851" s="130" t="s">
        <v>229</v>
      </c>
    </row>
    <row r="12852" spans="1:6" ht="20.100000000000001" customHeight="1">
      <c r="A12852" s="111" t="s">
        <v>247</v>
      </c>
      <c r="B12852" s="111">
        <v>3.25</v>
      </c>
      <c r="C12852" s="21"/>
      <c r="D12852" s="10">
        <v>2530</v>
      </c>
      <c r="E12852" s="129"/>
      <c r="F12852" s="130" t="s">
        <v>214</v>
      </c>
    </row>
    <row r="12853" spans="1:6" ht="20.100000000000001" customHeight="1">
      <c r="A12853" s="119" t="s">
        <v>248</v>
      </c>
      <c r="B12853" s="119">
        <f>SUM(B12850:B12852)</f>
        <v>6325</v>
      </c>
      <c r="C12853" s="21"/>
      <c r="D12853" s="10">
        <v>759</v>
      </c>
      <c r="E12853" s="129"/>
      <c r="F12853" s="130" t="s">
        <v>210</v>
      </c>
    </row>
    <row r="12854" spans="1:6" ht="20.100000000000001" customHeight="1">
      <c r="A12854" s="18"/>
      <c r="B12854" s="18"/>
      <c r="C12854" s="21"/>
      <c r="D12854" s="10">
        <v>1012</v>
      </c>
      <c r="E12854" s="129"/>
      <c r="F12854" s="130" t="s">
        <v>211</v>
      </c>
    </row>
    <row r="12855" spans="1:6" ht="20.100000000000001" customHeight="1">
      <c r="A12855" s="18"/>
      <c r="B12855" s="18"/>
      <c r="C12855" s="21"/>
      <c r="D12855" s="10">
        <v>1012</v>
      </c>
      <c r="E12855" s="129"/>
      <c r="F12855" s="130" t="s">
        <v>303</v>
      </c>
    </row>
    <row r="12856" spans="1:6" ht="20.100000000000001" customHeight="1">
      <c r="A12856" s="18"/>
      <c r="B12856" s="18"/>
      <c r="C12856" s="21"/>
      <c r="D12856" s="10">
        <v>759</v>
      </c>
      <c r="E12856" s="129"/>
      <c r="F12856" s="130" t="s">
        <v>230</v>
      </c>
    </row>
    <row r="12857" spans="1:6" ht="20.100000000000001" customHeight="1">
      <c r="D12857" s="85">
        <f>SUM(D12851:D12856)</f>
        <v>6325</v>
      </c>
      <c r="E12857" s="129"/>
      <c r="F12857" s="131" t="s">
        <v>164</v>
      </c>
    </row>
    <row r="12860" spans="1:6" ht="20.100000000000001" customHeight="1">
      <c r="A12860" s="23">
        <v>276</v>
      </c>
      <c r="B12860" s="24" t="s">
        <v>0</v>
      </c>
      <c r="C12860" s="25"/>
      <c r="D12860" s="26"/>
      <c r="E12860" s="24"/>
      <c r="F12860" s="24"/>
    </row>
    <row r="12861" spans="1:6" ht="20.100000000000001" customHeight="1">
      <c r="A12861" s="27" t="s">
        <v>1</v>
      </c>
      <c r="B12861" s="27" t="s">
        <v>2</v>
      </c>
      <c r="C12861" s="28"/>
      <c r="D12861" s="29" t="s">
        <v>3</v>
      </c>
      <c r="E12861" s="27" t="s">
        <v>4</v>
      </c>
      <c r="F12861" s="27" t="s">
        <v>5</v>
      </c>
    </row>
    <row r="12862" spans="1:6" ht="20.100000000000001" customHeight="1">
      <c r="A12862" s="132">
        <v>1</v>
      </c>
      <c r="B12862" s="33">
        <v>11553</v>
      </c>
      <c r="C12862" s="38"/>
      <c r="D12862" s="36">
        <v>43515</v>
      </c>
      <c r="E12862" s="10">
        <v>253</v>
      </c>
      <c r="F12862" s="10" t="s">
        <v>6</v>
      </c>
    </row>
    <row r="12863" spans="1:6" ht="20.100000000000001" customHeight="1">
      <c r="A12863" s="132">
        <v>2</v>
      </c>
      <c r="B12863" s="33">
        <v>11561</v>
      </c>
      <c r="C12863" s="38"/>
      <c r="D12863" s="36">
        <v>43515</v>
      </c>
      <c r="E12863" s="10">
        <v>253</v>
      </c>
      <c r="F12863" s="10" t="s">
        <v>6</v>
      </c>
    </row>
    <row r="12864" spans="1:6" ht="20.100000000000001" customHeight="1">
      <c r="A12864" s="132">
        <v>3</v>
      </c>
      <c r="B12864" s="33">
        <v>11549</v>
      </c>
      <c r="C12864" s="38"/>
      <c r="D12864" s="36">
        <v>43515</v>
      </c>
      <c r="E12864" s="10">
        <v>253</v>
      </c>
      <c r="F12864" s="10" t="s">
        <v>6</v>
      </c>
    </row>
    <row r="12865" spans="1:6" ht="20.100000000000001" customHeight="1">
      <c r="A12865" s="132">
        <v>4</v>
      </c>
      <c r="B12865" s="33">
        <v>11526</v>
      </c>
      <c r="C12865" s="38"/>
      <c r="D12865" s="36">
        <v>43515</v>
      </c>
      <c r="E12865" s="10">
        <v>253</v>
      </c>
      <c r="F12865" s="10" t="s">
        <v>6</v>
      </c>
    </row>
    <row r="12866" spans="1:6" ht="20.100000000000001" customHeight="1">
      <c r="A12866" s="132">
        <v>5</v>
      </c>
      <c r="B12866" s="33">
        <v>11539</v>
      </c>
      <c r="C12866" s="38"/>
      <c r="D12866" s="36">
        <v>43515</v>
      </c>
      <c r="E12866" s="10">
        <v>253</v>
      </c>
      <c r="F12866" s="10" t="s">
        <v>6</v>
      </c>
    </row>
    <row r="12867" spans="1:6" ht="20.100000000000001" customHeight="1">
      <c r="A12867" s="132">
        <v>6</v>
      </c>
      <c r="B12867" s="33">
        <v>10300</v>
      </c>
      <c r="C12867" s="38"/>
      <c r="D12867" s="36">
        <v>43515</v>
      </c>
      <c r="E12867" s="10">
        <v>253</v>
      </c>
      <c r="F12867" s="10" t="s">
        <v>6</v>
      </c>
    </row>
    <row r="12868" spans="1:6" ht="20.100000000000001" customHeight="1">
      <c r="A12868" s="132">
        <v>7</v>
      </c>
      <c r="B12868" s="33">
        <v>11554</v>
      </c>
      <c r="C12868" s="38"/>
      <c r="D12868" s="36">
        <v>43515</v>
      </c>
      <c r="E12868" s="10">
        <v>253</v>
      </c>
      <c r="F12868" s="10" t="s">
        <v>6</v>
      </c>
    </row>
    <row r="12869" spans="1:6" ht="20.100000000000001" customHeight="1">
      <c r="A12869" s="132">
        <v>8</v>
      </c>
      <c r="B12869" s="33">
        <v>11511</v>
      </c>
      <c r="C12869" s="38"/>
      <c r="D12869" s="36">
        <v>43515</v>
      </c>
      <c r="E12869" s="10">
        <v>253</v>
      </c>
      <c r="F12869" s="10" t="s">
        <v>6</v>
      </c>
    </row>
    <row r="12870" spans="1:6" ht="20.100000000000001" customHeight="1">
      <c r="A12870" s="132">
        <v>9</v>
      </c>
      <c r="B12870" s="33">
        <v>6762</v>
      </c>
      <c r="C12870" s="38"/>
      <c r="D12870" s="36">
        <v>43515</v>
      </c>
      <c r="E12870" s="10">
        <v>253</v>
      </c>
      <c r="F12870" s="10" t="s">
        <v>6</v>
      </c>
    </row>
    <row r="12871" spans="1:6" ht="20.100000000000001" customHeight="1">
      <c r="A12871" s="132">
        <v>10</v>
      </c>
      <c r="B12871" s="33">
        <v>9267</v>
      </c>
      <c r="C12871" s="38"/>
      <c r="D12871" s="36">
        <v>43515</v>
      </c>
      <c r="E12871" s="10">
        <v>253</v>
      </c>
      <c r="F12871" s="10" t="s">
        <v>6</v>
      </c>
    </row>
    <row r="12872" spans="1:6" ht="20.100000000000001" customHeight="1">
      <c r="A12872" s="132">
        <v>11</v>
      </c>
      <c r="B12872" s="33">
        <v>80413</v>
      </c>
      <c r="C12872" s="38"/>
      <c r="D12872" s="13">
        <v>43515</v>
      </c>
      <c r="E12872" s="10">
        <v>253</v>
      </c>
      <c r="F12872" s="10" t="s">
        <v>6</v>
      </c>
    </row>
    <row r="12873" spans="1:6" ht="20.100000000000001" customHeight="1">
      <c r="A12873" s="132">
        <v>12</v>
      </c>
      <c r="B12873" s="33">
        <v>90273</v>
      </c>
      <c r="C12873" s="38"/>
      <c r="D12873" s="36">
        <v>43515</v>
      </c>
      <c r="E12873" s="10">
        <v>253</v>
      </c>
      <c r="F12873" s="10" t="s">
        <v>6</v>
      </c>
    </row>
    <row r="12874" spans="1:6" ht="20.100000000000001" customHeight="1">
      <c r="A12874" s="132">
        <v>13</v>
      </c>
      <c r="B12874" s="33">
        <v>72432</v>
      </c>
      <c r="C12874" s="38"/>
      <c r="D12874" s="13">
        <v>43515</v>
      </c>
      <c r="E12874" s="10">
        <v>253</v>
      </c>
      <c r="F12874" s="10" t="s">
        <v>6</v>
      </c>
    </row>
    <row r="12875" spans="1:6" ht="20.100000000000001" customHeight="1">
      <c r="A12875" s="132">
        <v>14</v>
      </c>
      <c r="B12875" s="33">
        <v>90295</v>
      </c>
      <c r="C12875" s="38"/>
      <c r="D12875" s="13">
        <v>43515</v>
      </c>
      <c r="E12875" s="10">
        <v>253</v>
      </c>
      <c r="F12875" s="10" t="s">
        <v>6</v>
      </c>
    </row>
    <row r="12876" spans="1:6" ht="20.100000000000001" customHeight="1">
      <c r="A12876" s="132">
        <v>15</v>
      </c>
      <c r="B12876" s="33">
        <v>78527</v>
      </c>
      <c r="C12876" s="38"/>
      <c r="D12876" s="36">
        <v>43515</v>
      </c>
      <c r="E12876" s="10">
        <v>253</v>
      </c>
      <c r="F12876" s="10" t="s">
        <v>6</v>
      </c>
    </row>
    <row r="12877" spans="1:6" ht="20.100000000000001" customHeight="1">
      <c r="A12877" s="132">
        <v>16</v>
      </c>
      <c r="B12877" s="33">
        <v>72344</v>
      </c>
      <c r="C12877" s="38"/>
      <c r="D12877" s="36">
        <v>43515</v>
      </c>
      <c r="E12877" s="10">
        <v>253</v>
      </c>
      <c r="F12877" s="10" t="s">
        <v>6</v>
      </c>
    </row>
    <row r="12878" spans="1:6" ht="20.100000000000001" customHeight="1">
      <c r="A12878" s="132">
        <v>17</v>
      </c>
      <c r="B12878" s="33">
        <v>72391</v>
      </c>
      <c r="C12878" s="38"/>
      <c r="D12878" s="36">
        <v>43515</v>
      </c>
      <c r="E12878" s="10">
        <v>253</v>
      </c>
      <c r="F12878" s="10" t="s">
        <v>6</v>
      </c>
    </row>
    <row r="12879" spans="1:6" ht="20.100000000000001" customHeight="1">
      <c r="A12879" s="132">
        <v>18</v>
      </c>
      <c r="B12879" s="33">
        <v>50862</v>
      </c>
      <c r="C12879" s="38"/>
      <c r="D12879" s="36">
        <v>43515</v>
      </c>
      <c r="E12879" s="10">
        <v>253</v>
      </c>
      <c r="F12879" s="10" t="s">
        <v>6</v>
      </c>
    </row>
    <row r="12880" spans="1:6" ht="20.100000000000001" customHeight="1">
      <c r="A12880" s="132">
        <v>19</v>
      </c>
      <c r="B12880" s="33">
        <v>72604</v>
      </c>
      <c r="C12880" s="38"/>
      <c r="D12880" s="36">
        <v>43515</v>
      </c>
      <c r="E12880" s="10">
        <v>253</v>
      </c>
      <c r="F12880" s="10" t="s">
        <v>6</v>
      </c>
    </row>
    <row r="12881" spans="1:6" ht="20.100000000000001" customHeight="1">
      <c r="A12881" s="132">
        <v>20</v>
      </c>
      <c r="B12881" s="33">
        <v>78509</v>
      </c>
      <c r="C12881" s="38"/>
      <c r="D12881" s="13">
        <v>43515</v>
      </c>
      <c r="E12881" s="10">
        <v>253</v>
      </c>
      <c r="F12881" s="10" t="s">
        <v>6</v>
      </c>
    </row>
    <row r="12882" spans="1:6" ht="20.100000000000001" customHeight="1">
      <c r="A12882" s="132">
        <v>21</v>
      </c>
      <c r="B12882" s="33">
        <v>78530</v>
      </c>
      <c r="C12882" s="38"/>
      <c r="D12882" s="13">
        <v>43515</v>
      </c>
      <c r="E12882" s="10">
        <v>253</v>
      </c>
      <c r="F12882" s="10" t="s">
        <v>6</v>
      </c>
    </row>
    <row r="12883" spans="1:6" ht="20.100000000000001" customHeight="1">
      <c r="A12883" s="132">
        <v>22</v>
      </c>
      <c r="B12883" s="33">
        <v>9258</v>
      </c>
      <c r="C12883" s="38"/>
      <c r="D12883" s="36">
        <v>43515</v>
      </c>
      <c r="E12883" s="10">
        <v>253</v>
      </c>
      <c r="F12883" s="10" t="s">
        <v>6</v>
      </c>
    </row>
    <row r="12884" spans="1:6" ht="20.100000000000001" customHeight="1">
      <c r="A12884" s="132">
        <v>23</v>
      </c>
      <c r="B12884" s="33">
        <v>9259</v>
      </c>
      <c r="C12884" s="38"/>
      <c r="D12884" s="36">
        <v>43515</v>
      </c>
      <c r="E12884" s="10">
        <v>253</v>
      </c>
      <c r="F12884" s="10" t="s">
        <v>6</v>
      </c>
    </row>
    <row r="12885" spans="1:6" ht="20.100000000000001" customHeight="1">
      <c r="A12885" s="132">
        <v>24</v>
      </c>
      <c r="B12885" s="33">
        <v>9260</v>
      </c>
      <c r="C12885" s="38"/>
      <c r="D12885" s="36">
        <v>43515</v>
      </c>
      <c r="E12885" s="10">
        <v>253</v>
      </c>
      <c r="F12885" s="10" t="s">
        <v>6</v>
      </c>
    </row>
    <row r="12886" spans="1:6" ht="20.100000000000001" customHeight="1">
      <c r="A12886" s="132">
        <v>25</v>
      </c>
      <c r="B12886" s="33">
        <v>9261</v>
      </c>
      <c r="C12886" s="38"/>
      <c r="D12886" s="36">
        <v>43515</v>
      </c>
      <c r="E12886" s="10">
        <v>253</v>
      </c>
      <c r="F12886" s="10" t="s">
        <v>6</v>
      </c>
    </row>
    <row r="12887" spans="1:6" ht="20.100000000000001" customHeight="1">
      <c r="A12887" s="128"/>
      <c r="B12887" s="128" t="s">
        <v>7</v>
      </c>
      <c r="C12887" s="128" t="s">
        <v>7</v>
      </c>
      <c r="D12887" s="133"/>
      <c r="E12887" s="10">
        <f>SUM(E12862:E12886)</f>
        <v>6325</v>
      </c>
      <c r="F12887" s="10"/>
    </row>
    <row r="12890" spans="1:6" ht="20.100000000000001" customHeight="1">
      <c r="A12890" s="108" t="s">
        <v>245</v>
      </c>
      <c r="B12890" s="108">
        <v>6250</v>
      </c>
      <c r="C12890" s="21"/>
      <c r="D12890" s="87" t="s">
        <v>162</v>
      </c>
      <c r="E12890" s="201" t="s">
        <v>163</v>
      </c>
      <c r="F12890" s="202"/>
    </row>
    <row r="12891" spans="1:6" ht="20.100000000000001" customHeight="1">
      <c r="A12891" s="118" t="s">
        <v>246</v>
      </c>
      <c r="B12891" s="118">
        <v>71.75</v>
      </c>
      <c r="C12891" s="21"/>
      <c r="D12891" s="10">
        <v>506</v>
      </c>
      <c r="E12891" s="129"/>
      <c r="F12891" s="130" t="s">
        <v>229</v>
      </c>
    </row>
    <row r="12892" spans="1:6" ht="20.100000000000001" customHeight="1">
      <c r="A12892" s="111" t="s">
        <v>247</v>
      </c>
      <c r="B12892" s="111">
        <v>3.25</v>
      </c>
      <c r="C12892" s="21"/>
      <c r="D12892" s="10">
        <v>2024</v>
      </c>
      <c r="E12892" s="129"/>
      <c r="F12892" s="130" t="s">
        <v>214</v>
      </c>
    </row>
    <row r="12893" spans="1:6" ht="20.100000000000001" customHeight="1">
      <c r="A12893" s="119" t="s">
        <v>248</v>
      </c>
      <c r="B12893" s="119">
        <f>SUM(B12890:B12892)</f>
        <v>6325</v>
      </c>
      <c r="C12893" s="21"/>
      <c r="D12893" s="10">
        <v>253</v>
      </c>
      <c r="E12893" s="129"/>
      <c r="F12893" s="130" t="s">
        <v>210</v>
      </c>
    </row>
    <row r="12894" spans="1:6" ht="20.100000000000001" customHeight="1">
      <c r="A12894" s="18"/>
      <c r="B12894" s="18"/>
      <c r="C12894" s="21"/>
      <c r="D12894" s="10">
        <v>506</v>
      </c>
      <c r="E12894" s="129"/>
      <c r="F12894" s="130" t="s">
        <v>211</v>
      </c>
    </row>
    <row r="12895" spans="1:6" ht="20.100000000000001" customHeight="1">
      <c r="A12895" s="18"/>
      <c r="B12895" s="18"/>
      <c r="C12895" s="21"/>
      <c r="D12895" s="10">
        <v>1265</v>
      </c>
      <c r="E12895" s="129"/>
      <c r="F12895" s="130" t="s">
        <v>243</v>
      </c>
    </row>
    <row r="12896" spans="1:6" ht="20.100000000000001" customHeight="1">
      <c r="A12896" s="18"/>
      <c r="B12896" s="18"/>
      <c r="C12896" s="21"/>
      <c r="D12896" s="10">
        <v>1771</v>
      </c>
      <c r="E12896" s="129"/>
      <c r="F12896" s="130" t="s">
        <v>230</v>
      </c>
    </row>
    <row r="12897" spans="1:6" ht="20.100000000000001" customHeight="1">
      <c r="D12897" s="85">
        <f>SUM(D12891:D12896)</f>
        <v>6325</v>
      </c>
      <c r="E12897" s="129"/>
      <c r="F12897" s="131" t="s">
        <v>164</v>
      </c>
    </row>
    <row r="12899" spans="1:6" ht="20.100000000000001" customHeight="1">
      <c r="A12899" s="23">
        <v>277</v>
      </c>
      <c r="B12899" s="24" t="s">
        <v>0</v>
      </c>
      <c r="C12899" s="25"/>
      <c r="D12899" s="26"/>
      <c r="E12899" s="24"/>
      <c r="F12899" s="24"/>
    </row>
    <row r="12900" spans="1:6" ht="20.100000000000001" customHeight="1">
      <c r="A12900" s="27" t="s">
        <v>1</v>
      </c>
      <c r="B12900" s="27" t="s">
        <v>2</v>
      </c>
      <c r="C12900" s="28"/>
      <c r="D12900" s="29" t="s">
        <v>3</v>
      </c>
      <c r="E12900" s="27" t="s">
        <v>4</v>
      </c>
      <c r="F12900" s="27" t="s">
        <v>5</v>
      </c>
    </row>
    <row r="12901" spans="1:6" ht="20.100000000000001" customHeight="1">
      <c r="A12901" s="132">
        <v>1</v>
      </c>
      <c r="B12901" s="33">
        <v>12256</v>
      </c>
      <c r="C12901" s="38"/>
      <c r="D12901" s="36">
        <v>43519</v>
      </c>
      <c r="E12901" s="10">
        <v>253</v>
      </c>
      <c r="F12901" s="10" t="s">
        <v>6</v>
      </c>
    </row>
    <row r="12902" spans="1:6" ht="20.100000000000001" customHeight="1">
      <c r="A12902" s="132">
        <v>2</v>
      </c>
      <c r="B12902" s="33">
        <v>72320</v>
      </c>
      <c r="C12902" s="38"/>
      <c r="D12902" s="36">
        <v>43519</v>
      </c>
      <c r="E12902" s="10">
        <v>253</v>
      </c>
      <c r="F12902" s="10" t="s">
        <v>6</v>
      </c>
    </row>
    <row r="12903" spans="1:6" ht="20.100000000000001" customHeight="1">
      <c r="A12903" s="132">
        <v>3</v>
      </c>
      <c r="B12903" s="33">
        <v>72629</v>
      </c>
      <c r="C12903" s="38"/>
      <c r="D12903" s="13">
        <v>43519</v>
      </c>
      <c r="E12903" s="10">
        <v>253</v>
      </c>
      <c r="F12903" s="10" t="s">
        <v>6</v>
      </c>
    </row>
    <row r="12904" spans="1:6" ht="20.100000000000001" customHeight="1">
      <c r="A12904" s="132">
        <v>4</v>
      </c>
      <c r="B12904" s="33">
        <v>60672</v>
      </c>
      <c r="C12904" s="38"/>
      <c r="D12904" s="13">
        <v>43519</v>
      </c>
      <c r="E12904" s="10">
        <v>253</v>
      </c>
      <c r="F12904" s="10" t="s">
        <v>6</v>
      </c>
    </row>
    <row r="12905" spans="1:6" ht="20.100000000000001" customHeight="1">
      <c r="A12905" s="50">
        <v>5</v>
      </c>
      <c r="B12905" s="33">
        <v>25367</v>
      </c>
      <c r="C12905" s="38"/>
      <c r="D12905" s="13">
        <v>43519</v>
      </c>
      <c r="E12905" s="10">
        <v>253</v>
      </c>
      <c r="F12905" s="10" t="s">
        <v>6</v>
      </c>
    </row>
    <row r="12906" spans="1:6" ht="20.100000000000001" customHeight="1">
      <c r="A12906" s="50">
        <v>6</v>
      </c>
      <c r="B12906" s="33">
        <v>25366</v>
      </c>
      <c r="C12906" s="38"/>
      <c r="D12906" s="13">
        <v>43519</v>
      </c>
      <c r="E12906" s="10">
        <v>253</v>
      </c>
      <c r="F12906" s="10" t="s">
        <v>6</v>
      </c>
    </row>
    <row r="12907" spans="1:6" ht="20.100000000000001" customHeight="1">
      <c r="A12907" s="142">
        <v>7</v>
      </c>
      <c r="B12907" s="33">
        <v>6375</v>
      </c>
      <c r="C12907" s="38"/>
      <c r="D12907" s="36">
        <v>43519</v>
      </c>
      <c r="E12907" s="10">
        <v>253</v>
      </c>
      <c r="F12907" s="10" t="s">
        <v>6</v>
      </c>
    </row>
    <row r="12908" spans="1:6" ht="20.100000000000001" customHeight="1">
      <c r="A12908" s="142">
        <v>8</v>
      </c>
      <c r="B12908" s="33">
        <v>11587</v>
      </c>
      <c r="C12908" s="38"/>
      <c r="D12908" s="36">
        <v>43519</v>
      </c>
      <c r="E12908" s="10">
        <v>253</v>
      </c>
      <c r="F12908" s="10" t="s">
        <v>6</v>
      </c>
    </row>
    <row r="12909" spans="1:6" ht="20.100000000000001" customHeight="1">
      <c r="A12909" s="142">
        <v>9</v>
      </c>
      <c r="B12909" s="33">
        <v>11580</v>
      </c>
      <c r="C12909" s="38"/>
      <c r="D12909" s="36">
        <v>43519</v>
      </c>
      <c r="E12909" s="10">
        <v>253</v>
      </c>
      <c r="F12909" s="10" t="s">
        <v>6</v>
      </c>
    </row>
    <row r="12910" spans="1:6" ht="20.100000000000001" customHeight="1">
      <c r="A12910" s="142">
        <v>10</v>
      </c>
      <c r="B12910" s="33">
        <v>11592</v>
      </c>
      <c r="C12910" s="38"/>
      <c r="D12910" s="36">
        <v>43519</v>
      </c>
      <c r="E12910" s="10">
        <v>253</v>
      </c>
      <c r="F12910" s="10" t="s">
        <v>6</v>
      </c>
    </row>
    <row r="12911" spans="1:6" ht="20.100000000000001" customHeight="1">
      <c r="A12911" s="142">
        <v>11</v>
      </c>
      <c r="B12911" s="33">
        <v>11616</v>
      </c>
      <c r="C12911" s="38"/>
      <c r="D12911" s="36">
        <v>43519</v>
      </c>
      <c r="E12911" s="10">
        <v>253</v>
      </c>
      <c r="F12911" s="10" t="s">
        <v>6</v>
      </c>
    </row>
    <row r="12912" spans="1:6" ht="20.100000000000001" customHeight="1">
      <c r="A12912" s="142">
        <v>12</v>
      </c>
      <c r="B12912" s="33">
        <v>6747</v>
      </c>
      <c r="C12912" s="38"/>
      <c r="D12912" s="36">
        <v>43519</v>
      </c>
      <c r="E12912" s="10">
        <v>253</v>
      </c>
      <c r="F12912" s="10" t="s">
        <v>6</v>
      </c>
    </row>
    <row r="12913" spans="1:6" ht="20.100000000000001" customHeight="1">
      <c r="A12913" s="142">
        <v>13</v>
      </c>
      <c r="B12913" s="33">
        <v>6719</v>
      </c>
      <c r="C12913" s="38"/>
      <c r="D12913" s="36">
        <v>43519</v>
      </c>
      <c r="E12913" s="10">
        <v>253</v>
      </c>
      <c r="F12913" s="10" t="s">
        <v>6</v>
      </c>
    </row>
    <row r="12914" spans="1:6" ht="20.100000000000001" customHeight="1">
      <c r="A12914" s="142">
        <v>14</v>
      </c>
      <c r="B12914" s="33">
        <v>11588</v>
      </c>
      <c r="C12914" s="38"/>
      <c r="D12914" s="36">
        <v>43519</v>
      </c>
      <c r="E12914" s="10">
        <v>253</v>
      </c>
      <c r="F12914" s="10" t="s">
        <v>6</v>
      </c>
    </row>
    <row r="12915" spans="1:6" ht="20.100000000000001" customHeight="1">
      <c r="A12915" s="142">
        <v>15</v>
      </c>
      <c r="B12915" s="33">
        <v>11598</v>
      </c>
      <c r="C12915" s="38"/>
      <c r="D12915" s="36">
        <v>43519</v>
      </c>
      <c r="E12915" s="10">
        <v>253</v>
      </c>
      <c r="F12915" s="10" t="s">
        <v>6</v>
      </c>
    </row>
    <row r="12916" spans="1:6" ht="20.100000000000001" customHeight="1">
      <c r="A12916" s="142">
        <v>16</v>
      </c>
      <c r="B12916" s="33">
        <v>50612</v>
      </c>
      <c r="C12916" s="38"/>
      <c r="D12916" s="36">
        <v>43519</v>
      </c>
      <c r="E12916" s="10">
        <v>253</v>
      </c>
      <c r="F12916" s="10" t="s">
        <v>6</v>
      </c>
    </row>
    <row r="12917" spans="1:6" ht="20.100000000000001" customHeight="1">
      <c r="A12917" s="142">
        <v>17</v>
      </c>
      <c r="B12917" s="33">
        <v>6739</v>
      </c>
      <c r="C12917" s="38"/>
      <c r="D12917" s="36">
        <v>43519</v>
      </c>
      <c r="E12917" s="10">
        <v>253</v>
      </c>
      <c r="F12917" s="10" t="s">
        <v>6</v>
      </c>
    </row>
    <row r="12918" spans="1:6" ht="20.100000000000001" customHeight="1">
      <c r="A12918" s="142">
        <v>18</v>
      </c>
      <c r="B12918" s="33">
        <v>5463</v>
      </c>
      <c r="C12918" s="38"/>
      <c r="D12918" s="13">
        <v>43519</v>
      </c>
      <c r="E12918" s="10">
        <v>253</v>
      </c>
      <c r="F12918" s="10" t="s">
        <v>6</v>
      </c>
    </row>
    <row r="12919" spans="1:6" ht="20.100000000000001" customHeight="1">
      <c r="A12919" s="142">
        <v>19</v>
      </c>
      <c r="B12919" s="33">
        <v>5821</v>
      </c>
      <c r="C12919" s="38"/>
      <c r="D12919" s="36">
        <v>43519</v>
      </c>
      <c r="E12919" s="10">
        <v>253</v>
      </c>
      <c r="F12919" s="10" t="s">
        <v>6</v>
      </c>
    </row>
    <row r="12920" spans="1:6" ht="20.100000000000001" customHeight="1">
      <c r="A12920" s="132">
        <v>20</v>
      </c>
      <c r="B12920" s="33">
        <v>52066</v>
      </c>
      <c r="C12920" s="38"/>
      <c r="D12920" s="36">
        <v>43519</v>
      </c>
      <c r="E12920" s="10">
        <v>253</v>
      </c>
      <c r="F12920" s="10" t="s">
        <v>6</v>
      </c>
    </row>
    <row r="12921" spans="1:6" ht="20.100000000000001" customHeight="1">
      <c r="A12921" s="132">
        <v>21</v>
      </c>
      <c r="B12921" s="33">
        <v>11600</v>
      </c>
      <c r="C12921" s="38"/>
      <c r="D12921" s="36">
        <v>43519</v>
      </c>
      <c r="E12921" s="10">
        <v>253</v>
      </c>
      <c r="F12921" s="10" t="s">
        <v>6</v>
      </c>
    </row>
    <row r="12922" spans="1:6" ht="20.100000000000001" customHeight="1">
      <c r="A12922" s="132">
        <v>22</v>
      </c>
      <c r="B12922" s="33">
        <v>10327</v>
      </c>
      <c r="C12922" s="38"/>
      <c r="D12922" s="36">
        <v>43519</v>
      </c>
      <c r="E12922" s="10">
        <v>253</v>
      </c>
      <c r="F12922" s="10" t="s">
        <v>6</v>
      </c>
    </row>
    <row r="12923" spans="1:6" ht="20.100000000000001" customHeight="1">
      <c r="A12923" s="132">
        <v>23</v>
      </c>
      <c r="B12923" s="33">
        <v>6712</v>
      </c>
      <c r="C12923" s="38"/>
      <c r="D12923" s="36">
        <v>43519</v>
      </c>
      <c r="E12923" s="10">
        <v>253</v>
      </c>
      <c r="F12923" s="10" t="s">
        <v>6</v>
      </c>
    </row>
    <row r="12924" spans="1:6" ht="20.100000000000001" customHeight="1">
      <c r="A12924" s="132">
        <v>24</v>
      </c>
      <c r="B12924" s="33">
        <v>52049</v>
      </c>
      <c r="C12924" s="38"/>
      <c r="D12924" s="36">
        <v>43519</v>
      </c>
      <c r="E12924" s="10">
        <v>253</v>
      </c>
      <c r="F12924" s="10" t="s">
        <v>6</v>
      </c>
    </row>
    <row r="12925" spans="1:6" ht="20.100000000000001" customHeight="1">
      <c r="A12925" s="132">
        <v>25</v>
      </c>
      <c r="B12925" s="33">
        <v>10733</v>
      </c>
      <c r="C12925" s="38"/>
      <c r="D12925" s="36">
        <v>43519</v>
      </c>
      <c r="E12925" s="10">
        <v>253</v>
      </c>
      <c r="F12925" s="10" t="s">
        <v>6</v>
      </c>
    </row>
    <row r="12926" spans="1:6" ht="20.100000000000001" customHeight="1">
      <c r="A12926" s="128"/>
      <c r="B12926" s="128" t="s">
        <v>7</v>
      </c>
      <c r="C12926" s="128" t="s">
        <v>7</v>
      </c>
      <c r="D12926" s="133"/>
      <c r="E12926" s="10">
        <f>SUM(E12901:E12925)</f>
        <v>6325</v>
      </c>
      <c r="F12926" s="10"/>
    </row>
    <row r="12928" spans="1:6" ht="20.100000000000001" customHeight="1">
      <c r="A12928" s="108" t="s">
        <v>245</v>
      </c>
      <c r="B12928" s="108">
        <v>6250</v>
      </c>
      <c r="C12928" s="21"/>
      <c r="D12928" s="87" t="s">
        <v>162</v>
      </c>
      <c r="E12928" s="201" t="s">
        <v>163</v>
      </c>
      <c r="F12928" s="202"/>
    </row>
    <row r="12929" spans="1:6" ht="20.100000000000001" customHeight="1">
      <c r="A12929" s="118" t="s">
        <v>246</v>
      </c>
      <c r="B12929" s="118">
        <v>71.75</v>
      </c>
      <c r="C12929" s="21"/>
      <c r="D12929" s="10"/>
      <c r="E12929" s="129"/>
      <c r="F12929" s="130" t="s">
        <v>229</v>
      </c>
    </row>
    <row r="12930" spans="1:6" ht="20.100000000000001" customHeight="1">
      <c r="A12930" s="111" t="s">
        <v>247</v>
      </c>
      <c r="B12930" s="111">
        <v>3.25</v>
      </c>
      <c r="C12930" s="21"/>
      <c r="D12930" s="10">
        <v>2783</v>
      </c>
      <c r="E12930" s="129"/>
      <c r="F12930" s="130" t="s">
        <v>214</v>
      </c>
    </row>
    <row r="12931" spans="1:6" ht="20.100000000000001" customHeight="1">
      <c r="A12931" s="119" t="s">
        <v>248</v>
      </c>
      <c r="B12931" s="119">
        <f>SUM(B12928:B12930)</f>
        <v>6325</v>
      </c>
      <c r="C12931" s="21"/>
      <c r="D12931" s="10">
        <v>253</v>
      </c>
      <c r="E12931" s="129"/>
      <c r="F12931" s="130" t="s">
        <v>210</v>
      </c>
    </row>
    <row r="12932" spans="1:6" ht="20.100000000000001" customHeight="1">
      <c r="A12932" s="18"/>
      <c r="B12932" s="18"/>
      <c r="C12932" s="21"/>
      <c r="D12932" s="10">
        <v>2530</v>
      </c>
      <c r="E12932" s="129"/>
      <c r="F12932" s="130" t="s">
        <v>211</v>
      </c>
    </row>
    <row r="12933" spans="1:6" ht="20.100000000000001" customHeight="1">
      <c r="A12933" s="18"/>
      <c r="B12933" s="18"/>
      <c r="C12933" s="21"/>
      <c r="D12933" s="10">
        <v>253</v>
      </c>
      <c r="E12933" s="129"/>
      <c r="F12933" s="130" t="s">
        <v>243</v>
      </c>
    </row>
    <row r="12934" spans="1:6" ht="20.100000000000001" customHeight="1">
      <c r="A12934" s="18"/>
      <c r="B12934" s="18"/>
      <c r="C12934" s="21"/>
      <c r="D12934" s="10">
        <v>506</v>
      </c>
      <c r="E12934" s="129"/>
      <c r="F12934" s="130" t="s">
        <v>230</v>
      </c>
    </row>
    <row r="12935" spans="1:6" ht="20.100000000000001" customHeight="1">
      <c r="D12935" s="85">
        <f>SUM(D12929:D12934)</f>
        <v>6325</v>
      </c>
      <c r="E12935" s="129"/>
      <c r="F12935" s="131" t="s">
        <v>164</v>
      </c>
    </row>
    <row r="12938" spans="1:6" ht="20.100000000000001" customHeight="1">
      <c r="A12938" s="23">
        <v>278</v>
      </c>
      <c r="B12938" s="24" t="s">
        <v>0</v>
      </c>
      <c r="C12938" s="25"/>
      <c r="D12938" s="26"/>
      <c r="E12938" s="24"/>
      <c r="F12938" s="24"/>
    </row>
    <row r="12939" spans="1:6" ht="20.100000000000001" customHeight="1">
      <c r="A12939" s="27" t="s">
        <v>1</v>
      </c>
      <c r="B12939" s="27" t="s">
        <v>2</v>
      </c>
      <c r="C12939" s="28"/>
      <c r="D12939" s="29" t="s">
        <v>3</v>
      </c>
      <c r="E12939" s="27" t="s">
        <v>4</v>
      </c>
      <c r="F12939" s="27" t="s">
        <v>5</v>
      </c>
    </row>
    <row r="12940" spans="1:6" ht="20.100000000000001" customHeight="1">
      <c r="A12940" s="132">
        <v>1</v>
      </c>
      <c r="B12940" s="33">
        <v>11643</v>
      </c>
      <c r="C12940" s="38"/>
      <c r="D12940" s="13">
        <v>43519</v>
      </c>
      <c r="E12940" s="10">
        <v>253</v>
      </c>
      <c r="F12940" s="10" t="s">
        <v>6</v>
      </c>
    </row>
    <row r="12941" spans="1:6" ht="20.100000000000001" customHeight="1">
      <c r="A12941" s="132">
        <v>2</v>
      </c>
      <c r="B12941" s="33">
        <v>52059</v>
      </c>
      <c r="C12941" s="38"/>
      <c r="D12941" s="36">
        <v>43519</v>
      </c>
      <c r="E12941" s="10">
        <v>253</v>
      </c>
      <c r="F12941" s="10" t="s">
        <v>6</v>
      </c>
    </row>
    <row r="12942" spans="1:6" ht="20.100000000000001" customHeight="1">
      <c r="A12942" s="132">
        <v>3</v>
      </c>
      <c r="B12942" s="33">
        <v>52089</v>
      </c>
      <c r="C12942" s="38"/>
      <c r="D12942" s="13">
        <v>43519</v>
      </c>
      <c r="E12942" s="10">
        <v>253</v>
      </c>
      <c r="F12942" s="10" t="s">
        <v>6</v>
      </c>
    </row>
    <row r="12943" spans="1:6" ht="20.100000000000001" customHeight="1">
      <c r="A12943" s="132">
        <v>4</v>
      </c>
      <c r="B12943" s="33">
        <v>52098</v>
      </c>
      <c r="C12943" s="38"/>
      <c r="D12943" s="36">
        <v>43519</v>
      </c>
      <c r="E12943" s="10">
        <v>253</v>
      </c>
      <c r="F12943" s="10" t="s">
        <v>6</v>
      </c>
    </row>
    <row r="12944" spans="1:6" ht="20.100000000000001" customHeight="1">
      <c r="A12944" s="132">
        <v>5</v>
      </c>
      <c r="B12944" s="33">
        <v>60695</v>
      </c>
      <c r="C12944" s="38"/>
      <c r="D12944" s="36">
        <v>43519</v>
      </c>
      <c r="E12944" s="10">
        <v>253</v>
      </c>
      <c r="F12944" s="10" t="s">
        <v>6</v>
      </c>
    </row>
    <row r="12945" spans="1:6" ht="20.100000000000001" customHeight="1">
      <c r="A12945" s="132">
        <v>6</v>
      </c>
      <c r="B12945" s="33">
        <v>60729</v>
      </c>
      <c r="C12945" s="38"/>
      <c r="D12945" s="36">
        <v>43519</v>
      </c>
      <c r="E12945" s="10">
        <v>253</v>
      </c>
      <c r="F12945" s="10" t="s">
        <v>6</v>
      </c>
    </row>
    <row r="12946" spans="1:6" ht="20.100000000000001" customHeight="1">
      <c r="A12946" s="50">
        <v>7</v>
      </c>
      <c r="B12946" s="33">
        <v>25375</v>
      </c>
      <c r="C12946" s="38"/>
      <c r="D12946" s="13">
        <v>43519</v>
      </c>
      <c r="E12946" s="10">
        <v>253</v>
      </c>
      <c r="F12946" s="10" t="s">
        <v>6</v>
      </c>
    </row>
    <row r="12947" spans="1:6" ht="20.100000000000001" customHeight="1">
      <c r="A12947" s="50">
        <v>8</v>
      </c>
      <c r="B12947" s="33">
        <v>25397</v>
      </c>
      <c r="C12947" s="38"/>
      <c r="D12947" s="13">
        <v>43519</v>
      </c>
      <c r="E12947" s="10">
        <v>253</v>
      </c>
      <c r="F12947" s="10" t="s">
        <v>6</v>
      </c>
    </row>
    <row r="12948" spans="1:6" ht="20.100000000000001" customHeight="1">
      <c r="A12948" s="50">
        <v>9</v>
      </c>
      <c r="B12948" s="33">
        <v>25393</v>
      </c>
      <c r="C12948" s="38"/>
      <c r="D12948" s="13">
        <v>43519</v>
      </c>
      <c r="E12948" s="10">
        <v>253</v>
      </c>
      <c r="F12948" s="10" t="s">
        <v>6</v>
      </c>
    </row>
    <row r="12949" spans="1:6" ht="20.100000000000001" customHeight="1">
      <c r="A12949" s="50">
        <v>10</v>
      </c>
      <c r="B12949" s="33">
        <v>25372</v>
      </c>
      <c r="C12949" s="38"/>
      <c r="D12949" s="36">
        <v>43519</v>
      </c>
      <c r="E12949" s="10">
        <v>253</v>
      </c>
      <c r="F12949" s="10" t="s">
        <v>6</v>
      </c>
    </row>
    <row r="12950" spans="1:6" ht="20.100000000000001" customHeight="1">
      <c r="A12950" s="50">
        <v>11</v>
      </c>
      <c r="B12950" s="33">
        <v>25373</v>
      </c>
      <c r="C12950" s="38"/>
      <c r="D12950" s="36">
        <v>43519</v>
      </c>
      <c r="E12950" s="10">
        <v>253</v>
      </c>
      <c r="F12950" s="10" t="s">
        <v>6</v>
      </c>
    </row>
    <row r="12951" spans="1:6" ht="20.100000000000001" customHeight="1">
      <c r="A12951" s="50">
        <v>12</v>
      </c>
      <c r="B12951" s="34">
        <v>25374</v>
      </c>
      <c r="C12951" s="38"/>
      <c r="D12951" s="13">
        <v>43519</v>
      </c>
      <c r="E12951" s="10">
        <v>253</v>
      </c>
      <c r="F12951" s="10" t="s">
        <v>6</v>
      </c>
    </row>
    <row r="12952" spans="1:6" ht="20.100000000000001" customHeight="1">
      <c r="A12952" s="50">
        <v>13</v>
      </c>
      <c r="B12952" s="33">
        <v>25376</v>
      </c>
      <c r="C12952" s="38"/>
      <c r="D12952" s="13">
        <v>43519</v>
      </c>
      <c r="E12952" s="10">
        <v>253</v>
      </c>
      <c r="F12952" s="10" t="s">
        <v>6</v>
      </c>
    </row>
    <row r="12953" spans="1:6" ht="20.100000000000001" customHeight="1">
      <c r="A12953" s="50">
        <v>14</v>
      </c>
      <c r="B12953" s="33">
        <v>25377</v>
      </c>
      <c r="C12953" s="38"/>
      <c r="D12953" s="13">
        <v>43519</v>
      </c>
      <c r="E12953" s="10">
        <v>253</v>
      </c>
      <c r="F12953" s="10" t="s">
        <v>6</v>
      </c>
    </row>
    <row r="12954" spans="1:6" ht="20.100000000000001" customHeight="1">
      <c r="A12954" s="50">
        <v>15</v>
      </c>
      <c r="B12954" s="33">
        <v>25378</v>
      </c>
      <c r="C12954" s="38"/>
      <c r="D12954" s="13">
        <v>43519</v>
      </c>
      <c r="E12954" s="10">
        <v>253</v>
      </c>
      <c r="F12954" s="10" t="s">
        <v>6</v>
      </c>
    </row>
    <row r="12955" spans="1:6" ht="20.100000000000001" customHeight="1">
      <c r="A12955" s="50">
        <v>16</v>
      </c>
      <c r="B12955" s="33">
        <v>25379</v>
      </c>
      <c r="C12955" s="38"/>
      <c r="D12955" s="13">
        <v>43519</v>
      </c>
      <c r="E12955" s="10">
        <v>253</v>
      </c>
      <c r="F12955" s="10" t="s">
        <v>6</v>
      </c>
    </row>
    <row r="12956" spans="1:6" ht="20.100000000000001" customHeight="1">
      <c r="A12956" s="50">
        <v>17</v>
      </c>
      <c r="B12956" s="33">
        <v>25380</v>
      </c>
      <c r="C12956" s="38"/>
      <c r="D12956" s="13">
        <v>43519</v>
      </c>
      <c r="E12956" s="10">
        <v>253</v>
      </c>
      <c r="F12956" s="10" t="s">
        <v>6</v>
      </c>
    </row>
    <row r="12957" spans="1:6" ht="20.100000000000001" customHeight="1">
      <c r="A12957" s="50">
        <v>18</v>
      </c>
      <c r="B12957" s="33">
        <v>25381</v>
      </c>
      <c r="C12957" s="38"/>
      <c r="D12957" s="36">
        <v>43519</v>
      </c>
      <c r="E12957" s="10">
        <v>253</v>
      </c>
      <c r="F12957" s="10" t="s">
        <v>6</v>
      </c>
    </row>
    <row r="12958" spans="1:6" ht="20.100000000000001" customHeight="1">
      <c r="A12958" s="50">
        <v>19</v>
      </c>
      <c r="B12958" s="33">
        <v>25382</v>
      </c>
      <c r="C12958" s="38"/>
      <c r="D12958" s="36">
        <v>43519</v>
      </c>
      <c r="E12958" s="10">
        <v>253</v>
      </c>
      <c r="F12958" s="10" t="s">
        <v>6</v>
      </c>
    </row>
    <row r="12959" spans="1:6" ht="20.100000000000001" customHeight="1">
      <c r="A12959" s="50">
        <v>20</v>
      </c>
      <c r="B12959" s="33">
        <v>25383</v>
      </c>
      <c r="C12959" s="38"/>
      <c r="D12959" s="36">
        <v>43519</v>
      </c>
      <c r="E12959" s="10">
        <v>253</v>
      </c>
      <c r="F12959" s="10" t="s">
        <v>6</v>
      </c>
    </row>
    <row r="12960" spans="1:6" ht="20.100000000000001" customHeight="1">
      <c r="A12960" s="50">
        <v>21</v>
      </c>
      <c r="B12960" s="33">
        <v>25384</v>
      </c>
      <c r="C12960" s="38"/>
      <c r="D12960" s="36">
        <v>43519</v>
      </c>
      <c r="E12960" s="10">
        <v>253</v>
      </c>
      <c r="F12960" s="10" t="s">
        <v>6</v>
      </c>
    </row>
    <row r="12961" spans="1:6" ht="20.100000000000001" customHeight="1">
      <c r="A12961" s="50">
        <v>22</v>
      </c>
      <c r="B12961" s="33">
        <v>25385</v>
      </c>
      <c r="C12961" s="38"/>
      <c r="D12961" s="36">
        <v>43519</v>
      </c>
      <c r="E12961" s="10">
        <v>253</v>
      </c>
      <c r="F12961" s="10" t="s">
        <v>6</v>
      </c>
    </row>
    <row r="12962" spans="1:6" ht="20.100000000000001" customHeight="1">
      <c r="A12962" s="50">
        <v>23</v>
      </c>
      <c r="B12962" s="33">
        <v>25386</v>
      </c>
      <c r="C12962" s="38"/>
      <c r="D12962" s="36">
        <v>43519</v>
      </c>
      <c r="E12962" s="10">
        <v>253</v>
      </c>
      <c r="F12962" s="10" t="s">
        <v>6</v>
      </c>
    </row>
    <row r="12963" spans="1:6" ht="20.100000000000001" customHeight="1">
      <c r="A12963" s="50">
        <v>24</v>
      </c>
      <c r="B12963" s="33">
        <v>25387</v>
      </c>
      <c r="C12963" s="38"/>
      <c r="D12963" s="36">
        <v>43519</v>
      </c>
      <c r="E12963" s="10">
        <v>253</v>
      </c>
      <c r="F12963" s="10" t="s">
        <v>6</v>
      </c>
    </row>
    <row r="12964" spans="1:6" ht="20.100000000000001" customHeight="1">
      <c r="A12964" s="10">
        <v>25</v>
      </c>
      <c r="B12964" s="33">
        <v>25388</v>
      </c>
      <c r="C12964" s="38"/>
      <c r="D12964" s="36">
        <v>43519</v>
      </c>
      <c r="E12964" s="10">
        <v>253</v>
      </c>
      <c r="F12964" s="10" t="s">
        <v>6</v>
      </c>
    </row>
    <row r="12965" spans="1:6" ht="20.100000000000001" customHeight="1">
      <c r="A12965" s="128"/>
      <c r="B12965" s="128" t="s">
        <v>7</v>
      </c>
      <c r="C12965" s="128" t="s">
        <v>7</v>
      </c>
      <c r="D12965" s="133"/>
      <c r="E12965" s="10">
        <f>SUM(E12940:E12964)</f>
        <v>6325</v>
      </c>
      <c r="F12965" s="10"/>
    </row>
    <row r="12967" spans="1:6" ht="20.100000000000001" customHeight="1">
      <c r="A12967" s="108" t="s">
        <v>245</v>
      </c>
      <c r="B12967" s="108">
        <v>6250</v>
      </c>
      <c r="C12967" s="21"/>
      <c r="D12967" s="87" t="s">
        <v>162</v>
      </c>
      <c r="E12967" s="201" t="s">
        <v>163</v>
      </c>
      <c r="F12967" s="202"/>
    </row>
    <row r="12968" spans="1:6" ht="20.100000000000001" customHeight="1">
      <c r="A12968" s="118" t="s">
        <v>246</v>
      </c>
      <c r="B12968" s="118">
        <v>71.75</v>
      </c>
      <c r="C12968" s="21"/>
      <c r="D12968" s="10"/>
      <c r="E12968" s="129"/>
      <c r="F12968" s="130" t="s">
        <v>229</v>
      </c>
    </row>
    <row r="12969" spans="1:6" ht="20.100000000000001" customHeight="1">
      <c r="A12969" s="111" t="s">
        <v>247</v>
      </c>
      <c r="B12969" s="111">
        <v>3.25</v>
      </c>
      <c r="C12969" s="21"/>
      <c r="D12969" s="10">
        <v>5060</v>
      </c>
      <c r="E12969" s="129"/>
      <c r="F12969" s="130" t="s">
        <v>214</v>
      </c>
    </row>
    <row r="12970" spans="1:6" ht="20.100000000000001" customHeight="1">
      <c r="A12970" s="119" t="s">
        <v>248</v>
      </c>
      <c r="B12970" s="119">
        <f>SUM(B12967:B12969)</f>
        <v>6325</v>
      </c>
      <c r="C12970" s="21"/>
      <c r="D12970" s="10"/>
      <c r="E12970" s="129"/>
      <c r="F12970" s="130" t="s">
        <v>210</v>
      </c>
    </row>
    <row r="12971" spans="1:6" ht="20.100000000000001" customHeight="1">
      <c r="A12971" s="18"/>
      <c r="B12971" s="18"/>
      <c r="C12971" s="21"/>
      <c r="D12971" s="10">
        <v>759</v>
      </c>
      <c r="E12971" s="129"/>
      <c r="F12971" s="130" t="s">
        <v>211</v>
      </c>
    </row>
    <row r="12972" spans="1:6" ht="20.100000000000001" customHeight="1">
      <c r="A12972" s="18"/>
      <c r="B12972" s="18"/>
      <c r="C12972" s="21"/>
      <c r="D12972" s="10">
        <v>506</v>
      </c>
      <c r="E12972" s="129"/>
      <c r="F12972" s="130" t="s">
        <v>243</v>
      </c>
    </row>
    <row r="12973" spans="1:6" ht="20.100000000000001" customHeight="1">
      <c r="A12973" s="18"/>
      <c r="B12973" s="18"/>
      <c r="C12973" s="21"/>
      <c r="D12973" s="10"/>
      <c r="E12973" s="129"/>
      <c r="F12973" s="130" t="s">
        <v>230</v>
      </c>
    </row>
    <row r="12974" spans="1:6" ht="20.100000000000001" customHeight="1">
      <c r="D12974" s="85">
        <f>SUM(D12968:D12973)</f>
        <v>6325</v>
      </c>
      <c r="E12974" s="129"/>
      <c r="F12974" s="131" t="s">
        <v>164</v>
      </c>
    </row>
    <row r="12976" spans="1:6" ht="20.100000000000001" customHeight="1">
      <c r="A12976" s="23">
        <v>279</v>
      </c>
      <c r="B12976" s="24" t="s">
        <v>0</v>
      </c>
      <c r="C12976" s="25"/>
      <c r="D12976" s="26"/>
      <c r="E12976" s="24"/>
      <c r="F12976" s="24"/>
    </row>
    <row r="12977" spans="1:6" ht="20.100000000000001" customHeight="1">
      <c r="A12977" s="27" t="s">
        <v>1</v>
      </c>
      <c r="B12977" s="27" t="s">
        <v>2</v>
      </c>
      <c r="C12977" s="28"/>
      <c r="D12977" s="29" t="s">
        <v>3</v>
      </c>
      <c r="E12977" s="27" t="s">
        <v>4</v>
      </c>
      <c r="F12977" s="27" t="s">
        <v>5</v>
      </c>
    </row>
    <row r="12978" spans="1:6" ht="20.100000000000001" customHeight="1">
      <c r="A12978" s="50">
        <v>1</v>
      </c>
      <c r="B12978" s="33">
        <v>25389</v>
      </c>
      <c r="C12978" s="38"/>
      <c r="D12978" s="36">
        <v>43519</v>
      </c>
      <c r="E12978" s="10">
        <v>253</v>
      </c>
      <c r="F12978" s="10" t="s">
        <v>6</v>
      </c>
    </row>
    <row r="12979" spans="1:6" ht="20.100000000000001" customHeight="1">
      <c r="A12979" s="50">
        <v>2</v>
      </c>
      <c r="B12979" s="33">
        <v>25390</v>
      </c>
      <c r="C12979" s="38"/>
      <c r="D12979" s="36">
        <v>43519</v>
      </c>
      <c r="E12979" s="10">
        <v>253</v>
      </c>
      <c r="F12979" s="10" t="s">
        <v>6</v>
      </c>
    </row>
    <row r="12980" spans="1:6" ht="20.100000000000001" customHeight="1">
      <c r="A12980" s="50">
        <v>3</v>
      </c>
      <c r="B12980" s="33">
        <v>25391</v>
      </c>
      <c r="C12980" s="38"/>
      <c r="D12980" s="36">
        <v>43519</v>
      </c>
      <c r="E12980" s="10">
        <v>253</v>
      </c>
      <c r="F12980" s="10" t="s">
        <v>6</v>
      </c>
    </row>
    <row r="12981" spans="1:6" ht="20.100000000000001" customHeight="1">
      <c r="A12981" s="50">
        <v>4</v>
      </c>
      <c r="B12981" s="33">
        <v>25392</v>
      </c>
      <c r="C12981" s="38"/>
      <c r="D12981" s="13">
        <v>43519</v>
      </c>
      <c r="E12981" s="10">
        <v>253</v>
      </c>
      <c r="F12981" s="10" t="s">
        <v>6</v>
      </c>
    </row>
    <row r="12982" spans="1:6" ht="20.100000000000001" customHeight="1">
      <c r="A12982" s="50">
        <v>5</v>
      </c>
      <c r="B12982" s="33">
        <v>25394</v>
      </c>
      <c r="C12982" s="38"/>
      <c r="D12982" s="13">
        <v>43519</v>
      </c>
      <c r="E12982" s="10">
        <v>253</v>
      </c>
      <c r="F12982" s="10" t="s">
        <v>6</v>
      </c>
    </row>
    <row r="12983" spans="1:6" ht="20.100000000000001" customHeight="1">
      <c r="A12983" s="50">
        <v>6</v>
      </c>
      <c r="B12983" s="33">
        <v>25395</v>
      </c>
      <c r="C12983" s="38"/>
      <c r="D12983" s="13">
        <v>43519</v>
      </c>
      <c r="E12983" s="10">
        <v>253</v>
      </c>
      <c r="F12983" s="10" t="s">
        <v>6</v>
      </c>
    </row>
    <row r="12984" spans="1:6" ht="20.100000000000001" customHeight="1">
      <c r="A12984" s="50">
        <v>7</v>
      </c>
      <c r="B12984" s="33">
        <v>25396</v>
      </c>
      <c r="C12984" s="38"/>
      <c r="D12984" s="13">
        <v>43519</v>
      </c>
      <c r="E12984" s="10">
        <v>253</v>
      </c>
      <c r="F12984" s="10" t="s">
        <v>6</v>
      </c>
    </row>
    <row r="12985" spans="1:6" ht="20.100000000000001" customHeight="1">
      <c r="A12985" s="127">
        <v>8</v>
      </c>
      <c r="B12985" s="33">
        <v>72832</v>
      </c>
      <c r="C12985" s="38"/>
      <c r="D12985" s="36">
        <v>43519</v>
      </c>
      <c r="E12985" s="10">
        <v>253</v>
      </c>
      <c r="F12985" s="10" t="s">
        <v>6</v>
      </c>
    </row>
    <row r="12986" spans="1:6" ht="20.100000000000001" customHeight="1">
      <c r="A12986" s="127">
        <v>9</v>
      </c>
      <c r="B12986" s="33">
        <v>78489</v>
      </c>
      <c r="C12986" s="38"/>
      <c r="D12986" s="36">
        <v>43519</v>
      </c>
      <c r="E12986" s="10">
        <v>253</v>
      </c>
      <c r="F12986" s="10" t="s">
        <v>6</v>
      </c>
    </row>
    <row r="12987" spans="1:6" ht="20.100000000000001" customHeight="1">
      <c r="A12987" s="127">
        <v>10</v>
      </c>
      <c r="B12987" s="33">
        <v>78510</v>
      </c>
      <c r="C12987" s="38"/>
      <c r="D12987" s="36">
        <v>43519</v>
      </c>
      <c r="E12987" s="10">
        <v>253</v>
      </c>
      <c r="F12987" s="10" t="s">
        <v>6</v>
      </c>
    </row>
    <row r="12988" spans="1:6" ht="20.100000000000001" customHeight="1">
      <c r="A12988" s="127">
        <v>11</v>
      </c>
      <c r="B12988" s="33">
        <v>72565</v>
      </c>
      <c r="C12988" s="38"/>
      <c r="D12988" s="36">
        <v>43519</v>
      </c>
      <c r="E12988" s="10">
        <v>253</v>
      </c>
      <c r="F12988" s="10" t="s">
        <v>6</v>
      </c>
    </row>
    <row r="12989" spans="1:6" ht="20.100000000000001" customHeight="1">
      <c r="A12989" s="127">
        <v>12</v>
      </c>
      <c r="B12989" s="33">
        <v>72614</v>
      </c>
      <c r="C12989" s="38"/>
      <c r="D12989" s="36">
        <v>43519</v>
      </c>
      <c r="E12989" s="10">
        <v>253</v>
      </c>
      <c r="F12989" s="10" t="s">
        <v>6</v>
      </c>
    </row>
    <row r="12990" spans="1:6" ht="20.100000000000001" customHeight="1">
      <c r="A12990" s="127">
        <v>13</v>
      </c>
      <c r="B12990" s="33">
        <v>72654</v>
      </c>
      <c r="C12990" s="38"/>
      <c r="D12990" s="36">
        <v>43519</v>
      </c>
      <c r="E12990" s="10">
        <v>253</v>
      </c>
      <c r="F12990" s="10" t="s">
        <v>6</v>
      </c>
    </row>
    <row r="12991" spans="1:6" ht="20.100000000000001" customHeight="1">
      <c r="A12991" s="127">
        <v>14</v>
      </c>
      <c r="B12991" s="33">
        <v>60698</v>
      </c>
      <c r="C12991" s="38"/>
      <c r="D12991" s="13">
        <v>43519</v>
      </c>
      <c r="E12991" s="10">
        <v>253</v>
      </c>
      <c r="F12991" s="10" t="s">
        <v>6</v>
      </c>
    </row>
    <row r="12992" spans="1:6" ht="20.100000000000001" customHeight="1">
      <c r="A12992" s="127">
        <v>15</v>
      </c>
      <c r="B12992" s="33">
        <v>11527</v>
      </c>
      <c r="C12992" s="38"/>
      <c r="D12992" s="36">
        <v>43519</v>
      </c>
      <c r="E12992" s="10">
        <v>253</v>
      </c>
      <c r="F12992" s="10" t="s">
        <v>6</v>
      </c>
    </row>
    <row r="12993" spans="1:6" ht="20.100000000000001" customHeight="1">
      <c r="A12993" s="127">
        <v>16</v>
      </c>
      <c r="B12993" s="33">
        <v>11635</v>
      </c>
      <c r="C12993" s="38"/>
      <c r="D12993" s="36">
        <v>43519</v>
      </c>
      <c r="E12993" s="10">
        <v>253</v>
      </c>
      <c r="F12993" s="10" t="s">
        <v>6</v>
      </c>
    </row>
    <row r="12994" spans="1:6" ht="20.100000000000001" customHeight="1">
      <c r="A12994" s="127">
        <v>17</v>
      </c>
      <c r="B12994" s="33">
        <v>10737</v>
      </c>
      <c r="C12994" s="38"/>
      <c r="D12994" s="36">
        <v>43519</v>
      </c>
      <c r="E12994" s="10">
        <v>253</v>
      </c>
      <c r="F12994" s="10" t="s">
        <v>6</v>
      </c>
    </row>
    <row r="12995" spans="1:6" ht="20.100000000000001" customHeight="1">
      <c r="A12995" s="127">
        <v>18</v>
      </c>
      <c r="B12995" s="33">
        <v>11547</v>
      </c>
      <c r="C12995" s="38"/>
      <c r="D12995" s="36">
        <v>43519</v>
      </c>
      <c r="E12995" s="10">
        <v>253</v>
      </c>
      <c r="F12995" s="10" t="s">
        <v>6</v>
      </c>
    </row>
    <row r="12996" spans="1:6" ht="20.100000000000001" customHeight="1">
      <c r="A12996" s="127">
        <v>19</v>
      </c>
      <c r="B12996" s="33">
        <v>11544</v>
      </c>
      <c r="C12996" s="38"/>
      <c r="D12996" s="36">
        <v>43519</v>
      </c>
      <c r="E12996" s="10">
        <v>253</v>
      </c>
      <c r="F12996" s="10" t="s">
        <v>6</v>
      </c>
    </row>
    <row r="12997" spans="1:6" ht="20.100000000000001" customHeight="1">
      <c r="A12997" s="127">
        <v>20</v>
      </c>
      <c r="B12997" s="33">
        <v>11543</v>
      </c>
      <c r="C12997" s="38"/>
      <c r="D12997" s="36">
        <v>43519</v>
      </c>
      <c r="E12997" s="10">
        <v>253</v>
      </c>
      <c r="F12997" s="10" t="s">
        <v>6</v>
      </c>
    </row>
    <row r="12998" spans="1:6" ht="20.100000000000001" customHeight="1">
      <c r="A12998" s="127">
        <v>21</v>
      </c>
      <c r="B12998" s="33">
        <v>16109</v>
      </c>
      <c r="C12998" s="38"/>
      <c r="D12998" s="36">
        <v>43519</v>
      </c>
      <c r="E12998" s="10">
        <v>253</v>
      </c>
      <c r="F12998" s="10" t="s">
        <v>6</v>
      </c>
    </row>
    <row r="12999" spans="1:6" ht="20.100000000000001" customHeight="1">
      <c r="A12999" s="127">
        <v>22</v>
      </c>
      <c r="B12999" s="33">
        <v>60047</v>
      </c>
      <c r="C12999" s="38"/>
      <c r="D12999" s="36">
        <v>43519</v>
      </c>
      <c r="E12999" s="10">
        <v>253</v>
      </c>
      <c r="F12999" s="10" t="s">
        <v>6</v>
      </c>
    </row>
    <row r="13000" spans="1:6" ht="20.100000000000001" customHeight="1">
      <c r="A13000" s="127">
        <v>23</v>
      </c>
      <c r="B13000" s="33">
        <v>60696</v>
      </c>
      <c r="C13000" s="38"/>
      <c r="D13000" s="36">
        <v>43519</v>
      </c>
      <c r="E13000" s="10">
        <v>253</v>
      </c>
      <c r="F13000" s="10" t="s">
        <v>6</v>
      </c>
    </row>
    <row r="13001" spans="1:6" ht="20.100000000000001" customHeight="1">
      <c r="A13001" s="127">
        <v>24</v>
      </c>
      <c r="B13001" s="33">
        <v>60501</v>
      </c>
      <c r="C13001" s="38"/>
      <c r="D13001" s="13">
        <v>43519</v>
      </c>
      <c r="E13001" s="10">
        <v>253</v>
      </c>
      <c r="F13001" s="10" t="s">
        <v>6</v>
      </c>
    </row>
    <row r="13002" spans="1:6" ht="20.100000000000001" customHeight="1">
      <c r="A13002" s="127">
        <v>25</v>
      </c>
      <c r="B13002" s="33">
        <v>60690</v>
      </c>
      <c r="C13002" s="38"/>
      <c r="D13002" s="36">
        <v>43519</v>
      </c>
      <c r="E13002" s="10">
        <v>253</v>
      </c>
      <c r="F13002" s="10" t="s">
        <v>6</v>
      </c>
    </row>
    <row r="13003" spans="1:6" ht="20.100000000000001" customHeight="1">
      <c r="A13003" s="128"/>
      <c r="B13003" s="128" t="s">
        <v>7</v>
      </c>
      <c r="C13003" s="128" t="s">
        <v>7</v>
      </c>
      <c r="D13003" s="133"/>
      <c r="E13003" s="10">
        <f>SUM(E12978:E13002)</f>
        <v>6325</v>
      </c>
      <c r="F13003" s="10"/>
    </row>
    <row r="13005" spans="1:6" ht="20.100000000000001" customHeight="1">
      <c r="A13005" s="108" t="s">
        <v>245</v>
      </c>
      <c r="B13005" s="108">
        <v>6250</v>
      </c>
      <c r="C13005" s="21"/>
      <c r="D13005" s="87" t="s">
        <v>162</v>
      </c>
      <c r="E13005" s="201" t="s">
        <v>163</v>
      </c>
      <c r="F13005" s="202"/>
    </row>
    <row r="13006" spans="1:6" ht="20.100000000000001" customHeight="1">
      <c r="A13006" s="118" t="s">
        <v>246</v>
      </c>
      <c r="B13006" s="118">
        <v>71.75</v>
      </c>
      <c r="C13006" s="21"/>
      <c r="D13006" s="10"/>
      <c r="E13006" s="129"/>
      <c r="F13006" s="130" t="s">
        <v>229</v>
      </c>
    </row>
    <row r="13007" spans="1:6" ht="20.100000000000001" customHeight="1">
      <c r="A13007" s="111" t="s">
        <v>247</v>
      </c>
      <c r="B13007" s="111">
        <v>3.25</v>
      </c>
      <c r="C13007" s="21"/>
      <c r="D13007" s="10">
        <v>3289</v>
      </c>
      <c r="E13007" s="129"/>
      <c r="F13007" s="130" t="s">
        <v>214</v>
      </c>
    </row>
    <row r="13008" spans="1:6" ht="20.100000000000001" customHeight="1">
      <c r="A13008" s="119" t="s">
        <v>248</v>
      </c>
      <c r="B13008" s="119">
        <f>SUM(B13005:B13007)</f>
        <v>6325</v>
      </c>
      <c r="C13008" s="21"/>
      <c r="D13008" s="10">
        <v>253</v>
      </c>
      <c r="E13008" s="129"/>
      <c r="F13008" s="130" t="s">
        <v>210</v>
      </c>
    </row>
    <row r="13009" spans="1:7" ht="20.100000000000001" customHeight="1">
      <c r="A13009" s="18"/>
      <c r="B13009" s="18"/>
      <c r="C13009" s="21"/>
      <c r="D13009" s="10"/>
      <c r="E13009" s="129"/>
      <c r="F13009" s="130" t="s">
        <v>211</v>
      </c>
    </row>
    <row r="13010" spans="1:7" ht="20.100000000000001" customHeight="1">
      <c r="A13010" s="18"/>
      <c r="B13010" s="18"/>
      <c r="C13010" s="21"/>
      <c r="D13010" s="10">
        <v>1265</v>
      </c>
      <c r="E13010" s="129"/>
      <c r="F13010" s="130" t="s">
        <v>243</v>
      </c>
    </row>
    <row r="13011" spans="1:7" ht="20.100000000000001" customHeight="1">
      <c r="A13011" s="18"/>
      <c r="B13011" s="18"/>
      <c r="C13011" s="21"/>
      <c r="D13011" s="10">
        <v>1518</v>
      </c>
      <c r="E13011" s="129"/>
      <c r="F13011" s="130" t="s">
        <v>230</v>
      </c>
    </row>
    <row r="13012" spans="1:7" ht="20.100000000000001" customHeight="1">
      <c r="D13012" s="85">
        <f>SUM(D13006:D13011)</f>
        <v>6325</v>
      </c>
      <c r="E13012" s="129"/>
      <c r="F13012" s="131" t="s">
        <v>164</v>
      </c>
    </row>
    <row r="13015" spans="1:7" ht="20.100000000000001" customHeight="1">
      <c r="A13015" s="23">
        <v>280</v>
      </c>
      <c r="B13015" s="24" t="s">
        <v>0</v>
      </c>
      <c r="C13015" s="25"/>
      <c r="D13015" s="26"/>
      <c r="E13015" s="24"/>
      <c r="F13015" s="24"/>
    </row>
    <row r="13016" spans="1:7" ht="20.100000000000001" customHeight="1">
      <c r="A13016" s="27" t="s">
        <v>1</v>
      </c>
      <c r="B13016" s="27" t="s">
        <v>2</v>
      </c>
      <c r="C13016" s="28"/>
      <c r="D13016" s="29" t="s">
        <v>3</v>
      </c>
      <c r="E13016" s="27" t="s">
        <v>4</v>
      </c>
      <c r="F13016" s="27" t="s">
        <v>5</v>
      </c>
      <c r="G13016" s="15" t="s">
        <v>146</v>
      </c>
    </row>
    <row r="13017" spans="1:7" ht="20.100000000000001" customHeight="1">
      <c r="A13017" s="127">
        <v>1</v>
      </c>
      <c r="B13017" s="33">
        <v>9001</v>
      </c>
      <c r="C13017" s="38"/>
      <c r="D13017" s="13">
        <v>43521</v>
      </c>
      <c r="E13017" s="10">
        <v>253</v>
      </c>
      <c r="F13017" s="10" t="s">
        <v>6</v>
      </c>
    </row>
    <row r="13018" spans="1:7" ht="20.100000000000001" customHeight="1">
      <c r="A13018" s="127">
        <v>2</v>
      </c>
      <c r="B13018" s="33">
        <v>72738</v>
      </c>
      <c r="C13018" s="38"/>
      <c r="D13018" s="13">
        <v>43521</v>
      </c>
      <c r="E13018" s="10">
        <v>253</v>
      </c>
      <c r="F13018" s="10" t="s">
        <v>6</v>
      </c>
    </row>
    <row r="13019" spans="1:7" ht="20.100000000000001" customHeight="1">
      <c r="A13019" s="127">
        <v>3</v>
      </c>
      <c r="B13019" s="33">
        <v>72402</v>
      </c>
      <c r="C13019" s="38"/>
      <c r="D13019" s="36">
        <v>43521</v>
      </c>
      <c r="E13019" s="10">
        <v>253</v>
      </c>
      <c r="F13019" s="10" t="s">
        <v>6</v>
      </c>
    </row>
    <row r="13020" spans="1:7" ht="20.100000000000001" customHeight="1">
      <c r="A13020" s="127">
        <v>4</v>
      </c>
      <c r="B13020" s="33">
        <v>72438</v>
      </c>
      <c r="C13020" s="38"/>
      <c r="D13020" s="36">
        <v>43521</v>
      </c>
      <c r="E13020" s="10">
        <v>253</v>
      </c>
      <c r="F13020" s="10" t="s">
        <v>6</v>
      </c>
    </row>
    <row r="13021" spans="1:7" ht="20.100000000000001" customHeight="1">
      <c r="A13021" s="127">
        <v>5</v>
      </c>
      <c r="B13021" s="33">
        <v>72489</v>
      </c>
      <c r="C13021" s="38"/>
      <c r="D13021" s="36">
        <v>43521</v>
      </c>
      <c r="E13021" s="10">
        <v>253</v>
      </c>
      <c r="F13021" s="10" t="s">
        <v>6</v>
      </c>
    </row>
    <row r="13022" spans="1:7" ht="20.100000000000001" customHeight="1">
      <c r="A13022" s="127">
        <v>6</v>
      </c>
      <c r="B13022" s="33">
        <v>72550</v>
      </c>
      <c r="C13022" s="38"/>
      <c r="D13022" s="36">
        <v>43521</v>
      </c>
      <c r="E13022" s="10">
        <v>253</v>
      </c>
      <c r="F13022" s="10" t="s">
        <v>6</v>
      </c>
    </row>
    <row r="13023" spans="1:7" ht="20.100000000000001" customHeight="1">
      <c r="A13023" s="127">
        <v>7</v>
      </c>
      <c r="B13023" s="33">
        <v>72701</v>
      </c>
      <c r="C13023" s="38"/>
      <c r="D13023" s="36">
        <v>43521</v>
      </c>
      <c r="E13023" s="10">
        <v>253</v>
      </c>
      <c r="F13023" s="10" t="s">
        <v>6</v>
      </c>
    </row>
    <row r="13024" spans="1:7" ht="20.100000000000001" customHeight="1">
      <c r="A13024" s="127">
        <v>8</v>
      </c>
      <c r="B13024" s="33">
        <v>72725</v>
      </c>
      <c r="C13024" s="38"/>
      <c r="D13024" s="36">
        <v>43521</v>
      </c>
      <c r="E13024" s="10">
        <v>253</v>
      </c>
      <c r="F13024" s="10" t="s">
        <v>6</v>
      </c>
    </row>
    <row r="13025" spans="1:6" ht="20.100000000000001" customHeight="1">
      <c r="A13025" s="127">
        <v>9</v>
      </c>
      <c r="B13025" s="33">
        <v>78499</v>
      </c>
      <c r="C13025" s="38"/>
      <c r="D13025" s="36">
        <v>43521</v>
      </c>
      <c r="E13025" s="10">
        <v>253</v>
      </c>
      <c r="F13025" s="10" t="s">
        <v>6</v>
      </c>
    </row>
    <row r="13026" spans="1:6" ht="20.100000000000001" customHeight="1">
      <c r="A13026" s="127">
        <v>10</v>
      </c>
      <c r="B13026" s="33">
        <v>78523</v>
      </c>
      <c r="C13026" s="38"/>
      <c r="D13026" s="36">
        <v>43521</v>
      </c>
      <c r="E13026" s="10">
        <v>253</v>
      </c>
      <c r="F13026" s="10" t="s">
        <v>6</v>
      </c>
    </row>
    <row r="13027" spans="1:6" ht="20.100000000000001" customHeight="1">
      <c r="A13027" s="127">
        <v>11</v>
      </c>
      <c r="B13027" s="33">
        <v>90311</v>
      </c>
      <c r="C13027" s="38"/>
      <c r="D13027" s="13">
        <v>43521</v>
      </c>
      <c r="E13027" s="10">
        <v>253</v>
      </c>
      <c r="F13027" s="10" t="s">
        <v>6</v>
      </c>
    </row>
    <row r="13028" spans="1:6" ht="20.100000000000001" customHeight="1">
      <c r="A13028" s="19">
        <v>12</v>
      </c>
      <c r="B13028" s="33">
        <v>52712</v>
      </c>
      <c r="C13028" s="38"/>
      <c r="D13028" s="13">
        <v>43521</v>
      </c>
      <c r="E13028" s="10">
        <v>253</v>
      </c>
      <c r="F13028" s="10" t="s">
        <v>6</v>
      </c>
    </row>
    <row r="13029" spans="1:6" ht="20.100000000000001" customHeight="1">
      <c r="A13029" s="10">
        <v>13</v>
      </c>
      <c r="B13029" s="33">
        <v>72841</v>
      </c>
      <c r="C13029" s="38"/>
      <c r="D13029" s="13">
        <v>43521</v>
      </c>
      <c r="E13029" s="10">
        <v>253</v>
      </c>
      <c r="F13029" s="10" t="s">
        <v>6</v>
      </c>
    </row>
    <row r="13030" spans="1:6" ht="20.100000000000001" customHeight="1">
      <c r="A13030" s="10">
        <v>14</v>
      </c>
      <c r="B13030" s="33">
        <v>25399</v>
      </c>
      <c r="C13030" s="38"/>
      <c r="D13030" s="36">
        <v>43521</v>
      </c>
      <c r="E13030" s="10">
        <v>253</v>
      </c>
      <c r="F13030" s="10" t="s">
        <v>6</v>
      </c>
    </row>
    <row r="13031" spans="1:6" ht="20.100000000000001" customHeight="1">
      <c r="A13031" s="10">
        <v>15</v>
      </c>
      <c r="B13031" s="33">
        <v>25400</v>
      </c>
      <c r="C13031" s="38"/>
      <c r="D13031" s="13">
        <v>43521</v>
      </c>
      <c r="E13031" s="10">
        <v>253</v>
      </c>
      <c r="F13031" s="10" t="s">
        <v>6</v>
      </c>
    </row>
    <row r="13032" spans="1:6" ht="20.100000000000001" customHeight="1">
      <c r="A13032" s="10">
        <v>16</v>
      </c>
      <c r="B13032" s="33">
        <v>25401</v>
      </c>
      <c r="C13032" s="38"/>
      <c r="D13032" s="13">
        <v>43521</v>
      </c>
      <c r="E13032" s="10">
        <v>253</v>
      </c>
      <c r="F13032" s="10" t="s">
        <v>6</v>
      </c>
    </row>
    <row r="13033" spans="1:6" ht="20.100000000000001" customHeight="1">
      <c r="A13033" s="10">
        <v>17</v>
      </c>
      <c r="B13033" s="33">
        <v>25398</v>
      </c>
      <c r="C13033" s="38"/>
      <c r="D13033" s="36">
        <v>43521</v>
      </c>
      <c r="E13033" s="10">
        <v>253</v>
      </c>
      <c r="F13033" s="10" t="s">
        <v>6</v>
      </c>
    </row>
    <row r="13034" spans="1:6" ht="20.100000000000001" customHeight="1">
      <c r="A13034" s="127">
        <v>18</v>
      </c>
      <c r="B13034" s="33">
        <v>72723</v>
      </c>
      <c r="C13034" s="38"/>
      <c r="D13034" s="36">
        <v>43521</v>
      </c>
      <c r="E13034" s="10">
        <v>253</v>
      </c>
      <c r="F13034" s="10" t="s">
        <v>6</v>
      </c>
    </row>
    <row r="13035" spans="1:6" ht="20.100000000000001" customHeight="1">
      <c r="A13035" s="127">
        <v>19</v>
      </c>
      <c r="B13035" s="33">
        <v>78531</v>
      </c>
      <c r="C13035" s="38"/>
      <c r="D13035" s="36">
        <v>43521</v>
      </c>
      <c r="E13035" s="10">
        <v>253</v>
      </c>
      <c r="F13035" s="10" t="s">
        <v>6</v>
      </c>
    </row>
    <row r="13036" spans="1:6" ht="20.100000000000001" customHeight="1">
      <c r="A13036" s="127">
        <v>20</v>
      </c>
      <c r="B13036" s="33">
        <v>11609</v>
      </c>
      <c r="C13036" s="38"/>
      <c r="D13036" s="36">
        <v>43521</v>
      </c>
      <c r="E13036" s="10">
        <v>253</v>
      </c>
      <c r="F13036" s="10" t="s">
        <v>6</v>
      </c>
    </row>
    <row r="13037" spans="1:6" ht="20.100000000000001" customHeight="1">
      <c r="A13037" s="127">
        <v>21</v>
      </c>
      <c r="B13037" s="33">
        <v>10529</v>
      </c>
      <c r="C13037" s="38"/>
      <c r="D13037" s="36">
        <v>43521</v>
      </c>
      <c r="E13037" s="10">
        <v>253</v>
      </c>
      <c r="F13037" s="10" t="s">
        <v>6</v>
      </c>
    </row>
    <row r="13038" spans="1:6" ht="20.100000000000001" customHeight="1">
      <c r="A13038" s="127">
        <v>22</v>
      </c>
      <c r="B13038" s="33">
        <v>10716</v>
      </c>
      <c r="C13038" s="38"/>
      <c r="D13038" s="36">
        <v>43521</v>
      </c>
      <c r="E13038" s="10">
        <v>253</v>
      </c>
      <c r="F13038" s="10" t="s">
        <v>6</v>
      </c>
    </row>
    <row r="13039" spans="1:6" ht="20.100000000000001" customHeight="1">
      <c r="A13039" s="127">
        <v>23</v>
      </c>
      <c r="B13039" s="33">
        <v>11577</v>
      </c>
      <c r="C13039" s="38"/>
      <c r="D13039" s="36">
        <v>43521</v>
      </c>
      <c r="E13039" s="10">
        <v>253</v>
      </c>
      <c r="F13039" s="10" t="s">
        <v>6</v>
      </c>
    </row>
    <row r="13040" spans="1:6" ht="20.100000000000001" customHeight="1">
      <c r="A13040" s="10">
        <v>24</v>
      </c>
      <c r="B13040" s="33">
        <v>11622</v>
      </c>
      <c r="C13040" s="38"/>
      <c r="D13040" s="36">
        <v>43521</v>
      </c>
      <c r="E13040" s="10">
        <v>253</v>
      </c>
      <c r="F13040" s="10" t="s">
        <v>6</v>
      </c>
    </row>
    <row r="13041" spans="1:6" ht="20.100000000000001" customHeight="1">
      <c r="A13041" s="10">
        <v>25</v>
      </c>
      <c r="B13041" s="33">
        <v>11637</v>
      </c>
      <c r="C13041" s="38"/>
      <c r="D13041" s="13">
        <v>43521</v>
      </c>
      <c r="E13041" s="10">
        <v>253</v>
      </c>
      <c r="F13041" s="10" t="s">
        <v>6</v>
      </c>
    </row>
    <row r="13042" spans="1:6" ht="20.100000000000001" customHeight="1">
      <c r="A13042" s="128"/>
      <c r="B13042" s="128" t="s">
        <v>7</v>
      </c>
      <c r="C13042" s="128" t="s">
        <v>7</v>
      </c>
      <c r="D13042" s="133"/>
      <c r="E13042" s="10">
        <f>SUM(E13017:E13041)</f>
        <v>6325</v>
      </c>
      <c r="F13042" s="10"/>
    </row>
    <row r="13044" spans="1:6" ht="20.100000000000001" customHeight="1">
      <c r="A13044" s="108" t="s">
        <v>245</v>
      </c>
      <c r="B13044" s="108">
        <v>6250</v>
      </c>
      <c r="C13044" s="21"/>
      <c r="D13044" s="87" t="s">
        <v>162</v>
      </c>
      <c r="E13044" s="201" t="s">
        <v>163</v>
      </c>
      <c r="F13044" s="202"/>
    </row>
    <row r="13045" spans="1:6" ht="20.100000000000001" customHeight="1">
      <c r="A13045" s="118" t="s">
        <v>246</v>
      </c>
      <c r="B13045" s="118">
        <v>71.75</v>
      </c>
      <c r="C13045" s="21"/>
      <c r="D13045" s="10">
        <v>253</v>
      </c>
      <c r="E13045" s="129"/>
      <c r="F13045" s="130" t="s">
        <v>229</v>
      </c>
    </row>
    <row r="13046" spans="1:6" ht="20.100000000000001" customHeight="1">
      <c r="A13046" s="111" t="s">
        <v>247</v>
      </c>
      <c r="B13046" s="111">
        <v>3.25</v>
      </c>
      <c r="C13046" s="21"/>
      <c r="D13046" s="10">
        <v>2530</v>
      </c>
      <c r="E13046" s="129"/>
      <c r="F13046" s="130" t="s">
        <v>214</v>
      </c>
    </row>
    <row r="13047" spans="1:6" ht="20.100000000000001" customHeight="1">
      <c r="A13047" s="119" t="s">
        <v>248</v>
      </c>
      <c r="B13047" s="119">
        <f>SUM(B13044:B13046)</f>
        <v>6325</v>
      </c>
      <c r="C13047" s="21"/>
      <c r="D13047" s="10"/>
      <c r="E13047" s="129"/>
      <c r="F13047" s="130" t="s">
        <v>210</v>
      </c>
    </row>
    <row r="13048" spans="1:6" ht="20.100000000000001" customHeight="1">
      <c r="A13048" s="18"/>
      <c r="B13048" s="18"/>
      <c r="C13048" s="21"/>
      <c r="D13048" s="10">
        <v>253</v>
      </c>
      <c r="E13048" s="129"/>
      <c r="F13048" s="130" t="s">
        <v>211</v>
      </c>
    </row>
    <row r="13049" spans="1:6" ht="20.100000000000001" customHeight="1">
      <c r="A13049" s="18"/>
      <c r="B13049" s="18"/>
      <c r="C13049" s="21"/>
      <c r="D13049" s="10">
        <v>253</v>
      </c>
      <c r="E13049" s="129"/>
      <c r="F13049" s="130" t="s">
        <v>243</v>
      </c>
    </row>
    <row r="13050" spans="1:6" ht="20.100000000000001" customHeight="1">
      <c r="A13050" s="18"/>
      <c r="B13050" s="18"/>
      <c r="C13050" s="21"/>
      <c r="D13050" s="10">
        <v>3036</v>
      </c>
      <c r="E13050" s="129"/>
      <c r="F13050" s="130" t="s">
        <v>230</v>
      </c>
    </row>
    <row r="13051" spans="1:6" ht="20.100000000000001" customHeight="1">
      <c r="D13051" s="85">
        <f>SUM(D13045:D13050)</f>
        <v>6325</v>
      </c>
      <c r="E13051" s="129"/>
      <c r="F13051" s="131" t="s">
        <v>164</v>
      </c>
    </row>
    <row r="13054" spans="1:6" ht="20.100000000000001" customHeight="1">
      <c r="A13054" s="23">
        <v>281</v>
      </c>
      <c r="B13054" s="24" t="s">
        <v>0</v>
      </c>
      <c r="C13054" s="25"/>
      <c r="D13054" s="26"/>
      <c r="E13054" s="24"/>
      <c r="F13054" s="24"/>
    </row>
    <row r="13055" spans="1:6" ht="20.100000000000001" customHeight="1">
      <c r="A13055" s="27" t="s">
        <v>1</v>
      </c>
      <c r="B13055" s="27" t="s">
        <v>2</v>
      </c>
      <c r="C13055" s="28"/>
      <c r="D13055" s="29" t="s">
        <v>3</v>
      </c>
      <c r="E13055" s="27" t="s">
        <v>4</v>
      </c>
      <c r="F13055" s="27" t="s">
        <v>5</v>
      </c>
    </row>
    <row r="13056" spans="1:6" ht="20.100000000000001" customHeight="1">
      <c r="A13056" s="127">
        <v>1</v>
      </c>
      <c r="B13056" s="33">
        <v>6723</v>
      </c>
      <c r="C13056" s="38"/>
      <c r="D13056" s="36">
        <v>43521</v>
      </c>
      <c r="E13056" s="10">
        <v>253</v>
      </c>
      <c r="F13056" s="10" t="s">
        <v>6</v>
      </c>
    </row>
    <row r="13057" spans="1:6" ht="20.100000000000001" customHeight="1">
      <c r="A13057" s="127">
        <v>2</v>
      </c>
      <c r="B13057" s="33">
        <v>72595</v>
      </c>
      <c r="C13057" s="38"/>
      <c r="D13057" s="36">
        <v>43521</v>
      </c>
      <c r="E13057" s="10">
        <v>253</v>
      </c>
      <c r="F13057" s="10" t="s">
        <v>6</v>
      </c>
    </row>
    <row r="13058" spans="1:6" ht="20.100000000000001" customHeight="1">
      <c r="A13058" s="127">
        <v>3</v>
      </c>
      <c r="B13058" s="33">
        <v>72327</v>
      </c>
      <c r="C13058" s="38"/>
      <c r="D13058" s="36">
        <v>43521</v>
      </c>
      <c r="E13058" s="10">
        <v>253</v>
      </c>
      <c r="F13058" s="10" t="s">
        <v>6</v>
      </c>
    </row>
    <row r="13059" spans="1:6" ht="20.100000000000001" customHeight="1">
      <c r="A13059" s="127">
        <v>4</v>
      </c>
      <c r="B13059" s="33">
        <v>5955</v>
      </c>
      <c r="C13059" s="38"/>
      <c r="D13059" s="13">
        <v>43521</v>
      </c>
      <c r="E13059" s="10">
        <v>253</v>
      </c>
      <c r="F13059" s="10" t="s">
        <v>6</v>
      </c>
    </row>
    <row r="13060" spans="1:6" ht="20.100000000000001" customHeight="1">
      <c r="A13060" s="127">
        <v>5</v>
      </c>
      <c r="B13060" s="33">
        <v>10266</v>
      </c>
      <c r="C13060" s="38"/>
      <c r="D13060" s="36">
        <v>43521</v>
      </c>
      <c r="E13060" s="10">
        <v>253</v>
      </c>
      <c r="F13060" s="10" t="s">
        <v>6</v>
      </c>
    </row>
    <row r="13061" spans="1:6" ht="20.100000000000001" customHeight="1">
      <c r="A13061" s="127">
        <v>6</v>
      </c>
      <c r="B13061" s="33">
        <v>72334</v>
      </c>
      <c r="C13061" s="38"/>
      <c r="D13061" s="36">
        <v>43521</v>
      </c>
      <c r="E13061" s="10">
        <v>253</v>
      </c>
      <c r="F13061" s="10" t="s">
        <v>6</v>
      </c>
    </row>
    <row r="13062" spans="1:6" ht="20.100000000000001" customHeight="1">
      <c r="A13062" s="127">
        <v>7</v>
      </c>
      <c r="B13062" s="33">
        <v>72583</v>
      </c>
      <c r="C13062" s="38"/>
      <c r="D13062" s="36">
        <v>43521</v>
      </c>
      <c r="E13062" s="10">
        <v>253</v>
      </c>
      <c r="F13062" s="10" t="s">
        <v>6</v>
      </c>
    </row>
    <row r="13063" spans="1:6" ht="20.100000000000001" customHeight="1">
      <c r="A13063" s="127">
        <v>8</v>
      </c>
      <c r="B13063" s="33">
        <v>12248</v>
      </c>
      <c r="C13063" s="38"/>
      <c r="D13063" s="36">
        <v>43521</v>
      </c>
      <c r="E13063" s="10">
        <v>253</v>
      </c>
      <c r="F13063" s="10" t="s">
        <v>6</v>
      </c>
    </row>
    <row r="13064" spans="1:6" ht="20.100000000000001" customHeight="1">
      <c r="A13064" s="127">
        <v>9</v>
      </c>
      <c r="B13064" s="33">
        <v>12238</v>
      </c>
      <c r="C13064" s="38"/>
      <c r="D13064" s="36">
        <v>43521</v>
      </c>
      <c r="E13064" s="10">
        <v>253</v>
      </c>
      <c r="F13064" s="10" t="s">
        <v>6</v>
      </c>
    </row>
    <row r="13065" spans="1:6" ht="20.100000000000001" customHeight="1">
      <c r="A13065" s="10">
        <v>10</v>
      </c>
      <c r="B13065" s="33">
        <v>52801</v>
      </c>
      <c r="C13065" s="38"/>
      <c r="D13065" s="36">
        <v>43521</v>
      </c>
      <c r="E13065" s="10">
        <v>253</v>
      </c>
      <c r="F13065" s="10" t="s">
        <v>6</v>
      </c>
    </row>
    <row r="13066" spans="1:6" ht="20.100000000000001" customHeight="1">
      <c r="A13066" s="10">
        <v>11</v>
      </c>
      <c r="B13066" s="33">
        <v>52802</v>
      </c>
      <c r="C13066" s="38"/>
      <c r="D13066" s="36">
        <v>43521</v>
      </c>
      <c r="E13066" s="10">
        <v>253</v>
      </c>
      <c r="F13066" s="10" t="s">
        <v>6</v>
      </c>
    </row>
    <row r="13067" spans="1:6" ht="20.100000000000001" customHeight="1">
      <c r="A13067" s="10">
        <v>12</v>
      </c>
      <c r="B13067" s="33">
        <v>25404</v>
      </c>
      <c r="C13067" s="38"/>
      <c r="D13067" s="36">
        <v>43521</v>
      </c>
      <c r="E13067" s="10">
        <v>253</v>
      </c>
      <c r="F13067" s="10" t="s">
        <v>6</v>
      </c>
    </row>
    <row r="13068" spans="1:6" ht="20.100000000000001" customHeight="1">
      <c r="A13068" s="10">
        <v>13</v>
      </c>
      <c r="B13068" s="33">
        <v>25405</v>
      </c>
      <c r="C13068" s="38"/>
      <c r="D13068" s="36">
        <v>43521</v>
      </c>
      <c r="E13068" s="10">
        <v>253</v>
      </c>
      <c r="F13068" s="10" t="s">
        <v>6</v>
      </c>
    </row>
    <row r="13069" spans="1:6" ht="20.100000000000001" customHeight="1">
      <c r="A13069" s="10">
        <v>14</v>
      </c>
      <c r="B13069" s="33">
        <v>25406</v>
      </c>
      <c r="C13069" s="38"/>
      <c r="D13069" s="36">
        <v>43521</v>
      </c>
      <c r="E13069" s="10">
        <v>253</v>
      </c>
      <c r="F13069" s="10" t="s">
        <v>6</v>
      </c>
    </row>
    <row r="13070" spans="1:6" ht="20.100000000000001" customHeight="1">
      <c r="A13070" s="10">
        <v>15</v>
      </c>
      <c r="B13070" s="33">
        <v>25407</v>
      </c>
      <c r="C13070" s="38"/>
      <c r="D13070" s="36">
        <v>43521</v>
      </c>
      <c r="E13070" s="10">
        <v>253</v>
      </c>
      <c r="F13070" s="10" t="s">
        <v>6</v>
      </c>
    </row>
    <row r="13071" spans="1:6" ht="20.100000000000001" customHeight="1">
      <c r="A13071" s="10">
        <v>16</v>
      </c>
      <c r="B13071" s="33">
        <v>25408</v>
      </c>
      <c r="C13071" s="38"/>
      <c r="D13071" s="36">
        <v>43521</v>
      </c>
      <c r="E13071" s="10">
        <v>253</v>
      </c>
      <c r="F13071" s="10" t="s">
        <v>6</v>
      </c>
    </row>
    <row r="13072" spans="1:6" ht="20.100000000000001" customHeight="1">
      <c r="A13072" s="127">
        <v>17</v>
      </c>
      <c r="B13072" s="33">
        <v>72793</v>
      </c>
      <c r="C13072" s="38"/>
      <c r="D13072" s="36">
        <v>43521</v>
      </c>
      <c r="E13072" s="10">
        <v>253</v>
      </c>
      <c r="F13072" s="10" t="s">
        <v>6</v>
      </c>
    </row>
    <row r="13073" spans="1:6" ht="20.100000000000001" customHeight="1">
      <c r="A13073" s="127">
        <v>18</v>
      </c>
      <c r="B13073" s="33">
        <v>72795</v>
      </c>
      <c r="C13073" s="38"/>
      <c r="D13073" s="36">
        <v>43521</v>
      </c>
      <c r="E13073" s="10">
        <v>253</v>
      </c>
      <c r="F13073" s="10" t="s">
        <v>6</v>
      </c>
    </row>
    <row r="13074" spans="1:6" ht="20.100000000000001" customHeight="1">
      <c r="A13074" s="10">
        <v>19</v>
      </c>
      <c r="B13074" s="33">
        <v>52800</v>
      </c>
      <c r="C13074" s="38"/>
      <c r="D13074" s="13">
        <v>43521</v>
      </c>
      <c r="E13074" s="10">
        <v>253</v>
      </c>
      <c r="F13074" s="10" t="s">
        <v>6</v>
      </c>
    </row>
    <row r="13075" spans="1:6" ht="20.100000000000001" customHeight="1">
      <c r="A13075" s="10">
        <v>20</v>
      </c>
      <c r="B13075" s="33">
        <v>78526</v>
      </c>
      <c r="C13075" s="38"/>
      <c r="D13075" s="36">
        <v>43521</v>
      </c>
      <c r="E13075" s="10">
        <v>253</v>
      </c>
      <c r="F13075" s="10" t="s">
        <v>6</v>
      </c>
    </row>
    <row r="13076" spans="1:6" ht="20.100000000000001" customHeight="1">
      <c r="A13076" s="10">
        <v>21</v>
      </c>
      <c r="B13076" s="33">
        <v>80409</v>
      </c>
      <c r="C13076" s="38"/>
      <c r="D13076" s="36">
        <v>43521</v>
      </c>
      <c r="E13076" s="10">
        <v>253</v>
      </c>
      <c r="F13076" s="10" t="s">
        <v>6</v>
      </c>
    </row>
    <row r="13077" spans="1:6" ht="20.100000000000001" customHeight="1">
      <c r="A13077" s="10">
        <v>22</v>
      </c>
      <c r="B13077" s="33">
        <v>72559</v>
      </c>
      <c r="C13077" s="38"/>
      <c r="D13077" s="36">
        <v>43521</v>
      </c>
      <c r="E13077" s="10">
        <v>253</v>
      </c>
      <c r="F13077" s="10" t="s">
        <v>6</v>
      </c>
    </row>
    <row r="13078" spans="1:6" ht="20.100000000000001" customHeight="1">
      <c r="A13078" s="10">
        <v>23</v>
      </c>
      <c r="B13078" s="33">
        <v>72848</v>
      </c>
      <c r="C13078" s="38"/>
      <c r="D13078" s="13">
        <v>43521</v>
      </c>
      <c r="E13078" s="10">
        <v>253</v>
      </c>
      <c r="F13078" s="10" t="s">
        <v>6</v>
      </c>
    </row>
    <row r="13079" spans="1:6" ht="20.100000000000001" customHeight="1">
      <c r="A13079" s="10">
        <v>24</v>
      </c>
      <c r="B13079" s="33">
        <v>72805</v>
      </c>
      <c r="C13079" s="38"/>
      <c r="D13079" s="36">
        <v>43521</v>
      </c>
      <c r="E13079" s="10">
        <v>253</v>
      </c>
      <c r="F13079" s="10" t="s">
        <v>6</v>
      </c>
    </row>
    <row r="13080" spans="1:6" ht="20.100000000000001" customHeight="1">
      <c r="A13080" s="10">
        <v>25</v>
      </c>
      <c r="B13080" s="33">
        <v>72322</v>
      </c>
      <c r="C13080" s="38"/>
      <c r="D13080" s="36">
        <v>43521</v>
      </c>
      <c r="E13080" s="10">
        <v>253</v>
      </c>
      <c r="F13080" s="10" t="s">
        <v>6</v>
      </c>
    </row>
    <row r="13081" spans="1:6" ht="20.100000000000001" customHeight="1">
      <c r="A13081" s="128"/>
      <c r="B13081" s="128" t="s">
        <v>7</v>
      </c>
      <c r="C13081" s="128" t="s">
        <v>7</v>
      </c>
      <c r="D13081" s="133"/>
      <c r="E13081" s="10">
        <f>SUM(E13056:E13080)</f>
        <v>6325</v>
      </c>
      <c r="F13081" s="10"/>
    </row>
    <row r="13084" spans="1:6" ht="20.100000000000001" customHeight="1">
      <c r="A13084" s="108" t="s">
        <v>245</v>
      </c>
      <c r="B13084" s="108">
        <v>6250</v>
      </c>
      <c r="C13084" s="21"/>
      <c r="D13084" s="87" t="s">
        <v>162</v>
      </c>
      <c r="E13084" s="201" t="s">
        <v>163</v>
      </c>
      <c r="F13084" s="202"/>
    </row>
    <row r="13085" spans="1:6" ht="20.100000000000001" customHeight="1">
      <c r="A13085" s="118" t="s">
        <v>246</v>
      </c>
      <c r="B13085" s="118">
        <v>71.75</v>
      </c>
      <c r="C13085" s="21"/>
      <c r="D13085" s="10"/>
      <c r="E13085" s="129"/>
      <c r="F13085" s="130" t="s">
        <v>229</v>
      </c>
    </row>
    <row r="13086" spans="1:6" ht="20.100000000000001" customHeight="1">
      <c r="A13086" s="111" t="s">
        <v>247</v>
      </c>
      <c r="B13086" s="111">
        <v>3.25</v>
      </c>
      <c r="C13086" s="21"/>
      <c r="D13086" s="10">
        <v>1518</v>
      </c>
      <c r="E13086" s="129"/>
      <c r="F13086" s="130" t="s">
        <v>214</v>
      </c>
    </row>
    <row r="13087" spans="1:6" ht="20.100000000000001" customHeight="1">
      <c r="A13087" s="119" t="s">
        <v>248</v>
      </c>
      <c r="B13087" s="119">
        <f>SUM(B13084:B13086)</f>
        <v>6325</v>
      </c>
      <c r="C13087" s="21"/>
      <c r="D13087" s="10">
        <v>506</v>
      </c>
      <c r="E13087" s="129"/>
      <c r="F13087" s="130" t="s">
        <v>210</v>
      </c>
    </row>
    <row r="13088" spans="1:6" ht="20.100000000000001" customHeight="1">
      <c r="A13088" s="18"/>
      <c r="B13088" s="18"/>
      <c r="C13088" s="21"/>
      <c r="D13088" s="10">
        <v>1265</v>
      </c>
      <c r="E13088" s="129"/>
      <c r="F13088" s="130" t="s">
        <v>211</v>
      </c>
    </row>
    <row r="13089" spans="1:7" ht="20.100000000000001" customHeight="1">
      <c r="A13089" s="18"/>
      <c r="B13089" s="18"/>
      <c r="C13089" s="21"/>
      <c r="D13089" s="10">
        <v>253</v>
      </c>
      <c r="E13089" s="129"/>
      <c r="F13089" s="130" t="s">
        <v>243</v>
      </c>
    </row>
    <row r="13090" spans="1:7" ht="20.100000000000001" customHeight="1">
      <c r="A13090" s="18"/>
      <c r="B13090" s="18"/>
      <c r="C13090" s="21"/>
      <c r="D13090" s="10">
        <v>2783</v>
      </c>
      <c r="E13090" s="129"/>
      <c r="F13090" s="130" t="s">
        <v>230</v>
      </c>
    </row>
    <row r="13091" spans="1:7" ht="20.100000000000001" customHeight="1">
      <c r="D13091" s="85">
        <f>SUM(D13085:D13090)</f>
        <v>6325</v>
      </c>
      <c r="E13091" s="129"/>
      <c r="F13091" s="131" t="s">
        <v>164</v>
      </c>
    </row>
    <row r="13094" spans="1:7" ht="20.100000000000001" customHeight="1">
      <c r="A13094" s="23">
        <v>282</v>
      </c>
      <c r="B13094" s="24" t="s">
        <v>0</v>
      </c>
      <c r="C13094" s="25"/>
      <c r="D13094" s="26"/>
      <c r="E13094" s="24"/>
      <c r="F13094" s="24"/>
    </row>
    <row r="13095" spans="1:7" ht="20.100000000000001" customHeight="1">
      <c r="A13095" s="27" t="s">
        <v>1</v>
      </c>
      <c r="B13095" s="27" t="s">
        <v>2</v>
      </c>
      <c r="C13095" s="28"/>
      <c r="D13095" s="29" t="s">
        <v>3</v>
      </c>
      <c r="E13095" s="27" t="s">
        <v>4</v>
      </c>
      <c r="F13095" s="27" t="s">
        <v>5</v>
      </c>
    </row>
    <row r="13096" spans="1:7" ht="20.100000000000001" customHeight="1">
      <c r="A13096" s="50">
        <v>1</v>
      </c>
      <c r="B13096" s="33">
        <v>72330</v>
      </c>
      <c r="C13096" s="38"/>
      <c r="D13096" s="36">
        <v>43530</v>
      </c>
      <c r="E13096" s="10">
        <v>253</v>
      </c>
      <c r="F13096" s="10" t="s">
        <v>6</v>
      </c>
    </row>
    <row r="13097" spans="1:7" ht="20.100000000000001" customHeight="1">
      <c r="A13097" s="50">
        <v>2</v>
      </c>
      <c r="B13097" s="33">
        <v>72798</v>
      </c>
      <c r="C13097" s="38"/>
      <c r="D13097" s="13">
        <v>43530</v>
      </c>
      <c r="E13097" s="10">
        <v>253</v>
      </c>
      <c r="F13097" s="10" t="s">
        <v>6</v>
      </c>
    </row>
    <row r="13098" spans="1:7" ht="20.100000000000001" customHeight="1">
      <c r="A13098" s="50">
        <v>3</v>
      </c>
      <c r="B13098" s="33">
        <v>96117</v>
      </c>
      <c r="C13098" s="38"/>
      <c r="D13098" s="13">
        <v>43530</v>
      </c>
      <c r="E13098" s="10">
        <v>253</v>
      </c>
      <c r="F13098" s="10" t="s">
        <v>6</v>
      </c>
    </row>
    <row r="13099" spans="1:7" ht="20.100000000000001" customHeight="1">
      <c r="A13099" s="50">
        <v>4</v>
      </c>
      <c r="B13099" s="33">
        <v>51991</v>
      </c>
      <c r="C13099" s="38"/>
      <c r="D13099" s="36">
        <v>43530</v>
      </c>
      <c r="E13099" s="10">
        <v>253</v>
      </c>
      <c r="F13099" s="10" t="s">
        <v>6</v>
      </c>
      <c r="G13099" s="15" t="s">
        <v>304</v>
      </c>
    </row>
    <row r="13100" spans="1:7" ht="20.100000000000001" customHeight="1">
      <c r="A13100" s="10">
        <v>5</v>
      </c>
      <c r="B13100" s="33">
        <v>52803</v>
      </c>
      <c r="C13100" s="38"/>
      <c r="D13100" s="13">
        <v>43530</v>
      </c>
      <c r="E13100" s="10">
        <v>253</v>
      </c>
      <c r="F13100" s="10" t="s">
        <v>6</v>
      </c>
    </row>
    <row r="13101" spans="1:7" ht="20.100000000000001" customHeight="1">
      <c r="A13101" s="10">
        <v>6</v>
      </c>
      <c r="B13101" s="33">
        <v>52804</v>
      </c>
      <c r="C13101" s="38"/>
      <c r="D13101" s="13">
        <v>43530</v>
      </c>
      <c r="E13101" s="10">
        <v>253</v>
      </c>
      <c r="F13101" s="10" t="s">
        <v>6</v>
      </c>
    </row>
    <row r="13102" spans="1:7" ht="20.100000000000001" customHeight="1">
      <c r="A13102" s="10">
        <v>7</v>
      </c>
      <c r="B13102" s="33">
        <v>52805</v>
      </c>
      <c r="C13102" s="38"/>
      <c r="D13102" s="13">
        <v>43530</v>
      </c>
      <c r="E13102" s="10">
        <v>253</v>
      </c>
      <c r="F13102" s="10" t="s">
        <v>6</v>
      </c>
    </row>
    <row r="13103" spans="1:7" ht="20.100000000000001" customHeight="1">
      <c r="A13103" s="10">
        <v>8</v>
      </c>
      <c r="B13103" s="33">
        <v>25415</v>
      </c>
      <c r="C13103" s="38"/>
      <c r="D13103" s="36">
        <v>43530</v>
      </c>
      <c r="E13103" s="10">
        <v>253</v>
      </c>
      <c r="F13103" s="10" t="s">
        <v>6</v>
      </c>
    </row>
    <row r="13104" spans="1:7" ht="20.100000000000001" customHeight="1">
      <c r="A13104" s="10">
        <v>9</v>
      </c>
      <c r="B13104" s="33">
        <v>25414</v>
      </c>
      <c r="C13104" s="38"/>
      <c r="D13104" s="36">
        <v>43530</v>
      </c>
      <c r="E13104" s="10">
        <v>253</v>
      </c>
      <c r="F13104" s="10" t="s">
        <v>6</v>
      </c>
    </row>
    <row r="13105" spans="1:6" ht="20.100000000000001" customHeight="1">
      <c r="A13105" s="10">
        <v>10</v>
      </c>
      <c r="B13105" s="33">
        <v>25413</v>
      </c>
      <c r="C13105" s="38"/>
      <c r="D13105" s="36">
        <v>43530</v>
      </c>
      <c r="E13105" s="10">
        <v>253</v>
      </c>
      <c r="F13105" s="10" t="s">
        <v>6</v>
      </c>
    </row>
    <row r="13106" spans="1:6" ht="20.100000000000001" customHeight="1">
      <c r="A13106" s="10">
        <v>11</v>
      </c>
      <c r="B13106" s="33">
        <v>25412</v>
      </c>
      <c r="C13106" s="38"/>
      <c r="D13106" s="13">
        <v>43530</v>
      </c>
      <c r="E13106" s="10">
        <v>253</v>
      </c>
      <c r="F13106" s="10" t="s">
        <v>6</v>
      </c>
    </row>
    <row r="13107" spans="1:6" ht="20.100000000000001" customHeight="1">
      <c r="A13107" s="10">
        <v>12</v>
      </c>
      <c r="B13107" s="33">
        <v>25411</v>
      </c>
      <c r="C13107" s="38"/>
      <c r="D13107" s="36">
        <v>43530</v>
      </c>
      <c r="E13107" s="10">
        <v>253</v>
      </c>
      <c r="F13107" s="10" t="s">
        <v>6</v>
      </c>
    </row>
    <row r="13108" spans="1:6" ht="20.100000000000001" customHeight="1">
      <c r="A13108" s="10">
        <v>13</v>
      </c>
      <c r="B13108" s="33">
        <v>25410</v>
      </c>
      <c r="C13108" s="38"/>
      <c r="D13108" s="36">
        <v>43530</v>
      </c>
      <c r="E13108" s="10">
        <v>253</v>
      </c>
      <c r="F13108" s="10" t="s">
        <v>6</v>
      </c>
    </row>
    <row r="13109" spans="1:6" ht="20.100000000000001" customHeight="1">
      <c r="A13109" s="10">
        <v>14</v>
      </c>
      <c r="B13109" s="33">
        <v>25409</v>
      </c>
      <c r="C13109" s="38"/>
      <c r="D13109" s="36">
        <v>43530</v>
      </c>
      <c r="E13109" s="10">
        <v>253</v>
      </c>
      <c r="F13109" s="10" t="s">
        <v>6</v>
      </c>
    </row>
    <row r="13110" spans="1:6" ht="20.100000000000001" customHeight="1">
      <c r="A13110" s="10">
        <v>15</v>
      </c>
      <c r="B13110" s="33">
        <v>25403</v>
      </c>
      <c r="C13110" s="38"/>
      <c r="D13110" s="13">
        <v>43530</v>
      </c>
      <c r="E13110" s="10">
        <v>253</v>
      </c>
      <c r="F13110" s="10" t="s">
        <v>6</v>
      </c>
    </row>
    <row r="13111" spans="1:6" ht="20.100000000000001" customHeight="1">
      <c r="A13111" s="10">
        <v>16</v>
      </c>
      <c r="B13111" s="33">
        <v>25402</v>
      </c>
      <c r="C13111" s="38"/>
      <c r="D13111" s="13">
        <v>43530</v>
      </c>
      <c r="E13111" s="10">
        <v>253</v>
      </c>
      <c r="F13111" s="10" t="s">
        <v>6</v>
      </c>
    </row>
    <row r="13112" spans="1:6" ht="20.100000000000001" customHeight="1">
      <c r="A13112" s="127">
        <v>17</v>
      </c>
      <c r="B13112" s="33">
        <v>12292</v>
      </c>
      <c r="C13112" s="38"/>
      <c r="D13112" s="36">
        <v>43530</v>
      </c>
      <c r="E13112" s="10">
        <v>253</v>
      </c>
      <c r="F13112" s="10" t="s">
        <v>6</v>
      </c>
    </row>
    <row r="13113" spans="1:6" ht="20.100000000000001" customHeight="1">
      <c r="A13113" s="127">
        <v>18</v>
      </c>
      <c r="B13113" s="33">
        <v>72508</v>
      </c>
      <c r="C13113" s="38"/>
      <c r="D13113" s="36">
        <v>43530</v>
      </c>
      <c r="E13113" s="10">
        <v>253</v>
      </c>
      <c r="F13113" s="10" t="s">
        <v>6</v>
      </c>
    </row>
    <row r="13114" spans="1:6" ht="20.100000000000001" customHeight="1">
      <c r="A13114" s="127">
        <v>19</v>
      </c>
      <c r="B13114" s="33">
        <v>11599</v>
      </c>
      <c r="C13114" s="38"/>
      <c r="D13114" s="36">
        <v>43530</v>
      </c>
      <c r="E13114" s="10">
        <v>253</v>
      </c>
      <c r="F13114" s="10" t="s">
        <v>6</v>
      </c>
    </row>
    <row r="13115" spans="1:6" ht="20.100000000000001" customHeight="1">
      <c r="A13115" s="127">
        <v>20</v>
      </c>
      <c r="B13115" s="33">
        <v>11576</v>
      </c>
      <c r="C13115" s="38"/>
      <c r="D13115" s="36">
        <v>43530</v>
      </c>
      <c r="E13115" s="10">
        <v>253</v>
      </c>
      <c r="F13115" s="10" t="s">
        <v>6</v>
      </c>
    </row>
    <row r="13116" spans="1:6" ht="20.100000000000001" customHeight="1">
      <c r="A13116" s="127">
        <v>21</v>
      </c>
      <c r="B13116" s="33">
        <v>6743</v>
      </c>
      <c r="C13116" s="38"/>
      <c r="D13116" s="36">
        <v>43530</v>
      </c>
      <c r="E13116" s="10">
        <v>253</v>
      </c>
      <c r="F13116" s="10" t="s">
        <v>6</v>
      </c>
    </row>
    <row r="13117" spans="1:6" ht="20.100000000000001" customHeight="1">
      <c r="A13117" s="127">
        <v>22</v>
      </c>
      <c r="B13117" s="33">
        <v>5496</v>
      </c>
      <c r="C13117" s="38"/>
      <c r="D13117" s="13">
        <v>43530</v>
      </c>
      <c r="E13117" s="10">
        <v>253</v>
      </c>
      <c r="F13117" s="10" t="s">
        <v>6</v>
      </c>
    </row>
    <row r="13118" spans="1:6" ht="20.100000000000001" customHeight="1">
      <c r="A13118" s="127">
        <v>23</v>
      </c>
      <c r="B13118" s="33">
        <v>10741</v>
      </c>
      <c r="C13118" s="38"/>
      <c r="D13118" s="36">
        <v>43530</v>
      </c>
      <c r="E13118" s="10">
        <v>253</v>
      </c>
      <c r="F13118" s="10" t="s">
        <v>6</v>
      </c>
    </row>
    <row r="13119" spans="1:6" ht="20.100000000000001" customHeight="1">
      <c r="A13119" s="127">
        <v>24</v>
      </c>
      <c r="B13119" s="33">
        <v>5518</v>
      </c>
      <c r="C13119" s="38"/>
      <c r="D13119" s="36">
        <v>43530</v>
      </c>
      <c r="E13119" s="10">
        <v>253</v>
      </c>
      <c r="F13119" s="10" t="s">
        <v>6</v>
      </c>
    </row>
    <row r="13120" spans="1:6" ht="20.100000000000001" customHeight="1">
      <c r="A13120" s="127">
        <v>25</v>
      </c>
      <c r="B13120" s="33">
        <v>7326</v>
      </c>
      <c r="C13120" s="38"/>
      <c r="D13120" s="36">
        <v>43530</v>
      </c>
      <c r="E13120" s="10">
        <v>253</v>
      </c>
      <c r="F13120" s="10" t="s">
        <v>6</v>
      </c>
    </row>
    <row r="13121" spans="1:6" ht="20.100000000000001" customHeight="1">
      <c r="A13121" s="128"/>
      <c r="B13121" s="128" t="s">
        <v>7</v>
      </c>
      <c r="C13121" s="128" t="s">
        <v>7</v>
      </c>
      <c r="D13121" s="133"/>
      <c r="E13121" s="10">
        <f>SUM(E13096:E13120)</f>
        <v>6325</v>
      </c>
      <c r="F13121" s="10"/>
    </row>
    <row r="13124" spans="1:6" ht="20.100000000000001" customHeight="1">
      <c r="A13124" s="108" t="s">
        <v>245</v>
      </c>
      <c r="B13124" s="108">
        <v>6250</v>
      </c>
      <c r="C13124" s="21"/>
      <c r="D13124" s="87" t="s">
        <v>162</v>
      </c>
      <c r="E13124" s="201" t="s">
        <v>163</v>
      </c>
      <c r="F13124" s="202"/>
    </row>
    <row r="13125" spans="1:6" ht="20.100000000000001" customHeight="1">
      <c r="A13125" s="118" t="s">
        <v>246</v>
      </c>
      <c r="B13125" s="118">
        <v>71.75</v>
      </c>
      <c r="C13125" s="21"/>
      <c r="D13125" s="10"/>
      <c r="E13125" s="129"/>
      <c r="F13125" s="130" t="s">
        <v>229</v>
      </c>
    </row>
    <row r="13126" spans="1:6" ht="20.100000000000001" customHeight="1">
      <c r="A13126" s="111" t="s">
        <v>247</v>
      </c>
      <c r="B13126" s="111">
        <v>3.25</v>
      </c>
      <c r="C13126" s="21"/>
      <c r="D13126" s="10">
        <v>3036</v>
      </c>
      <c r="E13126" s="129"/>
      <c r="F13126" s="130" t="s">
        <v>214</v>
      </c>
    </row>
    <row r="13127" spans="1:6" ht="20.100000000000001" customHeight="1">
      <c r="A13127" s="119" t="s">
        <v>248</v>
      </c>
      <c r="B13127" s="119">
        <f>SUM(B13124:B13126)</f>
        <v>6325</v>
      </c>
      <c r="C13127" s="21"/>
      <c r="D13127" s="10">
        <v>506</v>
      </c>
      <c r="E13127" s="129"/>
      <c r="F13127" s="130" t="s">
        <v>210</v>
      </c>
    </row>
    <row r="13128" spans="1:6" ht="20.100000000000001" customHeight="1">
      <c r="A13128" s="18"/>
      <c r="B13128" s="18"/>
      <c r="C13128" s="21"/>
      <c r="D13128" s="10">
        <v>1771</v>
      </c>
      <c r="E13128" s="129"/>
      <c r="F13128" s="130" t="s">
        <v>211</v>
      </c>
    </row>
    <row r="13129" spans="1:6" ht="20.100000000000001" customHeight="1">
      <c r="A13129" s="18"/>
      <c r="B13129" s="18"/>
      <c r="C13129" s="21"/>
      <c r="D13129" s="10"/>
      <c r="E13129" s="129"/>
      <c r="F13129" s="130" t="s">
        <v>243</v>
      </c>
    </row>
    <row r="13130" spans="1:6" ht="20.100000000000001" customHeight="1">
      <c r="A13130" s="18"/>
      <c r="B13130" s="18"/>
      <c r="C13130" s="21"/>
      <c r="D13130" s="10">
        <v>1012</v>
      </c>
      <c r="E13130" s="129"/>
      <c r="F13130" s="130" t="s">
        <v>230</v>
      </c>
    </row>
    <row r="13131" spans="1:6" ht="20.100000000000001" customHeight="1">
      <c r="D13131" s="85">
        <f>SUM(D13125:D13130)</f>
        <v>6325</v>
      </c>
      <c r="E13131" s="129"/>
      <c r="F13131" s="131" t="s">
        <v>164</v>
      </c>
    </row>
    <row r="13134" spans="1:6" ht="20.100000000000001" customHeight="1">
      <c r="A13134" s="23">
        <v>283</v>
      </c>
      <c r="B13134" s="24" t="s">
        <v>0</v>
      </c>
      <c r="C13134" s="25"/>
      <c r="D13134" s="26"/>
      <c r="E13134" s="24"/>
      <c r="F13134" s="24"/>
    </row>
    <row r="13135" spans="1:6" ht="20.100000000000001" customHeight="1">
      <c r="A13135" s="27" t="s">
        <v>1</v>
      </c>
      <c r="B13135" s="27" t="s">
        <v>2</v>
      </c>
      <c r="C13135" s="28"/>
      <c r="D13135" s="29" t="s">
        <v>3</v>
      </c>
      <c r="E13135" s="27" t="s">
        <v>4</v>
      </c>
      <c r="F13135" s="27" t="s">
        <v>5</v>
      </c>
    </row>
    <row r="13136" spans="1:6" ht="20.100000000000001" customHeight="1">
      <c r="A13136" s="132">
        <v>1</v>
      </c>
      <c r="B13136" s="33">
        <v>72307</v>
      </c>
      <c r="C13136" s="38"/>
      <c r="D13136" s="13">
        <v>43530</v>
      </c>
      <c r="E13136" s="10">
        <v>253</v>
      </c>
      <c r="F13136" s="10" t="s">
        <v>6</v>
      </c>
    </row>
    <row r="13137" spans="1:6" ht="20.100000000000001" customHeight="1">
      <c r="A13137" s="132">
        <v>2</v>
      </c>
      <c r="B13137" s="33">
        <v>72318</v>
      </c>
      <c r="C13137" s="38"/>
      <c r="D13137" s="36">
        <v>43530</v>
      </c>
      <c r="E13137" s="10">
        <v>253</v>
      </c>
      <c r="F13137" s="10" t="s">
        <v>6</v>
      </c>
    </row>
    <row r="13138" spans="1:6" ht="20.100000000000001" customHeight="1">
      <c r="A13138" s="132">
        <v>3</v>
      </c>
      <c r="B13138" s="33">
        <v>78535</v>
      </c>
      <c r="C13138" s="38"/>
      <c r="D13138" s="36">
        <v>43530</v>
      </c>
      <c r="E13138" s="10">
        <v>253</v>
      </c>
      <c r="F13138" s="10" t="s">
        <v>6</v>
      </c>
    </row>
    <row r="13139" spans="1:6" ht="20.100000000000001" customHeight="1">
      <c r="A13139" s="132">
        <v>4</v>
      </c>
      <c r="B13139" s="33">
        <v>78542</v>
      </c>
      <c r="C13139" s="38"/>
      <c r="D13139" s="36">
        <v>43530</v>
      </c>
      <c r="E13139" s="10">
        <v>253</v>
      </c>
      <c r="F13139" s="10" t="s">
        <v>6</v>
      </c>
    </row>
    <row r="13140" spans="1:6" ht="20.100000000000001" customHeight="1">
      <c r="A13140" s="132">
        <v>5</v>
      </c>
      <c r="B13140" s="33">
        <v>78565</v>
      </c>
      <c r="C13140" s="38"/>
      <c r="D13140" s="36">
        <v>43530</v>
      </c>
      <c r="E13140" s="10">
        <v>253</v>
      </c>
      <c r="F13140" s="10" t="s">
        <v>6</v>
      </c>
    </row>
    <row r="13141" spans="1:6" ht="20.100000000000001" customHeight="1">
      <c r="A13141" s="132">
        <v>6</v>
      </c>
      <c r="B13141" s="33">
        <v>78572</v>
      </c>
      <c r="C13141" s="38"/>
      <c r="D13141" s="36">
        <v>43530</v>
      </c>
      <c r="E13141" s="10">
        <v>253</v>
      </c>
      <c r="F13141" s="10" t="s">
        <v>6</v>
      </c>
    </row>
    <row r="13142" spans="1:6" ht="20.100000000000001" customHeight="1">
      <c r="A13142" s="132">
        <v>7</v>
      </c>
      <c r="B13142" s="33">
        <v>72797</v>
      </c>
      <c r="C13142" s="38"/>
      <c r="D13142" s="36">
        <v>43530</v>
      </c>
      <c r="E13142" s="10">
        <v>253</v>
      </c>
      <c r="F13142" s="10" t="s">
        <v>6</v>
      </c>
    </row>
    <row r="13143" spans="1:6" ht="20.100000000000001" customHeight="1">
      <c r="A13143" s="132">
        <v>8</v>
      </c>
      <c r="B13143" s="33">
        <v>72806</v>
      </c>
      <c r="C13143" s="38"/>
      <c r="D13143" s="36">
        <v>43530</v>
      </c>
      <c r="E13143" s="10">
        <v>253</v>
      </c>
      <c r="F13143" s="10" t="s">
        <v>6</v>
      </c>
    </row>
    <row r="13144" spans="1:6" ht="20.100000000000001" customHeight="1">
      <c r="A13144" s="132">
        <v>9</v>
      </c>
      <c r="B13144" s="33">
        <v>89166</v>
      </c>
      <c r="C13144" s="38"/>
      <c r="D13144" s="13">
        <v>43530</v>
      </c>
      <c r="E13144" s="10">
        <v>253</v>
      </c>
      <c r="F13144" s="10" t="s">
        <v>6</v>
      </c>
    </row>
    <row r="13145" spans="1:6" ht="20.100000000000001" customHeight="1">
      <c r="A13145" s="132">
        <v>10</v>
      </c>
      <c r="B13145" s="33">
        <v>89538</v>
      </c>
      <c r="C13145" s="38"/>
      <c r="D13145" s="13">
        <v>43530</v>
      </c>
      <c r="E13145" s="10">
        <v>253</v>
      </c>
      <c r="F13145" s="10" t="s">
        <v>6</v>
      </c>
    </row>
    <row r="13146" spans="1:6" ht="20.100000000000001" customHeight="1">
      <c r="A13146" s="132">
        <v>11</v>
      </c>
      <c r="B13146" s="33">
        <v>89536</v>
      </c>
      <c r="C13146" s="38"/>
      <c r="D13146" s="13">
        <v>43530</v>
      </c>
      <c r="E13146" s="10">
        <v>253</v>
      </c>
      <c r="F13146" s="10" t="s">
        <v>6</v>
      </c>
    </row>
    <row r="13147" spans="1:6" ht="20.100000000000001" customHeight="1">
      <c r="A13147" s="132">
        <v>12</v>
      </c>
      <c r="B13147" s="33">
        <v>89161</v>
      </c>
      <c r="C13147" s="38"/>
      <c r="D13147" s="13">
        <v>43530</v>
      </c>
      <c r="E13147" s="10">
        <v>253</v>
      </c>
      <c r="F13147" s="10" t="s">
        <v>6</v>
      </c>
    </row>
    <row r="13148" spans="1:6" ht="20.100000000000001" customHeight="1">
      <c r="A13148" s="132">
        <v>13</v>
      </c>
      <c r="B13148" s="33">
        <v>89154</v>
      </c>
      <c r="C13148" s="38"/>
      <c r="D13148" s="13">
        <v>43530</v>
      </c>
      <c r="E13148" s="10">
        <v>253</v>
      </c>
      <c r="F13148" s="10" t="s">
        <v>6</v>
      </c>
    </row>
    <row r="13149" spans="1:6" ht="20.100000000000001" customHeight="1">
      <c r="A13149" s="132">
        <v>14</v>
      </c>
      <c r="B13149" s="33">
        <v>72804</v>
      </c>
      <c r="C13149" s="38"/>
      <c r="D13149" s="13">
        <v>43530</v>
      </c>
      <c r="E13149" s="10">
        <v>253</v>
      </c>
      <c r="F13149" s="10" t="s">
        <v>6</v>
      </c>
    </row>
    <row r="13150" spans="1:6" ht="20.100000000000001" customHeight="1">
      <c r="A13150" s="132">
        <v>15</v>
      </c>
      <c r="B13150" s="33">
        <v>12267</v>
      </c>
      <c r="C13150" s="38"/>
      <c r="D13150" s="36">
        <v>43530</v>
      </c>
      <c r="E13150" s="10">
        <v>253</v>
      </c>
      <c r="F13150" s="10" t="s">
        <v>6</v>
      </c>
    </row>
    <row r="13151" spans="1:6" ht="20.100000000000001" customHeight="1">
      <c r="A13151" s="10">
        <v>16</v>
      </c>
      <c r="B13151" s="33">
        <v>52445</v>
      </c>
      <c r="C13151" s="38"/>
      <c r="D13151" s="13">
        <v>43530</v>
      </c>
      <c r="E13151" s="10">
        <v>253</v>
      </c>
      <c r="F13151" s="10" t="s">
        <v>6</v>
      </c>
    </row>
    <row r="13152" spans="1:6" ht="20.100000000000001" customHeight="1">
      <c r="A13152" s="10">
        <v>17</v>
      </c>
      <c r="B13152" s="33">
        <v>52447</v>
      </c>
      <c r="C13152" s="38"/>
      <c r="D13152" s="13">
        <v>43530</v>
      </c>
      <c r="E13152" s="10">
        <v>253</v>
      </c>
      <c r="F13152" s="10" t="s">
        <v>6</v>
      </c>
    </row>
    <row r="13153" spans="1:6" ht="20.100000000000001" customHeight="1">
      <c r="A13153" s="10">
        <v>18</v>
      </c>
      <c r="B13153" s="33">
        <v>52446</v>
      </c>
      <c r="C13153" s="38"/>
      <c r="D13153" s="13">
        <v>43530</v>
      </c>
      <c r="E13153" s="10">
        <v>253</v>
      </c>
      <c r="F13153" s="10" t="s">
        <v>6</v>
      </c>
    </row>
    <row r="13154" spans="1:6" ht="20.100000000000001" customHeight="1">
      <c r="A13154" s="10">
        <v>19</v>
      </c>
      <c r="B13154" s="33">
        <v>52456</v>
      </c>
      <c r="C13154" s="38"/>
      <c r="D13154" s="13">
        <v>43530</v>
      </c>
      <c r="E13154" s="10">
        <v>253</v>
      </c>
      <c r="F13154" s="10" t="s">
        <v>6</v>
      </c>
    </row>
    <row r="13155" spans="1:6" ht="20.100000000000001" customHeight="1">
      <c r="A13155" s="10">
        <v>20</v>
      </c>
      <c r="B13155" s="33">
        <v>52449</v>
      </c>
      <c r="C13155" s="38"/>
      <c r="D13155" s="13">
        <v>43530</v>
      </c>
      <c r="E13155" s="10">
        <v>253</v>
      </c>
      <c r="F13155" s="10" t="s">
        <v>6</v>
      </c>
    </row>
    <row r="13156" spans="1:6" ht="20.100000000000001" customHeight="1">
      <c r="A13156" s="10">
        <v>21</v>
      </c>
      <c r="B13156" s="33">
        <v>52451</v>
      </c>
      <c r="C13156" s="38"/>
      <c r="D13156" s="13">
        <v>43530</v>
      </c>
      <c r="E13156" s="10">
        <v>253</v>
      </c>
      <c r="F13156" s="10" t="s">
        <v>6</v>
      </c>
    </row>
    <row r="13157" spans="1:6" ht="20.100000000000001" customHeight="1">
      <c r="A13157" s="10">
        <v>22</v>
      </c>
      <c r="B13157" s="33">
        <v>52450</v>
      </c>
      <c r="C13157" s="38"/>
      <c r="D13157" s="13">
        <v>43530</v>
      </c>
      <c r="E13157" s="10">
        <v>253</v>
      </c>
      <c r="F13157" s="10" t="s">
        <v>6</v>
      </c>
    </row>
    <row r="13158" spans="1:6" ht="20.100000000000001" customHeight="1">
      <c r="A13158" s="10">
        <v>23</v>
      </c>
      <c r="B13158" s="33">
        <v>52455</v>
      </c>
      <c r="C13158" s="38"/>
      <c r="D13158" s="13">
        <v>43530</v>
      </c>
      <c r="E13158" s="10">
        <v>253</v>
      </c>
      <c r="F13158" s="10" t="s">
        <v>6</v>
      </c>
    </row>
    <row r="13159" spans="1:6" ht="20.100000000000001" customHeight="1">
      <c r="A13159" s="10">
        <v>24</v>
      </c>
      <c r="B13159" s="33">
        <v>52453</v>
      </c>
      <c r="C13159" s="38"/>
      <c r="D13159" s="13">
        <v>43530</v>
      </c>
      <c r="E13159" s="10">
        <v>253</v>
      </c>
      <c r="F13159" s="10" t="s">
        <v>6</v>
      </c>
    </row>
    <row r="13160" spans="1:6" ht="20.100000000000001" customHeight="1">
      <c r="A13160" s="10">
        <v>25</v>
      </c>
      <c r="B13160" s="33">
        <v>52452</v>
      </c>
      <c r="C13160" s="38"/>
      <c r="D13160" s="13">
        <v>43530</v>
      </c>
      <c r="E13160" s="10">
        <v>253</v>
      </c>
      <c r="F13160" s="10" t="s">
        <v>6</v>
      </c>
    </row>
    <row r="13161" spans="1:6" ht="20.100000000000001" customHeight="1">
      <c r="A13161" s="128"/>
      <c r="B13161" s="128" t="s">
        <v>7</v>
      </c>
      <c r="C13161" s="128" t="s">
        <v>7</v>
      </c>
      <c r="D13161" s="133"/>
      <c r="E13161" s="10">
        <f>SUM(E13136:E13160)</f>
        <v>6325</v>
      </c>
      <c r="F13161" s="10"/>
    </row>
    <row r="13163" spans="1:6" ht="20.100000000000001" customHeight="1">
      <c r="A13163" s="108" t="s">
        <v>245</v>
      </c>
      <c r="B13163" s="108">
        <v>6250</v>
      </c>
      <c r="C13163" s="21"/>
      <c r="D13163" s="87" t="s">
        <v>162</v>
      </c>
      <c r="E13163" s="201" t="s">
        <v>163</v>
      </c>
      <c r="F13163" s="202"/>
    </row>
    <row r="13164" spans="1:6" ht="20.100000000000001" customHeight="1">
      <c r="A13164" s="118" t="s">
        <v>246</v>
      </c>
      <c r="B13164" s="118">
        <v>71.75</v>
      </c>
      <c r="C13164" s="21"/>
      <c r="D13164" s="10"/>
      <c r="E13164" s="129"/>
      <c r="F13164" s="130" t="s">
        <v>229</v>
      </c>
    </row>
    <row r="13165" spans="1:6" ht="20.100000000000001" customHeight="1">
      <c r="A13165" s="111" t="s">
        <v>247</v>
      </c>
      <c r="B13165" s="111">
        <v>3.25</v>
      </c>
      <c r="C13165" s="21"/>
      <c r="D13165" s="10"/>
      <c r="E13165" s="129"/>
      <c r="F13165" s="130" t="s">
        <v>214</v>
      </c>
    </row>
    <row r="13166" spans="1:6" ht="20.100000000000001" customHeight="1">
      <c r="A13166" s="119" t="s">
        <v>248</v>
      </c>
      <c r="B13166" s="119">
        <f>SUM(B13163:B13165)</f>
        <v>6325</v>
      </c>
      <c r="C13166" s="21"/>
      <c r="D13166" s="10">
        <v>253</v>
      </c>
      <c r="E13166" s="129"/>
      <c r="F13166" s="130" t="s">
        <v>210</v>
      </c>
    </row>
    <row r="13167" spans="1:6" ht="20.100000000000001" customHeight="1">
      <c r="A13167" s="18"/>
      <c r="B13167" s="18"/>
      <c r="C13167" s="21"/>
      <c r="D13167" s="10">
        <v>2530</v>
      </c>
      <c r="E13167" s="129"/>
      <c r="F13167" s="130" t="s">
        <v>211</v>
      </c>
    </row>
    <row r="13168" spans="1:6" ht="20.100000000000001" customHeight="1">
      <c r="A13168" s="18"/>
      <c r="B13168" s="18"/>
      <c r="C13168" s="21"/>
      <c r="D13168" s="10">
        <v>1265</v>
      </c>
      <c r="E13168" s="129"/>
      <c r="F13168" s="130" t="s">
        <v>305</v>
      </c>
    </row>
    <row r="13169" spans="1:6" ht="20.100000000000001" customHeight="1">
      <c r="A13169" s="18"/>
      <c r="B13169" s="18"/>
      <c r="C13169" s="21"/>
      <c r="D13169" s="10">
        <v>2277</v>
      </c>
      <c r="E13169" s="129"/>
      <c r="F13169" s="130" t="s">
        <v>230</v>
      </c>
    </row>
    <row r="13170" spans="1:6" ht="20.100000000000001" customHeight="1">
      <c r="D13170" s="85">
        <f>SUM(D13164:D13169)</f>
        <v>6325</v>
      </c>
      <c r="E13170" s="129"/>
      <c r="F13170" s="131" t="s">
        <v>164</v>
      </c>
    </row>
    <row r="13173" spans="1:6" ht="20.100000000000001" customHeight="1">
      <c r="A13173" s="23">
        <v>284</v>
      </c>
      <c r="B13173" s="24" t="s">
        <v>0</v>
      </c>
      <c r="C13173" s="25"/>
      <c r="D13173" s="26"/>
      <c r="E13173" s="24"/>
      <c r="F13173" s="24"/>
    </row>
    <row r="13174" spans="1:6" ht="20.100000000000001" customHeight="1">
      <c r="A13174" s="27" t="s">
        <v>1</v>
      </c>
      <c r="B13174" s="27" t="s">
        <v>2</v>
      </c>
      <c r="C13174" s="28"/>
      <c r="D13174" s="29" t="s">
        <v>3</v>
      </c>
      <c r="E13174" s="27" t="s">
        <v>4</v>
      </c>
      <c r="F13174" s="27" t="s">
        <v>5</v>
      </c>
    </row>
    <row r="13175" spans="1:6" ht="20.100000000000001" customHeight="1">
      <c r="A13175" s="50">
        <v>1</v>
      </c>
      <c r="B13175" s="33">
        <v>52454</v>
      </c>
      <c r="C13175" s="38"/>
      <c r="D13175" s="13">
        <v>43530</v>
      </c>
      <c r="E13175" s="10">
        <v>253</v>
      </c>
      <c r="F13175" s="10" t="s">
        <v>6</v>
      </c>
    </row>
    <row r="13176" spans="1:6" ht="20.100000000000001" customHeight="1">
      <c r="A13176" s="50">
        <v>2</v>
      </c>
      <c r="B13176" s="33">
        <v>52457</v>
      </c>
      <c r="C13176" s="38"/>
      <c r="D13176" s="13">
        <v>43530</v>
      </c>
      <c r="E13176" s="10">
        <v>253</v>
      </c>
      <c r="F13176" s="10" t="s">
        <v>6</v>
      </c>
    </row>
    <row r="13177" spans="1:6" ht="20.100000000000001" customHeight="1">
      <c r="A13177" s="50">
        <v>3</v>
      </c>
      <c r="B13177" s="33">
        <v>52525</v>
      </c>
      <c r="C13177" s="38"/>
      <c r="D13177" s="13">
        <v>43530</v>
      </c>
      <c r="E13177" s="10">
        <v>253</v>
      </c>
      <c r="F13177" s="10" t="s">
        <v>6</v>
      </c>
    </row>
    <row r="13178" spans="1:6" ht="20.100000000000001" customHeight="1">
      <c r="A13178" s="50">
        <v>4</v>
      </c>
      <c r="B13178" s="33">
        <v>52486</v>
      </c>
      <c r="C13178" s="38"/>
      <c r="D13178" s="13">
        <v>43530</v>
      </c>
      <c r="E13178" s="10">
        <v>253</v>
      </c>
      <c r="F13178" s="10" t="s">
        <v>6</v>
      </c>
    </row>
    <row r="13179" spans="1:6" ht="20.100000000000001" customHeight="1">
      <c r="A13179" s="50">
        <v>5</v>
      </c>
      <c r="B13179" s="33">
        <v>25418</v>
      </c>
      <c r="C13179" s="38"/>
      <c r="D13179" s="13">
        <v>43530</v>
      </c>
      <c r="E13179" s="10">
        <v>253</v>
      </c>
      <c r="F13179" s="10" t="s">
        <v>6</v>
      </c>
    </row>
    <row r="13180" spans="1:6" ht="20.100000000000001" customHeight="1">
      <c r="A13180" s="50">
        <v>6</v>
      </c>
      <c r="B13180" s="33">
        <v>52812</v>
      </c>
      <c r="C13180" s="38"/>
      <c r="D13180" s="13">
        <v>43530</v>
      </c>
      <c r="E13180" s="10">
        <v>253</v>
      </c>
      <c r="F13180" s="10" t="s">
        <v>6</v>
      </c>
    </row>
    <row r="13181" spans="1:6" ht="20.100000000000001" customHeight="1">
      <c r="A13181" s="50">
        <v>7</v>
      </c>
      <c r="B13181" s="33">
        <v>52810</v>
      </c>
      <c r="C13181" s="38"/>
      <c r="D13181" s="13">
        <v>43530</v>
      </c>
      <c r="E13181" s="10">
        <v>253</v>
      </c>
      <c r="F13181" s="10" t="s">
        <v>6</v>
      </c>
    </row>
    <row r="13182" spans="1:6" ht="20.100000000000001" customHeight="1">
      <c r="A13182" s="50">
        <v>8</v>
      </c>
      <c r="B13182" s="33">
        <v>52807</v>
      </c>
      <c r="C13182" s="38"/>
      <c r="D13182" s="13">
        <v>43530</v>
      </c>
      <c r="E13182" s="10">
        <v>253</v>
      </c>
      <c r="F13182" s="10" t="s">
        <v>6</v>
      </c>
    </row>
    <row r="13183" spans="1:6" ht="20.100000000000001" customHeight="1">
      <c r="A13183" s="50">
        <v>9</v>
      </c>
      <c r="B13183" s="33">
        <v>25416</v>
      </c>
      <c r="C13183" s="38"/>
      <c r="D13183" s="36">
        <v>43530</v>
      </c>
      <c r="E13183" s="10">
        <v>253</v>
      </c>
      <c r="F13183" s="10" t="s">
        <v>6</v>
      </c>
    </row>
    <row r="13184" spans="1:6" ht="20.100000000000001" customHeight="1">
      <c r="A13184" s="50">
        <v>10</v>
      </c>
      <c r="B13184" s="33">
        <v>52806</v>
      </c>
      <c r="C13184" s="38"/>
      <c r="D13184" s="13">
        <v>43530</v>
      </c>
      <c r="E13184" s="10">
        <v>253</v>
      </c>
      <c r="F13184" s="10" t="s">
        <v>6</v>
      </c>
    </row>
    <row r="13185" spans="1:6" ht="20.100000000000001" customHeight="1">
      <c r="A13185" s="50">
        <v>11</v>
      </c>
      <c r="B13185" s="33">
        <v>25417</v>
      </c>
      <c r="C13185" s="38"/>
      <c r="D13185" s="36">
        <v>43530</v>
      </c>
      <c r="E13185" s="10">
        <v>253</v>
      </c>
      <c r="F13185" s="10" t="s">
        <v>6</v>
      </c>
    </row>
    <row r="13186" spans="1:6" ht="20.100000000000001" customHeight="1">
      <c r="A13186" s="50">
        <v>12</v>
      </c>
      <c r="B13186" s="33">
        <v>25419</v>
      </c>
      <c r="C13186" s="38"/>
      <c r="D13186" s="13">
        <v>43530</v>
      </c>
      <c r="E13186" s="10">
        <v>253</v>
      </c>
      <c r="F13186" s="10" t="s">
        <v>6</v>
      </c>
    </row>
    <row r="13187" spans="1:6" ht="20.100000000000001" customHeight="1">
      <c r="A13187" s="50">
        <v>13</v>
      </c>
      <c r="B13187" s="33">
        <v>25420</v>
      </c>
      <c r="C13187" s="38"/>
      <c r="D13187" s="13">
        <v>43530</v>
      </c>
      <c r="E13187" s="10">
        <v>253</v>
      </c>
      <c r="F13187" s="10" t="s">
        <v>6</v>
      </c>
    </row>
    <row r="13188" spans="1:6" ht="20.100000000000001" customHeight="1">
      <c r="A13188" s="50">
        <v>14</v>
      </c>
      <c r="B13188" s="33">
        <v>25421</v>
      </c>
      <c r="C13188" s="38"/>
      <c r="D13188" s="36">
        <v>43530</v>
      </c>
      <c r="E13188" s="10">
        <v>253</v>
      </c>
      <c r="F13188" s="10" t="s">
        <v>6</v>
      </c>
    </row>
    <row r="13189" spans="1:6" ht="20.100000000000001" customHeight="1">
      <c r="A13189" s="50">
        <v>15</v>
      </c>
      <c r="B13189" s="33">
        <v>72399</v>
      </c>
      <c r="C13189" s="38"/>
      <c r="D13189" s="13">
        <v>43530</v>
      </c>
      <c r="E13189" s="10">
        <v>253</v>
      </c>
      <c r="F13189" s="10" t="s">
        <v>6</v>
      </c>
    </row>
    <row r="13190" spans="1:6" ht="20.100000000000001" customHeight="1">
      <c r="A13190" s="50">
        <v>16</v>
      </c>
      <c r="B13190" s="33">
        <v>72620</v>
      </c>
      <c r="C13190" s="38"/>
      <c r="D13190" s="36">
        <v>43530</v>
      </c>
      <c r="E13190" s="10">
        <v>253</v>
      </c>
      <c r="F13190" s="10" t="s">
        <v>6</v>
      </c>
    </row>
    <row r="13191" spans="1:6" ht="20.100000000000001" customHeight="1">
      <c r="A13191" s="50">
        <v>17</v>
      </c>
      <c r="B13191" s="33">
        <v>90660</v>
      </c>
      <c r="C13191" s="38"/>
      <c r="D13191" s="36">
        <v>43530</v>
      </c>
      <c r="E13191" s="10">
        <v>253</v>
      </c>
      <c r="F13191" s="10" t="s">
        <v>6</v>
      </c>
    </row>
    <row r="13192" spans="1:6" ht="20.100000000000001" customHeight="1">
      <c r="A13192" s="50">
        <v>18</v>
      </c>
      <c r="B13192" s="33">
        <v>25422</v>
      </c>
      <c r="C13192" s="38"/>
      <c r="D13192" s="36">
        <v>43530</v>
      </c>
      <c r="E13192" s="10">
        <v>253</v>
      </c>
      <c r="F13192" s="10" t="s">
        <v>6</v>
      </c>
    </row>
    <row r="13193" spans="1:6" ht="20.100000000000001" customHeight="1">
      <c r="A13193" s="50">
        <v>19</v>
      </c>
      <c r="B13193" s="33">
        <v>4738</v>
      </c>
      <c r="C13193" s="38"/>
      <c r="D13193" s="36">
        <v>43530</v>
      </c>
      <c r="E13193" s="10">
        <v>253</v>
      </c>
      <c r="F13193" s="10" t="s">
        <v>6</v>
      </c>
    </row>
    <row r="13194" spans="1:6" ht="20.100000000000001" customHeight="1">
      <c r="A13194" s="50">
        <v>20</v>
      </c>
      <c r="B13194" s="33">
        <v>72526</v>
      </c>
      <c r="C13194" s="38"/>
      <c r="D13194" s="36">
        <v>43530</v>
      </c>
      <c r="E13194" s="10">
        <v>253</v>
      </c>
      <c r="F13194" s="10" t="s">
        <v>6</v>
      </c>
    </row>
    <row r="13195" spans="1:6" ht="20.100000000000001" customHeight="1">
      <c r="A13195" s="50">
        <v>21</v>
      </c>
      <c r="B13195" s="33">
        <v>72586</v>
      </c>
      <c r="C13195" s="38"/>
      <c r="D13195" s="36">
        <v>43530</v>
      </c>
      <c r="E13195" s="10">
        <v>253</v>
      </c>
      <c r="F13195" s="10" t="s">
        <v>6</v>
      </c>
    </row>
    <row r="13196" spans="1:6" ht="20.100000000000001" customHeight="1">
      <c r="A13196" s="50">
        <v>22</v>
      </c>
      <c r="B13196" s="33">
        <v>72603</v>
      </c>
      <c r="C13196" s="38"/>
      <c r="D13196" s="36">
        <v>43530</v>
      </c>
      <c r="E13196" s="10">
        <v>253</v>
      </c>
      <c r="F13196" s="10" t="s">
        <v>6</v>
      </c>
    </row>
    <row r="13197" spans="1:6" ht="20.100000000000001" customHeight="1">
      <c r="A13197" s="50">
        <v>23</v>
      </c>
      <c r="B13197" s="33">
        <v>72609</v>
      </c>
      <c r="C13197" s="38"/>
      <c r="D13197" s="36">
        <v>43530</v>
      </c>
      <c r="E13197" s="10">
        <v>253</v>
      </c>
      <c r="F13197" s="10" t="s">
        <v>6</v>
      </c>
    </row>
    <row r="13198" spans="1:6" ht="20.100000000000001" customHeight="1">
      <c r="A13198" s="50">
        <v>24</v>
      </c>
      <c r="B13198" s="33">
        <v>72616</v>
      </c>
      <c r="C13198" s="38"/>
      <c r="D13198" s="36">
        <v>43530</v>
      </c>
      <c r="E13198" s="10">
        <v>253</v>
      </c>
      <c r="F13198" s="10" t="s">
        <v>6</v>
      </c>
    </row>
    <row r="13199" spans="1:6" ht="20.100000000000001" customHeight="1">
      <c r="A13199" s="50">
        <v>25</v>
      </c>
      <c r="B13199" s="33">
        <v>78633</v>
      </c>
      <c r="C13199" s="38"/>
      <c r="D13199" s="36">
        <v>43530</v>
      </c>
      <c r="E13199" s="10">
        <v>253</v>
      </c>
      <c r="F13199" s="10" t="s">
        <v>6</v>
      </c>
    </row>
    <row r="13200" spans="1:6" ht="20.100000000000001" customHeight="1">
      <c r="A13200" s="128"/>
      <c r="B13200" s="128" t="s">
        <v>7</v>
      </c>
      <c r="C13200" s="128" t="s">
        <v>7</v>
      </c>
      <c r="D13200" s="133"/>
      <c r="E13200" s="10">
        <f>SUM(E13175:E13199)</f>
        <v>6325</v>
      </c>
      <c r="F13200" s="10"/>
    </row>
    <row r="13203" spans="1:6" ht="20.100000000000001" customHeight="1">
      <c r="A13203" s="108" t="s">
        <v>245</v>
      </c>
      <c r="B13203" s="108">
        <v>6250</v>
      </c>
      <c r="C13203" s="21"/>
      <c r="D13203" s="87" t="s">
        <v>162</v>
      </c>
      <c r="E13203" s="201" t="s">
        <v>163</v>
      </c>
      <c r="F13203" s="202"/>
    </row>
    <row r="13204" spans="1:6" ht="20.100000000000001" customHeight="1">
      <c r="A13204" s="118" t="s">
        <v>246</v>
      </c>
      <c r="B13204" s="118">
        <v>71.75</v>
      </c>
      <c r="C13204" s="21"/>
      <c r="D13204" s="10">
        <v>253</v>
      </c>
      <c r="E13204" s="129"/>
      <c r="F13204" s="130" t="s">
        <v>229</v>
      </c>
    </row>
    <row r="13205" spans="1:6" ht="20.100000000000001" customHeight="1">
      <c r="A13205" s="111" t="s">
        <v>247</v>
      </c>
      <c r="B13205" s="111">
        <v>3.25</v>
      </c>
      <c r="C13205" s="21"/>
      <c r="D13205" s="10">
        <v>1771</v>
      </c>
      <c r="E13205" s="129"/>
      <c r="F13205" s="130" t="s">
        <v>214</v>
      </c>
    </row>
    <row r="13206" spans="1:6" ht="20.100000000000001" customHeight="1">
      <c r="A13206" s="119" t="s">
        <v>248</v>
      </c>
      <c r="B13206" s="119">
        <f>SUM(B13203:B13205)</f>
        <v>6325</v>
      </c>
      <c r="C13206" s="21"/>
      <c r="D13206" s="10">
        <v>253</v>
      </c>
      <c r="E13206" s="129"/>
      <c r="F13206" s="130" t="s">
        <v>210</v>
      </c>
    </row>
    <row r="13207" spans="1:6" ht="20.100000000000001" customHeight="1">
      <c r="A13207" s="18"/>
      <c r="B13207" s="18"/>
      <c r="C13207" s="21"/>
      <c r="D13207" s="10">
        <v>2024</v>
      </c>
      <c r="E13207" s="129"/>
      <c r="F13207" s="130" t="s">
        <v>211</v>
      </c>
    </row>
    <row r="13208" spans="1:6" ht="20.100000000000001" customHeight="1">
      <c r="A13208" s="18"/>
      <c r="B13208" s="18"/>
      <c r="C13208" s="21"/>
      <c r="D13208" s="10"/>
      <c r="E13208" s="129"/>
      <c r="F13208" s="130" t="s">
        <v>243</v>
      </c>
    </row>
    <row r="13209" spans="1:6" ht="20.100000000000001" customHeight="1">
      <c r="A13209" s="18"/>
      <c r="B13209" s="18"/>
      <c r="C13209" s="21"/>
      <c r="D13209" s="10">
        <v>2024</v>
      </c>
      <c r="E13209" s="129"/>
      <c r="F13209" s="130" t="s">
        <v>230</v>
      </c>
    </row>
    <row r="13210" spans="1:6" ht="20.100000000000001" customHeight="1">
      <c r="D13210" s="85">
        <f>SUM(D13204:D13209)</f>
        <v>6325</v>
      </c>
      <c r="E13210" s="129"/>
      <c r="F13210" s="131" t="s">
        <v>164</v>
      </c>
    </row>
    <row r="13213" spans="1:6" ht="20.100000000000001" customHeight="1">
      <c r="A13213" s="23">
        <v>285</v>
      </c>
      <c r="B13213" s="24" t="s">
        <v>0</v>
      </c>
      <c r="C13213" s="25"/>
      <c r="D13213" s="26"/>
      <c r="E13213" s="24"/>
      <c r="F13213" s="24"/>
    </row>
    <row r="13214" spans="1:6" ht="20.100000000000001" customHeight="1">
      <c r="A13214" s="27" t="s">
        <v>1</v>
      </c>
      <c r="B13214" s="27" t="s">
        <v>2</v>
      </c>
      <c r="C13214" s="28"/>
      <c r="D13214" s="29" t="s">
        <v>3</v>
      </c>
      <c r="E13214" s="27" t="s">
        <v>4</v>
      </c>
      <c r="F13214" s="27" t="s">
        <v>5</v>
      </c>
    </row>
    <row r="13215" spans="1:6" ht="20.100000000000001" customHeight="1">
      <c r="A13215" s="132">
        <v>1</v>
      </c>
      <c r="B13215" s="33">
        <v>9240</v>
      </c>
      <c r="C13215" s="38"/>
      <c r="D13215" s="36">
        <v>43530</v>
      </c>
      <c r="E13215" s="10">
        <v>253</v>
      </c>
      <c r="F13215" s="10" t="s">
        <v>6</v>
      </c>
    </row>
    <row r="13216" spans="1:6" ht="20.100000000000001" customHeight="1">
      <c r="A13216" s="132">
        <v>2</v>
      </c>
      <c r="B13216" s="33">
        <v>9241</v>
      </c>
      <c r="C13216" s="38"/>
      <c r="D13216" s="36">
        <v>43530</v>
      </c>
      <c r="E13216" s="10">
        <v>253</v>
      </c>
      <c r="F13216" s="10" t="s">
        <v>6</v>
      </c>
    </row>
    <row r="13217" spans="1:6" ht="20.100000000000001" customHeight="1">
      <c r="A13217" s="132">
        <v>3</v>
      </c>
      <c r="B13217" s="33">
        <v>7304</v>
      </c>
      <c r="C13217" s="38"/>
      <c r="D13217" s="36">
        <v>43530</v>
      </c>
      <c r="E13217" s="10">
        <v>253</v>
      </c>
      <c r="F13217" s="10" t="s">
        <v>6</v>
      </c>
    </row>
    <row r="13218" spans="1:6" ht="20.100000000000001" customHeight="1">
      <c r="A13218" s="132">
        <v>4</v>
      </c>
      <c r="B13218" s="33">
        <v>12335</v>
      </c>
      <c r="C13218" s="38"/>
      <c r="D13218" s="36">
        <v>43530</v>
      </c>
      <c r="E13218" s="10">
        <v>253</v>
      </c>
      <c r="F13218" s="10" t="s">
        <v>6</v>
      </c>
    </row>
    <row r="13219" spans="1:6" ht="20.100000000000001" customHeight="1">
      <c r="A13219" s="132">
        <v>5</v>
      </c>
      <c r="B13219" s="33">
        <v>12340</v>
      </c>
      <c r="C13219" s="38"/>
      <c r="D13219" s="36">
        <v>43530</v>
      </c>
      <c r="E13219" s="10">
        <v>253</v>
      </c>
      <c r="F13219" s="10" t="s">
        <v>6</v>
      </c>
    </row>
    <row r="13220" spans="1:6" ht="20.100000000000001" customHeight="1">
      <c r="A13220" s="132">
        <v>6</v>
      </c>
      <c r="B13220" s="33">
        <v>12343</v>
      </c>
      <c r="C13220" s="38"/>
      <c r="D13220" s="36">
        <v>43530</v>
      </c>
      <c r="E13220" s="10">
        <v>253</v>
      </c>
      <c r="F13220" s="10" t="s">
        <v>6</v>
      </c>
    </row>
    <row r="13221" spans="1:6" ht="20.100000000000001" customHeight="1">
      <c r="A13221" s="132">
        <v>7</v>
      </c>
      <c r="B13221" s="33">
        <v>12354</v>
      </c>
      <c r="C13221" s="38"/>
      <c r="D13221" s="36">
        <v>43530</v>
      </c>
      <c r="E13221" s="10">
        <v>253</v>
      </c>
      <c r="F13221" s="10" t="s">
        <v>6</v>
      </c>
    </row>
    <row r="13222" spans="1:6" ht="20.100000000000001" customHeight="1">
      <c r="A13222" s="132">
        <v>8</v>
      </c>
      <c r="B13222" s="33">
        <v>78554</v>
      </c>
      <c r="C13222" s="38"/>
      <c r="D13222" s="36">
        <v>43530</v>
      </c>
      <c r="E13222" s="10">
        <v>253</v>
      </c>
      <c r="F13222" s="10" t="s">
        <v>6</v>
      </c>
    </row>
    <row r="13223" spans="1:6" ht="20.100000000000001" customHeight="1">
      <c r="A13223" s="132">
        <v>9</v>
      </c>
      <c r="B13223" s="33">
        <v>78646</v>
      </c>
      <c r="C13223" s="38"/>
      <c r="D13223" s="36">
        <v>43530</v>
      </c>
      <c r="E13223" s="10">
        <v>253</v>
      </c>
      <c r="F13223" s="10" t="s">
        <v>6</v>
      </c>
    </row>
    <row r="13224" spans="1:6" ht="20.100000000000001" customHeight="1">
      <c r="A13224" s="132">
        <v>10</v>
      </c>
      <c r="B13224" s="33">
        <v>72716</v>
      </c>
      <c r="C13224" s="38"/>
      <c r="D13224" s="36">
        <v>43530</v>
      </c>
      <c r="E13224" s="10">
        <v>253</v>
      </c>
      <c r="F13224" s="10" t="s">
        <v>6</v>
      </c>
    </row>
    <row r="13225" spans="1:6" ht="20.100000000000001" customHeight="1">
      <c r="A13225" s="10">
        <v>11</v>
      </c>
      <c r="B13225" s="33" t="s">
        <v>306</v>
      </c>
      <c r="C13225" s="38"/>
      <c r="D13225" s="36">
        <v>43530</v>
      </c>
      <c r="E13225" s="10">
        <v>253</v>
      </c>
      <c r="F13225" s="10" t="s">
        <v>6</v>
      </c>
    </row>
    <row r="13226" spans="1:6" ht="20.100000000000001" customHeight="1">
      <c r="A13226" s="132">
        <v>12</v>
      </c>
      <c r="B13226" s="33">
        <v>89103</v>
      </c>
      <c r="C13226" s="38"/>
      <c r="D13226" s="13">
        <v>43530</v>
      </c>
      <c r="E13226" s="10">
        <v>253</v>
      </c>
      <c r="F13226" s="10" t="s">
        <v>6</v>
      </c>
    </row>
    <row r="13227" spans="1:6" ht="20.100000000000001" customHeight="1">
      <c r="A13227" s="132">
        <v>13</v>
      </c>
      <c r="B13227" s="33">
        <v>72351</v>
      </c>
      <c r="C13227" s="38"/>
      <c r="D13227" s="36">
        <v>43530</v>
      </c>
      <c r="E13227" s="10">
        <v>253</v>
      </c>
      <c r="F13227" s="10" t="s">
        <v>6</v>
      </c>
    </row>
    <row r="13228" spans="1:6" ht="20.100000000000001" customHeight="1">
      <c r="A13228" s="132">
        <v>14</v>
      </c>
      <c r="B13228" s="33">
        <v>72396</v>
      </c>
      <c r="C13228" s="38"/>
      <c r="D13228" s="36">
        <v>43530</v>
      </c>
      <c r="E13228" s="10">
        <v>253</v>
      </c>
      <c r="F13228" s="10" t="s">
        <v>6</v>
      </c>
    </row>
    <row r="13229" spans="1:6" ht="20.100000000000001" customHeight="1">
      <c r="A13229" s="132">
        <v>15</v>
      </c>
      <c r="B13229" s="33">
        <v>72801</v>
      </c>
      <c r="C13229" s="38"/>
      <c r="D13229" s="36">
        <v>43530</v>
      </c>
      <c r="E13229" s="10">
        <v>253</v>
      </c>
      <c r="F13229" s="10" t="s">
        <v>6</v>
      </c>
    </row>
    <row r="13230" spans="1:6" ht="20.100000000000001" customHeight="1">
      <c r="A13230" s="132">
        <v>16</v>
      </c>
      <c r="B13230" s="33">
        <v>11621</v>
      </c>
      <c r="C13230" s="38"/>
      <c r="D13230" s="13">
        <v>43530</v>
      </c>
      <c r="E13230" s="10">
        <v>253</v>
      </c>
      <c r="F13230" s="10" t="s">
        <v>6</v>
      </c>
    </row>
    <row r="13231" spans="1:6" ht="20.100000000000001" customHeight="1">
      <c r="A13231" s="132">
        <v>17</v>
      </c>
      <c r="B13231" s="33">
        <v>11595</v>
      </c>
      <c r="C13231" s="38"/>
      <c r="D13231" s="13">
        <v>43530</v>
      </c>
      <c r="E13231" s="10">
        <v>253</v>
      </c>
      <c r="F13231" s="10" t="s">
        <v>6</v>
      </c>
    </row>
    <row r="13232" spans="1:6" ht="20.100000000000001" customHeight="1">
      <c r="A13232" s="132">
        <v>18</v>
      </c>
      <c r="B13232" s="33">
        <v>11579</v>
      </c>
      <c r="C13232" s="38"/>
      <c r="D13232" s="36">
        <v>43530</v>
      </c>
      <c r="E13232" s="10">
        <v>253</v>
      </c>
      <c r="F13232" s="10" t="s">
        <v>6</v>
      </c>
    </row>
    <row r="13233" spans="1:6" ht="20.100000000000001" customHeight="1">
      <c r="A13233" s="132">
        <v>19</v>
      </c>
      <c r="B13233" s="33">
        <v>72800</v>
      </c>
      <c r="C13233" s="38"/>
      <c r="D13233" s="36">
        <v>43530</v>
      </c>
      <c r="E13233" s="10">
        <v>253</v>
      </c>
      <c r="F13233" s="10" t="s">
        <v>6</v>
      </c>
    </row>
    <row r="13234" spans="1:6" ht="20.100000000000001" customHeight="1">
      <c r="A13234" s="132">
        <v>20</v>
      </c>
      <c r="B13234" s="33">
        <v>72828</v>
      </c>
      <c r="C13234" s="38"/>
      <c r="D13234" s="36">
        <v>43530</v>
      </c>
      <c r="E13234" s="10">
        <v>253</v>
      </c>
      <c r="F13234" s="10" t="s">
        <v>6</v>
      </c>
    </row>
    <row r="13235" spans="1:6" ht="20.100000000000001" customHeight="1">
      <c r="A13235" s="132">
        <v>21</v>
      </c>
      <c r="B13235" s="33">
        <v>12296</v>
      </c>
      <c r="C13235" s="38"/>
      <c r="D13235" s="36">
        <v>43530</v>
      </c>
      <c r="E13235" s="10">
        <v>253</v>
      </c>
      <c r="F13235" s="10" t="s">
        <v>6</v>
      </c>
    </row>
    <row r="13236" spans="1:6" ht="20.100000000000001" customHeight="1">
      <c r="A13236" s="132">
        <v>22</v>
      </c>
      <c r="B13236" s="33">
        <v>12295</v>
      </c>
      <c r="C13236" s="38"/>
      <c r="D13236" s="13">
        <v>43530</v>
      </c>
      <c r="E13236" s="10">
        <v>253</v>
      </c>
      <c r="F13236" s="10" t="s">
        <v>6</v>
      </c>
    </row>
    <row r="13237" spans="1:6" ht="20.100000000000001" customHeight="1">
      <c r="A13237" s="132">
        <v>23</v>
      </c>
      <c r="B13237" s="33">
        <v>12278</v>
      </c>
      <c r="C13237" s="38"/>
      <c r="D13237" s="13">
        <v>43530</v>
      </c>
      <c r="E13237" s="10">
        <v>253</v>
      </c>
      <c r="F13237" s="10" t="s">
        <v>6</v>
      </c>
    </row>
    <row r="13238" spans="1:6" ht="20.100000000000001" customHeight="1">
      <c r="A13238" s="132">
        <v>24</v>
      </c>
      <c r="B13238" s="33">
        <v>829</v>
      </c>
      <c r="C13238" s="38"/>
      <c r="D13238" s="13">
        <v>43530</v>
      </c>
      <c r="E13238" s="10">
        <v>253</v>
      </c>
      <c r="F13238" s="10" t="s">
        <v>6</v>
      </c>
    </row>
    <row r="13239" spans="1:6" ht="20.100000000000001" customHeight="1">
      <c r="A13239" s="132">
        <v>25</v>
      </c>
      <c r="B13239" s="33">
        <v>13484</v>
      </c>
      <c r="C13239" s="38"/>
      <c r="D13239" s="13">
        <v>43530</v>
      </c>
      <c r="E13239" s="10">
        <v>253</v>
      </c>
      <c r="F13239" s="10" t="s">
        <v>6</v>
      </c>
    </row>
    <row r="13240" spans="1:6" ht="20.100000000000001" customHeight="1">
      <c r="A13240" s="128"/>
      <c r="B13240" s="128" t="s">
        <v>7</v>
      </c>
      <c r="C13240" s="128" t="s">
        <v>7</v>
      </c>
      <c r="D13240" s="133"/>
      <c r="E13240" s="10">
        <f>SUM(E13215:E13239)</f>
        <v>6325</v>
      </c>
      <c r="F13240" s="10"/>
    </row>
    <row r="13243" spans="1:6" ht="20.100000000000001" customHeight="1">
      <c r="A13243" s="108" t="s">
        <v>245</v>
      </c>
      <c r="B13243" s="108">
        <v>6250</v>
      </c>
      <c r="C13243" s="21"/>
      <c r="D13243" s="87" t="s">
        <v>162</v>
      </c>
      <c r="E13243" s="201" t="s">
        <v>163</v>
      </c>
      <c r="F13243" s="202"/>
    </row>
    <row r="13244" spans="1:6" ht="20.100000000000001" customHeight="1">
      <c r="A13244" s="118" t="s">
        <v>246</v>
      </c>
      <c r="B13244" s="118">
        <v>71.75</v>
      </c>
      <c r="C13244" s="21"/>
      <c r="D13244" s="10">
        <v>253</v>
      </c>
      <c r="E13244" s="129"/>
      <c r="F13244" s="130" t="s">
        <v>226</v>
      </c>
    </row>
    <row r="13245" spans="1:6" ht="20.100000000000001" customHeight="1">
      <c r="A13245" s="111" t="s">
        <v>247</v>
      </c>
      <c r="B13245" s="111">
        <v>3.25</v>
      </c>
      <c r="C13245" s="21"/>
      <c r="D13245" s="10">
        <v>759</v>
      </c>
      <c r="E13245" s="129"/>
      <c r="F13245" s="130" t="s">
        <v>214</v>
      </c>
    </row>
    <row r="13246" spans="1:6" ht="20.100000000000001" customHeight="1">
      <c r="A13246" s="119" t="s">
        <v>248</v>
      </c>
      <c r="B13246" s="119">
        <f>SUM(B13243:B13245)</f>
        <v>6325</v>
      </c>
      <c r="C13246" s="21"/>
      <c r="D13246" s="10">
        <v>2530</v>
      </c>
      <c r="E13246" s="129"/>
      <c r="F13246" s="130" t="s">
        <v>210</v>
      </c>
    </row>
    <row r="13247" spans="1:6" ht="20.100000000000001" customHeight="1">
      <c r="A13247" s="18"/>
      <c r="B13247" s="18"/>
      <c r="C13247" s="21"/>
      <c r="D13247" s="10">
        <v>253</v>
      </c>
      <c r="E13247" s="129"/>
      <c r="F13247" s="130" t="s">
        <v>211</v>
      </c>
    </row>
    <row r="13248" spans="1:6" ht="20.100000000000001" customHeight="1">
      <c r="A13248" s="18"/>
      <c r="B13248" s="18"/>
      <c r="C13248" s="21"/>
      <c r="D13248" s="10">
        <v>506</v>
      </c>
      <c r="E13248" s="129"/>
      <c r="F13248" s="130" t="s">
        <v>154</v>
      </c>
    </row>
    <row r="13249" spans="1:6" ht="20.100000000000001" customHeight="1">
      <c r="A13249" s="18"/>
      <c r="B13249" s="18"/>
      <c r="C13249" s="21"/>
      <c r="D13249" s="10">
        <v>2024</v>
      </c>
      <c r="E13249" s="129"/>
      <c r="F13249" s="130" t="s">
        <v>249</v>
      </c>
    </row>
    <row r="13250" spans="1:6" ht="20.100000000000001" customHeight="1">
      <c r="D13250" s="85">
        <f>SUM(D13244:D13249)</f>
        <v>6325</v>
      </c>
      <c r="E13250" s="129"/>
      <c r="F13250" s="131" t="s">
        <v>164</v>
      </c>
    </row>
    <row r="13253" spans="1:6" ht="20.100000000000001" customHeight="1">
      <c r="A13253" s="23">
        <v>286</v>
      </c>
      <c r="B13253" s="24" t="s">
        <v>0</v>
      </c>
      <c r="C13253" s="25"/>
      <c r="D13253" s="26"/>
      <c r="E13253" s="24"/>
      <c r="F13253" s="24"/>
    </row>
    <row r="13254" spans="1:6" ht="20.100000000000001" customHeight="1">
      <c r="A13254" s="27" t="s">
        <v>1</v>
      </c>
      <c r="B13254" s="27" t="s">
        <v>2</v>
      </c>
      <c r="C13254" s="28"/>
      <c r="D13254" s="29" t="s">
        <v>3</v>
      </c>
      <c r="E13254" s="27" t="s">
        <v>4</v>
      </c>
      <c r="F13254" s="27" t="s">
        <v>5</v>
      </c>
    </row>
    <row r="13255" spans="1:6" ht="20.100000000000001" customHeight="1">
      <c r="A13255" s="127">
        <v>1</v>
      </c>
      <c r="B13255" s="33">
        <v>78501</v>
      </c>
      <c r="C13255" s="38"/>
      <c r="D13255" s="36">
        <v>43537</v>
      </c>
      <c r="E13255" s="10">
        <v>253</v>
      </c>
      <c r="F13255" s="10" t="s">
        <v>6</v>
      </c>
    </row>
    <row r="13256" spans="1:6" ht="20.100000000000001" customHeight="1">
      <c r="A13256" s="127">
        <v>2</v>
      </c>
      <c r="B13256" s="33">
        <v>78636</v>
      </c>
      <c r="C13256" s="38"/>
      <c r="D13256" s="36">
        <v>43537</v>
      </c>
      <c r="E13256" s="10">
        <v>253</v>
      </c>
      <c r="F13256" s="10" t="s">
        <v>6</v>
      </c>
    </row>
    <row r="13257" spans="1:6" ht="20.100000000000001" customHeight="1">
      <c r="A13257" s="127">
        <v>3</v>
      </c>
      <c r="B13257" s="33">
        <v>10738</v>
      </c>
      <c r="C13257" s="38"/>
      <c r="D13257" s="36">
        <v>43537</v>
      </c>
      <c r="E13257" s="10">
        <v>253</v>
      </c>
      <c r="F13257" s="10" t="s">
        <v>6</v>
      </c>
    </row>
    <row r="13258" spans="1:6" ht="20.100000000000001" customHeight="1">
      <c r="A13258" s="127">
        <v>4</v>
      </c>
      <c r="B13258" s="33">
        <v>11603</v>
      </c>
      <c r="C13258" s="38"/>
      <c r="D13258" s="36">
        <v>43537</v>
      </c>
      <c r="E13258" s="10">
        <v>253</v>
      </c>
      <c r="F13258" s="10" t="s">
        <v>6</v>
      </c>
    </row>
    <row r="13259" spans="1:6" ht="20.100000000000001" customHeight="1">
      <c r="A13259" s="127">
        <v>5</v>
      </c>
      <c r="B13259" s="33">
        <v>11581</v>
      </c>
      <c r="C13259" s="38"/>
      <c r="D13259" s="13">
        <v>43537</v>
      </c>
      <c r="E13259" s="10">
        <v>253</v>
      </c>
      <c r="F13259" s="10" t="s">
        <v>6</v>
      </c>
    </row>
    <row r="13260" spans="1:6" ht="20.100000000000001" customHeight="1">
      <c r="A13260" s="127">
        <v>6</v>
      </c>
      <c r="B13260" s="33">
        <v>78502</v>
      </c>
      <c r="C13260" s="38"/>
      <c r="D13260" s="36">
        <v>43537</v>
      </c>
      <c r="E13260" s="10">
        <v>253</v>
      </c>
      <c r="F13260" s="10" t="s">
        <v>6</v>
      </c>
    </row>
    <row r="13261" spans="1:6" ht="20.100000000000001" customHeight="1">
      <c r="A13261" s="10">
        <v>7</v>
      </c>
      <c r="B13261" s="33" t="s">
        <v>307</v>
      </c>
      <c r="C13261" s="38"/>
      <c r="D13261" s="36">
        <v>43537</v>
      </c>
      <c r="E13261" s="10">
        <v>253</v>
      </c>
      <c r="F13261" s="10" t="s">
        <v>6</v>
      </c>
    </row>
    <row r="13262" spans="1:6" ht="20.100000000000001" customHeight="1">
      <c r="A13262" s="127">
        <v>8</v>
      </c>
      <c r="B13262" s="33">
        <v>72465</v>
      </c>
      <c r="C13262" s="38"/>
      <c r="D13262" s="36">
        <v>43537</v>
      </c>
      <c r="E13262" s="10">
        <v>253</v>
      </c>
      <c r="F13262" s="10" t="s">
        <v>6</v>
      </c>
    </row>
    <row r="13263" spans="1:6" ht="20.100000000000001" customHeight="1">
      <c r="A13263" s="127">
        <v>9</v>
      </c>
      <c r="B13263" s="33">
        <v>72679</v>
      </c>
      <c r="C13263" s="38"/>
      <c r="D13263" s="36">
        <v>43537</v>
      </c>
      <c r="E13263" s="10">
        <v>253</v>
      </c>
      <c r="F13263" s="10" t="s">
        <v>6</v>
      </c>
    </row>
    <row r="13264" spans="1:6" ht="20.100000000000001" customHeight="1">
      <c r="A13264" s="127">
        <v>10</v>
      </c>
      <c r="B13264" s="33">
        <v>78624</v>
      </c>
      <c r="C13264" s="38"/>
      <c r="D13264" s="36">
        <v>43537</v>
      </c>
      <c r="E13264" s="10">
        <v>253</v>
      </c>
      <c r="F13264" s="10" t="s">
        <v>6</v>
      </c>
    </row>
    <row r="13265" spans="1:6" ht="20.100000000000001" customHeight="1">
      <c r="A13265" s="127">
        <v>11</v>
      </c>
      <c r="B13265" s="33">
        <v>78573</v>
      </c>
      <c r="C13265" s="38"/>
      <c r="D13265" s="36">
        <v>43537</v>
      </c>
      <c r="E13265" s="10">
        <v>253</v>
      </c>
      <c r="F13265" s="10" t="s">
        <v>6</v>
      </c>
    </row>
    <row r="13266" spans="1:6" ht="20.100000000000001" customHeight="1">
      <c r="A13266" s="10">
        <v>12</v>
      </c>
      <c r="B13266" s="33">
        <v>25423</v>
      </c>
      <c r="C13266" s="38"/>
      <c r="D13266" s="36">
        <v>43537</v>
      </c>
      <c r="E13266" s="10">
        <v>253</v>
      </c>
      <c r="F13266" s="10" t="s">
        <v>6</v>
      </c>
    </row>
    <row r="13267" spans="1:6" ht="20.100000000000001" customHeight="1">
      <c r="A13267" s="127">
        <v>13</v>
      </c>
      <c r="B13267" s="33">
        <v>70065</v>
      </c>
      <c r="C13267" s="38"/>
      <c r="D13267" s="36">
        <v>43537</v>
      </c>
      <c r="E13267" s="10">
        <v>253</v>
      </c>
      <c r="F13267" s="10" t="s">
        <v>6</v>
      </c>
    </row>
    <row r="13268" spans="1:6" ht="20.100000000000001" customHeight="1">
      <c r="A13268" s="127">
        <v>14</v>
      </c>
      <c r="B13268" s="33">
        <v>2271</v>
      </c>
      <c r="C13268" s="38"/>
      <c r="D13268" s="36">
        <v>43537</v>
      </c>
      <c r="E13268" s="10">
        <v>253</v>
      </c>
      <c r="F13268" s="10" t="s">
        <v>6</v>
      </c>
    </row>
    <row r="13269" spans="1:6" ht="20.100000000000001" customHeight="1">
      <c r="A13269" s="50">
        <v>15</v>
      </c>
      <c r="B13269" s="33">
        <v>52813</v>
      </c>
      <c r="C13269" s="38"/>
      <c r="D13269" s="13">
        <v>43537</v>
      </c>
      <c r="E13269" s="10">
        <v>253</v>
      </c>
      <c r="F13269" s="10" t="s">
        <v>6</v>
      </c>
    </row>
    <row r="13270" spans="1:6" ht="20.100000000000001" customHeight="1">
      <c r="A13270" s="50">
        <v>16</v>
      </c>
      <c r="B13270" s="33">
        <v>25434</v>
      </c>
      <c r="C13270" s="38"/>
      <c r="D13270" s="13">
        <v>43537</v>
      </c>
      <c r="E13270" s="10">
        <v>253</v>
      </c>
      <c r="F13270" s="10" t="s">
        <v>6</v>
      </c>
    </row>
    <row r="13271" spans="1:6" ht="20.100000000000001" customHeight="1">
      <c r="A13271" s="50">
        <v>17</v>
      </c>
      <c r="B13271" s="33">
        <v>25425</v>
      </c>
      <c r="C13271" s="38"/>
      <c r="D13271" s="13">
        <v>43537</v>
      </c>
      <c r="E13271" s="10">
        <v>253</v>
      </c>
      <c r="F13271" s="10" t="s">
        <v>6</v>
      </c>
    </row>
    <row r="13272" spans="1:6" ht="20.100000000000001" customHeight="1">
      <c r="A13272" s="50">
        <v>18</v>
      </c>
      <c r="B13272" s="33">
        <v>25426</v>
      </c>
      <c r="C13272" s="38"/>
      <c r="D13272" s="13">
        <v>43537</v>
      </c>
      <c r="E13272" s="10">
        <v>253</v>
      </c>
      <c r="F13272" s="10" t="s">
        <v>6</v>
      </c>
    </row>
    <row r="13273" spans="1:6" ht="20.100000000000001" customHeight="1">
      <c r="A13273" s="50">
        <v>19</v>
      </c>
      <c r="B13273" s="33">
        <v>25427</v>
      </c>
      <c r="C13273" s="38"/>
      <c r="D13273" s="13">
        <v>43537</v>
      </c>
      <c r="E13273" s="10">
        <v>253</v>
      </c>
      <c r="F13273" s="10" t="s">
        <v>6</v>
      </c>
    </row>
    <row r="13274" spans="1:6" ht="20.100000000000001" customHeight="1">
      <c r="A13274" s="50">
        <v>20</v>
      </c>
      <c r="B13274" s="33">
        <v>25428</v>
      </c>
      <c r="C13274" s="38"/>
      <c r="D13274" s="13">
        <v>43537</v>
      </c>
      <c r="E13274" s="10">
        <v>253</v>
      </c>
      <c r="F13274" s="10" t="s">
        <v>6</v>
      </c>
    </row>
    <row r="13275" spans="1:6" ht="20.100000000000001" customHeight="1">
      <c r="A13275" s="50">
        <v>21</v>
      </c>
      <c r="B13275" s="33">
        <v>25429</v>
      </c>
      <c r="C13275" s="38"/>
      <c r="D13275" s="13">
        <v>43537</v>
      </c>
      <c r="E13275" s="10">
        <v>253</v>
      </c>
      <c r="F13275" s="10" t="s">
        <v>6</v>
      </c>
    </row>
    <row r="13276" spans="1:6" ht="20.100000000000001" customHeight="1">
      <c r="A13276" s="50">
        <v>22</v>
      </c>
      <c r="B13276" s="33">
        <v>25430</v>
      </c>
      <c r="C13276" s="38"/>
      <c r="D13276" s="13">
        <v>43537</v>
      </c>
      <c r="E13276" s="10">
        <v>253</v>
      </c>
      <c r="F13276" s="10" t="s">
        <v>6</v>
      </c>
    </row>
    <row r="13277" spans="1:6" ht="20.100000000000001" customHeight="1">
      <c r="A13277" s="50">
        <v>23</v>
      </c>
      <c r="B13277" s="33">
        <v>25431</v>
      </c>
      <c r="C13277" s="38"/>
      <c r="D13277" s="13">
        <v>43537</v>
      </c>
      <c r="E13277" s="10">
        <v>253</v>
      </c>
      <c r="F13277" s="10" t="s">
        <v>6</v>
      </c>
    </row>
    <row r="13278" spans="1:6" ht="20.100000000000001" customHeight="1">
      <c r="A13278" s="50">
        <v>24</v>
      </c>
      <c r="B13278" s="33">
        <v>25432</v>
      </c>
      <c r="C13278" s="38"/>
      <c r="D13278" s="13">
        <v>43537</v>
      </c>
      <c r="E13278" s="10">
        <v>253</v>
      </c>
      <c r="F13278" s="10" t="s">
        <v>6</v>
      </c>
    </row>
    <row r="13279" spans="1:6" ht="20.100000000000001" customHeight="1">
      <c r="A13279" s="50">
        <v>25</v>
      </c>
      <c r="B13279" s="33">
        <v>25433</v>
      </c>
      <c r="C13279" s="38"/>
      <c r="D13279" s="13">
        <v>43537</v>
      </c>
      <c r="E13279" s="10">
        <v>253</v>
      </c>
      <c r="F13279" s="10" t="s">
        <v>6</v>
      </c>
    </row>
    <row r="13280" spans="1:6" ht="20.100000000000001" customHeight="1">
      <c r="A13280" s="128"/>
      <c r="B13280" s="128" t="s">
        <v>7</v>
      </c>
      <c r="C13280" s="128" t="s">
        <v>7</v>
      </c>
      <c r="D13280" s="133"/>
      <c r="E13280" s="10">
        <f>SUM(E13255:E13279)</f>
        <v>6325</v>
      </c>
      <c r="F13280" s="10"/>
    </row>
    <row r="13282" spans="1:6" ht="20.100000000000001" customHeight="1">
      <c r="A13282" s="108" t="s">
        <v>245</v>
      </c>
      <c r="B13282" s="108">
        <v>6250</v>
      </c>
      <c r="C13282" s="21"/>
      <c r="D13282" s="87" t="s">
        <v>162</v>
      </c>
      <c r="E13282" s="201" t="s">
        <v>163</v>
      </c>
      <c r="F13282" s="202"/>
    </row>
    <row r="13283" spans="1:6" ht="20.100000000000001" customHeight="1">
      <c r="A13283" s="118" t="s">
        <v>246</v>
      </c>
      <c r="B13283" s="118">
        <v>71.75</v>
      </c>
      <c r="C13283" s="21"/>
      <c r="D13283" s="10"/>
      <c r="E13283" s="129"/>
      <c r="F13283" s="130" t="s">
        <v>229</v>
      </c>
    </row>
    <row r="13284" spans="1:6" ht="20.100000000000001" customHeight="1">
      <c r="A13284" s="111" t="s">
        <v>247</v>
      </c>
      <c r="B13284" s="111">
        <v>3.25</v>
      </c>
      <c r="C13284" s="21"/>
      <c r="D13284" s="10">
        <v>3542</v>
      </c>
      <c r="E13284" s="129"/>
      <c r="F13284" s="130" t="s">
        <v>214</v>
      </c>
    </row>
    <row r="13285" spans="1:6" ht="20.100000000000001" customHeight="1">
      <c r="A13285" s="119" t="s">
        <v>248</v>
      </c>
      <c r="B13285" s="119">
        <f>SUM(B13282:B13284)</f>
        <v>6325</v>
      </c>
      <c r="C13285" s="21"/>
      <c r="D13285" s="10">
        <v>253</v>
      </c>
      <c r="E13285" s="129"/>
      <c r="F13285" s="130" t="s">
        <v>210</v>
      </c>
    </row>
    <row r="13286" spans="1:6" ht="20.100000000000001" customHeight="1">
      <c r="A13286" s="18"/>
      <c r="B13286" s="18"/>
      <c r="C13286" s="21"/>
      <c r="D13286" s="10">
        <v>253</v>
      </c>
      <c r="E13286" s="129"/>
      <c r="F13286" s="130" t="s">
        <v>211</v>
      </c>
    </row>
    <row r="13287" spans="1:6" ht="20.100000000000001" customHeight="1">
      <c r="A13287" s="18"/>
      <c r="B13287" s="18"/>
      <c r="C13287" s="21"/>
      <c r="D13287" s="10">
        <v>253</v>
      </c>
      <c r="E13287" s="129"/>
      <c r="F13287" s="130" t="s">
        <v>308</v>
      </c>
    </row>
    <row r="13288" spans="1:6" ht="20.100000000000001" customHeight="1">
      <c r="A13288" s="18"/>
      <c r="B13288" s="18"/>
      <c r="C13288" s="21"/>
      <c r="D13288" s="10">
        <v>2024</v>
      </c>
      <c r="E13288" s="129"/>
      <c r="F13288" s="130" t="s">
        <v>230</v>
      </c>
    </row>
    <row r="13289" spans="1:6" ht="20.100000000000001" customHeight="1">
      <c r="D13289" s="85">
        <f>SUM(D13283:D13288)</f>
        <v>6325</v>
      </c>
      <c r="E13289" s="129"/>
      <c r="F13289" s="131" t="s">
        <v>164</v>
      </c>
    </row>
    <row r="13292" spans="1:6" ht="20.100000000000001" customHeight="1">
      <c r="A13292" s="23">
        <v>287</v>
      </c>
      <c r="B13292" s="24" t="s">
        <v>0</v>
      </c>
      <c r="C13292" s="25"/>
      <c r="D13292" s="26"/>
      <c r="E13292" s="24"/>
      <c r="F13292" s="24"/>
    </row>
    <row r="13293" spans="1:6" ht="20.100000000000001" customHeight="1">
      <c r="A13293" s="27" t="s">
        <v>1</v>
      </c>
      <c r="B13293" s="27" t="s">
        <v>2</v>
      </c>
      <c r="C13293" s="28"/>
      <c r="D13293" s="29" t="s">
        <v>3</v>
      </c>
      <c r="E13293" s="27" t="s">
        <v>4</v>
      </c>
      <c r="F13293" s="27" t="s">
        <v>5</v>
      </c>
    </row>
    <row r="13294" spans="1:6" ht="20.100000000000001" customHeight="1">
      <c r="A13294" s="50">
        <v>1</v>
      </c>
      <c r="B13294" s="33">
        <v>25436</v>
      </c>
      <c r="C13294" s="38"/>
      <c r="D13294" s="13">
        <v>43537</v>
      </c>
      <c r="E13294" s="10">
        <v>253</v>
      </c>
      <c r="F13294" s="10" t="s">
        <v>6</v>
      </c>
    </row>
    <row r="13295" spans="1:6" ht="20.100000000000001" customHeight="1">
      <c r="A13295" s="50">
        <v>2</v>
      </c>
      <c r="B13295" s="33">
        <v>25435</v>
      </c>
      <c r="C13295" s="38"/>
      <c r="D13295" s="13">
        <v>43537</v>
      </c>
      <c r="E13295" s="10">
        <v>253</v>
      </c>
      <c r="F13295" s="10" t="s">
        <v>6</v>
      </c>
    </row>
    <row r="13296" spans="1:6" ht="20.100000000000001" customHeight="1">
      <c r="A13296" s="50">
        <v>3</v>
      </c>
      <c r="B13296" s="33">
        <v>52811</v>
      </c>
      <c r="C13296" s="38"/>
      <c r="D13296" s="13">
        <v>43537</v>
      </c>
      <c r="E13296" s="10">
        <v>253</v>
      </c>
      <c r="F13296" s="10" t="s">
        <v>6</v>
      </c>
    </row>
    <row r="13297" spans="1:7" ht="20.100000000000001" customHeight="1">
      <c r="A13297" s="50">
        <v>4</v>
      </c>
      <c r="B13297" s="33">
        <v>52808</v>
      </c>
      <c r="C13297" s="38"/>
      <c r="D13297" s="13">
        <v>43537</v>
      </c>
      <c r="E13297" s="10">
        <v>253</v>
      </c>
      <c r="F13297" s="10" t="s">
        <v>6</v>
      </c>
    </row>
    <row r="13298" spans="1:7" ht="20.100000000000001" customHeight="1">
      <c r="A13298" s="50">
        <v>5</v>
      </c>
      <c r="B13298" s="33">
        <v>52809</v>
      </c>
      <c r="C13298" s="38"/>
      <c r="D13298" s="13">
        <v>43537</v>
      </c>
      <c r="E13298" s="10">
        <v>253</v>
      </c>
      <c r="F13298" s="10" t="s">
        <v>6</v>
      </c>
    </row>
    <row r="13299" spans="1:7" ht="20.100000000000001" customHeight="1">
      <c r="A13299" s="127">
        <v>6</v>
      </c>
      <c r="B13299" s="33">
        <v>78634</v>
      </c>
      <c r="C13299" s="38"/>
      <c r="D13299" s="36">
        <v>43537</v>
      </c>
      <c r="E13299" s="10">
        <v>253</v>
      </c>
      <c r="F13299" s="10" t="s">
        <v>6</v>
      </c>
    </row>
    <row r="13300" spans="1:7" ht="20.100000000000001" customHeight="1">
      <c r="A13300" s="127">
        <v>7</v>
      </c>
      <c r="B13300" s="33">
        <v>14198</v>
      </c>
      <c r="C13300" s="38"/>
      <c r="D13300" s="36">
        <v>43537</v>
      </c>
      <c r="E13300" s="10">
        <v>253</v>
      </c>
      <c r="F13300" s="10" t="s">
        <v>6</v>
      </c>
    </row>
    <row r="13301" spans="1:7" ht="20.100000000000001" customHeight="1">
      <c r="A13301" s="127">
        <v>8</v>
      </c>
      <c r="B13301" s="33">
        <v>70327</v>
      </c>
      <c r="C13301" s="38"/>
      <c r="D13301" s="36">
        <v>43537</v>
      </c>
      <c r="E13301" s="10">
        <v>253</v>
      </c>
      <c r="F13301" s="10" t="s">
        <v>6</v>
      </c>
    </row>
    <row r="13302" spans="1:7" ht="20.100000000000001" customHeight="1">
      <c r="A13302" s="127">
        <v>9</v>
      </c>
      <c r="B13302" s="33">
        <v>52079</v>
      </c>
      <c r="C13302" s="38"/>
      <c r="D13302" s="13">
        <v>43537</v>
      </c>
      <c r="E13302" s="10">
        <v>253</v>
      </c>
      <c r="F13302" s="10" t="s">
        <v>6</v>
      </c>
    </row>
    <row r="13303" spans="1:7" ht="20.100000000000001" customHeight="1">
      <c r="A13303" s="127">
        <v>10</v>
      </c>
      <c r="B13303" s="33">
        <v>11596</v>
      </c>
      <c r="C13303" s="38"/>
      <c r="D13303" s="13">
        <v>43537</v>
      </c>
      <c r="E13303" s="10">
        <v>253</v>
      </c>
      <c r="F13303" s="10" t="s">
        <v>6</v>
      </c>
    </row>
    <row r="13304" spans="1:7" ht="20.100000000000001" customHeight="1">
      <c r="A13304" s="127">
        <v>11</v>
      </c>
      <c r="B13304" s="33">
        <v>72515</v>
      </c>
      <c r="C13304" s="38"/>
      <c r="D13304" s="36">
        <v>43537</v>
      </c>
      <c r="E13304" s="10">
        <v>253</v>
      </c>
      <c r="F13304" s="10" t="s">
        <v>6</v>
      </c>
    </row>
    <row r="13305" spans="1:7" ht="20.100000000000001" customHeight="1">
      <c r="A13305" s="127">
        <v>12</v>
      </c>
      <c r="B13305" s="33">
        <v>72846</v>
      </c>
      <c r="C13305" s="38"/>
      <c r="D13305" s="36">
        <v>43537</v>
      </c>
      <c r="E13305" s="10">
        <v>253</v>
      </c>
      <c r="F13305" s="10" t="s">
        <v>6</v>
      </c>
    </row>
    <row r="13306" spans="1:7" ht="20.100000000000001" customHeight="1">
      <c r="A13306" s="127">
        <v>13</v>
      </c>
      <c r="B13306" s="33">
        <v>72627</v>
      </c>
      <c r="C13306" s="38"/>
      <c r="D13306" s="36">
        <v>43537</v>
      </c>
      <c r="E13306" s="10">
        <v>253</v>
      </c>
      <c r="F13306" s="10" t="s">
        <v>6</v>
      </c>
    </row>
    <row r="13307" spans="1:7" ht="20.100000000000001" customHeight="1">
      <c r="A13307" s="127">
        <v>14</v>
      </c>
      <c r="B13307" s="33">
        <v>78562</v>
      </c>
      <c r="C13307" s="38"/>
      <c r="D13307" s="36">
        <v>43537</v>
      </c>
      <c r="E13307" s="10">
        <v>253</v>
      </c>
      <c r="F13307" s="10" t="s">
        <v>6</v>
      </c>
    </row>
    <row r="13308" spans="1:7" ht="20.100000000000001" customHeight="1">
      <c r="A13308" s="50">
        <v>15</v>
      </c>
      <c r="B13308" s="33">
        <v>52814</v>
      </c>
      <c r="C13308" s="38"/>
      <c r="D13308" s="13">
        <v>43537</v>
      </c>
      <c r="E13308" s="10">
        <v>253</v>
      </c>
      <c r="F13308" s="10" t="s">
        <v>6</v>
      </c>
    </row>
    <row r="13309" spans="1:7" ht="20.100000000000001" customHeight="1">
      <c r="A13309" s="50">
        <v>16</v>
      </c>
      <c r="B13309" s="33">
        <v>25443</v>
      </c>
      <c r="C13309" s="38"/>
      <c r="D13309" s="13">
        <v>43537</v>
      </c>
      <c r="E13309" s="10">
        <v>253</v>
      </c>
      <c r="F13309" s="10" t="s">
        <v>6</v>
      </c>
    </row>
    <row r="13310" spans="1:7" ht="20.100000000000001" customHeight="1">
      <c r="A13310" s="50">
        <v>17</v>
      </c>
      <c r="B13310" s="33">
        <v>25442</v>
      </c>
      <c r="C13310" s="38"/>
      <c r="D13310" s="13">
        <v>43537</v>
      </c>
      <c r="E13310" s="10">
        <v>253</v>
      </c>
      <c r="F13310" s="10" t="s">
        <v>6</v>
      </c>
    </row>
    <row r="13311" spans="1:7" ht="20.100000000000001" customHeight="1">
      <c r="A13311" s="50">
        <v>18</v>
      </c>
      <c r="B13311" s="33">
        <v>25441</v>
      </c>
      <c r="C13311" s="38"/>
      <c r="D13311" s="13">
        <v>43537</v>
      </c>
      <c r="E13311" s="10">
        <v>253</v>
      </c>
      <c r="F13311" s="10" t="s">
        <v>6</v>
      </c>
    </row>
    <row r="13312" spans="1:7" ht="20.100000000000001" customHeight="1">
      <c r="A13312" s="50">
        <v>19</v>
      </c>
      <c r="B13312" s="34">
        <v>25440</v>
      </c>
      <c r="C13312" s="38"/>
      <c r="D13312" s="13">
        <v>43537</v>
      </c>
      <c r="E13312" s="10">
        <v>253</v>
      </c>
      <c r="F13312" s="10" t="s">
        <v>6</v>
      </c>
      <c r="G13312" s="15" t="s">
        <v>309</v>
      </c>
    </row>
    <row r="13313" spans="1:6" ht="20.100000000000001" customHeight="1">
      <c r="A13313" s="50">
        <v>20</v>
      </c>
      <c r="B13313" s="33">
        <v>25439</v>
      </c>
      <c r="C13313" s="38"/>
      <c r="D13313" s="13">
        <v>43537</v>
      </c>
      <c r="E13313" s="10">
        <v>253</v>
      </c>
      <c r="F13313" s="10" t="s">
        <v>6</v>
      </c>
    </row>
    <row r="13314" spans="1:6" ht="20.100000000000001" customHeight="1">
      <c r="A13314" s="50">
        <v>21</v>
      </c>
      <c r="B13314" s="33">
        <v>25438</v>
      </c>
      <c r="C13314" s="38"/>
      <c r="D13314" s="13">
        <v>43537</v>
      </c>
      <c r="E13314" s="10">
        <v>253</v>
      </c>
      <c r="F13314" s="10" t="s">
        <v>6</v>
      </c>
    </row>
    <row r="13315" spans="1:6" ht="20.100000000000001" customHeight="1">
      <c r="A13315" s="50">
        <v>22</v>
      </c>
      <c r="B13315" s="33">
        <v>25437</v>
      </c>
      <c r="C13315" s="38"/>
      <c r="D13315" s="13">
        <v>43537</v>
      </c>
      <c r="E13315" s="10">
        <v>253</v>
      </c>
      <c r="F13315" s="10" t="s">
        <v>6</v>
      </c>
    </row>
    <row r="13316" spans="1:6" ht="20.100000000000001" customHeight="1">
      <c r="A13316" s="50">
        <v>23</v>
      </c>
      <c r="B13316" s="33">
        <v>51991</v>
      </c>
      <c r="C13316" s="38"/>
      <c r="D13316" s="13">
        <v>43537</v>
      </c>
      <c r="E13316" s="10">
        <v>600</v>
      </c>
      <c r="F13316" s="10" t="s">
        <v>277</v>
      </c>
    </row>
    <row r="13317" spans="1:6" ht="20.100000000000001" customHeight="1">
      <c r="A13317" s="50">
        <v>24</v>
      </c>
      <c r="B13317" s="33">
        <v>72728</v>
      </c>
      <c r="C13317" s="38"/>
      <c r="D13317" s="36">
        <v>43537</v>
      </c>
      <c r="E13317" s="10">
        <v>253</v>
      </c>
      <c r="F13317" s="10" t="s">
        <v>6</v>
      </c>
    </row>
    <row r="13318" spans="1:6" ht="20.100000000000001" customHeight="1">
      <c r="A13318" s="50">
        <v>25</v>
      </c>
      <c r="B13318" s="33">
        <v>78547</v>
      </c>
      <c r="C13318" s="38"/>
      <c r="D13318" s="36">
        <v>43537</v>
      </c>
      <c r="E13318" s="10">
        <v>253</v>
      </c>
      <c r="F13318" s="10" t="s">
        <v>6</v>
      </c>
    </row>
    <row r="13319" spans="1:6" ht="20.100000000000001" customHeight="1">
      <c r="A13319" s="128"/>
      <c r="B13319" s="128" t="s">
        <v>7</v>
      </c>
      <c r="C13319" s="128" t="s">
        <v>7</v>
      </c>
      <c r="D13319" s="133"/>
      <c r="E13319" s="10">
        <f>SUM(E13294:E13318)</f>
        <v>6672</v>
      </c>
      <c r="F13319" s="10"/>
    </row>
    <row r="13322" spans="1:6" ht="20.100000000000001" customHeight="1">
      <c r="A13322" s="108" t="s">
        <v>245</v>
      </c>
      <c r="B13322" s="108">
        <v>6250</v>
      </c>
      <c r="C13322" s="21"/>
      <c r="D13322" s="87" t="s">
        <v>162</v>
      </c>
      <c r="E13322" s="201" t="s">
        <v>163</v>
      </c>
      <c r="F13322" s="202"/>
    </row>
    <row r="13323" spans="1:6" ht="20.100000000000001" customHeight="1">
      <c r="A13323" s="118" t="s">
        <v>246</v>
      </c>
      <c r="B13323" s="118">
        <v>71.75</v>
      </c>
      <c r="C13323" s="21"/>
      <c r="D13323" s="10"/>
      <c r="E13323" s="129"/>
      <c r="F13323" s="130" t="s">
        <v>229</v>
      </c>
    </row>
    <row r="13324" spans="1:6" ht="20.100000000000001" customHeight="1">
      <c r="A13324" s="111" t="s">
        <v>247</v>
      </c>
      <c r="B13324" s="111">
        <v>3.25</v>
      </c>
      <c r="C13324" s="21"/>
      <c r="D13324" s="10">
        <v>2530</v>
      </c>
      <c r="E13324" s="129"/>
      <c r="F13324" s="130" t="s">
        <v>214</v>
      </c>
    </row>
    <row r="13325" spans="1:6" ht="20.100000000000001" customHeight="1">
      <c r="A13325" s="119" t="s">
        <v>248</v>
      </c>
      <c r="B13325" s="119">
        <f>SUM(B13322:B13324)</f>
        <v>6325</v>
      </c>
      <c r="C13325" s="21"/>
      <c r="D13325" s="10">
        <v>253</v>
      </c>
      <c r="E13325" s="129"/>
      <c r="F13325" s="130" t="s">
        <v>210</v>
      </c>
    </row>
    <row r="13326" spans="1:6" ht="20.100000000000001" customHeight="1">
      <c r="A13326" s="18"/>
      <c r="B13326" s="18"/>
      <c r="C13326" s="21"/>
      <c r="D13326" s="10">
        <v>1865</v>
      </c>
      <c r="E13326" s="129"/>
      <c r="F13326" s="130" t="s">
        <v>211</v>
      </c>
    </row>
    <row r="13327" spans="1:6" ht="20.100000000000001" customHeight="1">
      <c r="A13327" s="18"/>
      <c r="B13327" s="18"/>
      <c r="C13327" s="21"/>
      <c r="D13327" s="10"/>
      <c r="E13327" s="129"/>
      <c r="F13327" s="130" t="s">
        <v>243</v>
      </c>
    </row>
    <row r="13328" spans="1:6" ht="20.100000000000001" customHeight="1">
      <c r="A13328" s="18"/>
      <c r="B13328" s="18"/>
      <c r="C13328" s="21"/>
      <c r="D13328" s="10">
        <v>2024</v>
      </c>
      <c r="E13328" s="129"/>
      <c r="F13328" s="130" t="s">
        <v>230</v>
      </c>
    </row>
    <row r="13329" spans="1:6" ht="20.100000000000001" customHeight="1">
      <c r="D13329" s="85">
        <f>SUM(D13323:D13328)</f>
        <v>6672</v>
      </c>
      <c r="E13329" s="129"/>
      <c r="F13329" s="131" t="s">
        <v>164</v>
      </c>
    </row>
    <row r="13332" spans="1:6" ht="20.100000000000001" customHeight="1">
      <c r="A13332" s="23">
        <v>288</v>
      </c>
      <c r="B13332" s="24" t="s">
        <v>0</v>
      </c>
      <c r="C13332" s="25"/>
      <c r="D13332" s="26"/>
      <c r="E13332" s="24"/>
      <c r="F13332" s="24"/>
    </row>
    <row r="13333" spans="1:6" ht="20.100000000000001" customHeight="1">
      <c r="A13333" s="27" t="s">
        <v>1</v>
      </c>
      <c r="B13333" s="27" t="s">
        <v>2</v>
      </c>
      <c r="C13333" s="28"/>
      <c r="D13333" s="29" t="s">
        <v>3</v>
      </c>
      <c r="E13333" s="27" t="s">
        <v>4</v>
      </c>
      <c r="F13333" s="27" t="s">
        <v>5</v>
      </c>
    </row>
    <row r="13334" spans="1:6" ht="20.100000000000001" customHeight="1">
      <c r="A13334" s="127">
        <v>1</v>
      </c>
      <c r="B13334" s="33">
        <v>4819</v>
      </c>
      <c r="C13334" s="38"/>
      <c r="D13334" s="36">
        <v>43537</v>
      </c>
      <c r="E13334" s="10">
        <v>253</v>
      </c>
      <c r="F13334" s="10" t="s">
        <v>6</v>
      </c>
    </row>
    <row r="13335" spans="1:6" ht="20.100000000000001" customHeight="1">
      <c r="A13335" s="127">
        <v>2</v>
      </c>
      <c r="B13335" s="33">
        <v>836</v>
      </c>
      <c r="C13335" s="38"/>
      <c r="D13335" s="36">
        <v>43537</v>
      </c>
      <c r="E13335" s="10">
        <v>253</v>
      </c>
      <c r="F13335" s="10" t="s">
        <v>6</v>
      </c>
    </row>
    <row r="13336" spans="1:6" ht="20.100000000000001" customHeight="1">
      <c r="A13336" s="50">
        <v>3</v>
      </c>
      <c r="B13336" s="33">
        <v>52815</v>
      </c>
      <c r="C13336" s="38"/>
      <c r="D13336" s="13">
        <v>43537</v>
      </c>
      <c r="E13336" s="10">
        <v>253</v>
      </c>
      <c r="F13336" s="10" t="s">
        <v>6</v>
      </c>
    </row>
    <row r="13337" spans="1:6" ht="20.100000000000001" customHeight="1">
      <c r="A13337" s="50">
        <v>4</v>
      </c>
      <c r="B13337" s="33">
        <v>52816</v>
      </c>
      <c r="C13337" s="38"/>
      <c r="D13337" s="36">
        <v>43537</v>
      </c>
      <c r="E13337" s="10">
        <v>253</v>
      </c>
      <c r="F13337" s="10" t="s">
        <v>6</v>
      </c>
    </row>
    <row r="13338" spans="1:6" ht="20.100000000000001" customHeight="1">
      <c r="A13338" s="50">
        <v>5</v>
      </c>
      <c r="B13338" s="33">
        <v>25445</v>
      </c>
      <c r="C13338" s="38"/>
      <c r="D13338" s="13">
        <v>43537</v>
      </c>
      <c r="E13338" s="10">
        <v>253</v>
      </c>
      <c r="F13338" s="10" t="s">
        <v>6</v>
      </c>
    </row>
    <row r="13339" spans="1:6" ht="20.100000000000001" customHeight="1">
      <c r="A13339" s="50">
        <v>6</v>
      </c>
      <c r="B13339" s="33">
        <v>25446</v>
      </c>
      <c r="C13339" s="38"/>
      <c r="D13339" s="13">
        <v>43537</v>
      </c>
      <c r="E13339" s="10">
        <v>253</v>
      </c>
      <c r="F13339" s="10" t="s">
        <v>6</v>
      </c>
    </row>
    <row r="13340" spans="1:6" ht="20.100000000000001" customHeight="1">
      <c r="A13340" s="50">
        <v>7</v>
      </c>
      <c r="B13340" s="33">
        <v>25447</v>
      </c>
      <c r="C13340" s="38"/>
      <c r="D13340" s="13">
        <v>43537</v>
      </c>
      <c r="E13340" s="10">
        <v>253</v>
      </c>
      <c r="F13340" s="10" t="s">
        <v>6</v>
      </c>
    </row>
    <row r="13341" spans="1:6" ht="20.100000000000001" customHeight="1">
      <c r="A13341" s="50">
        <v>8</v>
      </c>
      <c r="B13341" s="33">
        <v>25448</v>
      </c>
      <c r="C13341" s="38"/>
      <c r="D13341" s="13">
        <v>43537</v>
      </c>
      <c r="E13341" s="10">
        <v>253</v>
      </c>
      <c r="F13341" s="10" t="s">
        <v>6</v>
      </c>
    </row>
    <row r="13342" spans="1:6" ht="20.100000000000001" customHeight="1">
      <c r="A13342" s="50">
        <v>9</v>
      </c>
      <c r="B13342" s="33">
        <v>25449</v>
      </c>
      <c r="C13342" s="38"/>
      <c r="D13342" s="13">
        <v>43537</v>
      </c>
      <c r="E13342" s="10">
        <v>253</v>
      </c>
      <c r="F13342" s="10" t="s">
        <v>6</v>
      </c>
    </row>
    <row r="13343" spans="1:6" ht="20.100000000000001" customHeight="1">
      <c r="A13343" s="50">
        <v>10</v>
      </c>
      <c r="B13343" s="33">
        <v>25450</v>
      </c>
      <c r="C13343" s="38"/>
      <c r="D13343" s="13">
        <v>43537</v>
      </c>
      <c r="E13343" s="10">
        <v>253</v>
      </c>
      <c r="F13343" s="10" t="s">
        <v>6</v>
      </c>
    </row>
    <row r="13344" spans="1:6" ht="20.100000000000001" customHeight="1">
      <c r="A13344" s="50">
        <v>11</v>
      </c>
      <c r="B13344" s="33">
        <v>25451</v>
      </c>
      <c r="C13344" s="38"/>
      <c r="D13344" s="13">
        <v>43537</v>
      </c>
      <c r="E13344" s="10">
        <v>253</v>
      </c>
      <c r="F13344" s="10" t="s">
        <v>6</v>
      </c>
    </row>
    <row r="13345" spans="1:6" ht="20.100000000000001" customHeight="1">
      <c r="A13345" s="50">
        <v>12</v>
      </c>
      <c r="B13345" s="33">
        <v>25452</v>
      </c>
      <c r="C13345" s="38"/>
      <c r="D13345" s="13">
        <v>43537</v>
      </c>
      <c r="E13345" s="10">
        <v>253</v>
      </c>
      <c r="F13345" s="10" t="s">
        <v>6</v>
      </c>
    </row>
    <row r="13346" spans="1:6" ht="20.100000000000001" customHeight="1">
      <c r="A13346" s="50">
        <v>13</v>
      </c>
      <c r="B13346" s="33">
        <v>25453</v>
      </c>
      <c r="C13346" s="38"/>
      <c r="D13346" s="13">
        <v>43537</v>
      </c>
      <c r="E13346" s="10">
        <v>253</v>
      </c>
      <c r="F13346" s="10" t="s">
        <v>6</v>
      </c>
    </row>
    <row r="13347" spans="1:6" ht="20.100000000000001" customHeight="1">
      <c r="A13347" s="50">
        <v>14</v>
      </c>
      <c r="B13347" s="33">
        <v>25454</v>
      </c>
      <c r="C13347" s="38"/>
      <c r="D13347" s="13">
        <v>43537</v>
      </c>
      <c r="E13347" s="10">
        <v>253</v>
      </c>
      <c r="F13347" s="10" t="s">
        <v>6</v>
      </c>
    </row>
    <row r="13348" spans="1:6" ht="20.100000000000001" customHeight="1">
      <c r="A13348" s="50">
        <v>15</v>
      </c>
      <c r="B13348" s="33">
        <v>25455</v>
      </c>
      <c r="C13348" s="38"/>
      <c r="D13348" s="13">
        <v>43537</v>
      </c>
      <c r="E13348" s="10">
        <v>253</v>
      </c>
      <c r="F13348" s="10" t="s">
        <v>6</v>
      </c>
    </row>
    <row r="13349" spans="1:6" ht="20.100000000000001" customHeight="1">
      <c r="A13349" s="50">
        <v>16</v>
      </c>
      <c r="B13349" s="33">
        <v>25456</v>
      </c>
      <c r="C13349" s="38"/>
      <c r="D13349" s="13">
        <v>43537</v>
      </c>
      <c r="E13349" s="10">
        <v>253</v>
      </c>
      <c r="F13349" s="10" t="s">
        <v>6</v>
      </c>
    </row>
    <row r="13350" spans="1:6" ht="20.100000000000001" customHeight="1">
      <c r="A13350" s="50">
        <v>17</v>
      </c>
      <c r="B13350" s="33">
        <v>25457</v>
      </c>
      <c r="C13350" s="38"/>
      <c r="D13350" s="13">
        <v>43537</v>
      </c>
      <c r="E13350" s="10">
        <v>253</v>
      </c>
      <c r="F13350" s="10" t="s">
        <v>6</v>
      </c>
    </row>
    <row r="13351" spans="1:6" ht="20.100000000000001" customHeight="1">
      <c r="A13351" s="50">
        <v>18</v>
      </c>
      <c r="B13351" s="33">
        <v>25458</v>
      </c>
      <c r="C13351" s="38"/>
      <c r="D13351" s="13">
        <v>43537</v>
      </c>
      <c r="E13351" s="10">
        <v>253</v>
      </c>
      <c r="F13351" s="10" t="s">
        <v>6</v>
      </c>
    </row>
    <row r="13352" spans="1:6" ht="20.100000000000001" customHeight="1">
      <c r="A13352" s="50">
        <v>19</v>
      </c>
      <c r="B13352" s="33">
        <v>25444</v>
      </c>
      <c r="C13352" s="38"/>
      <c r="D13352" s="13">
        <v>43537</v>
      </c>
      <c r="E13352" s="10">
        <v>253</v>
      </c>
      <c r="F13352" s="10" t="s">
        <v>6</v>
      </c>
    </row>
    <row r="13353" spans="1:6" ht="20.100000000000001" customHeight="1">
      <c r="A13353" s="50">
        <v>20</v>
      </c>
      <c r="B13353" s="33">
        <v>52817</v>
      </c>
      <c r="C13353" s="38"/>
      <c r="D13353" s="36">
        <v>43537</v>
      </c>
      <c r="E13353" s="10">
        <v>253</v>
      </c>
      <c r="F13353" s="10" t="s">
        <v>6</v>
      </c>
    </row>
    <row r="13354" spans="1:6" ht="20.100000000000001" customHeight="1">
      <c r="A13354" s="50">
        <v>21</v>
      </c>
      <c r="B13354" s="33">
        <v>52818</v>
      </c>
      <c r="C13354" s="38"/>
      <c r="D13354" s="36">
        <v>43537</v>
      </c>
      <c r="E13354" s="10">
        <v>253</v>
      </c>
      <c r="F13354" s="10" t="s">
        <v>6</v>
      </c>
    </row>
    <row r="13355" spans="1:6" ht="20.100000000000001" customHeight="1">
      <c r="A13355" s="127">
        <v>22</v>
      </c>
      <c r="B13355" s="33">
        <v>72600</v>
      </c>
      <c r="C13355" s="38"/>
      <c r="D13355" s="36">
        <v>43537</v>
      </c>
      <c r="E13355" s="10">
        <v>253</v>
      </c>
      <c r="F13355" s="10" t="s">
        <v>6</v>
      </c>
    </row>
    <row r="13356" spans="1:6" ht="20.100000000000001" customHeight="1">
      <c r="A13356" s="127">
        <v>23</v>
      </c>
      <c r="B13356" s="33">
        <v>10767</v>
      </c>
      <c r="C13356" s="38"/>
      <c r="D13356" s="36">
        <v>43537</v>
      </c>
      <c r="E13356" s="10">
        <v>253</v>
      </c>
      <c r="F13356" s="10" t="s">
        <v>6</v>
      </c>
    </row>
    <row r="13357" spans="1:6" ht="20.100000000000001" customHeight="1">
      <c r="A13357" s="127">
        <v>24</v>
      </c>
      <c r="B13357" s="33">
        <v>12345</v>
      </c>
      <c r="C13357" s="38"/>
      <c r="D13357" s="36">
        <v>43537</v>
      </c>
      <c r="E13357" s="10">
        <v>253</v>
      </c>
      <c r="F13357" s="10" t="s">
        <v>6</v>
      </c>
    </row>
    <row r="13358" spans="1:6" ht="20.100000000000001" customHeight="1">
      <c r="A13358" s="127">
        <v>25</v>
      </c>
      <c r="B13358" s="33">
        <v>13486</v>
      </c>
      <c r="C13358" s="38"/>
      <c r="D13358" s="36">
        <v>43537</v>
      </c>
      <c r="E13358" s="10">
        <v>253</v>
      </c>
      <c r="F13358" s="10" t="s">
        <v>6</v>
      </c>
    </row>
    <row r="13359" spans="1:6" ht="20.100000000000001" customHeight="1">
      <c r="A13359" s="128"/>
      <c r="B13359" s="128" t="s">
        <v>7</v>
      </c>
      <c r="C13359" s="128" t="s">
        <v>7</v>
      </c>
      <c r="D13359" s="133"/>
      <c r="E13359" s="10">
        <f>SUM(E13334:E13358)</f>
        <v>6325</v>
      </c>
      <c r="F13359" s="10"/>
    </row>
    <row r="13362" spans="1:6" ht="20.100000000000001" customHeight="1">
      <c r="A13362" s="108" t="s">
        <v>245</v>
      </c>
      <c r="B13362" s="108">
        <v>6250</v>
      </c>
      <c r="C13362" s="21"/>
      <c r="D13362" s="87" t="s">
        <v>162</v>
      </c>
      <c r="E13362" s="201" t="s">
        <v>163</v>
      </c>
      <c r="F13362" s="202"/>
    </row>
    <row r="13363" spans="1:6" ht="20.100000000000001" customHeight="1">
      <c r="A13363" s="118" t="s">
        <v>246</v>
      </c>
      <c r="B13363" s="118">
        <v>71.75</v>
      </c>
      <c r="C13363" s="21"/>
      <c r="D13363" s="10"/>
      <c r="E13363" s="129"/>
      <c r="F13363" s="130" t="s">
        <v>229</v>
      </c>
    </row>
    <row r="13364" spans="1:6" ht="20.100000000000001" customHeight="1">
      <c r="A13364" s="111" t="s">
        <v>247</v>
      </c>
      <c r="B13364" s="111">
        <v>3.25</v>
      </c>
      <c r="C13364" s="21"/>
      <c r="D13364" s="10">
        <v>4048</v>
      </c>
      <c r="E13364" s="129"/>
      <c r="F13364" s="130" t="s">
        <v>214</v>
      </c>
    </row>
    <row r="13365" spans="1:6" ht="20.100000000000001" customHeight="1">
      <c r="A13365" s="119" t="s">
        <v>248</v>
      </c>
      <c r="B13365" s="119">
        <f>SUM(B13362:B13364)</f>
        <v>6325</v>
      </c>
      <c r="C13365" s="21"/>
      <c r="D13365" s="10">
        <v>1012</v>
      </c>
      <c r="E13365" s="129"/>
      <c r="F13365" s="130" t="s">
        <v>210</v>
      </c>
    </row>
    <row r="13366" spans="1:6" ht="20.100000000000001" customHeight="1">
      <c r="A13366" s="18"/>
      <c r="B13366" s="18"/>
      <c r="C13366" s="21"/>
      <c r="D13366" s="10">
        <v>1012</v>
      </c>
      <c r="E13366" s="129"/>
      <c r="F13366" s="130" t="s">
        <v>211</v>
      </c>
    </row>
    <row r="13367" spans="1:6" ht="20.100000000000001" customHeight="1">
      <c r="A13367" s="18"/>
      <c r="B13367" s="18"/>
      <c r="C13367" s="21"/>
      <c r="D13367" s="10"/>
      <c r="E13367" s="129"/>
      <c r="F13367" s="130" t="s">
        <v>243</v>
      </c>
    </row>
    <row r="13368" spans="1:6" ht="20.100000000000001" customHeight="1">
      <c r="A13368" s="18"/>
      <c r="B13368" s="18"/>
      <c r="C13368" s="21"/>
      <c r="D13368" s="10">
        <v>253</v>
      </c>
      <c r="E13368" s="129"/>
      <c r="F13368" s="130" t="s">
        <v>230</v>
      </c>
    </row>
    <row r="13369" spans="1:6" ht="20.100000000000001" customHeight="1">
      <c r="D13369" s="85">
        <f>SUM(D13363:D13368)</f>
        <v>6325</v>
      </c>
      <c r="E13369" s="129"/>
      <c r="F13369" s="131" t="s">
        <v>164</v>
      </c>
    </row>
    <row r="13372" spans="1:6" ht="20.100000000000001" customHeight="1">
      <c r="A13372" s="23">
        <v>289</v>
      </c>
      <c r="B13372" s="24" t="s">
        <v>0</v>
      </c>
      <c r="C13372" s="25"/>
      <c r="D13372" s="26"/>
      <c r="E13372" s="24"/>
      <c r="F13372" s="24"/>
    </row>
    <row r="13373" spans="1:6" ht="20.100000000000001" customHeight="1">
      <c r="A13373" s="27" t="s">
        <v>1</v>
      </c>
      <c r="B13373" s="27" t="s">
        <v>2</v>
      </c>
      <c r="C13373" s="28"/>
      <c r="D13373" s="29" t="s">
        <v>3</v>
      </c>
      <c r="E13373" s="27" t="s">
        <v>4</v>
      </c>
      <c r="F13373" s="27" t="s">
        <v>5</v>
      </c>
    </row>
    <row r="13374" spans="1:6" ht="20.100000000000001" customHeight="1">
      <c r="A13374" s="127">
        <v>1</v>
      </c>
      <c r="B13374" s="33">
        <v>52064</v>
      </c>
      <c r="C13374" s="38"/>
      <c r="D13374" s="13">
        <v>43537</v>
      </c>
      <c r="E13374" s="10">
        <v>253</v>
      </c>
      <c r="F13374" s="10" t="s">
        <v>6</v>
      </c>
    </row>
    <row r="13375" spans="1:6" ht="20.100000000000001" customHeight="1">
      <c r="A13375" s="127">
        <v>2</v>
      </c>
      <c r="B13375" s="33">
        <v>80414</v>
      </c>
      <c r="C13375" s="38"/>
      <c r="D13375" s="36">
        <v>43537</v>
      </c>
      <c r="E13375" s="10">
        <v>253</v>
      </c>
      <c r="F13375" s="10" t="s">
        <v>6</v>
      </c>
    </row>
    <row r="13376" spans="1:6" ht="20.100000000000001" customHeight="1">
      <c r="A13376" s="127">
        <v>3</v>
      </c>
      <c r="B13376" s="33">
        <v>72589</v>
      </c>
      <c r="C13376" s="38"/>
      <c r="D13376" s="36">
        <v>43537</v>
      </c>
      <c r="E13376" s="10">
        <v>253</v>
      </c>
      <c r="F13376" s="10" t="s">
        <v>6</v>
      </c>
    </row>
    <row r="13377" spans="1:6" ht="20.100000000000001" customHeight="1">
      <c r="A13377" s="127">
        <v>4</v>
      </c>
      <c r="B13377" s="33">
        <v>72803</v>
      </c>
      <c r="C13377" s="38"/>
      <c r="D13377" s="36">
        <v>43537</v>
      </c>
      <c r="E13377" s="10">
        <v>253</v>
      </c>
      <c r="F13377" s="10" t="s">
        <v>6</v>
      </c>
    </row>
    <row r="13378" spans="1:6" ht="20.100000000000001" customHeight="1">
      <c r="A13378" s="127">
        <v>5</v>
      </c>
      <c r="B13378" s="33">
        <v>78587</v>
      </c>
      <c r="C13378" s="38"/>
      <c r="D13378" s="36">
        <v>43537</v>
      </c>
      <c r="E13378" s="10">
        <v>253</v>
      </c>
      <c r="F13378" s="10" t="s">
        <v>6</v>
      </c>
    </row>
    <row r="13379" spans="1:6" ht="20.100000000000001" customHeight="1">
      <c r="A13379" s="127">
        <v>6</v>
      </c>
      <c r="B13379" s="33">
        <v>60730</v>
      </c>
      <c r="C13379" s="38"/>
      <c r="D13379" s="13">
        <v>43537</v>
      </c>
      <c r="E13379" s="10">
        <v>253</v>
      </c>
      <c r="F13379" s="10" t="s">
        <v>6</v>
      </c>
    </row>
    <row r="13380" spans="1:6" ht="20.100000000000001" customHeight="1">
      <c r="A13380" s="127">
        <v>7</v>
      </c>
      <c r="B13380" s="33">
        <v>86025</v>
      </c>
      <c r="C13380" s="38"/>
      <c r="D13380" s="36">
        <v>43537</v>
      </c>
      <c r="E13380" s="10">
        <v>253</v>
      </c>
      <c r="F13380" s="10" t="s">
        <v>6</v>
      </c>
    </row>
    <row r="13381" spans="1:6" ht="20.100000000000001" customHeight="1">
      <c r="A13381" s="127">
        <v>8</v>
      </c>
      <c r="B13381" s="33">
        <v>72802</v>
      </c>
      <c r="C13381" s="38"/>
      <c r="D13381" s="36">
        <v>43537</v>
      </c>
      <c r="E13381" s="10">
        <v>253</v>
      </c>
      <c r="F13381" s="10" t="s">
        <v>6</v>
      </c>
    </row>
    <row r="13382" spans="1:6" ht="20.100000000000001" customHeight="1">
      <c r="A13382" s="127">
        <v>9</v>
      </c>
      <c r="B13382" s="33">
        <v>72594</v>
      </c>
      <c r="C13382" s="38"/>
      <c r="D13382" s="36">
        <v>43537</v>
      </c>
      <c r="E13382" s="10">
        <v>253</v>
      </c>
      <c r="F13382" s="10" t="s">
        <v>6</v>
      </c>
    </row>
    <row r="13383" spans="1:6" ht="20.100000000000001" customHeight="1">
      <c r="A13383" s="127">
        <v>10</v>
      </c>
      <c r="B13383" s="33">
        <v>89099</v>
      </c>
      <c r="C13383" s="38"/>
      <c r="D13383" s="13">
        <v>43537</v>
      </c>
      <c r="E13383" s="10">
        <v>253</v>
      </c>
      <c r="F13383" s="10" t="s">
        <v>6</v>
      </c>
    </row>
    <row r="13384" spans="1:6" ht="20.100000000000001" customHeight="1">
      <c r="A13384" s="127">
        <v>11</v>
      </c>
      <c r="B13384" s="33">
        <v>11650</v>
      </c>
      <c r="C13384" s="38"/>
      <c r="D13384" s="13">
        <v>43537</v>
      </c>
      <c r="E13384" s="10">
        <v>253</v>
      </c>
      <c r="F13384" s="10" t="s">
        <v>6</v>
      </c>
    </row>
    <row r="13385" spans="1:6" ht="20.100000000000001" customHeight="1">
      <c r="A13385" s="127">
        <v>12</v>
      </c>
      <c r="B13385" s="33">
        <v>11602</v>
      </c>
      <c r="C13385" s="38"/>
      <c r="D13385" s="13">
        <v>43537</v>
      </c>
      <c r="E13385" s="10">
        <v>253</v>
      </c>
      <c r="F13385" s="10" t="s">
        <v>6</v>
      </c>
    </row>
    <row r="13386" spans="1:6" ht="20.100000000000001" customHeight="1">
      <c r="A13386" s="127">
        <v>13</v>
      </c>
      <c r="B13386" s="33">
        <v>6734</v>
      </c>
      <c r="C13386" s="38"/>
      <c r="D13386" s="13">
        <v>43537</v>
      </c>
      <c r="E13386" s="10">
        <v>253</v>
      </c>
      <c r="F13386" s="10" t="s">
        <v>6</v>
      </c>
    </row>
    <row r="13387" spans="1:6" ht="20.100000000000001" customHeight="1">
      <c r="A13387" s="127">
        <v>14</v>
      </c>
      <c r="B13387" s="33">
        <v>72588</v>
      </c>
      <c r="C13387" s="38"/>
      <c r="D13387" s="36">
        <v>43537</v>
      </c>
      <c r="E13387" s="10">
        <v>253</v>
      </c>
      <c r="F13387" s="10" t="s">
        <v>6</v>
      </c>
    </row>
    <row r="13388" spans="1:6" ht="20.100000000000001" customHeight="1">
      <c r="A13388" s="127">
        <v>15</v>
      </c>
      <c r="B13388" s="33">
        <v>72664</v>
      </c>
      <c r="C13388" s="38"/>
      <c r="D13388" s="36">
        <v>43537</v>
      </c>
      <c r="E13388" s="10">
        <v>253</v>
      </c>
      <c r="F13388" s="10" t="s">
        <v>6</v>
      </c>
    </row>
    <row r="13389" spans="1:6" ht="20.100000000000001" customHeight="1">
      <c r="A13389" s="127">
        <v>16</v>
      </c>
      <c r="B13389" s="33">
        <v>78614</v>
      </c>
      <c r="C13389" s="38"/>
      <c r="D13389" s="36">
        <v>43537</v>
      </c>
      <c r="E13389" s="10">
        <v>253</v>
      </c>
      <c r="F13389" s="10" t="s">
        <v>6</v>
      </c>
    </row>
    <row r="13390" spans="1:6" ht="20.100000000000001" customHeight="1">
      <c r="A13390" s="127">
        <v>17</v>
      </c>
      <c r="B13390" s="33">
        <v>78552</v>
      </c>
      <c r="C13390" s="38"/>
      <c r="D13390" s="36">
        <v>43537</v>
      </c>
      <c r="E13390" s="10">
        <v>253</v>
      </c>
      <c r="F13390" s="10" t="s">
        <v>6</v>
      </c>
    </row>
    <row r="13391" spans="1:6" ht="20.100000000000001" customHeight="1">
      <c r="A13391" s="127">
        <v>18</v>
      </c>
      <c r="B13391" s="33">
        <v>78563</v>
      </c>
      <c r="C13391" s="38"/>
      <c r="D13391" s="36">
        <v>43537</v>
      </c>
      <c r="E13391" s="10">
        <v>253</v>
      </c>
      <c r="F13391" s="10" t="s">
        <v>6</v>
      </c>
    </row>
    <row r="13392" spans="1:6" ht="20.100000000000001" customHeight="1">
      <c r="A13392" s="127">
        <v>19</v>
      </c>
      <c r="B13392" s="33">
        <v>78655</v>
      </c>
      <c r="C13392" s="38"/>
      <c r="D13392" s="13">
        <v>43537</v>
      </c>
      <c r="E13392" s="10">
        <v>253</v>
      </c>
      <c r="F13392" s="10" t="s">
        <v>6</v>
      </c>
    </row>
    <row r="13393" spans="1:6" ht="20.100000000000001" customHeight="1">
      <c r="A13393" s="127">
        <v>20</v>
      </c>
      <c r="B13393" s="33">
        <v>5824</v>
      </c>
      <c r="C13393" s="38"/>
      <c r="D13393" s="13">
        <v>43537</v>
      </c>
      <c r="E13393" s="10">
        <v>253</v>
      </c>
      <c r="F13393" s="10" t="s">
        <v>6</v>
      </c>
    </row>
    <row r="13394" spans="1:6" ht="20.100000000000001" customHeight="1">
      <c r="A13394" s="127">
        <v>21</v>
      </c>
      <c r="B13394" s="33">
        <v>10744</v>
      </c>
      <c r="C13394" s="38"/>
      <c r="D13394" s="36">
        <v>43537</v>
      </c>
      <c r="E13394" s="10">
        <v>253</v>
      </c>
      <c r="F13394" s="10" t="s">
        <v>6</v>
      </c>
    </row>
    <row r="13395" spans="1:6" ht="20.100000000000001" customHeight="1">
      <c r="A13395" s="127">
        <v>22</v>
      </c>
      <c r="B13395" s="33">
        <v>52090</v>
      </c>
      <c r="C13395" s="38"/>
      <c r="D13395" s="13">
        <v>43537</v>
      </c>
      <c r="E13395" s="10">
        <v>253</v>
      </c>
      <c r="F13395" s="10" t="s">
        <v>6</v>
      </c>
    </row>
    <row r="13396" spans="1:6" ht="20.100000000000001" customHeight="1">
      <c r="A13396" s="127">
        <v>23</v>
      </c>
      <c r="B13396" s="33">
        <v>11607</v>
      </c>
      <c r="C13396" s="38"/>
      <c r="D13396" s="36">
        <v>43537</v>
      </c>
      <c r="E13396" s="10">
        <v>253</v>
      </c>
      <c r="F13396" s="10" t="s">
        <v>6</v>
      </c>
    </row>
    <row r="13397" spans="1:6" ht="20.100000000000001" customHeight="1">
      <c r="A13397" s="127">
        <v>24</v>
      </c>
      <c r="B13397" s="33">
        <v>11638</v>
      </c>
      <c r="C13397" s="38"/>
      <c r="D13397" s="36">
        <v>43537</v>
      </c>
      <c r="E13397" s="10">
        <v>253</v>
      </c>
      <c r="F13397" s="10" t="s">
        <v>6</v>
      </c>
    </row>
    <row r="13398" spans="1:6" ht="20.100000000000001" customHeight="1">
      <c r="A13398" s="127">
        <v>25</v>
      </c>
      <c r="B13398" s="33">
        <v>78534</v>
      </c>
      <c r="C13398" s="38"/>
      <c r="D13398" s="36">
        <v>43537</v>
      </c>
      <c r="E13398" s="10">
        <v>253</v>
      </c>
      <c r="F13398" s="10" t="s">
        <v>6</v>
      </c>
    </row>
    <row r="13399" spans="1:6" ht="20.100000000000001" customHeight="1">
      <c r="A13399" s="128"/>
      <c r="B13399" s="128" t="s">
        <v>7</v>
      </c>
      <c r="C13399" s="128" t="s">
        <v>7</v>
      </c>
      <c r="D13399" s="133"/>
      <c r="E13399" s="10">
        <f>SUM(E13374:E13398)</f>
        <v>6325</v>
      </c>
      <c r="F13399" s="10"/>
    </row>
    <row r="13401" spans="1:6" ht="20.100000000000001" customHeight="1">
      <c r="A13401" s="108" t="s">
        <v>245</v>
      </c>
      <c r="B13401" s="108">
        <v>6250</v>
      </c>
      <c r="C13401" s="21"/>
      <c r="D13401" s="87" t="s">
        <v>162</v>
      </c>
      <c r="E13401" s="201" t="s">
        <v>163</v>
      </c>
      <c r="F13401" s="202"/>
    </row>
    <row r="13402" spans="1:6" ht="20.100000000000001" customHeight="1">
      <c r="A13402" s="118" t="s">
        <v>246</v>
      </c>
      <c r="B13402" s="118">
        <v>71.75</v>
      </c>
      <c r="C13402" s="21"/>
      <c r="D13402" s="10">
        <v>253</v>
      </c>
      <c r="E13402" s="129"/>
      <c r="F13402" s="130" t="s">
        <v>258</v>
      </c>
    </row>
    <row r="13403" spans="1:6" ht="20.100000000000001" customHeight="1">
      <c r="A13403" s="111" t="s">
        <v>247</v>
      </c>
      <c r="B13403" s="111">
        <v>3.25</v>
      </c>
      <c r="C13403" s="21"/>
      <c r="D13403" s="10">
        <v>1265</v>
      </c>
      <c r="E13403" s="129"/>
      <c r="F13403" s="130" t="s">
        <v>214</v>
      </c>
    </row>
    <row r="13404" spans="1:6" ht="20.100000000000001" customHeight="1">
      <c r="A13404" s="119" t="s">
        <v>248</v>
      </c>
      <c r="B13404" s="119">
        <f>SUM(B13401:B13403)</f>
        <v>6325</v>
      </c>
      <c r="C13404" s="21"/>
      <c r="D13404" s="10"/>
      <c r="E13404" s="129"/>
      <c r="F13404" s="130" t="s">
        <v>210</v>
      </c>
    </row>
    <row r="13405" spans="1:6" ht="20.100000000000001" customHeight="1">
      <c r="A13405" s="18"/>
      <c r="B13405" s="18"/>
      <c r="C13405" s="21"/>
      <c r="D13405" s="10">
        <v>1012</v>
      </c>
      <c r="E13405" s="129"/>
      <c r="F13405" s="130" t="s">
        <v>211</v>
      </c>
    </row>
    <row r="13406" spans="1:6" ht="20.100000000000001" customHeight="1">
      <c r="A13406" s="18"/>
      <c r="B13406" s="18"/>
      <c r="C13406" s="21"/>
      <c r="D13406" s="10">
        <v>759</v>
      </c>
      <c r="E13406" s="129" t="s">
        <v>310</v>
      </c>
      <c r="F13406" s="130" t="s">
        <v>243</v>
      </c>
    </row>
    <row r="13407" spans="1:6" ht="20.100000000000001" customHeight="1">
      <c r="A13407" s="18"/>
      <c r="B13407" s="18"/>
      <c r="C13407" s="21"/>
      <c r="D13407" s="10">
        <v>3036</v>
      </c>
      <c r="E13407" s="129"/>
      <c r="F13407" s="130" t="s">
        <v>230</v>
      </c>
    </row>
    <row r="13408" spans="1:6" ht="20.100000000000001" customHeight="1">
      <c r="D13408" s="85">
        <f>SUM(D13402:D13407)</f>
        <v>6325</v>
      </c>
      <c r="E13408" s="129"/>
      <c r="F13408" s="131" t="s">
        <v>164</v>
      </c>
    </row>
    <row r="13411" spans="1:6" ht="20.100000000000001" customHeight="1">
      <c r="A13411" s="23">
        <v>290</v>
      </c>
      <c r="B13411" s="24" t="s">
        <v>0</v>
      </c>
      <c r="C13411" s="25"/>
      <c r="D13411" s="26"/>
      <c r="E13411" s="24"/>
      <c r="F13411" s="24"/>
    </row>
    <row r="13412" spans="1:6" ht="20.100000000000001" customHeight="1">
      <c r="A13412" s="27" t="s">
        <v>1</v>
      </c>
      <c r="B13412" s="27" t="s">
        <v>2</v>
      </c>
      <c r="C13412" s="28"/>
      <c r="D13412" s="29" t="s">
        <v>3</v>
      </c>
      <c r="E13412" s="27" t="s">
        <v>4</v>
      </c>
      <c r="F13412" s="27" t="s">
        <v>5</v>
      </c>
    </row>
    <row r="13413" spans="1:6" ht="20.100000000000001" customHeight="1">
      <c r="A13413" s="127">
        <v>1</v>
      </c>
      <c r="B13413" s="33">
        <v>72625</v>
      </c>
      <c r="C13413" s="38"/>
      <c r="D13413" s="36">
        <v>43543</v>
      </c>
      <c r="E13413" s="10">
        <v>253</v>
      </c>
      <c r="F13413" s="10" t="s">
        <v>6</v>
      </c>
    </row>
    <row r="13414" spans="1:6" ht="20.100000000000001" customHeight="1">
      <c r="A13414" s="127">
        <v>2</v>
      </c>
      <c r="B13414" s="33">
        <v>72673</v>
      </c>
      <c r="C13414" s="38"/>
      <c r="D13414" s="36">
        <v>43543</v>
      </c>
      <c r="E13414" s="10">
        <v>253</v>
      </c>
      <c r="F13414" s="10" t="s">
        <v>6</v>
      </c>
    </row>
    <row r="13415" spans="1:6" ht="20.100000000000001" customHeight="1">
      <c r="A13415" s="127">
        <v>3</v>
      </c>
      <c r="B13415" s="33">
        <v>72704</v>
      </c>
      <c r="C13415" s="38"/>
      <c r="D13415" s="36">
        <v>43543</v>
      </c>
      <c r="E13415" s="10">
        <v>253</v>
      </c>
      <c r="F13415" s="10" t="s">
        <v>6</v>
      </c>
    </row>
    <row r="13416" spans="1:6" ht="20.100000000000001" customHeight="1">
      <c r="A13416" s="127">
        <v>4</v>
      </c>
      <c r="B13416" s="33">
        <v>52071</v>
      </c>
      <c r="C13416" s="38"/>
      <c r="D13416" s="36">
        <v>43543</v>
      </c>
      <c r="E13416" s="10">
        <v>253</v>
      </c>
      <c r="F13416" s="10" t="s">
        <v>6</v>
      </c>
    </row>
    <row r="13417" spans="1:6" ht="20.100000000000001" customHeight="1">
      <c r="A13417" s="127">
        <v>5</v>
      </c>
      <c r="B13417" s="33">
        <v>60697</v>
      </c>
      <c r="C13417" s="38"/>
      <c r="D13417" s="36">
        <v>43543</v>
      </c>
      <c r="E13417" s="10">
        <v>253</v>
      </c>
      <c r="F13417" s="10" t="s">
        <v>6</v>
      </c>
    </row>
    <row r="13418" spans="1:6" ht="20.100000000000001" customHeight="1">
      <c r="A13418" s="127">
        <v>6</v>
      </c>
      <c r="B13418" s="33">
        <v>5816</v>
      </c>
      <c r="C13418" s="38"/>
      <c r="D13418" s="36">
        <v>43543</v>
      </c>
      <c r="E13418" s="10">
        <v>253</v>
      </c>
      <c r="F13418" s="10" t="s">
        <v>6</v>
      </c>
    </row>
    <row r="13419" spans="1:6" ht="20.100000000000001" customHeight="1">
      <c r="A13419" s="127">
        <v>7</v>
      </c>
      <c r="B13419" s="33">
        <v>72417</v>
      </c>
      <c r="C13419" s="38"/>
      <c r="D13419" s="36">
        <v>43543</v>
      </c>
      <c r="E13419" s="10">
        <v>253</v>
      </c>
      <c r="F13419" s="10" t="s">
        <v>6</v>
      </c>
    </row>
    <row r="13420" spans="1:6" ht="20.100000000000001" customHeight="1">
      <c r="A13420" s="127">
        <v>8</v>
      </c>
      <c r="B13420" s="33">
        <v>72555</v>
      </c>
      <c r="C13420" s="38"/>
      <c r="D13420" s="13">
        <v>43543</v>
      </c>
      <c r="E13420" s="10">
        <v>253</v>
      </c>
      <c r="F13420" s="10" t="s">
        <v>6</v>
      </c>
    </row>
    <row r="13421" spans="1:6" ht="20.100000000000001" customHeight="1">
      <c r="A13421" s="127">
        <v>9</v>
      </c>
      <c r="B13421" s="33">
        <v>52062</v>
      </c>
      <c r="C13421" s="38"/>
      <c r="D13421" s="13">
        <v>43543</v>
      </c>
      <c r="E13421" s="10">
        <v>253</v>
      </c>
      <c r="F13421" s="10" t="s">
        <v>6</v>
      </c>
    </row>
    <row r="13422" spans="1:6" ht="20.100000000000001" customHeight="1">
      <c r="A13422" s="127">
        <v>10</v>
      </c>
      <c r="B13422" s="33">
        <v>10756</v>
      </c>
      <c r="C13422" s="38"/>
      <c r="D13422" s="13">
        <v>43543</v>
      </c>
      <c r="E13422" s="10">
        <v>253</v>
      </c>
      <c r="F13422" s="10" t="s">
        <v>6</v>
      </c>
    </row>
    <row r="13423" spans="1:6" ht="20.100000000000001" customHeight="1">
      <c r="A13423" s="127">
        <v>11</v>
      </c>
      <c r="B13423" s="33">
        <v>12347</v>
      </c>
      <c r="C13423" s="38"/>
      <c r="D13423" s="13">
        <v>43543</v>
      </c>
      <c r="E13423" s="10">
        <v>253</v>
      </c>
      <c r="F13423" s="10" t="s">
        <v>6</v>
      </c>
    </row>
    <row r="13424" spans="1:6" ht="20.100000000000001" customHeight="1">
      <c r="A13424" s="127">
        <v>12</v>
      </c>
      <c r="B13424" s="33">
        <v>52065</v>
      </c>
      <c r="C13424" s="38"/>
      <c r="D13424" s="13">
        <v>43543</v>
      </c>
      <c r="E13424" s="10">
        <v>253</v>
      </c>
      <c r="F13424" s="10" t="s">
        <v>6</v>
      </c>
    </row>
    <row r="13425" spans="1:6" ht="20.100000000000001" customHeight="1">
      <c r="A13425" s="127">
        <v>13</v>
      </c>
      <c r="B13425" s="33">
        <v>11641</v>
      </c>
      <c r="C13425" s="38"/>
      <c r="D13425" s="13">
        <v>43543</v>
      </c>
      <c r="E13425" s="10">
        <v>253</v>
      </c>
      <c r="F13425" s="10" t="s">
        <v>6</v>
      </c>
    </row>
    <row r="13426" spans="1:6" ht="20.100000000000001" customHeight="1">
      <c r="A13426" s="127">
        <v>14</v>
      </c>
      <c r="B13426" s="33">
        <v>6774</v>
      </c>
      <c r="C13426" s="38"/>
      <c r="D13426" s="36">
        <v>43543</v>
      </c>
      <c r="E13426" s="10">
        <v>253</v>
      </c>
      <c r="F13426" s="10" t="s">
        <v>6</v>
      </c>
    </row>
    <row r="13427" spans="1:6" ht="20.100000000000001" customHeight="1">
      <c r="A13427" s="127">
        <v>15</v>
      </c>
      <c r="B13427" s="33">
        <v>6764</v>
      </c>
      <c r="C13427" s="38"/>
      <c r="D13427" s="36">
        <v>43543</v>
      </c>
      <c r="E13427" s="10">
        <v>253</v>
      </c>
      <c r="F13427" s="10" t="s">
        <v>6</v>
      </c>
    </row>
    <row r="13428" spans="1:6" ht="20.100000000000001" customHeight="1">
      <c r="A13428" s="127">
        <v>16</v>
      </c>
      <c r="B13428" s="33">
        <v>52083</v>
      </c>
      <c r="C13428" s="38"/>
      <c r="D13428" s="36">
        <v>43543</v>
      </c>
      <c r="E13428" s="10">
        <v>253</v>
      </c>
      <c r="F13428" s="10" t="s">
        <v>6</v>
      </c>
    </row>
    <row r="13429" spans="1:6" ht="20.100000000000001" customHeight="1">
      <c r="A13429" s="127">
        <v>17</v>
      </c>
      <c r="B13429" s="33">
        <v>52068</v>
      </c>
      <c r="C13429" s="38"/>
      <c r="D13429" s="13">
        <v>43543</v>
      </c>
      <c r="E13429" s="10">
        <v>253</v>
      </c>
      <c r="F13429" s="10" t="s">
        <v>6</v>
      </c>
    </row>
    <row r="13430" spans="1:6" ht="20.100000000000001" customHeight="1">
      <c r="A13430" s="127">
        <v>18</v>
      </c>
      <c r="B13430" s="33">
        <v>52064</v>
      </c>
      <c r="C13430" s="38"/>
      <c r="D13430" s="13">
        <v>43543</v>
      </c>
      <c r="E13430" s="10">
        <v>253</v>
      </c>
      <c r="F13430" s="10" t="s">
        <v>6</v>
      </c>
    </row>
    <row r="13431" spans="1:6" ht="20.100000000000001" customHeight="1">
      <c r="A13431" s="127">
        <v>19</v>
      </c>
      <c r="B13431" s="33">
        <v>78605</v>
      </c>
      <c r="C13431" s="38"/>
      <c r="D13431" s="36">
        <v>43543</v>
      </c>
      <c r="E13431" s="10">
        <v>253</v>
      </c>
      <c r="F13431" s="10" t="s">
        <v>6</v>
      </c>
    </row>
    <row r="13432" spans="1:6" ht="20.100000000000001" customHeight="1">
      <c r="A13432" s="127">
        <v>20</v>
      </c>
      <c r="B13432" s="33">
        <v>9264</v>
      </c>
      <c r="C13432" s="38"/>
      <c r="D13432" s="36">
        <v>43543</v>
      </c>
      <c r="E13432" s="10">
        <v>253</v>
      </c>
      <c r="F13432" s="10" t="s">
        <v>6</v>
      </c>
    </row>
    <row r="13433" spans="1:6" ht="20.100000000000001" customHeight="1">
      <c r="A13433" s="127">
        <v>21</v>
      </c>
      <c r="B13433" s="33">
        <v>4769</v>
      </c>
      <c r="C13433" s="38"/>
      <c r="D13433" s="36">
        <v>43543</v>
      </c>
      <c r="E13433" s="10">
        <v>253</v>
      </c>
      <c r="F13433" s="10" t="s">
        <v>6</v>
      </c>
    </row>
    <row r="13434" spans="1:6" ht="20.100000000000001" customHeight="1">
      <c r="A13434" s="127">
        <v>22</v>
      </c>
      <c r="B13434" s="33">
        <v>12339</v>
      </c>
      <c r="C13434" s="38"/>
      <c r="D13434" s="36">
        <v>43543</v>
      </c>
      <c r="E13434" s="10">
        <v>253</v>
      </c>
      <c r="F13434" s="10" t="s">
        <v>6</v>
      </c>
    </row>
    <row r="13435" spans="1:6" ht="20.100000000000001" customHeight="1">
      <c r="A13435" s="127">
        <v>23</v>
      </c>
      <c r="B13435" s="33">
        <v>12352</v>
      </c>
      <c r="C13435" s="38"/>
      <c r="D13435" s="36">
        <v>43543</v>
      </c>
      <c r="E13435" s="10">
        <v>253</v>
      </c>
      <c r="F13435" s="10" t="s">
        <v>6</v>
      </c>
    </row>
    <row r="13436" spans="1:6" ht="20.100000000000001" customHeight="1">
      <c r="A13436" s="127">
        <v>24</v>
      </c>
      <c r="B13436" s="33">
        <v>12356</v>
      </c>
      <c r="C13436" s="38"/>
      <c r="D13436" s="36">
        <v>43543</v>
      </c>
      <c r="E13436" s="10">
        <v>253</v>
      </c>
      <c r="F13436" s="10" t="s">
        <v>6</v>
      </c>
    </row>
    <row r="13437" spans="1:6" ht="20.100000000000001" customHeight="1">
      <c r="A13437" s="127">
        <v>25</v>
      </c>
      <c r="B13437" s="33">
        <v>12365</v>
      </c>
      <c r="C13437" s="38"/>
      <c r="D13437" s="36">
        <v>43543</v>
      </c>
      <c r="E13437" s="10">
        <v>253</v>
      </c>
      <c r="F13437" s="10" t="s">
        <v>6</v>
      </c>
    </row>
    <row r="13438" spans="1:6" ht="20.100000000000001" customHeight="1">
      <c r="A13438" s="128"/>
      <c r="B13438" s="128" t="s">
        <v>7</v>
      </c>
      <c r="C13438" s="128" t="s">
        <v>7</v>
      </c>
      <c r="D13438" s="133"/>
      <c r="E13438" s="10">
        <f>SUM(E13413:E13437)</f>
        <v>6325</v>
      </c>
      <c r="F13438" s="10"/>
    </row>
    <row r="13441" spans="1:6" ht="20.100000000000001" customHeight="1">
      <c r="A13441" s="108" t="s">
        <v>245</v>
      </c>
      <c r="B13441" s="108">
        <v>6250</v>
      </c>
      <c r="C13441" s="21"/>
      <c r="D13441" s="87" t="s">
        <v>162</v>
      </c>
      <c r="E13441" s="201" t="s">
        <v>163</v>
      </c>
      <c r="F13441" s="202"/>
    </row>
    <row r="13442" spans="1:6" ht="20.100000000000001" customHeight="1">
      <c r="A13442" s="118" t="s">
        <v>246</v>
      </c>
      <c r="B13442" s="118">
        <v>71.75</v>
      </c>
      <c r="C13442" s="21"/>
      <c r="D13442" s="10">
        <v>253</v>
      </c>
      <c r="E13442" s="129"/>
      <c r="F13442" s="130" t="s">
        <v>249</v>
      </c>
    </row>
    <row r="13443" spans="1:6" ht="20.100000000000001" customHeight="1">
      <c r="A13443" s="111" t="s">
        <v>247</v>
      </c>
      <c r="B13443" s="111">
        <v>3.25</v>
      </c>
      <c r="C13443" s="21"/>
      <c r="D13443" s="10">
        <v>506</v>
      </c>
      <c r="E13443" s="129"/>
      <c r="F13443" s="130" t="s">
        <v>214</v>
      </c>
    </row>
    <row r="13444" spans="1:6" ht="20.100000000000001" customHeight="1">
      <c r="A13444" s="119" t="s">
        <v>248</v>
      </c>
      <c r="B13444" s="119">
        <f>SUM(B13441:B13443)</f>
        <v>6325</v>
      </c>
      <c r="C13444" s="21"/>
      <c r="D13444" s="10">
        <v>1518</v>
      </c>
      <c r="E13444" s="129"/>
      <c r="F13444" s="130" t="s">
        <v>210</v>
      </c>
    </row>
    <row r="13445" spans="1:6" ht="20.100000000000001" customHeight="1">
      <c r="A13445" s="18"/>
      <c r="B13445" s="18"/>
      <c r="C13445" s="21"/>
      <c r="D13445" s="10">
        <v>2277</v>
      </c>
      <c r="E13445" s="129"/>
      <c r="F13445" s="130" t="s">
        <v>211</v>
      </c>
    </row>
    <row r="13446" spans="1:6" ht="20.100000000000001" customHeight="1">
      <c r="A13446" s="18"/>
      <c r="B13446" s="18"/>
      <c r="C13446" s="21"/>
      <c r="D13446" s="10">
        <v>253</v>
      </c>
      <c r="E13446" s="129"/>
      <c r="F13446" s="130" t="s">
        <v>243</v>
      </c>
    </row>
    <row r="13447" spans="1:6" ht="20.100000000000001" customHeight="1">
      <c r="A13447" s="18"/>
      <c r="B13447" s="18"/>
      <c r="C13447" s="21"/>
      <c r="D13447" s="10">
        <v>1518</v>
      </c>
      <c r="E13447" s="129"/>
      <c r="F13447" s="130" t="s">
        <v>230</v>
      </c>
    </row>
    <row r="13448" spans="1:6" ht="20.100000000000001" customHeight="1">
      <c r="D13448" s="85">
        <f>SUM(D13442:D13447)</f>
        <v>6325</v>
      </c>
      <c r="E13448" s="129"/>
      <c r="F13448" s="131" t="s">
        <v>164</v>
      </c>
    </row>
    <row r="13451" spans="1:6" ht="20.100000000000001" customHeight="1">
      <c r="A13451" s="23">
        <v>291</v>
      </c>
      <c r="B13451" s="24" t="s">
        <v>0</v>
      </c>
      <c r="C13451" s="25"/>
      <c r="D13451" s="26"/>
      <c r="E13451" s="24"/>
      <c r="F13451" s="24"/>
    </row>
    <row r="13452" spans="1:6" ht="20.100000000000001" customHeight="1">
      <c r="A13452" s="27" t="s">
        <v>1</v>
      </c>
      <c r="B13452" s="27" t="s">
        <v>2</v>
      </c>
      <c r="C13452" s="28"/>
      <c r="D13452" s="29" t="s">
        <v>3</v>
      </c>
      <c r="E13452" s="27" t="s">
        <v>4</v>
      </c>
      <c r="F13452" s="27" t="s">
        <v>5</v>
      </c>
    </row>
    <row r="13453" spans="1:6" ht="20.100000000000001" customHeight="1">
      <c r="A13453" s="127">
        <v>1</v>
      </c>
      <c r="B13453" s="33">
        <v>12441</v>
      </c>
      <c r="C13453" s="38"/>
      <c r="D13453" s="13">
        <v>43543</v>
      </c>
      <c r="E13453" s="10">
        <v>253</v>
      </c>
      <c r="F13453" s="10" t="s">
        <v>6</v>
      </c>
    </row>
    <row r="13454" spans="1:6" ht="20.100000000000001" customHeight="1">
      <c r="A13454" s="127">
        <v>2</v>
      </c>
      <c r="B13454" s="33">
        <v>72941</v>
      </c>
      <c r="C13454" s="38"/>
      <c r="D13454" s="13">
        <v>43543</v>
      </c>
      <c r="E13454" s="10">
        <v>253</v>
      </c>
      <c r="F13454" s="10" t="s">
        <v>6</v>
      </c>
    </row>
    <row r="13455" spans="1:6" ht="20.100000000000001" customHeight="1">
      <c r="A13455" s="127">
        <v>3</v>
      </c>
      <c r="B13455" s="33">
        <v>72958</v>
      </c>
      <c r="C13455" s="38"/>
      <c r="D13455" s="36">
        <v>43543</v>
      </c>
      <c r="E13455" s="10">
        <v>253</v>
      </c>
      <c r="F13455" s="10" t="s">
        <v>6</v>
      </c>
    </row>
    <row r="13456" spans="1:6" ht="20.100000000000001" customHeight="1">
      <c r="A13456" s="127">
        <v>4</v>
      </c>
      <c r="B13456" s="33">
        <v>78575</v>
      </c>
      <c r="C13456" s="38"/>
      <c r="D13456" s="36">
        <v>43543</v>
      </c>
      <c r="E13456" s="10">
        <v>253</v>
      </c>
      <c r="F13456" s="10" t="s">
        <v>6</v>
      </c>
    </row>
    <row r="13457" spans="1:6" ht="20.100000000000001" customHeight="1">
      <c r="A13457" s="127">
        <v>5</v>
      </c>
      <c r="B13457" s="33">
        <v>78588</v>
      </c>
      <c r="C13457" s="38"/>
      <c r="D13457" s="36">
        <v>43543</v>
      </c>
      <c r="E13457" s="10">
        <v>253</v>
      </c>
      <c r="F13457" s="10" t="s">
        <v>6</v>
      </c>
    </row>
    <row r="13458" spans="1:6" ht="20.100000000000001" customHeight="1">
      <c r="A13458" s="50">
        <v>6</v>
      </c>
      <c r="B13458" s="33">
        <v>25424</v>
      </c>
      <c r="C13458" s="38"/>
      <c r="D13458" s="13">
        <v>43543</v>
      </c>
      <c r="E13458" s="10">
        <v>253</v>
      </c>
      <c r="F13458" s="10" t="s">
        <v>6</v>
      </c>
    </row>
    <row r="13459" spans="1:6" ht="20.100000000000001" customHeight="1">
      <c r="A13459" s="127">
        <v>7</v>
      </c>
      <c r="B13459" s="33">
        <v>323</v>
      </c>
      <c r="C13459" s="38"/>
      <c r="D13459" s="36">
        <v>43543</v>
      </c>
      <c r="E13459" s="10">
        <v>253</v>
      </c>
      <c r="F13459" s="10" t="s">
        <v>6</v>
      </c>
    </row>
    <row r="13460" spans="1:6" ht="20.100000000000001" customHeight="1">
      <c r="A13460" s="50">
        <v>8</v>
      </c>
      <c r="B13460" s="33">
        <v>25461</v>
      </c>
      <c r="C13460" s="38"/>
      <c r="D13460" s="13">
        <v>43543</v>
      </c>
      <c r="E13460" s="10">
        <v>253</v>
      </c>
      <c r="F13460" s="10" t="s">
        <v>6</v>
      </c>
    </row>
    <row r="13461" spans="1:6" ht="20.100000000000001" customHeight="1">
      <c r="A13461" s="50">
        <v>9</v>
      </c>
      <c r="B13461" s="33">
        <v>25462</v>
      </c>
      <c r="C13461" s="38"/>
      <c r="D13461" s="13">
        <v>43543</v>
      </c>
      <c r="E13461" s="10">
        <v>253</v>
      </c>
      <c r="F13461" s="10" t="s">
        <v>6</v>
      </c>
    </row>
    <row r="13462" spans="1:6" ht="20.100000000000001" customHeight="1">
      <c r="A13462" s="50">
        <v>10</v>
      </c>
      <c r="B13462" s="33">
        <v>25463</v>
      </c>
      <c r="C13462" s="38"/>
      <c r="D13462" s="13">
        <v>43543</v>
      </c>
      <c r="E13462" s="10">
        <v>253</v>
      </c>
      <c r="F13462" s="10" t="s">
        <v>6</v>
      </c>
    </row>
    <row r="13463" spans="1:6" ht="20.100000000000001" customHeight="1">
      <c r="A13463" s="50">
        <v>11</v>
      </c>
      <c r="B13463" s="33">
        <v>25464</v>
      </c>
      <c r="C13463" s="38"/>
      <c r="D13463" s="13">
        <v>43543</v>
      </c>
      <c r="E13463" s="10">
        <v>253</v>
      </c>
      <c r="F13463" s="10" t="s">
        <v>6</v>
      </c>
    </row>
    <row r="13464" spans="1:6" ht="20.100000000000001" customHeight="1">
      <c r="A13464" s="50">
        <v>12</v>
      </c>
      <c r="B13464" s="33">
        <v>25465</v>
      </c>
      <c r="C13464" s="38"/>
      <c r="D13464" s="13">
        <v>43543</v>
      </c>
      <c r="E13464" s="10">
        <v>253</v>
      </c>
      <c r="F13464" s="10" t="s">
        <v>6</v>
      </c>
    </row>
    <row r="13465" spans="1:6" ht="20.100000000000001" customHeight="1">
      <c r="A13465" s="50">
        <v>13</v>
      </c>
      <c r="B13465" s="33">
        <v>25466</v>
      </c>
      <c r="C13465" s="38"/>
      <c r="D13465" s="13">
        <v>43543</v>
      </c>
      <c r="E13465" s="10">
        <v>253</v>
      </c>
      <c r="F13465" s="10" t="s">
        <v>6</v>
      </c>
    </row>
    <row r="13466" spans="1:6" ht="20.100000000000001" customHeight="1">
      <c r="A13466" s="50">
        <v>14</v>
      </c>
      <c r="B13466" s="33">
        <v>25467</v>
      </c>
      <c r="C13466" s="38"/>
      <c r="D13466" s="13">
        <v>43543</v>
      </c>
      <c r="E13466" s="10">
        <v>253</v>
      </c>
      <c r="F13466" s="10" t="s">
        <v>6</v>
      </c>
    </row>
    <row r="13467" spans="1:6" ht="20.100000000000001" customHeight="1">
      <c r="A13467" s="50">
        <v>15</v>
      </c>
      <c r="B13467" s="33">
        <v>25468</v>
      </c>
      <c r="C13467" s="38"/>
      <c r="D13467" s="13">
        <v>43543</v>
      </c>
      <c r="E13467" s="10">
        <v>253</v>
      </c>
      <c r="F13467" s="10" t="s">
        <v>6</v>
      </c>
    </row>
    <row r="13468" spans="1:6" ht="20.100000000000001" customHeight="1">
      <c r="A13468" s="127">
        <v>16</v>
      </c>
      <c r="B13468" s="33">
        <v>72992</v>
      </c>
      <c r="C13468" s="38"/>
      <c r="D13468" s="36">
        <v>43543</v>
      </c>
      <c r="E13468" s="10">
        <v>253</v>
      </c>
      <c r="F13468" s="10" t="s">
        <v>6</v>
      </c>
    </row>
    <row r="13469" spans="1:6" ht="20.100000000000001" customHeight="1">
      <c r="A13469" s="127">
        <v>17</v>
      </c>
      <c r="B13469" s="33">
        <v>16589</v>
      </c>
      <c r="C13469" s="38"/>
      <c r="D13469" s="36">
        <v>43543</v>
      </c>
      <c r="E13469" s="10">
        <v>253</v>
      </c>
      <c r="F13469" s="10" t="s">
        <v>6</v>
      </c>
    </row>
    <row r="13470" spans="1:6" ht="20.100000000000001" customHeight="1">
      <c r="A13470" s="50">
        <v>18</v>
      </c>
      <c r="B13470" s="33">
        <v>25473</v>
      </c>
      <c r="C13470" s="38"/>
      <c r="D13470" s="13">
        <v>43543</v>
      </c>
      <c r="E13470" s="10">
        <v>253</v>
      </c>
      <c r="F13470" s="10" t="s">
        <v>6</v>
      </c>
    </row>
    <row r="13471" spans="1:6" ht="20.100000000000001" customHeight="1">
      <c r="A13471" s="50">
        <v>19</v>
      </c>
      <c r="B13471" s="33">
        <v>25474</v>
      </c>
      <c r="C13471" s="38"/>
      <c r="D13471" s="13">
        <v>43543</v>
      </c>
      <c r="E13471" s="10">
        <v>253</v>
      </c>
      <c r="F13471" s="10" t="s">
        <v>6</v>
      </c>
    </row>
    <row r="13472" spans="1:6" ht="20.100000000000001" customHeight="1">
      <c r="A13472" s="50">
        <v>20</v>
      </c>
      <c r="B13472" s="33">
        <v>25475</v>
      </c>
      <c r="C13472" s="38"/>
      <c r="D13472" s="13">
        <v>43543</v>
      </c>
      <c r="E13472" s="10">
        <v>253</v>
      </c>
      <c r="F13472" s="10" t="s">
        <v>6</v>
      </c>
    </row>
    <row r="13473" spans="1:6" ht="20.100000000000001" customHeight="1">
      <c r="A13473" s="50">
        <v>21</v>
      </c>
      <c r="B13473" s="33">
        <v>25476</v>
      </c>
      <c r="C13473" s="38"/>
      <c r="D13473" s="13">
        <v>43543</v>
      </c>
      <c r="E13473" s="10">
        <v>253</v>
      </c>
      <c r="F13473" s="10" t="s">
        <v>6</v>
      </c>
    </row>
    <row r="13474" spans="1:6" ht="20.100000000000001" customHeight="1">
      <c r="A13474" s="50">
        <v>22</v>
      </c>
      <c r="B13474" s="33">
        <v>25477</v>
      </c>
      <c r="C13474" s="38"/>
      <c r="D13474" s="13">
        <v>43543</v>
      </c>
      <c r="E13474" s="10">
        <v>253</v>
      </c>
      <c r="F13474" s="10" t="s">
        <v>6</v>
      </c>
    </row>
    <row r="13475" spans="1:6" ht="20.100000000000001" customHeight="1">
      <c r="A13475" s="50">
        <v>23</v>
      </c>
      <c r="B13475" s="33">
        <v>25478</v>
      </c>
      <c r="C13475" s="38"/>
      <c r="D13475" s="13">
        <v>43543</v>
      </c>
      <c r="E13475" s="10">
        <v>253</v>
      </c>
      <c r="F13475" s="10" t="s">
        <v>6</v>
      </c>
    </row>
    <row r="13476" spans="1:6" ht="20.100000000000001" customHeight="1">
      <c r="A13476" s="50">
        <v>24</v>
      </c>
      <c r="B13476" s="33">
        <v>25479</v>
      </c>
      <c r="C13476" s="38"/>
      <c r="D13476" s="13">
        <v>43543</v>
      </c>
      <c r="E13476" s="10">
        <v>253</v>
      </c>
      <c r="F13476" s="10" t="s">
        <v>6</v>
      </c>
    </row>
    <row r="13477" spans="1:6" ht="20.100000000000001" customHeight="1">
      <c r="A13477" s="127">
        <v>25</v>
      </c>
      <c r="B13477" s="33">
        <v>1476</v>
      </c>
      <c r="C13477" s="38"/>
      <c r="D13477" s="13">
        <v>43543</v>
      </c>
      <c r="E13477" s="10">
        <v>253</v>
      </c>
      <c r="F13477" s="10" t="s">
        <v>6</v>
      </c>
    </row>
    <row r="13478" spans="1:6" ht="20.100000000000001" customHeight="1">
      <c r="A13478" s="128"/>
      <c r="B13478" s="128" t="s">
        <v>7</v>
      </c>
      <c r="C13478" s="128" t="s">
        <v>7</v>
      </c>
      <c r="D13478" s="133"/>
      <c r="E13478" s="10">
        <f>SUM(E13453:E13477)</f>
        <v>6325</v>
      </c>
      <c r="F13478" s="10"/>
    </row>
    <row r="13481" spans="1:6" ht="20.100000000000001" customHeight="1">
      <c r="A13481" s="108" t="s">
        <v>245</v>
      </c>
      <c r="B13481" s="108">
        <v>6250</v>
      </c>
      <c r="C13481" s="21"/>
      <c r="D13481" s="87" t="s">
        <v>162</v>
      </c>
      <c r="E13481" s="201" t="s">
        <v>163</v>
      </c>
      <c r="F13481" s="202"/>
    </row>
    <row r="13482" spans="1:6" ht="20.100000000000001" customHeight="1">
      <c r="A13482" s="118" t="s">
        <v>246</v>
      </c>
      <c r="B13482" s="118">
        <v>71.75</v>
      </c>
      <c r="C13482" s="21"/>
      <c r="D13482" s="10"/>
      <c r="E13482" s="129"/>
      <c r="F13482" s="130" t="s">
        <v>229</v>
      </c>
    </row>
    <row r="13483" spans="1:6" ht="20.100000000000001" customHeight="1">
      <c r="A13483" s="111" t="s">
        <v>247</v>
      </c>
      <c r="B13483" s="111">
        <v>3.25</v>
      </c>
      <c r="C13483" s="21"/>
      <c r="D13483" s="10">
        <v>4048</v>
      </c>
      <c r="E13483" s="129"/>
      <c r="F13483" s="130" t="s">
        <v>214</v>
      </c>
    </row>
    <row r="13484" spans="1:6" ht="20.100000000000001" customHeight="1">
      <c r="A13484" s="119" t="s">
        <v>248</v>
      </c>
      <c r="B13484" s="119">
        <f>SUM(B13481:B13483)</f>
        <v>6325</v>
      </c>
      <c r="C13484" s="21"/>
      <c r="D13484" s="10">
        <v>1012</v>
      </c>
      <c r="E13484" s="129"/>
      <c r="F13484" s="130" t="s">
        <v>210</v>
      </c>
    </row>
    <row r="13485" spans="1:6" ht="20.100000000000001" customHeight="1">
      <c r="A13485" s="18"/>
      <c r="B13485" s="18"/>
      <c r="C13485" s="21"/>
      <c r="D13485" s="10"/>
      <c r="E13485" s="129"/>
      <c r="F13485" s="130" t="s">
        <v>211</v>
      </c>
    </row>
    <row r="13486" spans="1:6" ht="20.100000000000001" customHeight="1">
      <c r="A13486" s="18"/>
      <c r="B13486" s="18"/>
      <c r="C13486" s="21"/>
      <c r="D13486" s="10"/>
      <c r="E13486" s="129"/>
      <c r="F13486" s="130" t="s">
        <v>243</v>
      </c>
    </row>
    <row r="13487" spans="1:6" ht="20.100000000000001" customHeight="1">
      <c r="A13487" s="18"/>
      <c r="B13487" s="18"/>
      <c r="C13487" s="21"/>
      <c r="D13487" s="10">
        <v>1265</v>
      </c>
      <c r="E13487" s="129"/>
      <c r="F13487" s="130" t="s">
        <v>230</v>
      </c>
    </row>
    <row r="13488" spans="1:6" ht="20.100000000000001" customHeight="1">
      <c r="D13488" s="85">
        <f>SUM(D13482:D13487)</f>
        <v>6325</v>
      </c>
      <c r="E13488" s="129"/>
      <c r="F13488" s="131" t="s">
        <v>164</v>
      </c>
    </row>
    <row r="13491" spans="1:6" ht="20.100000000000001" customHeight="1">
      <c r="A13491" s="23">
        <v>292</v>
      </c>
      <c r="B13491" s="24" t="s">
        <v>0</v>
      </c>
      <c r="C13491" s="25"/>
      <c r="D13491" s="26"/>
      <c r="E13491" s="24"/>
      <c r="F13491" s="24"/>
    </row>
    <row r="13492" spans="1:6" ht="20.100000000000001" customHeight="1">
      <c r="A13492" s="27" t="s">
        <v>1</v>
      </c>
      <c r="B13492" s="27" t="s">
        <v>2</v>
      </c>
      <c r="C13492" s="28"/>
      <c r="D13492" s="29" t="s">
        <v>3</v>
      </c>
      <c r="E13492" s="27" t="s">
        <v>4</v>
      </c>
      <c r="F13492" s="27" t="s">
        <v>5</v>
      </c>
    </row>
    <row r="13493" spans="1:6" ht="20.100000000000001" customHeight="1">
      <c r="A13493" s="127">
        <v>1</v>
      </c>
      <c r="B13493" s="33">
        <v>4806</v>
      </c>
      <c r="C13493" s="38"/>
      <c r="D13493" s="13">
        <v>43547</v>
      </c>
      <c r="E13493" s="10">
        <v>253</v>
      </c>
      <c r="F13493" s="10" t="s">
        <v>6</v>
      </c>
    </row>
    <row r="13494" spans="1:6" ht="20.100000000000001" customHeight="1">
      <c r="A13494" s="127">
        <v>2</v>
      </c>
      <c r="B13494" s="33">
        <v>7318</v>
      </c>
      <c r="C13494" s="38"/>
      <c r="D13494" s="13">
        <v>43547</v>
      </c>
      <c r="E13494" s="10">
        <v>253</v>
      </c>
      <c r="F13494" s="10" t="s">
        <v>6</v>
      </c>
    </row>
    <row r="13495" spans="1:6" ht="20.100000000000001" customHeight="1">
      <c r="A13495" s="127">
        <v>3</v>
      </c>
      <c r="B13495" s="33">
        <v>72519</v>
      </c>
      <c r="C13495" s="38"/>
      <c r="D13495" s="36">
        <v>43547</v>
      </c>
      <c r="E13495" s="10">
        <v>253</v>
      </c>
      <c r="F13495" s="10" t="s">
        <v>6</v>
      </c>
    </row>
    <row r="13496" spans="1:6" ht="20.100000000000001" customHeight="1">
      <c r="A13496" s="127">
        <v>4</v>
      </c>
      <c r="B13496" s="33">
        <v>72582</v>
      </c>
      <c r="C13496" s="38"/>
      <c r="D13496" s="36">
        <v>43547</v>
      </c>
      <c r="E13496" s="10">
        <v>253</v>
      </c>
      <c r="F13496" s="10" t="s">
        <v>6</v>
      </c>
    </row>
    <row r="13497" spans="1:6" ht="20.100000000000001" customHeight="1">
      <c r="A13497" s="127">
        <v>5</v>
      </c>
      <c r="B13497" s="33">
        <v>72590</v>
      </c>
      <c r="C13497" s="38"/>
      <c r="D13497" s="36">
        <v>43547</v>
      </c>
      <c r="E13497" s="10">
        <v>253</v>
      </c>
      <c r="F13497" s="10" t="s">
        <v>6</v>
      </c>
    </row>
    <row r="13498" spans="1:6" ht="20.100000000000001" customHeight="1">
      <c r="A13498" s="127">
        <v>6</v>
      </c>
      <c r="B13498" s="33">
        <v>72765</v>
      </c>
      <c r="C13498" s="38"/>
      <c r="D13498" s="36">
        <v>43547</v>
      </c>
      <c r="E13498" s="10">
        <v>253</v>
      </c>
      <c r="F13498" s="10" t="s">
        <v>6</v>
      </c>
    </row>
    <row r="13499" spans="1:6" ht="20.100000000000001" customHeight="1">
      <c r="A13499" s="127">
        <v>7</v>
      </c>
      <c r="B13499" s="33">
        <v>72862</v>
      </c>
      <c r="C13499" s="38"/>
      <c r="D13499" s="36">
        <v>43547</v>
      </c>
      <c r="E13499" s="10">
        <v>253</v>
      </c>
      <c r="F13499" s="10" t="s">
        <v>6</v>
      </c>
    </row>
    <row r="13500" spans="1:6" ht="20.100000000000001" customHeight="1">
      <c r="A13500" s="127">
        <v>8</v>
      </c>
      <c r="B13500" s="33">
        <v>78642</v>
      </c>
      <c r="C13500" s="38"/>
      <c r="D13500" s="36">
        <v>43547</v>
      </c>
      <c r="E13500" s="10">
        <v>253</v>
      </c>
      <c r="F13500" s="10" t="s">
        <v>6</v>
      </c>
    </row>
    <row r="13501" spans="1:6" ht="20.100000000000001" customHeight="1">
      <c r="A13501" s="127">
        <v>9</v>
      </c>
      <c r="B13501" s="33">
        <v>72886</v>
      </c>
      <c r="C13501" s="38"/>
      <c r="D13501" s="13">
        <v>43547</v>
      </c>
      <c r="E13501" s="10">
        <v>253</v>
      </c>
      <c r="F13501" s="10" t="s">
        <v>6</v>
      </c>
    </row>
    <row r="13502" spans="1:6" ht="20.100000000000001" customHeight="1">
      <c r="A13502" s="127">
        <v>10</v>
      </c>
      <c r="B13502" s="33">
        <v>72889</v>
      </c>
      <c r="C13502" s="38"/>
      <c r="D13502" s="13">
        <v>43547</v>
      </c>
      <c r="E13502" s="10">
        <v>253</v>
      </c>
      <c r="F13502" s="10" t="s">
        <v>6</v>
      </c>
    </row>
    <row r="13503" spans="1:6" ht="20.100000000000001" customHeight="1">
      <c r="A13503" s="127">
        <v>11</v>
      </c>
      <c r="B13503" s="33">
        <v>72898</v>
      </c>
      <c r="C13503" s="38"/>
      <c r="D13503" s="13">
        <v>43547</v>
      </c>
      <c r="E13503" s="10">
        <v>253</v>
      </c>
      <c r="F13503" s="10" t="s">
        <v>6</v>
      </c>
    </row>
    <row r="13504" spans="1:6" ht="20.100000000000001" customHeight="1">
      <c r="A13504" s="127">
        <v>12</v>
      </c>
      <c r="B13504" s="33">
        <v>72901</v>
      </c>
      <c r="C13504" s="38"/>
      <c r="D13504" s="13">
        <v>43547</v>
      </c>
      <c r="E13504" s="10">
        <v>253</v>
      </c>
      <c r="F13504" s="10" t="s">
        <v>6</v>
      </c>
    </row>
    <row r="13505" spans="1:7" ht="20.100000000000001" customHeight="1">
      <c r="A13505" s="127">
        <v>13</v>
      </c>
      <c r="B13505" s="33">
        <v>72923</v>
      </c>
      <c r="C13505" s="38"/>
      <c r="D13505" s="13">
        <v>43547</v>
      </c>
      <c r="E13505" s="10">
        <v>253</v>
      </c>
      <c r="F13505" s="10" t="s">
        <v>6</v>
      </c>
    </row>
    <row r="13506" spans="1:7" ht="20.100000000000001" customHeight="1">
      <c r="A13506" s="127">
        <v>14</v>
      </c>
      <c r="B13506" s="33">
        <v>72932</v>
      </c>
      <c r="C13506" s="38"/>
      <c r="D13506" s="13">
        <v>43547</v>
      </c>
      <c r="E13506" s="10">
        <v>253</v>
      </c>
      <c r="F13506" s="10" t="s">
        <v>6</v>
      </c>
    </row>
    <row r="13507" spans="1:7" ht="20.100000000000001" customHeight="1">
      <c r="A13507" s="127">
        <v>15</v>
      </c>
      <c r="B13507" s="33">
        <v>78640</v>
      </c>
      <c r="C13507" s="38"/>
      <c r="D13507" s="36">
        <v>43547</v>
      </c>
      <c r="E13507" s="10">
        <v>253</v>
      </c>
      <c r="F13507" s="10" t="s">
        <v>6</v>
      </c>
    </row>
    <row r="13508" spans="1:7" ht="20.100000000000001" customHeight="1">
      <c r="A13508" s="127">
        <v>16</v>
      </c>
      <c r="B13508" s="33">
        <v>70352</v>
      </c>
      <c r="C13508" s="38"/>
      <c r="D13508" s="13">
        <v>43547</v>
      </c>
      <c r="E13508" s="10">
        <v>253</v>
      </c>
      <c r="F13508" s="10" t="s">
        <v>6</v>
      </c>
      <c r="G13508" s="15">
        <v>52144</v>
      </c>
    </row>
    <row r="13509" spans="1:7" ht="20.100000000000001" customHeight="1">
      <c r="A13509" s="50">
        <v>17</v>
      </c>
      <c r="B13509" s="33">
        <v>52819</v>
      </c>
      <c r="C13509" s="38"/>
      <c r="D13509" s="36">
        <v>43547</v>
      </c>
      <c r="E13509" s="10">
        <v>253</v>
      </c>
      <c r="F13509" s="10" t="s">
        <v>6</v>
      </c>
    </row>
    <row r="13510" spans="1:7" ht="20.100000000000001" customHeight="1">
      <c r="A13510" s="127">
        <v>18</v>
      </c>
      <c r="B13510" s="33">
        <v>11646</v>
      </c>
      <c r="C13510" s="38"/>
      <c r="D13510" s="13">
        <v>43547</v>
      </c>
      <c r="E13510" s="10">
        <v>253</v>
      </c>
      <c r="F13510" s="10" t="s">
        <v>6</v>
      </c>
    </row>
    <row r="13511" spans="1:7" ht="20.100000000000001" customHeight="1">
      <c r="A13511" s="127">
        <v>19</v>
      </c>
      <c r="B13511" s="33">
        <v>11632</v>
      </c>
      <c r="C13511" s="38"/>
      <c r="D13511" s="13">
        <v>43547</v>
      </c>
      <c r="E13511" s="10">
        <v>253</v>
      </c>
      <c r="F13511" s="10" t="s">
        <v>6</v>
      </c>
    </row>
    <row r="13512" spans="1:7" ht="20.100000000000001" customHeight="1">
      <c r="A13512" s="127">
        <v>20</v>
      </c>
      <c r="B13512" s="33">
        <v>11611</v>
      </c>
      <c r="C13512" s="38"/>
      <c r="D13512" s="36">
        <v>43547</v>
      </c>
      <c r="E13512" s="10">
        <v>253</v>
      </c>
      <c r="F13512" s="10" t="s">
        <v>6</v>
      </c>
    </row>
    <row r="13513" spans="1:7" ht="20.100000000000001" customHeight="1">
      <c r="A13513" s="127">
        <v>21</v>
      </c>
      <c r="B13513" s="33">
        <v>5521</v>
      </c>
      <c r="C13513" s="38"/>
      <c r="D13513" s="36">
        <v>43547</v>
      </c>
      <c r="E13513" s="10">
        <v>253</v>
      </c>
      <c r="F13513" s="10" t="s">
        <v>6</v>
      </c>
    </row>
    <row r="13514" spans="1:7" ht="20.100000000000001" customHeight="1">
      <c r="A13514" s="127">
        <v>22</v>
      </c>
      <c r="B13514" s="33">
        <v>52092</v>
      </c>
      <c r="C13514" s="38"/>
      <c r="D13514" s="13">
        <v>43547</v>
      </c>
      <c r="E13514" s="10">
        <v>253</v>
      </c>
      <c r="F13514" s="10" t="s">
        <v>6</v>
      </c>
    </row>
    <row r="13515" spans="1:7" ht="20.100000000000001" customHeight="1">
      <c r="A13515" s="127">
        <v>23</v>
      </c>
      <c r="B13515" s="33">
        <v>4789</v>
      </c>
      <c r="C13515" s="38"/>
      <c r="D13515" s="13">
        <v>43547</v>
      </c>
      <c r="E13515" s="10">
        <v>253</v>
      </c>
      <c r="F13515" s="10" t="s">
        <v>6</v>
      </c>
    </row>
    <row r="13516" spans="1:7" ht="20.100000000000001" customHeight="1">
      <c r="A13516" s="127">
        <v>24</v>
      </c>
      <c r="B13516" s="33">
        <v>7283</v>
      </c>
      <c r="C13516" s="38"/>
      <c r="D13516" s="13">
        <v>43547</v>
      </c>
      <c r="E13516" s="10">
        <v>253</v>
      </c>
      <c r="F13516" s="10" t="s">
        <v>6</v>
      </c>
    </row>
    <row r="13517" spans="1:7" ht="20.100000000000001" customHeight="1">
      <c r="A13517" s="127">
        <v>25</v>
      </c>
      <c r="B13517" s="33">
        <v>72733</v>
      </c>
      <c r="C13517" s="38"/>
      <c r="D13517" s="36">
        <v>43547</v>
      </c>
      <c r="E13517" s="10">
        <v>253</v>
      </c>
      <c r="F13517" s="10" t="s">
        <v>6</v>
      </c>
    </row>
    <row r="13518" spans="1:7" ht="20.100000000000001" customHeight="1">
      <c r="A13518" s="128"/>
      <c r="B13518" s="128" t="s">
        <v>7</v>
      </c>
      <c r="C13518" s="128" t="s">
        <v>7</v>
      </c>
      <c r="D13518" s="133"/>
      <c r="E13518" s="10">
        <f>SUM(E13493:E13517)</f>
        <v>6325</v>
      </c>
      <c r="F13518" s="10"/>
    </row>
    <row r="13521" spans="1:6" ht="20.100000000000001" customHeight="1">
      <c r="A13521" s="108" t="s">
        <v>245</v>
      </c>
      <c r="B13521" s="108">
        <v>6250</v>
      </c>
      <c r="C13521" s="21"/>
      <c r="D13521" s="87" t="s">
        <v>162</v>
      </c>
      <c r="E13521" s="201" t="s">
        <v>163</v>
      </c>
      <c r="F13521" s="202"/>
    </row>
    <row r="13522" spans="1:6" ht="20.100000000000001" customHeight="1">
      <c r="A13522" s="118" t="s">
        <v>246</v>
      </c>
      <c r="B13522" s="118">
        <v>71.75</v>
      </c>
      <c r="C13522" s="21"/>
      <c r="D13522" s="10"/>
      <c r="E13522" s="129"/>
      <c r="F13522" s="130" t="s">
        <v>229</v>
      </c>
    </row>
    <row r="13523" spans="1:6" ht="20.100000000000001" customHeight="1">
      <c r="A13523" s="111" t="s">
        <v>247</v>
      </c>
      <c r="B13523" s="111">
        <v>3.25</v>
      </c>
      <c r="C13523" s="21"/>
      <c r="D13523" s="10">
        <v>759</v>
      </c>
      <c r="E13523" s="129"/>
      <c r="F13523" s="130" t="s">
        <v>214</v>
      </c>
    </row>
    <row r="13524" spans="1:6" ht="20.100000000000001" customHeight="1">
      <c r="A13524" s="119" t="s">
        <v>248</v>
      </c>
      <c r="B13524" s="119">
        <f>SUM(B13521:B13523)</f>
        <v>6325</v>
      </c>
      <c r="C13524" s="21"/>
      <c r="D13524" s="10">
        <v>1012</v>
      </c>
      <c r="E13524" s="129"/>
      <c r="F13524" s="130" t="s">
        <v>210</v>
      </c>
    </row>
    <row r="13525" spans="1:6" ht="20.100000000000001" customHeight="1">
      <c r="A13525" s="18"/>
      <c r="B13525" s="18"/>
      <c r="C13525" s="21"/>
      <c r="D13525" s="10">
        <v>1012</v>
      </c>
      <c r="E13525" s="129"/>
      <c r="F13525" s="130" t="s">
        <v>211</v>
      </c>
    </row>
    <row r="13526" spans="1:6" ht="20.100000000000001" customHeight="1">
      <c r="A13526" s="18"/>
      <c r="B13526" s="18"/>
      <c r="C13526" s="21"/>
      <c r="D13526" s="10"/>
      <c r="E13526" s="129"/>
      <c r="F13526" s="130" t="s">
        <v>243</v>
      </c>
    </row>
    <row r="13527" spans="1:6" ht="20.100000000000001" customHeight="1">
      <c r="A13527" s="18"/>
      <c r="B13527" s="18"/>
      <c r="C13527" s="21"/>
      <c r="D13527" s="10">
        <v>3542</v>
      </c>
      <c r="E13527" s="129"/>
      <c r="F13527" s="130" t="s">
        <v>230</v>
      </c>
    </row>
    <row r="13528" spans="1:6" ht="20.100000000000001" customHeight="1">
      <c r="D13528" s="85">
        <f>SUM(D13522:D13527)</f>
        <v>6325</v>
      </c>
      <c r="E13528" s="129"/>
      <c r="F13528" s="131" t="s">
        <v>164</v>
      </c>
    </row>
    <row r="13531" spans="1:6" ht="20.100000000000001" customHeight="1">
      <c r="A13531" s="23">
        <v>293</v>
      </c>
      <c r="B13531" s="24" t="s">
        <v>0</v>
      </c>
      <c r="C13531" s="25"/>
      <c r="D13531" s="26"/>
      <c r="E13531" s="24"/>
      <c r="F13531" s="24"/>
    </row>
    <row r="13532" spans="1:6" ht="20.100000000000001" customHeight="1">
      <c r="A13532" s="27" t="s">
        <v>1</v>
      </c>
      <c r="B13532" s="27" t="s">
        <v>2</v>
      </c>
      <c r="C13532" s="28"/>
      <c r="D13532" s="29" t="s">
        <v>3</v>
      </c>
      <c r="E13532" s="27" t="s">
        <v>4</v>
      </c>
      <c r="F13532" s="27" t="s">
        <v>5</v>
      </c>
    </row>
    <row r="13533" spans="1:6" ht="20.100000000000001" customHeight="1">
      <c r="A13533" s="127">
        <v>1</v>
      </c>
      <c r="B13533" s="33">
        <v>72791</v>
      </c>
      <c r="C13533" s="38"/>
      <c r="D13533" s="13">
        <v>43547</v>
      </c>
      <c r="E13533" s="10">
        <v>253</v>
      </c>
      <c r="F13533" s="10" t="s">
        <v>6</v>
      </c>
    </row>
    <row r="13534" spans="1:6" ht="20.100000000000001" customHeight="1">
      <c r="A13534" s="127">
        <v>2</v>
      </c>
      <c r="B13534" s="33">
        <v>60692</v>
      </c>
      <c r="C13534" s="38"/>
      <c r="D13534" s="36">
        <v>43547</v>
      </c>
      <c r="E13534" s="10">
        <v>253</v>
      </c>
      <c r="F13534" s="10" t="s">
        <v>6</v>
      </c>
    </row>
    <row r="13535" spans="1:6" ht="20.100000000000001" customHeight="1">
      <c r="A13535" s="50">
        <v>3</v>
      </c>
      <c r="B13535" s="33">
        <v>25460</v>
      </c>
      <c r="C13535" s="38"/>
      <c r="D13535" s="13">
        <v>43547</v>
      </c>
      <c r="E13535" s="10">
        <v>253</v>
      </c>
      <c r="F13535" s="10" t="s">
        <v>6</v>
      </c>
    </row>
    <row r="13536" spans="1:6" ht="20.100000000000001" customHeight="1">
      <c r="A13536" s="50">
        <v>4</v>
      </c>
      <c r="B13536" s="33">
        <v>25480</v>
      </c>
      <c r="C13536" s="38"/>
      <c r="D13536" s="13">
        <v>43547</v>
      </c>
      <c r="E13536" s="10">
        <v>253</v>
      </c>
      <c r="F13536" s="10" t="s">
        <v>6</v>
      </c>
    </row>
    <row r="13537" spans="1:6" ht="20.100000000000001" customHeight="1">
      <c r="A13537" s="127">
        <v>5</v>
      </c>
      <c r="B13537" s="33">
        <v>72558</v>
      </c>
      <c r="C13537" s="38"/>
      <c r="D13537" s="36">
        <v>43547</v>
      </c>
      <c r="E13537" s="10">
        <v>253</v>
      </c>
      <c r="F13537" s="10" t="s">
        <v>6</v>
      </c>
    </row>
    <row r="13538" spans="1:6" ht="20.100000000000001" customHeight="1">
      <c r="A13538" s="127">
        <v>6</v>
      </c>
      <c r="B13538" s="33">
        <v>3112</v>
      </c>
      <c r="C13538" s="38"/>
      <c r="D13538" s="13">
        <v>43547</v>
      </c>
      <c r="E13538" s="10">
        <v>253</v>
      </c>
      <c r="F13538" s="10" t="s">
        <v>6</v>
      </c>
    </row>
    <row r="13539" spans="1:6" ht="20.100000000000001" customHeight="1">
      <c r="A13539" s="127">
        <v>7</v>
      </c>
      <c r="B13539" s="33">
        <v>4754</v>
      </c>
      <c r="C13539" s="38"/>
      <c r="D13539" s="13">
        <v>43547</v>
      </c>
      <c r="E13539" s="10">
        <v>253</v>
      </c>
      <c r="F13539" s="10" t="s">
        <v>6</v>
      </c>
    </row>
    <row r="13540" spans="1:6" ht="20.100000000000001" customHeight="1">
      <c r="A13540" s="127">
        <v>8</v>
      </c>
      <c r="B13540" s="33">
        <v>78650</v>
      </c>
      <c r="C13540" s="38"/>
      <c r="D13540" s="36">
        <v>43547</v>
      </c>
      <c r="E13540" s="10">
        <v>253</v>
      </c>
      <c r="F13540" s="10" t="s">
        <v>6</v>
      </c>
    </row>
    <row r="13541" spans="1:6" ht="20.100000000000001" customHeight="1">
      <c r="A13541" s="50">
        <v>9</v>
      </c>
      <c r="B13541" s="33">
        <v>25459</v>
      </c>
      <c r="C13541" s="38"/>
      <c r="D13541" s="13">
        <v>43547</v>
      </c>
      <c r="E13541" s="10">
        <v>253</v>
      </c>
      <c r="F13541" s="10" t="s">
        <v>6</v>
      </c>
    </row>
    <row r="13542" spans="1:6" ht="20.100000000000001" customHeight="1">
      <c r="A13542" s="50">
        <v>10</v>
      </c>
      <c r="B13542" s="33">
        <v>25469</v>
      </c>
      <c r="C13542" s="38"/>
      <c r="D13542" s="13">
        <v>43547</v>
      </c>
      <c r="E13542" s="10">
        <v>253</v>
      </c>
      <c r="F13542" s="10" t="s">
        <v>6</v>
      </c>
    </row>
    <row r="13543" spans="1:6" ht="20.100000000000001" customHeight="1">
      <c r="A13543" s="50">
        <v>11</v>
      </c>
      <c r="B13543" s="33">
        <v>25470</v>
      </c>
      <c r="C13543" s="38"/>
      <c r="D13543" s="13">
        <v>43547</v>
      </c>
      <c r="E13543" s="10">
        <v>253</v>
      </c>
      <c r="F13543" s="10" t="s">
        <v>6</v>
      </c>
    </row>
    <row r="13544" spans="1:6" ht="20.100000000000001" customHeight="1">
      <c r="A13544" s="50">
        <v>12</v>
      </c>
      <c r="B13544" s="33">
        <v>25471</v>
      </c>
      <c r="C13544" s="38"/>
      <c r="D13544" s="13">
        <v>43547</v>
      </c>
      <c r="E13544" s="10">
        <v>253</v>
      </c>
      <c r="F13544" s="10" t="s">
        <v>6</v>
      </c>
    </row>
    <row r="13545" spans="1:6" ht="20.100000000000001" customHeight="1">
      <c r="A13545" s="50">
        <v>13</v>
      </c>
      <c r="B13545" s="33">
        <v>25472</v>
      </c>
      <c r="C13545" s="38"/>
      <c r="D13545" s="13">
        <v>43547</v>
      </c>
      <c r="E13545" s="10">
        <v>253</v>
      </c>
      <c r="F13545" s="10" t="s">
        <v>6</v>
      </c>
    </row>
    <row r="13546" spans="1:6" ht="20.100000000000001" customHeight="1">
      <c r="A13546" s="127">
        <v>14</v>
      </c>
      <c r="B13546" s="33">
        <v>10760</v>
      </c>
      <c r="C13546" s="38"/>
      <c r="D13546" s="36">
        <v>43547</v>
      </c>
      <c r="E13546" s="10">
        <v>253</v>
      </c>
      <c r="F13546" s="10" t="s">
        <v>6</v>
      </c>
    </row>
    <row r="13547" spans="1:6" ht="20.100000000000001" customHeight="1">
      <c r="A13547" s="127">
        <v>15</v>
      </c>
      <c r="B13547" s="33">
        <v>10731</v>
      </c>
      <c r="C13547" s="38"/>
      <c r="D13547" s="36">
        <v>43547</v>
      </c>
      <c r="E13547" s="10">
        <v>253</v>
      </c>
      <c r="F13547" s="10" t="s">
        <v>6</v>
      </c>
    </row>
    <row r="13548" spans="1:6" ht="20.100000000000001" customHeight="1">
      <c r="A13548" s="127">
        <v>16</v>
      </c>
      <c r="B13548" s="33">
        <v>11601</v>
      </c>
      <c r="C13548" s="38"/>
      <c r="D13548" s="36">
        <v>43547</v>
      </c>
      <c r="E13548" s="10">
        <v>253</v>
      </c>
      <c r="F13548" s="10" t="s">
        <v>6</v>
      </c>
    </row>
    <row r="13549" spans="1:6" ht="20.100000000000001" customHeight="1">
      <c r="A13549" s="127">
        <v>17</v>
      </c>
      <c r="B13549" s="33">
        <v>52069</v>
      </c>
      <c r="C13549" s="38"/>
      <c r="D13549" s="36">
        <v>43547</v>
      </c>
      <c r="E13549" s="10">
        <v>253</v>
      </c>
      <c r="F13549" s="10" t="s">
        <v>6</v>
      </c>
    </row>
    <row r="13550" spans="1:6" ht="20.100000000000001" customHeight="1">
      <c r="A13550" s="127">
        <v>18</v>
      </c>
      <c r="B13550" s="33">
        <v>5520</v>
      </c>
      <c r="C13550" s="38"/>
      <c r="D13550" s="13">
        <v>43547</v>
      </c>
      <c r="E13550" s="10">
        <v>253</v>
      </c>
      <c r="F13550" s="10" t="s">
        <v>6</v>
      </c>
    </row>
    <row r="13551" spans="1:6" ht="20.100000000000001" customHeight="1">
      <c r="A13551" s="127">
        <v>19</v>
      </c>
      <c r="B13551" s="33">
        <v>52076</v>
      </c>
      <c r="C13551" s="38"/>
      <c r="D13551" s="36">
        <v>43547</v>
      </c>
      <c r="E13551" s="10">
        <v>253</v>
      </c>
      <c r="F13551" s="10" t="s">
        <v>6</v>
      </c>
    </row>
    <row r="13552" spans="1:6" ht="20.100000000000001" customHeight="1">
      <c r="A13552" s="127">
        <v>20</v>
      </c>
      <c r="B13552" s="33">
        <v>52102</v>
      </c>
      <c r="C13552" s="38"/>
      <c r="D13552" s="13">
        <v>43547</v>
      </c>
      <c r="E13552" s="10">
        <v>253</v>
      </c>
      <c r="F13552" s="10" t="s">
        <v>6</v>
      </c>
    </row>
    <row r="13553" spans="1:6" ht="20.100000000000001" customHeight="1">
      <c r="A13553" s="127">
        <v>21</v>
      </c>
      <c r="B13553" s="33">
        <v>6438</v>
      </c>
      <c r="C13553" s="38"/>
      <c r="D13553" s="13">
        <v>43547</v>
      </c>
      <c r="E13553" s="10">
        <v>253</v>
      </c>
      <c r="F13553" s="10" t="s">
        <v>6</v>
      </c>
    </row>
    <row r="13554" spans="1:6" ht="20.100000000000001" customHeight="1">
      <c r="A13554" s="127">
        <v>22</v>
      </c>
      <c r="B13554" s="33">
        <v>52101</v>
      </c>
      <c r="C13554" s="38"/>
      <c r="D13554" s="13">
        <v>43547</v>
      </c>
      <c r="E13554" s="10">
        <v>253</v>
      </c>
      <c r="F13554" s="10" t="s">
        <v>6</v>
      </c>
    </row>
    <row r="13555" spans="1:6" ht="20.100000000000001" customHeight="1">
      <c r="A13555" s="127">
        <v>23</v>
      </c>
      <c r="B13555" s="33">
        <v>10368</v>
      </c>
      <c r="C13555" s="38"/>
      <c r="D13555" s="13">
        <v>43547</v>
      </c>
      <c r="E13555" s="10">
        <v>253</v>
      </c>
      <c r="F13555" s="10" t="s">
        <v>6</v>
      </c>
    </row>
    <row r="13556" spans="1:6" ht="20.100000000000001" customHeight="1">
      <c r="A13556" s="127">
        <v>24</v>
      </c>
      <c r="B13556" s="33">
        <v>52107</v>
      </c>
      <c r="C13556" s="38"/>
      <c r="D13556" s="13">
        <v>43547</v>
      </c>
      <c r="E13556" s="10">
        <v>253</v>
      </c>
      <c r="F13556" s="10" t="s">
        <v>6</v>
      </c>
    </row>
    <row r="13557" spans="1:6" ht="20.100000000000001" customHeight="1">
      <c r="A13557" s="127">
        <v>25</v>
      </c>
      <c r="B13557" s="33">
        <v>70345</v>
      </c>
      <c r="C13557" s="38"/>
      <c r="D13557" s="36">
        <v>43547</v>
      </c>
      <c r="E13557" s="10">
        <v>253</v>
      </c>
      <c r="F13557" s="10" t="s">
        <v>6</v>
      </c>
    </row>
    <row r="13558" spans="1:6" ht="20.100000000000001" customHeight="1">
      <c r="A13558" s="128"/>
      <c r="B13558" s="128" t="s">
        <v>7</v>
      </c>
      <c r="C13558" s="128" t="s">
        <v>7</v>
      </c>
      <c r="D13558" s="133"/>
      <c r="E13558" s="10">
        <f>SUM(E13533:E13557)</f>
        <v>6325</v>
      </c>
      <c r="F13558" s="10"/>
    </row>
    <row r="13561" spans="1:6" ht="20.100000000000001" customHeight="1">
      <c r="A13561" s="108" t="s">
        <v>245</v>
      </c>
      <c r="B13561" s="108">
        <v>6250</v>
      </c>
      <c r="C13561" s="21"/>
      <c r="D13561" s="87" t="s">
        <v>162</v>
      </c>
      <c r="E13561" s="201" t="s">
        <v>163</v>
      </c>
      <c r="F13561" s="202"/>
    </row>
    <row r="13562" spans="1:6" ht="20.100000000000001" customHeight="1">
      <c r="A13562" s="118" t="s">
        <v>246</v>
      </c>
      <c r="B13562" s="118">
        <v>71.75</v>
      </c>
      <c r="C13562" s="21"/>
      <c r="D13562" s="10"/>
      <c r="E13562" s="129"/>
      <c r="F13562" s="130" t="s">
        <v>229</v>
      </c>
    </row>
    <row r="13563" spans="1:6" ht="20.100000000000001" customHeight="1">
      <c r="A13563" s="111" t="s">
        <v>247</v>
      </c>
      <c r="B13563" s="111">
        <v>3.25</v>
      </c>
      <c r="C13563" s="21"/>
      <c r="D13563" s="10">
        <v>2783</v>
      </c>
      <c r="E13563" s="129"/>
      <c r="F13563" s="130" t="s">
        <v>214</v>
      </c>
    </row>
    <row r="13564" spans="1:6" ht="20.100000000000001" customHeight="1">
      <c r="A13564" s="119" t="s">
        <v>248</v>
      </c>
      <c r="B13564" s="119">
        <f>SUM(B13561:B13563)</f>
        <v>6325</v>
      </c>
      <c r="C13564" s="21"/>
      <c r="D13564" s="10">
        <v>506</v>
      </c>
      <c r="E13564" s="129"/>
      <c r="F13564" s="130" t="s">
        <v>210</v>
      </c>
    </row>
    <row r="13565" spans="1:6" ht="20.100000000000001" customHeight="1">
      <c r="A13565" s="18"/>
      <c r="B13565" s="18"/>
      <c r="C13565" s="21"/>
      <c r="D13565" s="10">
        <v>1771</v>
      </c>
      <c r="E13565" s="129"/>
      <c r="F13565" s="130" t="s">
        <v>211</v>
      </c>
    </row>
    <row r="13566" spans="1:6" ht="20.100000000000001" customHeight="1">
      <c r="A13566" s="18"/>
      <c r="B13566" s="18"/>
      <c r="C13566" s="21"/>
      <c r="D13566" s="10">
        <v>253</v>
      </c>
      <c r="E13566" s="129"/>
      <c r="F13566" s="130" t="s">
        <v>243</v>
      </c>
    </row>
    <row r="13567" spans="1:6" ht="20.100000000000001" customHeight="1">
      <c r="A13567" s="18"/>
      <c r="B13567" s="18"/>
      <c r="C13567" s="21"/>
      <c r="D13567" s="10">
        <v>1012</v>
      </c>
      <c r="E13567" s="129"/>
      <c r="F13567" s="130" t="s">
        <v>230</v>
      </c>
    </row>
    <row r="13568" spans="1:6" ht="20.100000000000001" customHeight="1">
      <c r="D13568" s="85">
        <f>SUM(D13562:D13567)</f>
        <v>6325</v>
      </c>
      <c r="E13568" s="129"/>
      <c r="F13568" s="131" t="s">
        <v>164</v>
      </c>
    </row>
    <row r="13571" spans="1:7" ht="20.100000000000001" customHeight="1">
      <c r="A13571" s="23">
        <v>294</v>
      </c>
      <c r="B13571" s="24" t="s">
        <v>0</v>
      </c>
      <c r="C13571" s="25"/>
      <c r="D13571" s="26"/>
      <c r="E13571" s="24"/>
      <c r="F13571" s="24"/>
    </row>
    <row r="13572" spans="1:7" ht="20.100000000000001" customHeight="1">
      <c r="A13572" s="27" t="s">
        <v>1</v>
      </c>
      <c r="B13572" s="27" t="s">
        <v>2</v>
      </c>
      <c r="C13572" s="28"/>
      <c r="D13572" s="29" t="s">
        <v>3</v>
      </c>
      <c r="E13572" s="27" t="s">
        <v>4</v>
      </c>
      <c r="F13572" s="27" t="s">
        <v>5</v>
      </c>
    </row>
    <row r="13573" spans="1:7" ht="20.100000000000001" customHeight="1">
      <c r="A13573" s="127">
        <v>1</v>
      </c>
      <c r="B13573" s="33">
        <v>4775</v>
      </c>
      <c r="C13573" s="38"/>
      <c r="D13573" s="13">
        <v>43555</v>
      </c>
      <c r="E13573" s="10">
        <v>253</v>
      </c>
      <c r="F13573" s="10" t="s">
        <v>6</v>
      </c>
    </row>
    <row r="13574" spans="1:7" ht="20.100000000000001" customHeight="1">
      <c r="A13574" s="127">
        <v>2</v>
      </c>
      <c r="B13574" s="33">
        <v>72890</v>
      </c>
      <c r="C13574" s="38"/>
      <c r="D13574" s="13">
        <v>43555</v>
      </c>
      <c r="E13574" s="10">
        <v>253</v>
      </c>
      <c r="F13574" s="10" t="s">
        <v>6</v>
      </c>
    </row>
    <row r="13575" spans="1:7" ht="20.100000000000001" customHeight="1">
      <c r="A13575" s="50">
        <v>3</v>
      </c>
      <c r="B13575" s="11">
        <v>25484</v>
      </c>
      <c r="C13575" s="38"/>
      <c r="D13575" s="13">
        <v>43555</v>
      </c>
      <c r="E13575" s="10">
        <v>253</v>
      </c>
      <c r="F13575" s="10" t="s">
        <v>6</v>
      </c>
    </row>
    <row r="13576" spans="1:7" ht="20.100000000000001" customHeight="1">
      <c r="A13576" s="50">
        <v>4</v>
      </c>
      <c r="B13576" s="11">
        <v>25483</v>
      </c>
      <c r="C13576" s="38"/>
      <c r="D13576" s="13">
        <v>43555</v>
      </c>
      <c r="E13576" s="10">
        <v>253</v>
      </c>
      <c r="F13576" s="10" t="s">
        <v>6</v>
      </c>
    </row>
    <row r="13577" spans="1:7" ht="20.100000000000001" customHeight="1">
      <c r="A13577" s="50">
        <v>5</v>
      </c>
      <c r="B13577" s="11">
        <v>25482</v>
      </c>
      <c r="C13577" s="38"/>
      <c r="D13577" s="13">
        <v>43555</v>
      </c>
      <c r="E13577" s="10">
        <v>253</v>
      </c>
      <c r="F13577" s="10" t="s">
        <v>6</v>
      </c>
    </row>
    <row r="13578" spans="1:7" ht="20.100000000000001" customHeight="1">
      <c r="A13578" s="50">
        <v>6</v>
      </c>
      <c r="B13578" s="11">
        <v>25481</v>
      </c>
      <c r="C13578" s="38"/>
      <c r="D13578" s="13">
        <v>43555</v>
      </c>
      <c r="E13578" s="10">
        <v>253</v>
      </c>
      <c r="F13578" s="10" t="s">
        <v>6</v>
      </c>
      <c r="G13578" s="15" t="s">
        <v>278</v>
      </c>
    </row>
    <row r="13579" spans="1:7" ht="20.100000000000001" customHeight="1">
      <c r="A13579" s="127">
        <v>7</v>
      </c>
      <c r="B13579" s="33">
        <v>78571</v>
      </c>
      <c r="C13579" s="38"/>
      <c r="D13579" s="36">
        <v>43555</v>
      </c>
      <c r="E13579" s="10">
        <v>253</v>
      </c>
      <c r="F13579" s="10" t="s">
        <v>6</v>
      </c>
    </row>
    <row r="13580" spans="1:7" ht="20.100000000000001" customHeight="1">
      <c r="A13580" s="127">
        <v>8</v>
      </c>
      <c r="B13580" s="33">
        <v>78654</v>
      </c>
      <c r="C13580" s="38"/>
      <c r="D13580" s="36">
        <v>43555</v>
      </c>
      <c r="E13580" s="10">
        <v>253</v>
      </c>
      <c r="F13580" s="10" t="s">
        <v>6</v>
      </c>
    </row>
    <row r="13581" spans="1:7" ht="20.100000000000001" customHeight="1">
      <c r="A13581" s="127">
        <v>9</v>
      </c>
      <c r="B13581" s="33">
        <v>70012</v>
      </c>
      <c r="C13581" s="38"/>
      <c r="D13581" s="13">
        <v>43555</v>
      </c>
      <c r="E13581" s="10">
        <v>253</v>
      </c>
      <c r="F13581" s="10" t="s">
        <v>6</v>
      </c>
    </row>
    <row r="13582" spans="1:7" ht="20.100000000000001" customHeight="1">
      <c r="A13582" s="127">
        <v>10</v>
      </c>
      <c r="B13582" s="33">
        <v>1514</v>
      </c>
      <c r="C13582" s="38"/>
      <c r="D13582" s="13">
        <v>43555</v>
      </c>
      <c r="E13582" s="10">
        <v>253</v>
      </c>
      <c r="F13582" s="10" t="s">
        <v>6</v>
      </c>
    </row>
    <row r="13583" spans="1:7" ht="20.100000000000001" customHeight="1">
      <c r="A13583" s="127">
        <v>11</v>
      </c>
      <c r="B13583" s="33">
        <v>72986</v>
      </c>
      <c r="C13583" s="38"/>
      <c r="D13583" s="13">
        <v>43555</v>
      </c>
      <c r="E13583" s="10">
        <v>253</v>
      </c>
      <c r="F13583" s="10" t="s">
        <v>6</v>
      </c>
    </row>
    <row r="13584" spans="1:7" ht="20.100000000000001" customHeight="1">
      <c r="A13584" s="127">
        <v>12</v>
      </c>
      <c r="B13584" s="33">
        <v>78638</v>
      </c>
      <c r="C13584" s="38"/>
      <c r="D13584" s="36">
        <v>43555</v>
      </c>
      <c r="E13584" s="10">
        <v>253</v>
      </c>
      <c r="F13584" s="10" t="s">
        <v>6</v>
      </c>
    </row>
    <row r="13585" spans="1:7" ht="20.100000000000001" customHeight="1">
      <c r="A13585" s="127">
        <v>13</v>
      </c>
      <c r="B13585" s="33">
        <v>90314</v>
      </c>
      <c r="C13585" s="38"/>
      <c r="D13585" s="36">
        <v>43555</v>
      </c>
      <c r="E13585" s="10">
        <v>253</v>
      </c>
      <c r="F13585" s="10" t="s">
        <v>6</v>
      </c>
    </row>
    <row r="13586" spans="1:7" ht="20.100000000000001" customHeight="1">
      <c r="A13586" s="50">
        <v>14</v>
      </c>
      <c r="B13586" s="11" t="s">
        <v>311</v>
      </c>
      <c r="C13586" s="38"/>
      <c r="D13586" s="36">
        <v>43555</v>
      </c>
      <c r="E13586" s="10">
        <v>253</v>
      </c>
      <c r="F13586" s="10" t="s">
        <v>6</v>
      </c>
    </row>
    <row r="13587" spans="1:7" ht="20.100000000000001" customHeight="1">
      <c r="A13587" s="127">
        <v>15</v>
      </c>
      <c r="B13587" s="33">
        <v>72859</v>
      </c>
      <c r="C13587" s="38"/>
      <c r="D13587" s="36">
        <v>43555</v>
      </c>
      <c r="E13587" s="10">
        <v>253</v>
      </c>
      <c r="F13587" s="10" t="s">
        <v>6</v>
      </c>
    </row>
    <row r="13588" spans="1:7" ht="20.100000000000001" customHeight="1">
      <c r="A13588" s="127">
        <v>16</v>
      </c>
      <c r="B13588" s="33">
        <v>72857</v>
      </c>
      <c r="C13588" s="38"/>
      <c r="D13588" s="36">
        <v>43555</v>
      </c>
      <c r="E13588" s="10">
        <v>253</v>
      </c>
      <c r="F13588" s="10" t="s">
        <v>6</v>
      </c>
    </row>
    <row r="13589" spans="1:7" ht="20.100000000000001" customHeight="1">
      <c r="A13589" s="127">
        <v>17</v>
      </c>
      <c r="B13589" s="33">
        <v>72858</v>
      </c>
      <c r="C13589" s="38"/>
      <c r="D13589" s="36">
        <v>43555</v>
      </c>
      <c r="E13589" s="10">
        <v>253</v>
      </c>
      <c r="F13589" s="10" t="s">
        <v>6</v>
      </c>
    </row>
    <row r="13590" spans="1:7" ht="20.100000000000001" customHeight="1">
      <c r="A13590" s="127">
        <v>18</v>
      </c>
      <c r="B13590" s="33">
        <v>7129</v>
      </c>
      <c r="C13590" s="38"/>
      <c r="D13590" s="13">
        <v>43555</v>
      </c>
      <c r="E13590" s="10">
        <v>253</v>
      </c>
      <c r="F13590" s="10" t="s">
        <v>6</v>
      </c>
    </row>
    <row r="13591" spans="1:7" ht="20.100000000000001" customHeight="1">
      <c r="A13591" s="127">
        <v>19</v>
      </c>
      <c r="B13591" s="33">
        <v>10766</v>
      </c>
      <c r="C13591" s="38"/>
      <c r="D13591" s="13">
        <v>43555</v>
      </c>
      <c r="E13591" s="10">
        <v>253</v>
      </c>
      <c r="F13591" s="10" t="s">
        <v>6</v>
      </c>
    </row>
    <row r="13592" spans="1:7" ht="20.100000000000001" customHeight="1">
      <c r="A13592" s="127">
        <v>20</v>
      </c>
      <c r="B13592" s="33">
        <v>10334</v>
      </c>
      <c r="C13592" s="38"/>
      <c r="D13592" s="36">
        <v>43555</v>
      </c>
      <c r="E13592" s="10">
        <v>253</v>
      </c>
      <c r="F13592" s="10" t="s">
        <v>6</v>
      </c>
    </row>
    <row r="13593" spans="1:7" ht="20.100000000000001" customHeight="1">
      <c r="A13593" s="127">
        <v>21</v>
      </c>
      <c r="B13593" s="143">
        <v>10780</v>
      </c>
      <c r="C13593" s="38"/>
      <c r="D13593" s="144">
        <v>43555</v>
      </c>
      <c r="E13593" s="10">
        <v>253</v>
      </c>
      <c r="F13593" s="10" t="s">
        <v>6</v>
      </c>
      <c r="G13593" s="15" t="s">
        <v>309</v>
      </c>
    </row>
    <row r="13594" spans="1:7" ht="20.100000000000001" customHeight="1">
      <c r="A13594" s="127">
        <v>22</v>
      </c>
      <c r="B13594" s="33">
        <v>11615</v>
      </c>
      <c r="C13594" s="38"/>
      <c r="D13594" s="13">
        <v>43555</v>
      </c>
      <c r="E13594" s="10">
        <v>253</v>
      </c>
      <c r="F13594" s="10" t="s">
        <v>6</v>
      </c>
    </row>
    <row r="13595" spans="1:7" ht="20.100000000000001" customHeight="1">
      <c r="A13595" s="127">
        <v>23</v>
      </c>
      <c r="B13595" s="33">
        <v>11625</v>
      </c>
      <c r="C13595" s="38"/>
      <c r="D13595" s="36">
        <v>43555</v>
      </c>
      <c r="E13595" s="10">
        <v>253</v>
      </c>
      <c r="F13595" s="10" t="s">
        <v>6</v>
      </c>
    </row>
    <row r="13596" spans="1:7" ht="20.100000000000001" customHeight="1">
      <c r="A13596" s="127">
        <v>24</v>
      </c>
      <c r="B13596" s="33">
        <v>11628</v>
      </c>
      <c r="C13596" s="38"/>
      <c r="D13596" s="13">
        <v>43555</v>
      </c>
      <c r="E13596" s="10">
        <v>253</v>
      </c>
      <c r="F13596" s="10" t="s">
        <v>6</v>
      </c>
    </row>
    <row r="13597" spans="1:7" ht="20.100000000000001" customHeight="1">
      <c r="A13597" s="127">
        <v>25</v>
      </c>
      <c r="B13597" s="33">
        <v>10769</v>
      </c>
      <c r="C13597" s="38"/>
      <c r="D13597" s="13">
        <v>43555</v>
      </c>
      <c r="E13597" s="10">
        <v>253</v>
      </c>
      <c r="F13597" s="10" t="s">
        <v>6</v>
      </c>
    </row>
    <row r="13598" spans="1:7" ht="20.100000000000001" customHeight="1">
      <c r="A13598" s="128"/>
      <c r="B13598" s="128" t="s">
        <v>7</v>
      </c>
      <c r="C13598" s="128" t="s">
        <v>7</v>
      </c>
      <c r="D13598" s="133"/>
      <c r="E13598" s="10">
        <f>SUM(E13573:E13597)</f>
        <v>6325</v>
      </c>
      <c r="F13598" s="10"/>
    </row>
    <row r="13600" spans="1:7" ht="20.100000000000001" customHeight="1">
      <c r="A13600" s="108" t="s">
        <v>245</v>
      </c>
      <c r="B13600" s="108">
        <v>6250</v>
      </c>
      <c r="C13600" s="21"/>
      <c r="D13600" s="87" t="s">
        <v>162</v>
      </c>
      <c r="E13600" s="201" t="s">
        <v>163</v>
      </c>
      <c r="F13600" s="202"/>
    </row>
    <row r="13601" spans="1:6" ht="20.100000000000001" customHeight="1">
      <c r="A13601" s="118" t="s">
        <v>246</v>
      </c>
      <c r="B13601" s="118">
        <v>71.75</v>
      </c>
      <c r="C13601" s="21"/>
      <c r="D13601" s="10">
        <v>253</v>
      </c>
      <c r="E13601" s="129"/>
      <c r="F13601" s="130" t="s">
        <v>229</v>
      </c>
    </row>
    <row r="13602" spans="1:6" ht="20.100000000000001" customHeight="1">
      <c r="A13602" s="111" t="s">
        <v>247</v>
      </c>
      <c r="B13602" s="111">
        <v>3.25</v>
      </c>
      <c r="C13602" s="21"/>
      <c r="D13602" s="10">
        <v>2783</v>
      </c>
      <c r="E13602" s="129"/>
      <c r="F13602" s="130" t="s">
        <v>214</v>
      </c>
    </row>
    <row r="13603" spans="1:6" ht="20.100000000000001" customHeight="1">
      <c r="A13603" s="119" t="s">
        <v>248</v>
      </c>
      <c r="B13603" s="119">
        <f>SUM(B13600:B13602)</f>
        <v>6325</v>
      </c>
      <c r="C13603" s="21"/>
      <c r="D13603" s="10">
        <v>759</v>
      </c>
      <c r="E13603" s="129"/>
      <c r="F13603" s="130" t="s">
        <v>210</v>
      </c>
    </row>
    <row r="13604" spans="1:6" ht="20.100000000000001" customHeight="1">
      <c r="A13604" s="18"/>
      <c r="B13604" s="18"/>
      <c r="C13604" s="21"/>
      <c r="D13604" s="10"/>
      <c r="E13604" s="129"/>
      <c r="F13604" s="130" t="s">
        <v>211</v>
      </c>
    </row>
    <row r="13605" spans="1:6" ht="20.100000000000001" customHeight="1">
      <c r="A13605" s="18"/>
      <c r="B13605" s="18"/>
      <c r="C13605" s="21"/>
      <c r="D13605" s="10">
        <v>253</v>
      </c>
      <c r="E13605" s="129"/>
      <c r="F13605" s="130" t="s">
        <v>243</v>
      </c>
    </row>
    <row r="13606" spans="1:6" ht="20.100000000000001" customHeight="1">
      <c r="A13606" s="18"/>
      <c r="B13606" s="18"/>
      <c r="C13606" s="21"/>
      <c r="D13606" s="10">
        <v>2277</v>
      </c>
      <c r="E13606" s="129"/>
      <c r="F13606" s="130" t="s">
        <v>154</v>
      </c>
    </row>
    <row r="13607" spans="1:6" ht="20.100000000000001" customHeight="1">
      <c r="D13607" s="85">
        <f>SUM(D13601:D13606)</f>
        <v>6325</v>
      </c>
      <c r="E13607" s="129"/>
      <c r="F13607" s="131" t="s">
        <v>164</v>
      </c>
    </row>
    <row r="13610" spans="1:6" ht="20.100000000000001" customHeight="1">
      <c r="A13610" s="23">
        <v>295</v>
      </c>
      <c r="B13610" s="24" t="s">
        <v>0</v>
      </c>
      <c r="C13610" s="25"/>
      <c r="D13610" s="26"/>
      <c r="E13610" s="24"/>
      <c r="F13610" s="24"/>
    </row>
    <row r="13611" spans="1:6" ht="20.100000000000001" customHeight="1">
      <c r="A13611" s="27" t="s">
        <v>1</v>
      </c>
      <c r="B13611" s="27" t="s">
        <v>2</v>
      </c>
      <c r="C13611" s="28"/>
      <c r="D13611" s="29" t="s">
        <v>3</v>
      </c>
      <c r="E13611" s="27" t="s">
        <v>4</v>
      </c>
      <c r="F13611" s="27" t="s">
        <v>5</v>
      </c>
    </row>
    <row r="13612" spans="1:6" ht="20.100000000000001" customHeight="1">
      <c r="A13612" s="127">
        <v>1</v>
      </c>
      <c r="B13612" s="33">
        <v>11639</v>
      </c>
      <c r="C13612" s="38"/>
      <c r="D13612" s="36">
        <v>43555</v>
      </c>
      <c r="E13612" s="10">
        <v>253</v>
      </c>
      <c r="F13612" s="10" t="s">
        <v>6</v>
      </c>
    </row>
    <row r="13613" spans="1:6" ht="20.100000000000001" customHeight="1">
      <c r="A13613" s="127">
        <v>2</v>
      </c>
      <c r="B13613" s="33">
        <v>52104</v>
      </c>
      <c r="C13613" s="38"/>
      <c r="D13613" s="36">
        <v>43555</v>
      </c>
      <c r="E13613" s="10">
        <v>253</v>
      </c>
      <c r="F13613" s="10" t="s">
        <v>6</v>
      </c>
    </row>
    <row r="13614" spans="1:6" ht="20.100000000000001" customHeight="1">
      <c r="A13614" s="127">
        <v>3</v>
      </c>
      <c r="B13614" s="33">
        <v>11623</v>
      </c>
      <c r="C13614" s="38"/>
      <c r="D13614" s="36">
        <v>43555</v>
      </c>
      <c r="E13614" s="10">
        <v>253</v>
      </c>
      <c r="F13614" s="10" t="s">
        <v>6</v>
      </c>
    </row>
    <row r="13615" spans="1:6" ht="20.100000000000001" customHeight="1">
      <c r="A13615" s="127">
        <v>4</v>
      </c>
      <c r="B13615" s="33">
        <v>10765</v>
      </c>
      <c r="C13615" s="38"/>
      <c r="D13615" s="36">
        <v>43555</v>
      </c>
      <c r="E13615" s="10">
        <v>253</v>
      </c>
      <c r="F13615" s="10" t="s">
        <v>6</v>
      </c>
    </row>
    <row r="13616" spans="1:6" ht="20.100000000000001" customHeight="1">
      <c r="A13616" s="127">
        <v>5</v>
      </c>
      <c r="B13616" s="33">
        <v>90691</v>
      </c>
      <c r="C13616" s="38"/>
      <c r="D13616" s="13">
        <v>43555</v>
      </c>
      <c r="E13616" s="10">
        <v>253</v>
      </c>
      <c r="F13616" s="10" t="s">
        <v>6</v>
      </c>
    </row>
    <row r="13617" spans="1:9" ht="20.100000000000001" customHeight="1">
      <c r="A13617" s="50">
        <v>6</v>
      </c>
      <c r="B13617" s="11">
        <v>25485</v>
      </c>
      <c r="C13617" s="38"/>
      <c r="D13617" s="13">
        <v>43555</v>
      </c>
      <c r="E13617" s="10">
        <v>253</v>
      </c>
      <c r="F13617" s="10" t="s">
        <v>6</v>
      </c>
    </row>
    <row r="13618" spans="1:9" ht="20.100000000000001" customHeight="1">
      <c r="A13618" s="50">
        <v>7</v>
      </c>
      <c r="B13618" s="33">
        <v>25486</v>
      </c>
      <c r="C13618" s="38"/>
      <c r="D13618" s="13">
        <v>43555</v>
      </c>
      <c r="E13618" s="10">
        <v>253</v>
      </c>
      <c r="F13618" s="10" t="s">
        <v>6</v>
      </c>
      <c r="I13618" s="16" t="s">
        <v>17</v>
      </c>
    </row>
    <row r="13619" spans="1:9" ht="20.100000000000001" customHeight="1">
      <c r="A13619" s="50">
        <v>8</v>
      </c>
      <c r="B13619" s="11">
        <v>25487</v>
      </c>
      <c r="C13619" s="38"/>
      <c r="D13619" s="13">
        <v>43555</v>
      </c>
      <c r="E13619" s="10">
        <v>253</v>
      </c>
      <c r="F13619" s="10" t="s">
        <v>6</v>
      </c>
    </row>
    <row r="13620" spans="1:9" ht="20.100000000000001" customHeight="1">
      <c r="A13620" s="50">
        <v>9</v>
      </c>
      <c r="B13620" s="11">
        <v>25488</v>
      </c>
      <c r="C13620" s="38"/>
      <c r="D13620" s="13">
        <v>43555</v>
      </c>
      <c r="E13620" s="10">
        <v>253</v>
      </c>
      <c r="F13620" s="10" t="s">
        <v>6</v>
      </c>
    </row>
    <row r="13621" spans="1:9" ht="20.100000000000001" customHeight="1">
      <c r="A13621" s="50">
        <v>10</v>
      </c>
      <c r="B13621" s="11">
        <v>25489</v>
      </c>
      <c r="C13621" s="38"/>
      <c r="D13621" s="13">
        <v>43555</v>
      </c>
      <c r="E13621" s="10">
        <v>253</v>
      </c>
      <c r="F13621" s="10" t="s">
        <v>6</v>
      </c>
    </row>
    <row r="13622" spans="1:9" ht="20.100000000000001" customHeight="1">
      <c r="A13622" s="50">
        <v>11</v>
      </c>
      <c r="B13622" s="33">
        <v>25490</v>
      </c>
      <c r="C13622" s="38"/>
      <c r="D13622" s="13">
        <v>43555</v>
      </c>
      <c r="E13622" s="10">
        <v>253</v>
      </c>
      <c r="F13622" s="10" t="s">
        <v>6</v>
      </c>
    </row>
    <row r="13623" spans="1:9" ht="20.100000000000001" customHeight="1">
      <c r="A13623" s="50">
        <v>12</v>
      </c>
      <c r="B13623" s="33">
        <v>25491</v>
      </c>
      <c r="C13623" s="38"/>
      <c r="D13623" s="13">
        <v>43555</v>
      </c>
      <c r="E13623" s="10">
        <v>253</v>
      </c>
      <c r="F13623" s="10" t="s">
        <v>6</v>
      </c>
    </row>
    <row r="13624" spans="1:9" ht="20.100000000000001" customHeight="1">
      <c r="A13624" s="50">
        <v>13</v>
      </c>
      <c r="B13624" s="33">
        <v>25492</v>
      </c>
      <c r="C13624" s="38"/>
      <c r="D13624" s="13">
        <v>43555</v>
      </c>
      <c r="E13624" s="10">
        <v>253</v>
      </c>
      <c r="F13624" s="10" t="s">
        <v>6</v>
      </c>
    </row>
    <row r="13625" spans="1:9" ht="20.100000000000001" customHeight="1">
      <c r="A13625" s="50">
        <v>14</v>
      </c>
      <c r="B13625" s="33">
        <v>25493</v>
      </c>
      <c r="C13625" s="38"/>
      <c r="D13625" s="13">
        <v>43555</v>
      </c>
      <c r="E13625" s="10">
        <v>253</v>
      </c>
      <c r="F13625" s="10" t="s">
        <v>6</v>
      </c>
    </row>
    <row r="13626" spans="1:9" ht="20.100000000000001" customHeight="1">
      <c r="A13626" s="50">
        <v>15</v>
      </c>
      <c r="B13626" s="33">
        <v>25494</v>
      </c>
      <c r="C13626" s="38"/>
      <c r="D13626" s="13">
        <v>43555</v>
      </c>
      <c r="E13626" s="10">
        <v>253</v>
      </c>
      <c r="F13626" s="10" t="s">
        <v>6</v>
      </c>
    </row>
    <row r="13627" spans="1:9" ht="20.100000000000001" customHeight="1">
      <c r="A13627" s="50">
        <v>16</v>
      </c>
      <c r="B13627" s="33">
        <v>25495</v>
      </c>
      <c r="C13627" s="38"/>
      <c r="D13627" s="13">
        <v>43555</v>
      </c>
      <c r="E13627" s="10">
        <v>253</v>
      </c>
      <c r="F13627" s="10" t="s">
        <v>6</v>
      </c>
    </row>
    <row r="13628" spans="1:9" ht="20.100000000000001" customHeight="1">
      <c r="A13628" s="50">
        <v>17</v>
      </c>
      <c r="B13628" s="33">
        <v>25496</v>
      </c>
      <c r="C13628" s="38"/>
      <c r="D13628" s="13">
        <v>43555</v>
      </c>
      <c r="E13628" s="10">
        <v>253</v>
      </c>
      <c r="F13628" s="10" t="s">
        <v>6</v>
      </c>
    </row>
    <row r="13629" spans="1:9" ht="20.100000000000001" customHeight="1">
      <c r="A13629" s="50">
        <v>18</v>
      </c>
      <c r="B13629" s="33">
        <v>25497</v>
      </c>
      <c r="C13629" s="38"/>
      <c r="D13629" s="13">
        <v>43555</v>
      </c>
      <c r="E13629" s="10">
        <v>253</v>
      </c>
      <c r="F13629" s="10" t="s">
        <v>6</v>
      </c>
    </row>
    <row r="13630" spans="1:9" ht="20.100000000000001" customHeight="1">
      <c r="A13630" s="127">
        <v>19</v>
      </c>
      <c r="B13630" s="33">
        <v>12336</v>
      </c>
      <c r="C13630" s="38"/>
      <c r="D13630" s="13">
        <v>43555</v>
      </c>
      <c r="E13630" s="10">
        <v>253</v>
      </c>
      <c r="F13630" s="10" t="s">
        <v>6</v>
      </c>
    </row>
    <row r="13631" spans="1:9" ht="20.100000000000001" customHeight="1">
      <c r="A13631" s="127">
        <v>20</v>
      </c>
      <c r="B13631" s="33">
        <v>12358</v>
      </c>
      <c r="C13631" s="38"/>
      <c r="D13631" s="13">
        <v>43555</v>
      </c>
      <c r="E13631" s="10">
        <v>253</v>
      </c>
      <c r="F13631" s="10" t="s">
        <v>6</v>
      </c>
    </row>
    <row r="13632" spans="1:9" ht="20.100000000000001" customHeight="1">
      <c r="A13632" s="127">
        <v>21</v>
      </c>
      <c r="B13632" s="33">
        <v>72610</v>
      </c>
      <c r="C13632" s="38"/>
      <c r="D13632" s="13">
        <v>43555</v>
      </c>
      <c r="E13632" s="10">
        <v>253</v>
      </c>
      <c r="F13632" s="10" t="s">
        <v>6</v>
      </c>
    </row>
    <row r="13633" spans="1:6" ht="20.100000000000001" customHeight="1">
      <c r="A13633" s="127">
        <v>22</v>
      </c>
      <c r="B13633" s="33">
        <v>72774</v>
      </c>
      <c r="C13633" s="38"/>
      <c r="D13633" s="13">
        <v>43555</v>
      </c>
      <c r="E13633" s="10">
        <v>253</v>
      </c>
      <c r="F13633" s="10" t="s">
        <v>6</v>
      </c>
    </row>
    <row r="13634" spans="1:6" ht="20.100000000000001" customHeight="1">
      <c r="A13634" s="127">
        <v>23</v>
      </c>
      <c r="B13634" s="33">
        <v>78703</v>
      </c>
      <c r="C13634" s="38"/>
      <c r="D13634" s="36">
        <v>43555</v>
      </c>
      <c r="E13634" s="10">
        <v>253</v>
      </c>
      <c r="F13634" s="10" t="s">
        <v>6</v>
      </c>
    </row>
    <row r="13635" spans="1:6" ht="20.100000000000001" customHeight="1">
      <c r="A13635" s="127">
        <v>24</v>
      </c>
      <c r="B13635" s="33">
        <v>72882</v>
      </c>
      <c r="C13635" s="38"/>
      <c r="D13635" s="13">
        <v>43555</v>
      </c>
      <c r="E13635" s="10">
        <v>253</v>
      </c>
      <c r="F13635" s="10" t="s">
        <v>6</v>
      </c>
    </row>
    <row r="13636" spans="1:6" ht="20.100000000000001" customHeight="1">
      <c r="A13636" s="50">
        <v>25</v>
      </c>
      <c r="B13636" s="11">
        <v>52820</v>
      </c>
      <c r="C13636" s="38"/>
      <c r="D13636" s="13">
        <v>43555</v>
      </c>
      <c r="E13636" s="10">
        <v>253</v>
      </c>
      <c r="F13636" s="10" t="s">
        <v>6</v>
      </c>
    </row>
    <row r="13637" spans="1:6" ht="20.100000000000001" customHeight="1">
      <c r="A13637" s="128"/>
      <c r="B13637" s="128" t="s">
        <v>7</v>
      </c>
      <c r="C13637" s="128" t="s">
        <v>7</v>
      </c>
      <c r="D13637" s="133"/>
      <c r="E13637" s="10">
        <f>SUM(E13612:E13636)</f>
        <v>6325</v>
      </c>
      <c r="F13637" s="10"/>
    </row>
    <row r="13640" spans="1:6" ht="20.100000000000001" customHeight="1">
      <c r="A13640" s="108" t="s">
        <v>245</v>
      </c>
      <c r="B13640" s="108">
        <v>6250</v>
      </c>
      <c r="C13640" s="21"/>
      <c r="D13640" s="87" t="s">
        <v>162</v>
      </c>
      <c r="E13640" s="201" t="s">
        <v>163</v>
      </c>
      <c r="F13640" s="202"/>
    </row>
    <row r="13641" spans="1:6" ht="20.100000000000001" customHeight="1">
      <c r="A13641" s="118" t="s">
        <v>246</v>
      </c>
      <c r="B13641" s="118">
        <v>71.75</v>
      </c>
      <c r="C13641" s="21"/>
      <c r="D13641" s="10">
        <v>253</v>
      </c>
      <c r="E13641" s="129"/>
      <c r="F13641" s="130" t="s">
        <v>229</v>
      </c>
    </row>
    <row r="13642" spans="1:6" ht="20.100000000000001" customHeight="1">
      <c r="A13642" s="111" t="s">
        <v>247</v>
      </c>
      <c r="B13642" s="111">
        <v>3.25</v>
      </c>
      <c r="C13642" s="21"/>
      <c r="D13642" s="10">
        <v>4048</v>
      </c>
      <c r="E13642" s="129"/>
      <c r="F13642" s="130" t="s">
        <v>214</v>
      </c>
    </row>
    <row r="13643" spans="1:6" ht="20.100000000000001" customHeight="1">
      <c r="A13643" s="119" t="s">
        <v>248</v>
      </c>
      <c r="B13643" s="119">
        <f>SUM(B13640:B13642)</f>
        <v>6325</v>
      </c>
      <c r="C13643" s="21"/>
      <c r="D13643" s="10">
        <v>506</v>
      </c>
      <c r="E13643" s="129"/>
      <c r="F13643" s="130" t="s">
        <v>210</v>
      </c>
    </row>
    <row r="13644" spans="1:6" ht="20.100000000000001" customHeight="1">
      <c r="A13644" s="18"/>
      <c r="B13644" s="18"/>
      <c r="C13644" s="21"/>
      <c r="D13644" s="10">
        <v>506</v>
      </c>
      <c r="E13644" s="129"/>
      <c r="F13644" s="130" t="s">
        <v>211</v>
      </c>
    </row>
    <row r="13645" spans="1:6" ht="20.100000000000001" customHeight="1">
      <c r="A13645" s="18"/>
      <c r="B13645" s="18"/>
      <c r="C13645" s="21"/>
      <c r="D13645" s="10"/>
      <c r="E13645" s="129"/>
      <c r="F13645" s="130" t="s">
        <v>243</v>
      </c>
    </row>
    <row r="13646" spans="1:6" ht="20.100000000000001" customHeight="1">
      <c r="A13646" s="18"/>
      <c r="B13646" s="18"/>
      <c r="C13646" s="21"/>
      <c r="D13646" s="10">
        <v>1012</v>
      </c>
      <c r="E13646" s="129"/>
      <c r="F13646" s="130" t="s">
        <v>230</v>
      </c>
    </row>
    <row r="13647" spans="1:6" ht="20.100000000000001" customHeight="1">
      <c r="D13647" s="85">
        <f>SUM(D13641:D13646)</f>
        <v>6325</v>
      </c>
      <c r="E13647" s="129"/>
      <c r="F13647" s="131" t="s">
        <v>164</v>
      </c>
    </row>
    <row r="13650" spans="1:6" ht="20.100000000000001" customHeight="1">
      <c r="A13650" s="23">
        <v>296</v>
      </c>
      <c r="B13650" s="24" t="s">
        <v>0</v>
      </c>
      <c r="C13650" s="25"/>
      <c r="D13650" s="26"/>
      <c r="E13650" s="24"/>
      <c r="F13650" s="24"/>
    </row>
    <row r="13651" spans="1:6" ht="20.100000000000001" customHeight="1">
      <c r="A13651" s="27" t="s">
        <v>1</v>
      </c>
      <c r="B13651" s="27" t="s">
        <v>2</v>
      </c>
      <c r="C13651" s="28"/>
      <c r="D13651" s="29" t="s">
        <v>3</v>
      </c>
      <c r="E13651" s="27" t="s">
        <v>4</v>
      </c>
      <c r="F13651" s="27" t="s">
        <v>5</v>
      </c>
    </row>
    <row r="13652" spans="1:6" ht="20.100000000000001" customHeight="1">
      <c r="A13652" s="50">
        <v>1</v>
      </c>
      <c r="B13652" s="11">
        <v>52821</v>
      </c>
      <c r="C13652" s="38"/>
      <c r="D13652" s="13">
        <v>43555</v>
      </c>
      <c r="E13652" s="10">
        <v>253</v>
      </c>
      <c r="F13652" s="10" t="s">
        <v>6</v>
      </c>
    </row>
    <row r="13653" spans="1:6" ht="20.100000000000001" customHeight="1">
      <c r="A13653" s="50">
        <v>2</v>
      </c>
      <c r="B13653" s="11">
        <v>52822</v>
      </c>
      <c r="C13653" s="38"/>
      <c r="D13653" s="13">
        <v>43555</v>
      </c>
      <c r="E13653" s="10">
        <v>253</v>
      </c>
      <c r="F13653" s="10" t="s">
        <v>6</v>
      </c>
    </row>
    <row r="13654" spans="1:6" ht="20.100000000000001" customHeight="1">
      <c r="A13654" s="50">
        <v>3</v>
      </c>
      <c r="B13654" s="11">
        <v>52823</v>
      </c>
      <c r="C13654" s="38"/>
      <c r="D13654" s="13">
        <v>43555</v>
      </c>
      <c r="E13654" s="10">
        <v>253</v>
      </c>
      <c r="F13654" s="10" t="s">
        <v>6</v>
      </c>
    </row>
    <row r="13655" spans="1:6" ht="20.100000000000001" customHeight="1">
      <c r="A13655" s="50">
        <v>4</v>
      </c>
      <c r="B13655" s="11">
        <v>52824</v>
      </c>
      <c r="C13655" s="38"/>
      <c r="D13655" s="13">
        <v>43555</v>
      </c>
      <c r="E13655" s="10">
        <v>253</v>
      </c>
      <c r="F13655" s="10" t="s">
        <v>6</v>
      </c>
    </row>
    <row r="13656" spans="1:6" ht="20.100000000000001" customHeight="1">
      <c r="A13656" s="50">
        <v>5</v>
      </c>
      <c r="B13656" s="33">
        <v>72845</v>
      </c>
      <c r="C13656" s="38"/>
      <c r="D13656" s="36">
        <v>43555</v>
      </c>
      <c r="E13656" s="10">
        <v>253</v>
      </c>
      <c r="F13656" s="10" t="s">
        <v>6</v>
      </c>
    </row>
    <row r="13657" spans="1:6" ht="20.100000000000001" customHeight="1">
      <c r="A13657" s="50">
        <v>6</v>
      </c>
      <c r="B13657" s="33">
        <v>12254</v>
      </c>
      <c r="C13657" s="38"/>
      <c r="D13657" s="36">
        <v>43555</v>
      </c>
      <c r="E13657" s="10">
        <v>253</v>
      </c>
      <c r="F13657" s="10" t="s">
        <v>6</v>
      </c>
    </row>
    <row r="13658" spans="1:6" ht="20.100000000000001" customHeight="1">
      <c r="A13658" s="50">
        <v>7</v>
      </c>
      <c r="B13658" s="33">
        <v>85101</v>
      </c>
      <c r="C13658" s="38"/>
      <c r="D13658" s="13">
        <v>43555</v>
      </c>
      <c r="E13658" s="10">
        <v>253</v>
      </c>
      <c r="F13658" s="10" t="s">
        <v>6</v>
      </c>
    </row>
    <row r="13659" spans="1:6" ht="20.100000000000001" customHeight="1">
      <c r="A13659" s="50">
        <v>8</v>
      </c>
      <c r="B13659" s="33">
        <v>25499</v>
      </c>
      <c r="C13659" s="38"/>
      <c r="D13659" s="13">
        <v>43555</v>
      </c>
      <c r="E13659" s="10">
        <v>253</v>
      </c>
      <c r="F13659" s="10" t="s">
        <v>6</v>
      </c>
    </row>
    <row r="13660" spans="1:6" ht="20.100000000000001" customHeight="1">
      <c r="A13660" s="50">
        <v>9</v>
      </c>
      <c r="B13660" s="11">
        <v>52831</v>
      </c>
      <c r="C13660" s="12"/>
      <c r="D13660" s="36">
        <v>43555</v>
      </c>
      <c r="E13660" s="10">
        <v>253</v>
      </c>
      <c r="F13660" s="10" t="s">
        <v>6</v>
      </c>
    </row>
    <row r="13661" spans="1:6" ht="20.100000000000001" customHeight="1">
      <c r="A13661" s="50">
        <v>10</v>
      </c>
      <c r="B13661" s="11">
        <v>52830</v>
      </c>
      <c r="C13661" s="12"/>
      <c r="D13661" s="36">
        <v>43555</v>
      </c>
      <c r="E13661" s="10">
        <v>253</v>
      </c>
      <c r="F13661" s="10" t="s">
        <v>6</v>
      </c>
    </row>
    <row r="13662" spans="1:6" ht="20.100000000000001" customHeight="1">
      <c r="A13662" s="50">
        <v>11</v>
      </c>
      <c r="B13662" s="33">
        <v>52829</v>
      </c>
      <c r="C13662" s="38"/>
      <c r="D13662" s="13">
        <v>43555</v>
      </c>
      <c r="E13662" s="10">
        <v>253</v>
      </c>
      <c r="F13662" s="10" t="s">
        <v>6</v>
      </c>
    </row>
    <row r="13663" spans="1:6" ht="20.100000000000001" customHeight="1">
      <c r="A13663" s="50">
        <v>12</v>
      </c>
      <c r="B13663" s="33">
        <v>52828</v>
      </c>
      <c r="C13663" s="38"/>
      <c r="D13663" s="13">
        <v>43555</v>
      </c>
      <c r="E13663" s="10">
        <v>253</v>
      </c>
      <c r="F13663" s="10" t="s">
        <v>6</v>
      </c>
    </row>
    <row r="13664" spans="1:6" ht="20.100000000000001" customHeight="1">
      <c r="A13664" s="50">
        <v>13</v>
      </c>
      <c r="B13664" s="33">
        <v>52827</v>
      </c>
      <c r="C13664" s="38"/>
      <c r="D13664" s="13">
        <v>43555</v>
      </c>
      <c r="E13664" s="10">
        <v>253</v>
      </c>
      <c r="F13664" s="10" t="s">
        <v>6</v>
      </c>
    </row>
    <row r="13665" spans="1:6" ht="20.100000000000001" customHeight="1">
      <c r="A13665" s="50">
        <v>14</v>
      </c>
      <c r="B13665" s="33">
        <v>25498</v>
      </c>
      <c r="C13665" s="38"/>
      <c r="D13665" s="13">
        <v>43555</v>
      </c>
      <c r="E13665" s="10">
        <v>253</v>
      </c>
      <c r="F13665" s="10" t="s">
        <v>6</v>
      </c>
    </row>
    <row r="13666" spans="1:6" ht="20.100000000000001" customHeight="1">
      <c r="A13666" s="50">
        <v>15</v>
      </c>
      <c r="B13666" s="11">
        <v>52834</v>
      </c>
      <c r="C13666" s="12"/>
      <c r="D13666" s="36">
        <v>43555</v>
      </c>
      <c r="E13666" s="10">
        <v>253</v>
      </c>
      <c r="F13666" s="10" t="s">
        <v>6</v>
      </c>
    </row>
    <row r="13667" spans="1:6" ht="20.100000000000001" customHeight="1">
      <c r="A13667" s="50">
        <v>16</v>
      </c>
      <c r="B13667" s="33">
        <v>52835</v>
      </c>
      <c r="C13667" s="38"/>
      <c r="D13667" s="13">
        <v>43555</v>
      </c>
      <c r="E13667" s="10">
        <v>253</v>
      </c>
      <c r="F13667" s="10" t="s">
        <v>6</v>
      </c>
    </row>
    <row r="13668" spans="1:6" ht="20.100000000000001" customHeight="1">
      <c r="A13668" s="50">
        <v>17</v>
      </c>
      <c r="B13668" s="33">
        <v>52836</v>
      </c>
      <c r="C13668" s="38"/>
      <c r="D13668" s="13">
        <v>43555</v>
      </c>
      <c r="E13668" s="10">
        <v>253</v>
      </c>
      <c r="F13668" s="10" t="s">
        <v>6</v>
      </c>
    </row>
    <row r="13669" spans="1:6" ht="20.100000000000001" customHeight="1">
      <c r="A13669" s="50">
        <v>18</v>
      </c>
      <c r="B13669" s="33">
        <v>52837</v>
      </c>
      <c r="C13669" s="38"/>
      <c r="D13669" s="13">
        <v>43555</v>
      </c>
      <c r="E13669" s="10">
        <v>253</v>
      </c>
      <c r="F13669" s="10" t="s">
        <v>6</v>
      </c>
    </row>
    <row r="13670" spans="1:6" ht="20.100000000000001" customHeight="1">
      <c r="A13670" s="50">
        <v>19</v>
      </c>
      <c r="B13670" s="33">
        <v>52838</v>
      </c>
      <c r="C13670" s="38"/>
      <c r="D13670" s="13">
        <v>43555</v>
      </c>
      <c r="E13670" s="10">
        <v>253</v>
      </c>
      <c r="F13670" s="10" t="s">
        <v>6</v>
      </c>
    </row>
    <row r="13671" spans="1:6" ht="20.100000000000001" customHeight="1">
      <c r="A13671" s="50">
        <v>20</v>
      </c>
      <c r="B13671" s="33">
        <v>25502</v>
      </c>
      <c r="C13671" s="38"/>
      <c r="D13671" s="13">
        <v>43555</v>
      </c>
      <c r="E13671" s="10">
        <v>253</v>
      </c>
      <c r="F13671" s="10" t="s">
        <v>6</v>
      </c>
    </row>
    <row r="13672" spans="1:6" ht="20.100000000000001" customHeight="1">
      <c r="A13672" s="50">
        <v>21</v>
      </c>
      <c r="B13672" s="33">
        <v>25503</v>
      </c>
      <c r="C13672" s="38"/>
      <c r="D13672" s="13">
        <v>43555</v>
      </c>
      <c r="E13672" s="10">
        <v>253</v>
      </c>
      <c r="F13672" s="10" t="s">
        <v>6</v>
      </c>
    </row>
    <row r="13673" spans="1:6" ht="20.100000000000001" customHeight="1">
      <c r="A13673" s="50">
        <v>22</v>
      </c>
      <c r="B13673" s="33">
        <v>25504</v>
      </c>
      <c r="C13673" s="38"/>
      <c r="D13673" s="13">
        <v>43555</v>
      </c>
      <c r="E13673" s="10">
        <v>253</v>
      </c>
      <c r="F13673" s="10" t="s">
        <v>6</v>
      </c>
    </row>
    <row r="13674" spans="1:6" ht="20.100000000000001" customHeight="1">
      <c r="A13674" s="50">
        <v>23</v>
      </c>
      <c r="B13674" s="33">
        <v>25505</v>
      </c>
      <c r="C13674" s="38"/>
      <c r="D13674" s="13">
        <v>43555</v>
      </c>
      <c r="E13674" s="10">
        <v>253</v>
      </c>
      <c r="F13674" s="10" t="s">
        <v>6</v>
      </c>
    </row>
    <row r="13675" spans="1:6" ht="20.100000000000001" customHeight="1">
      <c r="A13675" s="50">
        <v>24</v>
      </c>
      <c r="B13675" s="33">
        <v>25506</v>
      </c>
      <c r="C13675" s="38"/>
      <c r="D13675" s="13">
        <v>43555</v>
      </c>
      <c r="E13675" s="10">
        <v>253</v>
      </c>
      <c r="F13675" s="10" t="s">
        <v>6</v>
      </c>
    </row>
    <row r="13676" spans="1:6" ht="20.100000000000001" customHeight="1">
      <c r="A13676" s="50">
        <v>25</v>
      </c>
      <c r="B13676" s="33">
        <v>52825</v>
      </c>
      <c r="C13676" s="38"/>
      <c r="D13676" s="13">
        <v>43555</v>
      </c>
      <c r="E13676" s="10">
        <v>253</v>
      </c>
      <c r="F13676" s="10" t="s">
        <v>6</v>
      </c>
    </row>
    <row r="13677" spans="1:6" ht="20.100000000000001" customHeight="1">
      <c r="A13677" s="128"/>
      <c r="B13677" s="128" t="s">
        <v>7</v>
      </c>
      <c r="C13677" s="128" t="s">
        <v>7</v>
      </c>
      <c r="D13677" s="133"/>
      <c r="E13677" s="10">
        <f>SUM(E13652:E13676)</f>
        <v>6325</v>
      </c>
      <c r="F13677" s="10"/>
    </row>
    <row r="13680" spans="1:6" ht="20.100000000000001" customHeight="1">
      <c r="A13680" s="108" t="s">
        <v>245</v>
      </c>
      <c r="B13680" s="108">
        <v>6250</v>
      </c>
      <c r="C13680" s="21"/>
      <c r="D13680" s="87" t="s">
        <v>162</v>
      </c>
      <c r="E13680" s="201" t="s">
        <v>163</v>
      </c>
      <c r="F13680" s="202"/>
    </row>
    <row r="13681" spans="1:6" ht="20.100000000000001" customHeight="1">
      <c r="A13681" s="118" t="s">
        <v>246</v>
      </c>
      <c r="B13681" s="118">
        <v>71.75</v>
      </c>
      <c r="C13681" s="21"/>
      <c r="D13681" s="10"/>
      <c r="E13681" s="129"/>
      <c r="F13681" s="130" t="s">
        <v>229</v>
      </c>
    </row>
    <row r="13682" spans="1:6" ht="20.100000000000001" customHeight="1">
      <c r="A13682" s="111" t="s">
        <v>247</v>
      </c>
      <c r="B13682" s="111">
        <v>3.25</v>
      </c>
      <c r="C13682" s="21"/>
      <c r="D13682" s="10">
        <v>1771</v>
      </c>
      <c r="E13682" s="129"/>
      <c r="F13682" s="130" t="s">
        <v>214</v>
      </c>
    </row>
    <row r="13683" spans="1:6" ht="20.100000000000001" customHeight="1">
      <c r="A13683" s="119" t="s">
        <v>248</v>
      </c>
      <c r="B13683" s="119">
        <f>SUM(B13680:B13682)</f>
        <v>6325</v>
      </c>
      <c r="C13683" s="21"/>
      <c r="D13683" s="10">
        <v>253</v>
      </c>
      <c r="E13683" s="129"/>
      <c r="F13683" s="130" t="s">
        <v>210</v>
      </c>
    </row>
    <row r="13684" spans="1:6" ht="20.100000000000001" customHeight="1">
      <c r="A13684" s="18"/>
      <c r="B13684" s="18"/>
      <c r="C13684" s="21"/>
      <c r="D13684" s="10">
        <v>3289</v>
      </c>
      <c r="E13684" s="129"/>
      <c r="F13684" s="130" t="s">
        <v>211</v>
      </c>
    </row>
    <row r="13685" spans="1:6" ht="20.100000000000001" customHeight="1">
      <c r="A13685" s="18"/>
      <c r="B13685" s="18"/>
      <c r="C13685" s="21"/>
      <c r="D13685" s="10">
        <v>253</v>
      </c>
      <c r="E13685" s="129"/>
      <c r="F13685" s="130" t="s">
        <v>226</v>
      </c>
    </row>
    <row r="13686" spans="1:6" ht="20.100000000000001" customHeight="1">
      <c r="A13686" s="18"/>
      <c r="B13686" s="18"/>
      <c r="C13686" s="21"/>
      <c r="D13686" s="10">
        <v>253</v>
      </c>
      <c r="E13686" s="129"/>
      <c r="F13686" s="130" t="s">
        <v>230</v>
      </c>
    </row>
    <row r="13687" spans="1:6" ht="20.100000000000001" customHeight="1">
      <c r="D13687" s="85">
        <f>SUM(D13681:D13686)</f>
        <v>5819</v>
      </c>
      <c r="E13687" s="129"/>
      <c r="F13687" s="131" t="s">
        <v>164</v>
      </c>
    </row>
    <row r="13690" spans="1:6" ht="20.100000000000001" customHeight="1">
      <c r="A13690" s="23">
        <v>297</v>
      </c>
      <c r="B13690" s="24" t="s">
        <v>0</v>
      </c>
      <c r="C13690" s="25"/>
      <c r="D13690" s="26"/>
      <c r="E13690" s="24"/>
      <c r="F13690" s="24"/>
    </row>
    <row r="13691" spans="1:6" ht="20.100000000000001" customHeight="1">
      <c r="A13691" s="27" t="s">
        <v>1</v>
      </c>
      <c r="B13691" s="27" t="s">
        <v>2</v>
      </c>
      <c r="C13691" s="28"/>
      <c r="D13691" s="29" t="s">
        <v>3</v>
      </c>
      <c r="E13691" s="27" t="s">
        <v>4</v>
      </c>
      <c r="F13691" s="27" t="s">
        <v>5</v>
      </c>
    </row>
    <row r="13692" spans="1:6" ht="20.100000000000001" customHeight="1">
      <c r="A13692" s="50">
        <v>1</v>
      </c>
      <c r="B13692" s="33">
        <v>52833</v>
      </c>
      <c r="C13692" s="38"/>
      <c r="D13692" s="13">
        <v>43561</v>
      </c>
      <c r="E13692" s="10">
        <v>253</v>
      </c>
      <c r="F13692" s="10" t="s">
        <v>6</v>
      </c>
    </row>
    <row r="13693" spans="1:6" ht="20.100000000000001" customHeight="1">
      <c r="A13693" s="50">
        <v>2</v>
      </c>
      <c r="B13693" s="33">
        <v>52832</v>
      </c>
      <c r="C13693" s="38"/>
      <c r="D13693" s="13">
        <v>43561</v>
      </c>
      <c r="E13693" s="10">
        <v>253</v>
      </c>
      <c r="F13693" s="10" t="s">
        <v>6</v>
      </c>
    </row>
    <row r="13694" spans="1:6" ht="20.100000000000001" customHeight="1">
      <c r="A13694" s="50">
        <v>3</v>
      </c>
      <c r="B13694" s="33">
        <v>25501</v>
      </c>
      <c r="C13694" s="38"/>
      <c r="D13694" s="13">
        <v>43561</v>
      </c>
      <c r="E13694" s="10">
        <v>253</v>
      </c>
      <c r="F13694" s="10" t="s">
        <v>6</v>
      </c>
    </row>
    <row r="13695" spans="1:6" ht="20.100000000000001" customHeight="1">
      <c r="A13695" s="50">
        <v>4</v>
      </c>
      <c r="B13695" s="33">
        <v>25500</v>
      </c>
      <c r="C13695" s="38"/>
      <c r="D13695" s="13">
        <v>43561</v>
      </c>
      <c r="E13695" s="10">
        <v>253</v>
      </c>
      <c r="F13695" s="10" t="s">
        <v>6</v>
      </c>
    </row>
    <row r="13696" spans="1:6" ht="20.100000000000001" customHeight="1">
      <c r="A13696" s="50">
        <v>5</v>
      </c>
      <c r="B13696" s="33">
        <v>52839</v>
      </c>
      <c r="C13696" s="38"/>
      <c r="D13696" s="13">
        <v>43561</v>
      </c>
      <c r="E13696" s="10">
        <v>253</v>
      </c>
      <c r="F13696" s="10" t="s">
        <v>6</v>
      </c>
    </row>
    <row r="13697" spans="1:6" ht="20.100000000000001" customHeight="1">
      <c r="A13697" s="50">
        <v>6</v>
      </c>
      <c r="B13697" s="33">
        <v>25507</v>
      </c>
      <c r="C13697" s="38"/>
      <c r="D13697" s="13">
        <v>43561</v>
      </c>
      <c r="E13697" s="10">
        <v>253</v>
      </c>
      <c r="F13697" s="10" t="s">
        <v>6</v>
      </c>
    </row>
    <row r="13698" spans="1:6" ht="20.100000000000001" customHeight="1">
      <c r="A13698" s="50">
        <v>7</v>
      </c>
      <c r="B13698" s="33">
        <v>52826</v>
      </c>
      <c r="C13698" s="38"/>
      <c r="D13698" s="13">
        <v>43561</v>
      </c>
      <c r="E13698" s="10">
        <v>253</v>
      </c>
      <c r="F13698" s="10" t="s">
        <v>6</v>
      </c>
    </row>
    <row r="13699" spans="1:6" ht="20.100000000000001" customHeight="1">
      <c r="A13699" s="50">
        <v>8</v>
      </c>
      <c r="B13699" s="33">
        <v>52840</v>
      </c>
      <c r="C13699" s="38"/>
      <c r="D13699" s="13">
        <v>43561</v>
      </c>
      <c r="E13699" s="10">
        <v>253</v>
      </c>
      <c r="F13699" s="10" t="s">
        <v>6</v>
      </c>
    </row>
    <row r="13700" spans="1:6" ht="20.100000000000001" customHeight="1">
      <c r="A13700" s="50">
        <v>9</v>
      </c>
      <c r="B13700" s="33">
        <v>89108</v>
      </c>
      <c r="C13700" s="38"/>
      <c r="D13700" s="13">
        <v>43561</v>
      </c>
      <c r="E13700" s="10">
        <v>253</v>
      </c>
      <c r="F13700" s="10" t="s">
        <v>6</v>
      </c>
    </row>
    <row r="13701" spans="1:6" ht="20.100000000000001" customHeight="1">
      <c r="A13701" s="50">
        <v>10</v>
      </c>
      <c r="B13701" s="33">
        <v>72579</v>
      </c>
      <c r="C13701" s="38"/>
      <c r="D13701" s="36">
        <v>43561</v>
      </c>
      <c r="E13701" s="10">
        <v>253</v>
      </c>
      <c r="F13701" s="10" t="s">
        <v>6</v>
      </c>
    </row>
    <row r="13702" spans="1:6" ht="20.100000000000001" customHeight="1">
      <c r="A13702" s="50">
        <v>11</v>
      </c>
      <c r="B13702" s="33">
        <v>78548</v>
      </c>
      <c r="C13702" s="38"/>
      <c r="D13702" s="13">
        <v>43561</v>
      </c>
      <c r="E13702" s="10">
        <v>253</v>
      </c>
      <c r="F13702" s="10" t="s">
        <v>6</v>
      </c>
    </row>
    <row r="13703" spans="1:6" ht="20.100000000000001" customHeight="1">
      <c r="A13703" s="50">
        <v>12</v>
      </c>
      <c r="B13703" s="33" t="s">
        <v>312</v>
      </c>
      <c r="C13703" s="38"/>
      <c r="D13703" s="13">
        <v>43561</v>
      </c>
      <c r="E13703" s="10">
        <v>253</v>
      </c>
      <c r="F13703" s="10" t="s">
        <v>6</v>
      </c>
    </row>
    <row r="13704" spans="1:6" ht="20.100000000000001" customHeight="1">
      <c r="A13704" s="50">
        <v>13</v>
      </c>
      <c r="B13704" s="33">
        <v>52841</v>
      </c>
      <c r="C13704" s="38"/>
      <c r="D13704" s="13">
        <v>43561</v>
      </c>
      <c r="E13704" s="10">
        <v>253</v>
      </c>
      <c r="F13704" s="10" t="s">
        <v>6</v>
      </c>
    </row>
    <row r="13705" spans="1:6" ht="20.100000000000001" customHeight="1">
      <c r="A13705" s="50">
        <v>14</v>
      </c>
      <c r="B13705" s="33">
        <v>52842</v>
      </c>
      <c r="C13705" s="38"/>
      <c r="D13705" s="13">
        <v>43561</v>
      </c>
      <c r="E13705" s="10">
        <v>253</v>
      </c>
      <c r="F13705" s="10" t="s">
        <v>6</v>
      </c>
    </row>
    <row r="13706" spans="1:6" ht="20.100000000000001" customHeight="1">
      <c r="A13706" s="50">
        <v>15</v>
      </c>
      <c r="B13706" s="33">
        <v>52843</v>
      </c>
      <c r="C13706" s="38"/>
      <c r="D13706" s="13">
        <v>43561</v>
      </c>
      <c r="E13706" s="10">
        <v>253</v>
      </c>
      <c r="F13706" s="10" t="s">
        <v>6</v>
      </c>
    </row>
    <row r="13707" spans="1:6" ht="20.100000000000001" customHeight="1">
      <c r="A13707" s="50">
        <v>16</v>
      </c>
      <c r="B13707" s="33">
        <v>72516</v>
      </c>
      <c r="C13707" s="38"/>
      <c r="D13707" s="13">
        <v>43561</v>
      </c>
      <c r="E13707" s="10">
        <v>253</v>
      </c>
      <c r="F13707" s="10" t="s">
        <v>6</v>
      </c>
    </row>
    <row r="13708" spans="1:6" ht="20.100000000000001" customHeight="1">
      <c r="A13708" s="50">
        <v>17</v>
      </c>
      <c r="B13708" s="33">
        <v>78603</v>
      </c>
      <c r="C13708" s="38"/>
      <c r="D13708" s="36">
        <v>43561</v>
      </c>
      <c r="E13708" s="10">
        <v>253</v>
      </c>
      <c r="F13708" s="10" t="s">
        <v>6</v>
      </c>
    </row>
    <row r="13709" spans="1:6" ht="20.100000000000001" customHeight="1">
      <c r="A13709" s="50">
        <v>18</v>
      </c>
      <c r="B13709" s="33">
        <v>15577</v>
      </c>
      <c r="C13709" s="38"/>
      <c r="D13709" s="13">
        <v>43561</v>
      </c>
      <c r="E13709" s="10">
        <v>253</v>
      </c>
      <c r="F13709" s="10" t="s">
        <v>6</v>
      </c>
    </row>
    <row r="13710" spans="1:6" ht="20.100000000000001" customHeight="1">
      <c r="A13710" s="50">
        <v>19</v>
      </c>
      <c r="B13710" s="33">
        <v>72697</v>
      </c>
      <c r="C13710" s="38"/>
      <c r="D13710" s="13">
        <v>43561</v>
      </c>
      <c r="E13710" s="10">
        <v>253</v>
      </c>
      <c r="F13710" s="10" t="s">
        <v>6</v>
      </c>
    </row>
    <row r="13711" spans="1:6" ht="20.100000000000001" customHeight="1">
      <c r="A13711" s="50">
        <v>20</v>
      </c>
      <c r="B13711" s="33">
        <v>52109</v>
      </c>
      <c r="C13711" s="38"/>
      <c r="D13711" s="13">
        <v>43561</v>
      </c>
      <c r="E13711" s="10">
        <v>253</v>
      </c>
      <c r="F13711" s="10" t="s">
        <v>6</v>
      </c>
    </row>
    <row r="13712" spans="1:6" ht="20.100000000000001" customHeight="1">
      <c r="A13712" s="50">
        <v>21</v>
      </c>
      <c r="B13712" s="33">
        <v>11620</v>
      </c>
      <c r="C13712" s="38"/>
      <c r="D13712" s="13">
        <v>43561</v>
      </c>
      <c r="E13712" s="10">
        <v>253</v>
      </c>
      <c r="F13712" s="10" t="s">
        <v>6</v>
      </c>
    </row>
    <row r="13713" spans="1:6" ht="20.100000000000001" customHeight="1">
      <c r="A13713" s="50">
        <v>22</v>
      </c>
      <c r="B13713" s="33">
        <v>10750</v>
      </c>
      <c r="C13713" s="38"/>
      <c r="D13713" s="13">
        <v>43561</v>
      </c>
      <c r="E13713" s="10">
        <v>253</v>
      </c>
      <c r="F13713" s="10" t="s">
        <v>6</v>
      </c>
    </row>
    <row r="13714" spans="1:6" ht="20.100000000000001" customHeight="1">
      <c r="A13714" s="50">
        <v>23</v>
      </c>
      <c r="B13714" s="33">
        <v>11629</v>
      </c>
      <c r="C13714" s="38"/>
      <c r="D13714" s="13">
        <v>43561</v>
      </c>
      <c r="E13714" s="10">
        <v>253</v>
      </c>
      <c r="F13714" s="10" t="s">
        <v>6</v>
      </c>
    </row>
    <row r="13715" spans="1:6" ht="20.100000000000001" customHeight="1">
      <c r="A13715" s="50">
        <v>24</v>
      </c>
      <c r="B13715" s="33">
        <v>10778</v>
      </c>
      <c r="C13715" s="38"/>
      <c r="D13715" s="13">
        <v>43561</v>
      </c>
      <c r="E13715" s="10">
        <v>253</v>
      </c>
      <c r="F13715" s="10" t="s">
        <v>6</v>
      </c>
    </row>
    <row r="13716" spans="1:6" ht="20.100000000000001" customHeight="1">
      <c r="A13716" s="50">
        <v>25</v>
      </c>
      <c r="B13716" s="33">
        <v>72615</v>
      </c>
      <c r="C13716" s="38"/>
      <c r="D13716" s="13">
        <v>43561</v>
      </c>
      <c r="E13716" s="10">
        <v>253</v>
      </c>
      <c r="F13716" s="10" t="s">
        <v>6</v>
      </c>
    </row>
    <row r="13717" spans="1:6" ht="20.100000000000001" customHeight="1">
      <c r="A13717" s="128"/>
      <c r="B13717" s="128" t="s">
        <v>7</v>
      </c>
      <c r="C13717" s="128" t="s">
        <v>7</v>
      </c>
      <c r="D13717" s="133"/>
      <c r="E13717" s="10">
        <f>SUM(E13692:E13716)</f>
        <v>6325</v>
      </c>
      <c r="F13717" s="10"/>
    </row>
    <row r="13719" spans="1:6" ht="20.100000000000001" customHeight="1">
      <c r="A13719" s="108" t="s">
        <v>245</v>
      </c>
      <c r="B13719" s="108">
        <v>6250</v>
      </c>
      <c r="C13719" s="21"/>
      <c r="D13719" s="87" t="s">
        <v>162</v>
      </c>
      <c r="E13719" s="201" t="s">
        <v>163</v>
      </c>
      <c r="F13719" s="202"/>
    </row>
    <row r="13720" spans="1:6" ht="20.100000000000001" customHeight="1">
      <c r="A13720" s="118" t="s">
        <v>246</v>
      </c>
      <c r="B13720" s="118">
        <v>71.75</v>
      </c>
      <c r="C13720" s="21"/>
      <c r="D13720" s="10">
        <v>506</v>
      </c>
      <c r="E13720" s="129"/>
      <c r="F13720" s="130" t="s">
        <v>313</v>
      </c>
    </row>
    <row r="13721" spans="1:6" ht="20.100000000000001" customHeight="1">
      <c r="A13721" s="111" t="s">
        <v>247</v>
      </c>
      <c r="B13721" s="111">
        <v>3.25</v>
      </c>
      <c r="C13721" s="21"/>
      <c r="D13721" s="10">
        <v>1771</v>
      </c>
      <c r="E13721" s="129"/>
      <c r="F13721" s="130" t="s">
        <v>214</v>
      </c>
    </row>
    <row r="13722" spans="1:6" ht="20.100000000000001" customHeight="1">
      <c r="A13722" s="119" t="s">
        <v>248</v>
      </c>
      <c r="B13722" s="119">
        <f>SUM(B13719:B13721)</f>
        <v>6325</v>
      </c>
      <c r="C13722" s="21"/>
      <c r="D13722" s="10">
        <v>253</v>
      </c>
      <c r="E13722" s="129"/>
      <c r="F13722" s="130" t="s">
        <v>210</v>
      </c>
    </row>
    <row r="13723" spans="1:6" ht="20.100000000000001" customHeight="1">
      <c r="A13723" s="18"/>
      <c r="B13723" s="18"/>
      <c r="C13723" s="21"/>
      <c r="D13723" s="10">
        <v>2277</v>
      </c>
      <c r="E13723" s="129"/>
      <c r="F13723" s="130" t="s">
        <v>211</v>
      </c>
    </row>
    <row r="13724" spans="1:6" ht="20.100000000000001" customHeight="1">
      <c r="A13724" s="18"/>
      <c r="B13724" s="18"/>
      <c r="C13724" s="21"/>
      <c r="D13724" s="10"/>
      <c r="E13724" s="129"/>
      <c r="F13724" s="130" t="s">
        <v>243</v>
      </c>
    </row>
    <row r="13725" spans="1:6" ht="20.100000000000001" customHeight="1">
      <c r="A13725" s="18"/>
      <c r="B13725" s="18"/>
      <c r="C13725" s="21"/>
      <c r="D13725" s="10">
        <v>1518</v>
      </c>
      <c r="E13725" s="129"/>
      <c r="F13725" s="130" t="s">
        <v>230</v>
      </c>
    </row>
    <row r="13726" spans="1:6" ht="20.100000000000001" customHeight="1">
      <c r="D13726" s="85">
        <f>SUM(D13720:D13725)</f>
        <v>6325</v>
      </c>
      <c r="E13726" s="129"/>
      <c r="F13726" s="131" t="s">
        <v>164</v>
      </c>
    </row>
    <row r="13729" spans="1:9" ht="20.100000000000001" customHeight="1">
      <c r="A13729" s="23">
        <v>298</v>
      </c>
      <c r="B13729" s="24" t="s">
        <v>0</v>
      </c>
      <c r="C13729" s="25"/>
      <c r="D13729" s="26"/>
      <c r="E13729" s="24"/>
      <c r="F13729" s="24"/>
    </row>
    <row r="13730" spans="1:9" ht="20.100000000000001" customHeight="1">
      <c r="A13730" s="27" t="s">
        <v>1</v>
      </c>
      <c r="B13730" s="27" t="s">
        <v>2</v>
      </c>
      <c r="C13730" s="28"/>
      <c r="D13730" s="29" t="s">
        <v>3</v>
      </c>
      <c r="E13730" s="27" t="s">
        <v>4</v>
      </c>
      <c r="F13730" s="27" t="s">
        <v>5</v>
      </c>
    </row>
    <row r="13731" spans="1:9" ht="20.100000000000001" customHeight="1">
      <c r="A13731" s="50">
        <v>1</v>
      </c>
      <c r="B13731" s="33">
        <v>11644</v>
      </c>
      <c r="C13731" s="38"/>
      <c r="D13731" s="13">
        <v>43561</v>
      </c>
      <c r="E13731" s="10">
        <v>253</v>
      </c>
      <c r="F13731" s="10" t="s">
        <v>6</v>
      </c>
    </row>
    <row r="13732" spans="1:9" ht="20.100000000000001" customHeight="1">
      <c r="A13732" s="50">
        <v>2</v>
      </c>
      <c r="B13732" s="33">
        <v>72593</v>
      </c>
      <c r="C13732" s="38"/>
      <c r="D13732" s="13">
        <v>43561</v>
      </c>
      <c r="E13732" s="10">
        <v>1253</v>
      </c>
      <c r="F13732" s="10" t="s">
        <v>6</v>
      </c>
    </row>
    <row r="13733" spans="1:9" ht="20.100000000000001" customHeight="1">
      <c r="A13733" s="50">
        <v>3</v>
      </c>
      <c r="B13733" s="33">
        <v>12400</v>
      </c>
      <c r="C13733" s="38"/>
      <c r="D13733" s="13">
        <v>43561</v>
      </c>
      <c r="E13733" s="10">
        <v>253</v>
      </c>
      <c r="F13733" s="10" t="s">
        <v>6</v>
      </c>
      <c r="G13733" s="15" t="s">
        <v>314</v>
      </c>
      <c r="I13733" s="145">
        <v>72909</v>
      </c>
    </row>
    <row r="13734" spans="1:9" ht="20.100000000000001" customHeight="1">
      <c r="A13734" s="50">
        <v>4</v>
      </c>
      <c r="B13734" s="33">
        <v>12327</v>
      </c>
      <c r="C13734" s="38"/>
      <c r="D13734" s="13">
        <v>43561</v>
      </c>
      <c r="E13734" s="10">
        <v>253</v>
      </c>
      <c r="F13734" s="10" t="s">
        <v>6</v>
      </c>
    </row>
    <row r="13735" spans="1:9" ht="20.100000000000001" customHeight="1">
      <c r="A13735" s="50">
        <v>5</v>
      </c>
      <c r="B13735" s="33">
        <v>89564</v>
      </c>
      <c r="C13735" s="38"/>
      <c r="D13735" s="36">
        <v>43561</v>
      </c>
      <c r="E13735" s="10">
        <v>253</v>
      </c>
      <c r="F13735" s="10" t="s">
        <v>6</v>
      </c>
    </row>
    <row r="13736" spans="1:9" ht="20.100000000000001" customHeight="1">
      <c r="A13736" s="50">
        <v>6</v>
      </c>
      <c r="B13736" s="33">
        <v>89106</v>
      </c>
      <c r="C13736" s="38"/>
      <c r="D13736" s="13">
        <v>43561</v>
      </c>
      <c r="E13736" s="10">
        <v>253</v>
      </c>
      <c r="F13736" s="10" t="s">
        <v>6</v>
      </c>
    </row>
    <row r="13737" spans="1:9" ht="20.100000000000001" customHeight="1">
      <c r="A13737" s="50">
        <v>7</v>
      </c>
      <c r="B13737" s="33">
        <v>89565</v>
      </c>
      <c r="C13737" s="38"/>
      <c r="D13737" s="36">
        <v>43561</v>
      </c>
      <c r="E13737" s="10">
        <v>253</v>
      </c>
      <c r="F13737" s="10" t="s">
        <v>6</v>
      </c>
    </row>
    <row r="13738" spans="1:9" ht="20.100000000000001" customHeight="1">
      <c r="A13738" s="50">
        <v>8</v>
      </c>
      <c r="B13738" s="33">
        <v>2968</v>
      </c>
      <c r="C13738" s="38"/>
      <c r="D13738" s="13">
        <v>43561</v>
      </c>
      <c r="E13738" s="10">
        <v>253</v>
      </c>
      <c r="F13738" s="10" t="s">
        <v>6</v>
      </c>
    </row>
    <row r="13739" spans="1:9" ht="20.100000000000001" customHeight="1">
      <c r="A13739" s="50">
        <v>9</v>
      </c>
      <c r="B13739" s="33">
        <v>292</v>
      </c>
      <c r="C13739" s="38"/>
      <c r="D13739" s="13">
        <v>43561</v>
      </c>
      <c r="E13739" s="10">
        <v>253</v>
      </c>
      <c r="F13739" s="10" t="s">
        <v>6</v>
      </c>
    </row>
    <row r="13740" spans="1:9" ht="20.100000000000001" customHeight="1">
      <c r="A13740" s="50">
        <v>10</v>
      </c>
      <c r="B13740" s="33">
        <v>302</v>
      </c>
      <c r="C13740" s="38"/>
      <c r="D13740" s="13">
        <v>43561</v>
      </c>
      <c r="E13740" s="10">
        <v>253</v>
      </c>
      <c r="F13740" s="10" t="s">
        <v>6</v>
      </c>
    </row>
    <row r="13741" spans="1:9" ht="20.100000000000001" customHeight="1">
      <c r="A13741" s="50">
        <v>11</v>
      </c>
      <c r="B13741" s="33">
        <v>72666</v>
      </c>
      <c r="C13741" s="38"/>
      <c r="D13741" s="36">
        <v>43561</v>
      </c>
      <c r="E13741" s="10">
        <v>253</v>
      </c>
      <c r="F13741" s="10" t="s">
        <v>6</v>
      </c>
    </row>
    <row r="13742" spans="1:9" ht="20.100000000000001" customHeight="1">
      <c r="A13742" s="50">
        <v>12</v>
      </c>
      <c r="B13742" s="33">
        <v>78625</v>
      </c>
      <c r="C13742" s="38"/>
      <c r="D13742" s="36">
        <v>43561</v>
      </c>
      <c r="E13742" s="10">
        <v>253</v>
      </c>
      <c r="F13742" s="10" t="s">
        <v>6</v>
      </c>
    </row>
    <row r="13743" spans="1:9" ht="20.100000000000001" customHeight="1">
      <c r="A13743" s="50">
        <v>13</v>
      </c>
      <c r="B13743" s="33">
        <v>78652</v>
      </c>
      <c r="C13743" s="38"/>
      <c r="D13743" s="36">
        <v>43561</v>
      </c>
      <c r="E13743" s="10">
        <v>253</v>
      </c>
      <c r="F13743" s="10" t="s">
        <v>6</v>
      </c>
    </row>
    <row r="13744" spans="1:9" ht="20.100000000000001" customHeight="1">
      <c r="A13744" s="50">
        <v>14</v>
      </c>
      <c r="B13744" s="33">
        <v>78762</v>
      </c>
      <c r="C13744" s="38"/>
      <c r="D13744" s="13">
        <v>43561</v>
      </c>
      <c r="E13744" s="10">
        <v>253</v>
      </c>
      <c r="F13744" s="10" t="s">
        <v>6</v>
      </c>
      <c r="G13744" s="15">
        <v>12441</v>
      </c>
    </row>
    <row r="13745" spans="1:6" ht="20.100000000000001" customHeight="1">
      <c r="A13745" s="50">
        <v>15</v>
      </c>
      <c r="B13745" s="33">
        <v>10772</v>
      </c>
      <c r="C13745" s="38"/>
      <c r="D13745" s="36">
        <v>43561</v>
      </c>
      <c r="E13745" s="10">
        <v>253</v>
      </c>
      <c r="F13745" s="10" t="s">
        <v>6</v>
      </c>
    </row>
    <row r="13746" spans="1:6" ht="20.100000000000001" customHeight="1">
      <c r="A13746" s="50">
        <v>16</v>
      </c>
      <c r="B13746" s="33">
        <v>10165</v>
      </c>
      <c r="C13746" s="38"/>
      <c r="D13746" s="36">
        <v>43561</v>
      </c>
      <c r="E13746" s="10">
        <v>253</v>
      </c>
      <c r="F13746" s="10" t="s">
        <v>6</v>
      </c>
    </row>
    <row r="13747" spans="1:6" ht="20.100000000000001" customHeight="1">
      <c r="A13747" s="50">
        <v>17</v>
      </c>
      <c r="B13747" s="33">
        <v>89105</v>
      </c>
      <c r="C13747" s="38"/>
      <c r="D13747" s="36">
        <v>43561</v>
      </c>
      <c r="E13747" s="10">
        <v>253</v>
      </c>
      <c r="F13747" s="10" t="s">
        <v>6</v>
      </c>
    </row>
    <row r="13748" spans="1:6" ht="20.100000000000001" customHeight="1">
      <c r="A13748" s="50">
        <v>18</v>
      </c>
      <c r="B13748" s="33">
        <v>89537</v>
      </c>
      <c r="C13748" s="38"/>
      <c r="D13748" s="13">
        <v>43561</v>
      </c>
      <c r="E13748" s="10">
        <v>253</v>
      </c>
      <c r="F13748" s="10" t="s">
        <v>6</v>
      </c>
    </row>
    <row r="13749" spans="1:6" ht="20.100000000000001" customHeight="1">
      <c r="A13749" s="50">
        <v>19</v>
      </c>
      <c r="B13749" s="33">
        <v>60754</v>
      </c>
      <c r="C13749" s="38"/>
      <c r="D13749" s="36">
        <v>43561</v>
      </c>
      <c r="E13749" s="10">
        <v>253</v>
      </c>
      <c r="F13749" s="10" t="s">
        <v>6</v>
      </c>
    </row>
    <row r="13750" spans="1:6" ht="20.100000000000001" customHeight="1">
      <c r="A13750" s="50">
        <v>20</v>
      </c>
      <c r="B13750" s="33">
        <v>52845</v>
      </c>
      <c r="C13750" s="38"/>
      <c r="D13750" s="13">
        <v>43561</v>
      </c>
      <c r="E13750" s="10">
        <v>253</v>
      </c>
      <c r="F13750" s="10" t="s">
        <v>6</v>
      </c>
    </row>
    <row r="13751" spans="1:6" ht="20.100000000000001" customHeight="1">
      <c r="A13751" s="50">
        <v>21</v>
      </c>
      <c r="B13751" s="33">
        <v>52844</v>
      </c>
      <c r="C13751" s="38"/>
      <c r="D13751" s="13">
        <v>43561</v>
      </c>
      <c r="E13751" s="10">
        <v>253</v>
      </c>
      <c r="F13751" s="10" t="s">
        <v>6</v>
      </c>
    </row>
    <row r="13752" spans="1:6" ht="20.100000000000001" customHeight="1">
      <c r="A13752" s="50">
        <v>22</v>
      </c>
      <c r="B13752" s="33">
        <v>25508</v>
      </c>
      <c r="C13752" s="38"/>
      <c r="D13752" s="13">
        <v>43561</v>
      </c>
      <c r="E13752" s="10">
        <v>253</v>
      </c>
      <c r="F13752" s="10" t="s">
        <v>6</v>
      </c>
    </row>
    <row r="13753" spans="1:6" ht="20.100000000000001" customHeight="1">
      <c r="A13753" s="50">
        <v>23</v>
      </c>
      <c r="B13753" s="33">
        <v>25509</v>
      </c>
      <c r="C13753" s="38"/>
      <c r="D13753" s="13">
        <v>43561</v>
      </c>
      <c r="E13753" s="10">
        <v>253</v>
      </c>
      <c r="F13753" s="10" t="s">
        <v>6</v>
      </c>
    </row>
    <row r="13754" spans="1:6" ht="20.100000000000001" customHeight="1">
      <c r="A13754" s="50">
        <v>24</v>
      </c>
      <c r="B13754" s="33">
        <v>52846</v>
      </c>
      <c r="C13754" s="38"/>
      <c r="D13754" s="13">
        <v>43561</v>
      </c>
      <c r="E13754" s="10">
        <v>253</v>
      </c>
      <c r="F13754" s="10" t="s">
        <v>6</v>
      </c>
    </row>
    <row r="13755" spans="1:6" ht="20.100000000000001" customHeight="1">
      <c r="A13755" s="50">
        <v>25</v>
      </c>
      <c r="B13755" s="33">
        <v>72885</v>
      </c>
      <c r="C13755" s="38"/>
      <c r="D13755" s="13">
        <v>43561</v>
      </c>
      <c r="E13755" s="10">
        <v>253</v>
      </c>
      <c r="F13755" s="10" t="s">
        <v>6</v>
      </c>
    </row>
    <row r="13756" spans="1:6" ht="20.100000000000001" customHeight="1">
      <c r="A13756" s="128"/>
      <c r="B13756" s="128" t="s">
        <v>7</v>
      </c>
      <c r="C13756" s="128" t="s">
        <v>7</v>
      </c>
      <c r="D13756" s="133"/>
      <c r="E13756" s="10">
        <f>SUM(E13731:E13755)</f>
        <v>7325</v>
      </c>
      <c r="F13756" s="10"/>
    </row>
    <row r="13759" spans="1:6" ht="20.100000000000001" customHeight="1">
      <c r="A13759" s="108" t="s">
        <v>245</v>
      </c>
      <c r="B13759" s="108">
        <v>6250</v>
      </c>
      <c r="C13759" s="21"/>
      <c r="D13759" s="87" t="s">
        <v>162</v>
      </c>
      <c r="E13759" s="201" t="s">
        <v>163</v>
      </c>
      <c r="F13759" s="202"/>
    </row>
    <row r="13760" spans="1:6" ht="20.100000000000001" customHeight="1">
      <c r="A13760" s="118" t="s">
        <v>246</v>
      </c>
      <c r="B13760" s="118">
        <v>71.75</v>
      </c>
      <c r="C13760" s="21"/>
      <c r="D13760" s="10">
        <v>253</v>
      </c>
      <c r="E13760" s="129"/>
      <c r="F13760" s="130" t="s">
        <v>234</v>
      </c>
    </row>
    <row r="13761" spans="1:6" ht="20.100000000000001" customHeight="1">
      <c r="A13761" s="111" t="s">
        <v>247</v>
      </c>
      <c r="B13761" s="111">
        <v>3.25</v>
      </c>
      <c r="C13761" s="21"/>
      <c r="D13761" s="10">
        <v>1265</v>
      </c>
      <c r="E13761" s="129"/>
      <c r="F13761" s="130" t="s">
        <v>214</v>
      </c>
    </row>
    <row r="13762" spans="1:6" ht="20.100000000000001" customHeight="1">
      <c r="A13762" s="119" t="s">
        <v>248</v>
      </c>
      <c r="B13762" s="119">
        <f>SUM(B13759:B13761)</f>
        <v>6325</v>
      </c>
      <c r="C13762" s="21"/>
      <c r="D13762" s="10">
        <v>1265</v>
      </c>
      <c r="E13762" s="129"/>
      <c r="F13762" s="130" t="s">
        <v>210</v>
      </c>
    </row>
    <row r="13763" spans="1:6" ht="20.100000000000001" customHeight="1">
      <c r="A13763" s="18"/>
      <c r="B13763" s="18"/>
      <c r="C13763" s="21"/>
      <c r="D13763" s="10">
        <v>759</v>
      </c>
      <c r="E13763" s="129"/>
      <c r="F13763" s="130" t="s">
        <v>211</v>
      </c>
    </row>
    <row r="13764" spans="1:6" ht="20.100000000000001" customHeight="1">
      <c r="A13764" s="18"/>
      <c r="B13764" s="18"/>
      <c r="C13764" s="21"/>
      <c r="D13764" s="10">
        <v>1265</v>
      </c>
      <c r="E13764" s="129"/>
      <c r="F13764" s="130" t="s">
        <v>313</v>
      </c>
    </row>
    <row r="13765" spans="1:6" ht="20.100000000000001" customHeight="1">
      <c r="A13765" s="18"/>
      <c r="B13765" s="18"/>
      <c r="C13765" s="21"/>
      <c r="D13765" s="10">
        <v>1518</v>
      </c>
      <c r="E13765" s="129"/>
      <c r="F13765" s="130" t="s">
        <v>230</v>
      </c>
    </row>
    <row r="13766" spans="1:6" ht="20.100000000000001" customHeight="1">
      <c r="D13766" s="85">
        <f>SUM(D13760:D13765)</f>
        <v>6325</v>
      </c>
      <c r="E13766" s="129"/>
      <c r="F13766" s="131" t="s">
        <v>164</v>
      </c>
    </row>
    <row r="13769" spans="1:6" ht="20.100000000000001" customHeight="1">
      <c r="A13769" s="23">
        <v>299</v>
      </c>
      <c r="B13769" s="24" t="s">
        <v>0</v>
      </c>
      <c r="C13769" s="25"/>
      <c r="D13769" s="26"/>
      <c r="E13769" s="24"/>
      <c r="F13769" s="24"/>
    </row>
    <row r="13770" spans="1:6" ht="20.100000000000001" customHeight="1">
      <c r="A13770" s="27" t="s">
        <v>1</v>
      </c>
      <c r="B13770" s="27" t="s">
        <v>2</v>
      </c>
      <c r="C13770" s="28"/>
      <c r="D13770" s="29" t="s">
        <v>3</v>
      </c>
      <c r="E13770" s="27" t="s">
        <v>4</v>
      </c>
      <c r="F13770" s="27" t="s">
        <v>5</v>
      </c>
    </row>
    <row r="13771" spans="1:6" ht="20.100000000000001" customHeight="1">
      <c r="A13771" s="50">
        <v>1</v>
      </c>
      <c r="B13771" s="33">
        <v>72904</v>
      </c>
      <c r="C13771" s="38"/>
      <c r="D13771" s="13">
        <v>43568</v>
      </c>
      <c r="E13771" s="10">
        <v>253</v>
      </c>
      <c r="F13771" s="10" t="s">
        <v>6</v>
      </c>
    </row>
    <row r="13772" spans="1:6" ht="20.100000000000001" customHeight="1">
      <c r="A13772" s="50">
        <v>2</v>
      </c>
      <c r="B13772" s="33">
        <v>72907</v>
      </c>
      <c r="C13772" s="38"/>
      <c r="D13772" s="13">
        <v>43568</v>
      </c>
      <c r="E13772" s="10">
        <v>253</v>
      </c>
      <c r="F13772" s="10" t="s">
        <v>6</v>
      </c>
    </row>
    <row r="13773" spans="1:6" ht="20.100000000000001" customHeight="1">
      <c r="A13773" s="50">
        <v>3</v>
      </c>
      <c r="B13773" s="33">
        <v>72914</v>
      </c>
      <c r="C13773" s="38"/>
      <c r="D13773" s="13">
        <v>43568</v>
      </c>
      <c r="E13773" s="10">
        <v>253</v>
      </c>
      <c r="F13773" s="10" t="s">
        <v>6</v>
      </c>
    </row>
    <row r="13774" spans="1:6" ht="20.100000000000001" customHeight="1">
      <c r="A13774" s="50">
        <v>4</v>
      </c>
      <c r="B13774" s="33">
        <v>1185</v>
      </c>
      <c r="C13774" s="38"/>
      <c r="D13774" s="13">
        <v>43568</v>
      </c>
      <c r="E13774" s="10">
        <v>253</v>
      </c>
      <c r="F13774" s="10" t="s">
        <v>6</v>
      </c>
    </row>
    <row r="13775" spans="1:6" ht="20.100000000000001" customHeight="1">
      <c r="A13775" s="50">
        <v>5</v>
      </c>
      <c r="B13775" s="33">
        <v>3226</v>
      </c>
      <c r="C13775" s="38"/>
      <c r="D13775" s="13">
        <v>43568</v>
      </c>
      <c r="E13775" s="10">
        <v>253</v>
      </c>
      <c r="F13775" s="10" t="s">
        <v>6</v>
      </c>
    </row>
    <row r="13776" spans="1:6" ht="20.100000000000001" customHeight="1">
      <c r="A13776" s="50">
        <v>6</v>
      </c>
      <c r="B13776" s="33">
        <v>4830</v>
      </c>
      <c r="C13776" s="38"/>
      <c r="D13776" s="13">
        <v>43568</v>
      </c>
      <c r="E13776" s="10">
        <v>253</v>
      </c>
      <c r="F13776" s="10" t="s">
        <v>6</v>
      </c>
    </row>
    <row r="13777" spans="1:7" ht="20.100000000000001" customHeight="1">
      <c r="A13777" s="50">
        <v>7</v>
      </c>
      <c r="B13777" s="33">
        <v>12376</v>
      </c>
      <c r="C13777" s="38"/>
      <c r="D13777" s="13">
        <v>43568</v>
      </c>
      <c r="E13777" s="10">
        <v>253</v>
      </c>
      <c r="F13777" s="10" t="s">
        <v>6</v>
      </c>
    </row>
    <row r="13778" spans="1:7" ht="20.100000000000001" customHeight="1">
      <c r="A13778" s="50">
        <v>8</v>
      </c>
      <c r="B13778" s="33">
        <v>12378</v>
      </c>
      <c r="C13778" s="38"/>
      <c r="D13778" s="13">
        <v>43568</v>
      </c>
      <c r="E13778" s="10">
        <v>253</v>
      </c>
      <c r="F13778" s="10" t="s">
        <v>6</v>
      </c>
    </row>
    <row r="13779" spans="1:7" ht="20.100000000000001" customHeight="1">
      <c r="A13779" s="50">
        <v>9</v>
      </c>
      <c r="B13779" s="33">
        <v>12379</v>
      </c>
      <c r="C13779" s="38"/>
      <c r="D13779" s="13">
        <v>43568</v>
      </c>
      <c r="E13779" s="10">
        <v>253</v>
      </c>
      <c r="F13779" s="10" t="s">
        <v>6</v>
      </c>
    </row>
    <row r="13780" spans="1:7" ht="20.100000000000001" customHeight="1">
      <c r="A13780" s="50">
        <v>10</v>
      </c>
      <c r="B13780" s="33">
        <v>10751</v>
      </c>
      <c r="C13780" s="38"/>
      <c r="D13780" s="36">
        <v>43568</v>
      </c>
      <c r="E13780" s="10">
        <v>253</v>
      </c>
      <c r="F13780" s="10" t="s">
        <v>6</v>
      </c>
    </row>
    <row r="13781" spans="1:7" ht="20.100000000000001" customHeight="1">
      <c r="A13781" s="50">
        <v>11</v>
      </c>
      <c r="B13781" s="33">
        <v>11630</v>
      </c>
      <c r="C13781" s="38"/>
      <c r="D13781" s="13">
        <v>43568</v>
      </c>
      <c r="E13781" s="10">
        <v>253</v>
      </c>
      <c r="F13781" s="10" t="s">
        <v>6</v>
      </c>
    </row>
    <row r="13782" spans="1:7" ht="20.100000000000001" customHeight="1">
      <c r="A13782" s="50">
        <v>12</v>
      </c>
      <c r="B13782" s="33">
        <v>10745</v>
      </c>
      <c r="C13782" s="38"/>
      <c r="D13782" s="36">
        <v>43568</v>
      </c>
      <c r="E13782" s="10">
        <v>253</v>
      </c>
      <c r="F13782" s="10" t="s">
        <v>6</v>
      </c>
    </row>
    <row r="13783" spans="1:7" ht="20.100000000000001" customHeight="1">
      <c r="A13783" s="50">
        <v>13</v>
      </c>
      <c r="B13783" s="33">
        <v>10748</v>
      </c>
      <c r="C13783" s="38"/>
      <c r="D13783" s="36">
        <v>43568</v>
      </c>
      <c r="E13783" s="10">
        <v>253</v>
      </c>
      <c r="F13783" s="10" t="s">
        <v>6</v>
      </c>
    </row>
    <row r="13784" spans="1:7" ht="20.100000000000001" customHeight="1">
      <c r="A13784" s="50">
        <v>14</v>
      </c>
      <c r="B13784" s="33">
        <v>11613</v>
      </c>
      <c r="C13784" s="38"/>
      <c r="D13784" s="36">
        <v>43568</v>
      </c>
      <c r="E13784" s="10">
        <v>253</v>
      </c>
      <c r="F13784" s="10" t="s">
        <v>6</v>
      </c>
    </row>
    <row r="13785" spans="1:7" ht="20.100000000000001" customHeight="1">
      <c r="A13785" s="50">
        <v>15</v>
      </c>
      <c r="B13785" s="33">
        <v>78649</v>
      </c>
      <c r="C13785" s="38"/>
      <c r="D13785" s="36">
        <v>43568</v>
      </c>
      <c r="E13785" s="10">
        <v>253</v>
      </c>
      <c r="F13785" s="10" t="s">
        <v>6</v>
      </c>
    </row>
    <row r="13786" spans="1:7" ht="20.100000000000001" customHeight="1">
      <c r="A13786" s="50">
        <v>16</v>
      </c>
      <c r="B13786" s="33">
        <v>89553</v>
      </c>
      <c r="C13786" s="38"/>
      <c r="D13786" s="36">
        <v>43568</v>
      </c>
      <c r="E13786" s="10">
        <v>253</v>
      </c>
      <c r="F13786" s="10" t="s">
        <v>6</v>
      </c>
      <c r="G13786" s="15">
        <v>52199</v>
      </c>
    </row>
    <row r="13787" spans="1:7" ht="20.100000000000001" customHeight="1">
      <c r="A13787" s="50">
        <v>17</v>
      </c>
      <c r="B13787" s="33">
        <v>52135</v>
      </c>
      <c r="C13787" s="38"/>
      <c r="D13787" s="36">
        <v>43568</v>
      </c>
      <c r="E13787" s="10">
        <v>253</v>
      </c>
      <c r="F13787" s="10" t="s">
        <v>6</v>
      </c>
    </row>
    <row r="13788" spans="1:7" ht="20.100000000000001" customHeight="1">
      <c r="A13788" s="50">
        <v>18</v>
      </c>
      <c r="B13788" s="33">
        <v>70064</v>
      </c>
      <c r="C13788" s="38"/>
      <c r="D13788" s="36">
        <v>43568</v>
      </c>
      <c r="E13788" s="10">
        <v>253</v>
      </c>
      <c r="F13788" s="10" t="s">
        <v>6</v>
      </c>
      <c r="G13788" s="146"/>
    </row>
    <row r="13789" spans="1:7" ht="20.100000000000001" customHeight="1">
      <c r="A13789" s="50">
        <v>19</v>
      </c>
      <c r="B13789" s="33">
        <v>52031</v>
      </c>
      <c r="C13789" s="38"/>
      <c r="D13789" s="36">
        <v>43568</v>
      </c>
      <c r="E13789" s="10">
        <v>253</v>
      </c>
      <c r="F13789" s="10" t="s">
        <v>6</v>
      </c>
    </row>
    <row r="13790" spans="1:7" ht="20.100000000000001" customHeight="1">
      <c r="A13790" s="50">
        <v>20</v>
      </c>
      <c r="B13790" s="33">
        <v>89183</v>
      </c>
      <c r="C13790" s="38"/>
      <c r="D13790" s="36">
        <v>43568</v>
      </c>
      <c r="E13790" s="10">
        <v>253</v>
      </c>
      <c r="F13790" s="10" t="s">
        <v>6</v>
      </c>
    </row>
    <row r="13791" spans="1:7" ht="20.100000000000001" customHeight="1">
      <c r="A13791" s="50">
        <v>21</v>
      </c>
      <c r="B13791" s="33">
        <v>89545</v>
      </c>
      <c r="C13791" s="38"/>
      <c r="D13791" s="36">
        <v>43568</v>
      </c>
      <c r="E13791" s="10">
        <v>253</v>
      </c>
      <c r="F13791" s="10" t="s">
        <v>6</v>
      </c>
    </row>
    <row r="13792" spans="1:7" ht="20.100000000000001" customHeight="1">
      <c r="A13792" s="50">
        <v>22</v>
      </c>
      <c r="B13792" s="33">
        <v>10764</v>
      </c>
      <c r="C13792" s="38"/>
      <c r="D13792" s="36">
        <v>43568</v>
      </c>
      <c r="E13792" s="10">
        <v>253</v>
      </c>
      <c r="F13792" s="10" t="s">
        <v>6</v>
      </c>
    </row>
    <row r="13793" spans="1:6" ht="20.100000000000001" customHeight="1">
      <c r="A13793" s="50">
        <v>23</v>
      </c>
      <c r="B13793" s="33">
        <v>52084</v>
      </c>
      <c r="C13793" s="38"/>
      <c r="D13793" s="36">
        <v>43568</v>
      </c>
      <c r="E13793" s="10">
        <v>253</v>
      </c>
      <c r="F13793" s="10" t="s">
        <v>6</v>
      </c>
    </row>
    <row r="13794" spans="1:6" ht="20.100000000000001" customHeight="1">
      <c r="A13794" s="50">
        <v>24</v>
      </c>
      <c r="B13794" s="33">
        <v>6001</v>
      </c>
      <c r="C13794" s="38"/>
      <c r="D13794" s="13">
        <v>43568</v>
      </c>
      <c r="E13794" s="10">
        <v>253</v>
      </c>
      <c r="F13794" s="10" t="s">
        <v>6</v>
      </c>
    </row>
    <row r="13795" spans="1:6" ht="20.100000000000001" customHeight="1">
      <c r="A13795" s="50">
        <v>25</v>
      </c>
      <c r="B13795" s="33">
        <v>5547</v>
      </c>
      <c r="C13795" s="38"/>
      <c r="D13795" s="13">
        <v>43568</v>
      </c>
      <c r="E13795" s="10">
        <v>253</v>
      </c>
      <c r="F13795" s="10" t="s">
        <v>6</v>
      </c>
    </row>
    <row r="13796" spans="1:6" ht="20.100000000000001" customHeight="1">
      <c r="A13796" s="128"/>
      <c r="B13796" s="128" t="s">
        <v>7</v>
      </c>
      <c r="C13796" s="128" t="s">
        <v>7</v>
      </c>
      <c r="D13796" s="133"/>
      <c r="E13796" s="10">
        <f>SUM(E13771:E13795)</f>
        <v>6325</v>
      </c>
      <c r="F13796" s="10"/>
    </row>
    <row r="13799" spans="1:6" ht="20.100000000000001" customHeight="1">
      <c r="A13799" s="108" t="s">
        <v>245</v>
      </c>
      <c r="B13799" s="108">
        <v>6250</v>
      </c>
      <c r="C13799" s="21"/>
      <c r="D13799" s="87" t="s">
        <v>162</v>
      </c>
      <c r="E13799" s="201" t="s">
        <v>163</v>
      </c>
      <c r="F13799" s="202"/>
    </row>
    <row r="13800" spans="1:6" ht="20.100000000000001" customHeight="1">
      <c r="A13800" s="118" t="s">
        <v>246</v>
      </c>
      <c r="B13800" s="118">
        <v>71.75</v>
      </c>
      <c r="C13800" s="21"/>
      <c r="D13800" s="10">
        <v>506</v>
      </c>
      <c r="E13800" s="129"/>
      <c r="F13800" s="130" t="s">
        <v>313</v>
      </c>
    </row>
    <row r="13801" spans="1:6" ht="20.100000000000001" customHeight="1">
      <c r="A13801" s="111" t="s">
        <v>247</v>
      </c>
      <c r="B13801" s="111">
        <v>3.25</v>
      </c>
      <c r="C13801" s="21"/>
      <c r="D13801" s="10">
        <v>1518</v>
      </c>
      <c r="E13801" s="129"/>
      <c r="F13801" s="130" t="s">
        <v>214</v>
      </c>
    </row>
    <row r="13802" spans="1:6" ht="20.100000000000001" customHeight="1">
      <c r="A13802" s="119" t="s">
        <v>248</v>
      </c>
      <c r="B13802" s="119">
        <f>SUM(B13799:B13801)</f>
        <v>6325</v>
      </c>
      <c r="C13802" s="21"/>
      <c r="D13802" s="10">
        <v>1518</v>
      </c>
      <c r="E13802" s="129"/>
      <c r="F13802" s="130" t="s">
        <v>210</v>
      </c>
    </row>
    <row r="13803" spans="1:6" ht="20.100000000000001" customHeight="1">
      <c r="A13803" s="18"/>
      <c r="B13803" s="18"/>
      <c r="C13803" s="21"/>
      <c r="D13803" s="10">
        <v>1518</v>
      </c>
      <c r="E13803" s="129"/>
      <c r="F13803" s="130" t="s">
        <v>211</v>
      </c>
    </row>
    <row r="13804" spans="1:6" ht="20.100000000000001" customHeight="1">
      <c r="A13804" s="18"/>
      <c r="B13804" s="18"/>
      <c r="C13804" s="21"/>
      <c r="D13804" s="10"/>
      <c r="E13804" s="129"/>
      <c r="F13804" s="130" t="s">
        <v>243</v>
      </c>
    </row>
    <row r="13805" spans="1:6" ht="20.100000000000001" customHeight="1">
      <c r="A13805" s="18"/>
      <c r="B13805" s="18"/>
      <c r="C13805" s="21"/>
      <c r="D13805" s="10">
        <v>1265</v>
      </c>
      <c r="E13805" s="129"/>
      <c r="F13805" s="130" t="s">
        <v>230</v>
      </c>
    </row>
    <row r="13806" spans="1:6" ht="20.100000000000001" customHeight="1">
      <c r="D13806" s="85">
        <f>SUM(D13800:D13805)</f>
        <v>6325</v>
      </c>
      <c r="E13806" s="129"/>
      <c r="F13806" s="131" t="s">
        <v>164</v>
      </c>
    </row>
    <row r="13808" spans="1:6" ht="20.100000000000001" customHeight="1">
      <c r="A13808" s="23">
        <v>300</v>
      </c>
      <c r="B13808" s="24" t="s">
        <v>0</v>
      </c>
      <c r="C13808" s="25"/>
      <c r="D13808" s="26"/>
      <c r="E13808" s="24"/>
      <c r="F13808" s="24"/>
    </row>
    <row r="13809" spans="1:6" ht="20.100000000000001" customHeight="1">
      <c r="A13809" s="27" t="s">
        <v>1</v>
      </c>
      <c r="B13809" s="27" t="s">
        <v>2</v>
      </c>
      <c r="C13809" s="28"/>
      <c r="D13809" s="29" t="s">
        <v>3</v>
      </c>
      <c r="E13809" s="27" t="s">
        <v>4</v>
      </c>
      <c r="F13809" s="27" t="s">
        <v>5</v>
      </c>
    </row>
    <row r="13810" spans="1:6" ht="20.100000000000001" customHeight="1">
      <c r="A13810" s="50">
        <v>1</v>
      </c>
      <c r="B13810" s="33">
        <v>72946</v>
      </c>
      <c r="C13810" s="38"/>
      <c r="D13810" s="36">
        <v>43568</v>
      </c>
      <c r="E13810" s="10">
        <v>253</v>
      </c>
      <c r="F13810" s="10" t="s">
        <v>6</v>
      </c>
    </row>
    <row r="13811" spans="1:6" ht="20.100000000000001" customHeight="1">
      <c r="A13811" s="50">
        <v>2</v>
      </c>
      <c r="B13811" s="33">
        <v>78574</v>
      </c>
      <c r="C13811" s="38"/>
      <c r="D13811" s="36">
        <v>43568</v>
      </c>
      <c r="E13811" s="10">
        <v>253</v>
      </c>
      <c r="F13811" s="10" t="s">
        <v>6</v>
      </c>
    </row>
    <row r="13812" spans="1:6" ht="20.100000000000001" customHeight="1">
      <c r="A13812" s="50">
        <v>3</v>
      </c>
      <c r="B13812" s="33">
        <v>6716</v>
      </c>
      <c r="C13812" s="38"/>
      <c r="D13812" s="36">
        <v>43568</v>
      </c>
      <c r="E13812" s="10">
        <v>253</v>
      </c>
      <c r="F13812" s="10" t="s">
        <v>6</v>
      </c>
    </row>
    <row r="13813" spans="1:6" ht="20.100000000000001" customHeight="1">
      <c r="A13813" s="50">
        <v>4</v>
      </c>
      <c r="B13813" s="33">
        <v>52070</v>
      </c>
      <c r="C13813" s="38"/>
      <c r="D13813" s="36">
        <v>43568</v>
      </c>
      <c r="E13813" s="10">
        <v>253</v>
      </c>
      <c r="F13813" s="10" t="s">
        <v>6</v>
      </c>
    </row>
    <row r="13814" spans="1:6" ht="20.100000000000001" customHeight="1">
      <c r="A13814" s="50">
        <v>5</v>
      </c>
      <c r="B13814" s="33">
        <v>72961</v>
      </c>
      <c r="C13814" s="38"/>
      <c r="D13814" s="13">
        <v>43568</v>
      </c>
      <c r="E13814" s="10">
        <v>253</v>
      </c>
      <c r="F13814" s="10" t="s">
        <v>6</v>
      </c>
    </row>
    <row r="13815" spans="1:6" ht="20.100000000000001" customHeight="1">
      <c r="A13815" s="50">
        <v>6</v>
      </c>
      <c r="B13815" s="33">
        <v>1552</v>
      </c>
      <c r="C13815" s="38"/>
      <c r="D13815" s="13">
        <v>43568</v>
      </c>
      <c r="E13815" s="10">
        <v>253</v>
      </c>
      <c r="F13815" s="10" t="s">
        <v>6</v>
      </c>
    </row>
    <row r="13816" spans="1:6" ht="20.100000000000001" customHeight="1">
      <c r="A13816" s="50">
        <v>7</v>
      </c>
      <c r="B13816" s="33">
        <v>2189</v>
      </c>
      <c r="C13816" s="38"/>
      <c r="D13816" s="13">
        <v>43568</v>
      </c>
      <c r="E13816" s="10">
        <v>253</v>
      </c>
      <c r="F13816" s="10" t="s">
        <v>6</v>
      </c>
    </row>
    <row r="13817" spans="1:6" ht="20.100000000000001" customHeight="1">
      <c r="A13817" s="50">
        <v>8</v>
      </c>
      <c r="B13817" s="33">
        <v>3163</v>
      </c>
      <c r="C13817" s="38"/>
      <c r="D13817" s="13">
        <v>43568</v>
      </c>
      <c r="E13817" s="10">
        <v>253</v>
      </c>
      <c r="F13817" s="10" t="s">
        <v>6</v>
      </c>
    </row>
    <row r="13818" spans="1:6" ht="20.100000000000001" customHeight="1">
      <c r="A13818" s="50">
        <v>9</v>
      </c>
      <c r="B13818" s="33">
        <v>7373</v>
      </c>
      <c r="C13818" s="38"/>
      <c r="D13818" s="13">
        <v>43568</v>
      </c>
      <c r="E13818" s="10">
        <v>253</v>
      </c>
      <c r="F13818" s="10" t="s">
        <v>6</v>
      </c>
    </row>
    <row r="13819" spans="1:6" ht="20.100000000000001" customHeight="1">
      <c r="A13819" s="50">
        <v>10</v>
      </c>
      <c r="B13819" s="33">
        <v>12390</v>
      </c>
      <c r="C13819" s="38"/>
      <c r="D13819" s="13">
        <v>43568</v>
      </c>
      <c r="E13819" s="10">
        <v>253</v>
      </c>
      <c r="F13819" s="10" t="s">
        <v>6</v>
      </c>
    </row>
    <row r="13820" spans="1:6" ht="20.100000000000001" customHeight="1">
      <c r="A13820" s="50">
        <v>11</v>
      </c>
      <c r="B13820" s="33">
        <v>12411</v>
      </c>
      <c r="C13820" s="38"/>
      <c r="D13820" s="13">
        <v>43568</v>
      </c>
      <c r="E13820" s="10">
        <v>253</v>
      </c>
      <c r="F13820" s="10" t="s">
        <v>6</v>
      </c>
    </row>
    <row r="13821" spans="1:6" ht="20.100000000000001" customHeight="1">
      <c r="A13821" s="50">
        <v>12</v>
      </c>
      <c r="B13821" s="33">
        <v>72622</v>
      </c>
      <c r="C13821" s="38"/>
      <c r="D13821" s="13">
        <v>43568</v>
      </c>
      <c r="E13821" s="10">
        <v>253</v>
      </c>
      <c r="F13821" s="10" t="s">
        <v>6</v>
      </c>
    </row>
    <row r="13822" spans="1:6" ht="20.100000000000001" customHeight="1">
      <c r="A13822" s="50">
        <v>13</v>
      </c>
      <c r="B13822" s="33">
        <v>9288</v>
      </c>
      <c r="C13822" s="38"/>
      <c r="D13822" s="13">
        <v>43568</v>
      </c>
      <c r="E13822" s="10">
        <v>253</v>
      </c>
      <c r="F13822" s="10" t="s">
        <v>6</v>
      </c>
    </row>
    <row r="13823" spans="1:6" ht="20.100000000000001" customHeight="1">
      <c r="A13823" s="50">
        <v>14</v>
      </c>
      <c r="B13823" s="33">
        <v>90321</v>
      </c>
      <c r="C13823" s="38"/>
      <c r="D13823" s="13">
        <v>43568</v>
      </c>
      <c r="E13823" s="10">
        <v>253</v>
      </c>
      <c r="F13823" s="10" t="s">
        <v>6</v>
      </c>
    </row>
    <row r="13824" spans="1:6" ht="20.100000000000001" customHeight="1">
      <c r="A13824" s="50">
        <v>15</v>
      </c>
      <c r="B13824" s="33">
        <v>52111</v>
      </c>
      <c r="C13824" s="38"/>
      <c r="D13824" s="13">
        <v>43568</v>
      </c>
      <c r="E13824" s="10">
        <v>253</v>
      </c>
      <c r="F13824" s="10" t="s">
        <v>6</v>
      </c>
    </row>
    <row r="13825" spans="1:6" ht="20.100000000000001" customHeight="1">
      <c r="A13825" s="50">
        <v>16</v>
      </c>
      <c r="B13825" s="33">
        <v>5993</v>
      </c>
      <c r="C13825" s="38"/>
      <c r="D13825" s="13">
        <v>43568</v>
      </c>
      <c r="E13825" s="10">
        <v>253</v>
      </c>
      <c r="F13825" s="10" t="s">
        <v>6</v>
      </c>
    </row>
    <row r="13826" spans="1:6" ht="20.100000000000001" customHeight="1">
      <c r="A13826" s="50">
        <v>17</v>
      </c>
      <c r="B13826" s="33">
        <v>10777</v>
      </c>
      <c r="C13826" s="38"/>
      <c r="D13826" s="13">
        <v>43568</v>
      </c>
      <c r="E13826" s="10">
        <v>253</v>
      </c>
      <c r="F13826" s="10" t="s">
        <v>6</v>
      </c>
    </row>
    <row r="13827" spans="1:6" ht="20.100000000000001" customHeight="1">
      <c r="A13827" s="50">
        <v>18</v>
      </c>
      <c r="B13827" s="33">
        <v>78627</v>
      </c>
      <c r="C13827" s="38"/>
      <c r="D13827" s="36">
        <v>43568</v>
      </c>
      <c r="E13827" s="10">
        <v>253</v>
      </c>
      <c r="F13827" s="10" t="s">
        <v>6</v>
      </c>
    </row>
    <row r="13828" spans="1:6" ht="20.100000000000001" customHeight="1">
      <c r="A13828" s="50">
        <v>19</v>
      </c>
      <c r="B13828" s="33">
        <v>78602</v>
      </c>
      <c r="C13828" s="38"/>
      <c r="D13828" s="36">
        <v>43568</v>
      </c>
      <c r="E13828" s="10">
        <v>253</v>
      </c>
      <c r="F13828" s="10" t="s">
        <v>6</v>
      </c>
    </row>
    <row r="13829" spans="1:6" ht="20.100000000000001" customHeight="1">
      <c r="A13829" s="50">
        <v>20</v>
      </c>
      <c r="B13829" s="11" t="s">
        <v>315</v>
      </c>
      <c r="C13829" s="38"/>
      <c r="D13829" s="36">
        <v>43568</v>
      </c>
      <c r="E13829" s="10">
        <v>253</v>
      </c>
      <c r="F13829" s="10" t="s">
        <v>6</v>
      </c>
    </row>
    <row r="13830" spans="1:6" ht="20.100000000000001" customHeight="1">
      <c r="A13830" s="50">
        <v>21</v>
      </c>
      <c r="B13830" s="33">
        <v>12407</v>
      </c>
      <c r="C13830" s="38"/>
      <c r="D13830" s="13">
        <v>43568</v>
      </c>
      <c r="E13830" s="10">
        <v>253</v>
      </c>
      <c r="F13830" s="10" t="s">
        <v>6</v>
      </c>
    </row>
    <row r="13831" spans="1:6" ht="20.100000000000001" customHeight="1">
      <c r="A13831" s="50">
        <v>22</v>
      </c>
      <c r="B13831" s="33">
        <v>78592</v>
      </c>
      <c r="C13831" s="38"/>
      <c r="D13831" s="36">
        <v>43568</v>
      </c>
      <c r="E13831" s="10">
        <v>253</v>
      </c>
      <c r="F13831" s="10" t="s">
        <v>6</v>
      </c>
    </row>
    <row r="13832" spans="1:6" ht="20.100000000000001" customHeight="1">
      <c r="A13832" s="50">
        <v>23</v>
      </c>
      <c r="B13832" s="33">
        <v>72874</v>
      </c>
      <c r="C13832" s="38"/>
      <c r="D13832" s="13">
        <v>43568</v>
      </c>
      <c r="E13832" s="10">
        <v>253</v>
      </c>
      <c r="F13832" s="10" t="s">
        <v>6</v>
      </c>
    </row>
    <row r="13833" spans="1:6" ht="20.100000000000001" customHeight="1">
      <c r="A13833" s="50">
        <v>24</v>
      </c>
      <c r="B13833" s="33">
        <v>60387</v>
      </c>
      <c r="C13833" s="38"/>
      <c r="D13833" s="13">
        <v>43568</v>
      </c>
      <c r="E13833" s="10">
        <v>253</v>
      </c>
      <c r="F13833" s="10" t="s">
        <v>6</v>
      </c>
    </row>
    <row r="13834" spans="1:6" ht="20.100000000000001" customHeight="1">
      <c r="A13834" s="50">
        <v>25</v>
      </c>
      <c r="B13834" s="33">
        <v>78761</v>
      </c>
      <c r="C13834" s="38"/>
      <c r="D13834" s="13">
        <v>43568</v>
      </c>
      <c r="E13834" s="10">
        <v>253</v>
      </c>
      <c r="F13834" s="10" t="s">
        <v>6</v>
      </c>
    </row>
    <row r="13835" spans="1:6" ht="20.100000000000001" customHeight="1">
      <c r="A13835" s="128"/>
      <c r="B13835" s="128" t="s">
        <v>7</v>
      </c>
      <c r="C13835" s="128" t="s">
        <v>7</v>
      </c>
      <c r="D13835" s="133"/>
      <c r="E13835" s="10">
        <f>SUM(E13810:E13834)</f>
        <v>6325</v>
      </c>
      <c r="F13835" s="10"/>
    </row>
    <row r="13837" spans="1:6" ht="20.100000000000001" customHeight="1">
      <c r="A13837" s="108" t="s">
        <v>245</v>
      </c>
      <c r="B13837" s="108">
        <v>6250</v>
      </c>
      <c r="C13837" s="21"/>
      <c r="D13837" s="87" t="s">
        <v>162</v>
      </c>
      <c r="E13837" s="201" t="s">
        <v>163</v>
      </c>
      <c r="F13837" s="202"/>
    </row>
    <row r="13838" spans="1:6" ht="20.100000000000001" customHeight="1">
      <c r="A13838" s="118" t="s">
        <v>246</v>
      </c>
      <c r="B13838" s="118">
        <v>71.75</v>
      </c>
      <c r="C13838" s="21"/>
      <c r="D13838" s="10">
        <v>506</v>
      </c>
      <c r="E13838" s="129" t="s">
        <v>249</v>
      </c>
      <c r="F13838" s="130" t="s">
        <v>229</v>
      </c>
    </row>
    <row r="13839" spans="1:6" ht="20.100000000000001" customHeight="1">
      <c r="A13839" s="111" t="s">
        <v>247</v>
      </c>
      <c r="B13839" s="111">
        <v>3.25</v>
      </c>
      <c r="C13839" s="21"/>
      <c r="D13839" s="10">
        <v>253</v>
      </c>
      <c r="E13839" s="129"/>
      <c r="F13839" s="130" t="s">
        <v>214</v>
      </c>
    </row>
    <row r="13840" spans="1:6" ht="20.100000000000001" customHeight="1">
      <c r="A13840" s="119" t="s">
        <v>248</v>
      </c>
      <c r="B13840" s="119">
        <f>SUM(B13837:B13839)</f>
        <v>6325</v>
      </c>
      <c r="C13840" s="21"/>
      <c r="D13840" s="10">
        <v>1771</v>
      </c>
      <c r="E13840" s="129"/>
      <c r="F13840" s="130" t="s">
        <v>210</v>
      </c>
    </row>
    <row r="13841" spans="1:7" ht="20.100000000000001" customHeight="1">
      <c r="A13841" s="18"/>
      <c r="B13841" s="18"/>
      <c r="C13841" s="21"/>
      <c r="D13841" s="10">
        <v>1012</v>
      </c>
      <c r="E13841" s="129"/>
      <c r="F13841" s="130" t="s">
        <v>211</v>
      </c>
    </row>
    <row r="13842" spans="1:7" ht="20.100000000000001" customHeight="1">
      <c r="A13842" s="18"/>
      <c r="B13842" s="18"/>
      <c r="C13842" s="21"/>
      <c r="D13842" s="10">
        <v>506</v>
      </c>
      <c r="E13842" s="129" t="s">
        <v>154</v>
      </c>
      <c r="F13842" s="130" t="s">
        <v>243</v>
      </c>
    </row>
    <row r="13843" spans="1:7" ht="20.100000000000001" customHeight="1">
      <c r="A13843" s="18"/>
      <c r="B13843" s="18"/>
      <c r="C13843" s="21"/>
      <c r="D13843" s="10">
        <v>2277</v>
      </c>
      <c r="E13843" s="129"/>
      <c r="F13843" s="130" t="s">
        <v>230</v>
      </c>
    </row>
    <row r="13844" spans="1:7" ht="20.100000000000001" customHeight="1">
      <c r="D13844" s="85">
        <f>SUM(D13838:D13843)</f>
        <v>6325</v>
      </c>
      <c r="E13844" s="129"/>
      <c r="F13844" s="131" t="s">
        <v>164</v>
      </c>
    </row>
    <row r="13847" spans="1:7" ht="20.100000000000001" customHeight="1">
      <c r="A13847" s="23">
        <v>301</v>
      </c>
      <c r="B13847" s="24" t="s">
        <v>0</v>
      </c>
      <c r="C13847" s="25"/>
      <c r="D13847" s="26"/>
      <c r="E13847" s="24"/>
      <c r="F13847" s="24"/>
    </row>
    <row r="13848" spans="1:7" ht="20.100000000000001" customHeight="1">
      <c r="A13848" s="27" t="s">
        <v>1</v>
      </c>
      <c r="B13848" s="27" t="s">
        <v>2</v>
      </c>
      <c r="C13848" s="28"/>
      <c r="D13848" s="29" t="s">
        <v>3</v>
      </c>
      <c r="E13848" s="27" t="s">
        <v>4</v>
      </c>
      <c r="F13848" s="27" t="s">
        <v>5</v>
      </c>
    </row>
    <row r="13849" spans="1:7" ht="20.100000000000001" customHeight="1">
      <c r="A13849" s="50">
        <v>1</v>
      </c>
      <c r="B13849" s="33">
        <v>76071</v>
      </c>
      <c r="C13849" s="38"/>
      <c r="D13849" s="13">
        <v>43576</v>
      </c>
      <c r="E13849" s="10">
        <v>253</v>
      </c>
      <c r="F13849" s="10" t="s">
        <v>6</v>
      </c>
      <c r="G13849" s="15" t="s">
        <v>316</v>
      </c>
    </row>
    <row r="13850" spans="1:7" ht="20.100000000000001" customHeight="1">
      <c r="A13850" s="50">
        <v>2</v>
      </c>
      <c r="B13850" s="33">
        <v>78593</v>
      </c>
      <c r="C13850" s="38"/>
      <c r="D13850" s="13">
        <v>43576</v>
      </c>
      <c r="E13850" s="10">
        <v>253</v>
      </c>
      <c r="F13850" s="10" t="s">
        <v>6</v>
      </c>
    </row>
    <row r="13851" spans="1:7" ht="20.100000000000001" customHeight="1">
      <c r="A13851" s="50">
        <v>3</v>
      </c>
      <c r="B13851" s="33">
        <v>52106</v>
      </c>
      <c r="C13851" s="38"/>
      <c r="D13851" s="13">
        <v>43576</v>
      </c>
      <c r="E13851" s="10">
        <v>253</v>
      </c>
      <c r="F13851" s="10" t="s">
        <v>6</v>
      </c>
    </row>
    <row r="13852" spans="1:7" ht="20.100000000000001" customHeight="1">
      <c r="A13852" s="50">
        <v>4</v>
      </c>
      <c r="B13852" s="33">
        <v>11618</v>
      </c>
      <c r="C13852" s="38"/>
      <c r="D13852" s="13">
        <v>43576</v>
      </c>
      <c r="E13852" s="10">
        <v>253</v>
      </c>
      <c r="F13852" s="10" t="s">
        <v>6</v>
      </c>
    </row>
    <row r="13853" spans="1:7" ht="20.100000000000001" customHeight="1">
      <c r="A13853" s="50">
        <v>5</v>
      </c>
      <c r="B13853" s="33">
        <v>5558</v>
      </c>
      <c r="C13853" s="38"/>
      <c r="D13853" s="13">
        <v>43576</v>
      </c>
      <c r="E13853" s="10">
        <v>253</v>
      </c>
      <c r="F13853" s="10" t="s">
        <v>6</v>
      </c>
    </row>
    <row r="13854" spans="1:7" ht="20.100000000000001" customHeight="1">
      <c r="A13854" s="50">
        <v>6</v>
      </c>
      <c r="B13854" s="33">
        <v>10785</v>
      </c>
      <c r="C13854" s="38"/>
      <c r="D13854" s="13">
        <v>43576</v>
      </c>
      <c r="E13854" s="10">
        <v>253</v>
      </c>
      <c r="F13854" s="10" t="s">
        <v>6</v>
      </c>
    </row>
    <row r="13855" spans="1:7" ht="20.100000000000001" customHeight="1">
      <c r="A13855" s="50">
        <v>7</v>
      </c>
      <c r="B13855" s="33">
        <v>72541</v>
      </c>
      <c r="C13855" s="38"/>
      <c r="D13855" s="13">
        <v>43576</v>
      </c>
      <c r="E13855" s="10">
        <v>253</v>
      </c>
      <c r="F13855" s="10" t="s">
        <v>6</v>
      </c>
    </row>
    <row r="13856" spans="1:7" ht="20.100000000000001" customHeight="1">
      <c r="A13856" s="50">
        <v>8</v>
      </c>
      <c r="B13856" s="33">
        <v>3115</v>
      </c>
      <c r="C13856" s="38"/>
      <c r="D13856" s="13">
        <v>43576</v>
      </c>
      <c r="E13856" s="10">
        <v>253</v>
      </c>
      <c r="F13856" s="10" t="s">
        <v>6</v>
      </c>
    </row>
    <row r="13857" spans="1:6" ht="20.100000000000001" customHeight="1">
      <c r="A13857" s="50">
        <v>9</v>
      </c>
      <c r="B13857" s="33">
        <v>7378</v>
      </c>
      <c r="C13857" s="38"/>
      <c r="D13857" s="13">
        <v>43576</v>
      </c>
      <c r="E13857" s="10">
        <v>253</v>
      </c>
      <c r="F13857" s="10" t="s">
        <v>6</v>
      </c>
    </row>
    <row r="13858" spans="1:6" ht="20.100000000000001" customHeight="1">
      <c r="A13858" s="50">
        <v>10</v>
      </c>
      <c r="B13858" s="33">
        <v>9270</v>
      </c>
      <c r="C13858" s="38"/>
      <c r="D13858" s="13">
        <v>43576</v>
      </c>
      <c r="E13858" s="10">
        <v>253</v>
      </c>
      <c r="F13858" s="10" t="s">
        <v>6</v>
      </c>
    </row>
    <row r="13859" spans="1:6" ht="20.100000000000001" customHeight="1">
      <c r="A13859" s="50">
        <v>11</v>
      </c>
      <c r="B13859" s="33">
        <v>90700</v>
      </c>
      <c r="C13859" s="38"/>
      <c r="D13859" s="13">
        <v>43576</v>
      </c>
      <c r="E13859" s="10">
        <v>253</v>
      </c>
      <c r="F13859" s="10" t="s">
        <v>6</v>
      </c>
    </row>
    <row r="13860" spans="1:6" ht="20.100000000000001" customHeight="1">
      <c r="A13860" s="50">
        <v>12</v>
      </c>
      <c r="B13860" s="33">
        <v>12406</v>
      </c>
      <c r="C13860" s="38"/>
      <c r="D13860" s="13">
        <v>43576</v>
      </c>
      <c r="E13860" s="10">
        <v>253</v>
      </c>
      <c r="F13860" s="10" t="s">
        <v>6</v>
      </c>
    </row>
    <row r="13861" spans="1:6" ht="20.100000000000001" customHeight="1">
      <c r="A13861" s="50">
        <v>13</v>
      </c>
      <c r="B13861" s="33">
        <v>70014</v>
      </c>
      <c r="C13861" s="38"/>
      <c r="D13861" s="13">
        <v>43576</v>
      </c>
      <c r="E13861" s="10">
        <v>253</v>
      </c>
      <c r="F13861" s="10" t="s">
        <v>6</v>
      </c>
    </row>
    <row r="13862" spans="1:6" ht="20.100000000000001" customHeight="1">
      <c r="A13862" s="50">
        <v>14</v>
      </c>
      <c r="B13862" s="33">
        <v>72967</v>
      </c>
      <c r="C13862" s="38"/>
      <c r="D13862" s="13">
        <v>43576</v>
      </c>
      <c r="E13862" s="10">
        <v>253</v>
      </c>
      <c r="F13862" s="10" t="s">
        <v>6</v>
      </c>
    </row>
    <row r="13863" spans="1:6" ht="20.100000000000001" customHeight="1">
      <c r="A13863" s="50">
        <v>15</v>
      </c>
      <c r="B13863" s="33">
        <v>78610</v>
      </c>
      <c r="C13863" s="38"/>
      <c r="D13863" s="13">
        <v>43576</v>
      </c>
      <c r="E13863" s="10">
        <v>253</v>
      </c>
      <c r="F13863" s="10" t="s">
        <v>6</v>
      </c>
    </row>
    <row r="13864" spans="1:6" ht="20.100000000000001" customHeight="1">
      <c r="A13864" s="50">
        <v>16</v>
      </c>
      <c r="B13864" s="33">
        <v>78720</v>
      </c>
      <c r="C13864" s="38"/>
      <c r="D13864" s="13">
        <v>43576</v>
      </c>
      <c r="E13864" s="10">
        <v>253</v>
      </c>
      <c r="F13864" s="10" t="s">
        <v>6</v>
      </c>
    </row>
    <row r="13865" spans="1:6" ht="20.100000000000001" customHeight="1">
      <c r="A13865" s="50">
        <v>17</v>
      </c>
      <c r="B13865" s="33">
        <v>70353</v>
      </c>
      <c r="C13865" s="38"/>
      <c r="D13865" s="13">
        <v>43576</v>
      </c>
      <c r="E13865" s="10">
        <v>253</v>
      </c>
      <c r="F13865" s="10" t="s">
        <v>6</v>
      </c>
    </row>
    <row r="13866" spans="1:6" ht="20.100000000000001" customHeight="1">
      <c r="A13866" s="50">
        <v>18</v>
      </c>
      <c r="B13866" s="33">
        <v>72612</v>
      </c>
      <c r="C13866" s="38"/>
      <c r="D13866" s="13">
        <v>43576</v>
      </c>
      <c r="E13866" s="10">
        <v>253</v>
      </c>
      <c r="F13866" s="10" t="s">
        <v>6</v>
      </c>
    </row>
    <row r="13867" spans="1:6" ht="20.100000000000001" customHeight="1">
      <c r="A13867" s="50">
        <v>19</v>
      </c>
      <c r="B13867" s="33">
        <v>72873</v>
      </c>
      <c r="C13867" s="38"/>
      <c r="D13867" s="13">
        <v>43576</v>
      </c>
      <c r="E13867" s="10">
        <v>253</v>
      </c>
      <c r="F13867" s="10" t="s">
        <v>6</v>
      </c>
    </row>
    <row r="13868" spans="1:6" ht="20.100000000000001" customHeight="1">
      <c r="A13868" s="50">
        <v>20</v>
      </c>
      <c r="B13868" s="33">
        <v>72879</v>
      </c>
      <c r="C13868" s="38"/>
      <c r="D13868" s="13">
        <v>43576</v>
      </c>
      <c r="E13868" s="10">
        <v>253</v>
      </c>
      <c r="F13868" s="10" t="s">
        <v>6</v>
      </c>
    </row>
    <row r="13869" spans="1:6" ht="20.100000000000001" customHeight="1">
      <c r="A13869" s="50">
        <v>21</v>
      </c>
      <c r="B13869" s="33">
        <v>72915</v>
      </c>
      <c r="C13869" s="38"/>
      <c r="D13869" s="13">
        <v>43576</v>
      </c>
      <c r="E13869" s="10">
        <v>253</v>
      </c>
      <c r="F13869" s="10" t="s">
        <v>6</v>
      </c>
    </row>
    <row r="13870" spans="1:6" ht="20.100000000000001" customHeight="1">
      <c r="A13870" s="50">
        <v>22</v>
      </c>
      <c r="B13870" s="11" t="s">
        <v>317</v>
      </c>
      <c r="C13870" s="12"/>
      <c r="D13870" s="36">
        <v>43576</v>
      </c>
      <c r="E13870" s="10">
        <v>253</v>
      </c>
      <c r="F13870" s="10" t="s">
        <v>6</v>
      </c>
    </row>
    <row r="13871" spans="1:6" ht="20.100000000000001" customHeight="1">
      <c r="A13871" s="50">
        <v>23</v>
      </c>
      <c r="B13871" s="33">
        <v>52847</v>
      </c>
      <c r="C13871" s="38"/>
      <c r="D13871" s="13">
        <v>43576</v>
      </c>
      <c r="E13871" s="10">
        <v>253</v>
      </c>
      <c r="F13871" s="10" t="s">
        <v>6</v>
      </c>
    </row>
    <row r="13872" spans="1:6" ht="20.100000000000001" customHeight="1">
      <c r="A13872" s="50">
        <v>24</v>
      </c>
      <c r="B13872" s="33">
        <v>25510</v>
      </c>
      <c r="C13872" s="38"/>
      <c r="D13872" s="13">
        <v>43576</v>
      </c>
      <c r="E13872" s="10">
        <v>253</v>
      </c>
      <c r="F13872" s="10" t="s">
        <v>6</v>
      </c>
    </row>
    <row r="13873" spans="1:6" ht="20.100000000000001" customHeight="1">
      <c r="A13873" s="50">
        <v>25</v>
      </c>
      <c r="B13873" s="33">
        <v>5591</v>
      </c>
      <c r="C13873" s="38"/>
      <c r="D13873" s="13">
        <v>43576</v>
      </c>
      <c r="E13873" s="10">
        <v>253</v>
      </c>
      <c r="F13873" s="10" t="s">
        <v>6</v>
      </c>
    </row>
    <row r="13874" spans="1:6" ht="20.100000000000001" customHeight="1">
      <c r="A13874" s="128"/>
      <c r="B13874" s="128" t="s">
        <v>7</v>
      </c>
      <c r="C13874" s="128" t="s">
        <v>7</v>
      </c>
      <c r="D13874" s="133"/>
      <c r="E13874" s="10">
        <f>SUM(E13849:E13873)</f>
        <v>6325</v>
      </c>
      <c r="F13874" s="10"/>
    </row>
    <row r="13877" spans="1:6" ht="20.100000000000001" customHeight="1">
      <c r="A13877" s="108" t="s">
        <v>245</v>
      </c>
      <c r="B13877" s="108">
        <v>6250</v>
      </c>
      <c r="C13877" s="21"/>
      <c r="D13877" s="87" t="s">
        <v>162</v>
      </c>
      <c r="E13877" s="201" t="s">
        <v>163</v>
      </c>
      <c r="F13877" s="202"/>
    </row>
    <row r="13878" spans="1:6" ht="20.100000000000001" customHeight="1">
      <c r="A13878" s="118" t="s">
        <v>246</v>
      </c>
      <c r="B13878" s="118">
        <v>71.75</v>
      </c>
      <c r="C13878" s="21"/>
      <c r="D13878" s="10">
        <v>253</v>
      </c>
      <c r="E13878" s="129"/>
      <c r="F13878" s="130" t="s">
        <v>229</v>
      </c>
    </row>
    <row r="13879" spans="1:6" ht="20.100000000000001" customHeight="1">
      <c r="A13879" s="111" t="s">
        <v>247</v>
      </c>
      <c r="B13879" s="111">
        <v>3.25</v>
      </c>
      <c r="C13879" s="21"/>
      <c r="D13879" s="10">
        <v>759</v>
      </c>
      <c r="E13879" s="129"/>
      <c r="F13879" s="130" t="s">
        <v>214</v>
      </c>
    </row>
    <row r="13880" spans="1:6" ht="20.100000000000001" customHeight="1">
      <c r="A13880" s="119" t="s">
        <v>248</v>
      </c>
      <c r="B13880" s="119">
        <f>SUM(B13877:B13879)</f>
        <v>6325</v>
      </c>
      <c r="C13880" s="21"/>
      <c r="D13880" s="10">
        <v>506</v>
      </c>
      <c r="E13880" s="129"/>
      <c r="F13880" s="130" t="s">
        <v>210</v>
      </c>
    </row>
    <row r="13881" spans="1:6" ht="20.100000000000001" customHeight="1">
      <c r="A13881" s="18"/>
      <c r="B13881" s="18"/>
      <c r="C13881" s="21"/>
      <c r="D13881" s="10">
        <v>1012</v>
      </c>
      <c r="E13881" s="129"/>
      <c r="F13881" s="130" t="s">
        <v>211</v>
      </c>
    </row>
    <row r="13882" spans="1:6" ht="20.100000000000001" customHeight="1">
      <c r="A13882" s="18"/>
      <c r="B13882" s="18"/>
      <c r="C13882" s="21"/>
      <c r="D13882" s="10">
        <v>759</v>
      </c>
      <c r="E13882" s="129"/>
      <c r="F13882" s="130" t="s">
        <v>243</v>
      </c>
    </row>
    <row r="13883" spans="1:6" ht="20.100000000000001" customHeight="1">
      <c r="A13883" s="18"/>
      <c r="B13883" s="18"/>
      <c r="C13883" s="21"/>
      <c r="D13883" s="10">
        <v>3036</v>
      </c>
      <c r="E13883" s="129"/>
      <c r="F13883" s="130" t="s">
        <v>230</v>
      </c>
    </row>
    <row r="13884" spans="1:6" ht="20.100000000000001" customHeight="1">
      <c r="D13884" s="85">
        <f>SUM(D13878:D13883)</f>
        <v>6325</v>
      </c>
      <c r="E13884" s="129"/>
      <c r="F13884" s="131" t="s">
        <v>164</v>
      </c>
    </row>
    <row r="13887" spans="1:6" ht="20.100000000000001" customHeight="1">
      <c r="A13887" s="23">
        <v>302</v>
      </c>
      <c r="B13887" s="24" t="s">
        <v>0</v>
      </c>
      <c r="C13887" s="25"/>
      <c r="D13887" s="26"/>
      <c r="E13887" s="24"/>
      <c r="F13887" s="24"/>
    </row>
    <row r="13888" spans="1:6" ht="20.100000000000001" customHeight="1">
      <c r="A13888" s="27" t="s">
        <v>1</v>
      </c>
      <c r="B13888" s="27" t="s">
        <v>2</v>
      </c>
      <c r="C13888" s="28"/>
      <c r="D13888" s="29" t="s">
        <v>3</v>
      </c>
      <c r="E13888" s="27" t="s">
        <v>4</v>
      </c>
      <c r="F13888" s="27" t="s">
        <v>5</v>
      </c>
    </row>
    <row r="13889" spans="1:6" ht="20.100000000000001" customHeight="1">
      <c r="A13889" s="50">
        <v>1</v>
      </c>
      <c r="B13889" s="33">
        <v>10379</v>
      </c>
      <c r="C13889" s="38"/>
      <c r="D13889" s="13">
        <v>43576</v>
      </c>
      <c r="E13889" s="10">
        <v>253</v>
      </c>
      <c r="F13889" s="10" t="s">
        <v>6</v>
      </c>
    </row>
    <row r="13890" spans="1:6" ht="20.100000000000001" customHeight="1">
      <c r="A13890" s="50">
        <v>2</v>
      </c>
      <c r="B13890" s="33">
        <v>10791</v>
      </c>
      <c r="C13890" s="38"/>
      <c r="D13890" s="13">
        <v>43576</v>
      </c>
      <c r="E13890" s="10">
        <v>253</v>
      </c>
      <c r="F13890" s="10" t="s">
        <v>6</v>
      </c>
    </row>
    <row r="13891" spans="1:6" ht="20.100000000000001" customHeight="1">
      <c r="A13891" s="50">
        <v>3</v>
      </c>
      <c r="B13891" s="33">
        <v>60786</v>
      </c>
      <c r="C13891" s="38"/>
      <c r="D13891" s="13">
        <v>43576</v>
      </c>
      <c r="E13891" s="10">
        <v>253</v>
      </c>
      <c r="F13891" s="10" t="s">
        <v>6</v>
      </c>
    </row>
    <row r="13892" spans="1:6" ht="20.100000000000001" customHeight="1">
      <c r="A13892" s="50">
        <v>4</v>
      </c>
      <c r="B13892" s="33">
        <v>13705</v>
      </c>
      <c r="C13892" s="38"/>
      <c r="D13892" s="13">
        <v>43576</v>
      </c>
      <c r="E13892" s="10">
        <v>253</v>
      </c>
      <c r="F13892" s="10" t="s">
        <v>6</v>
      </c>
    </row>
    <row r="13893" spans="1:6" ht="20.100000000000001" customHeight="1">
      <c r="A13893" s="50">
        <v>5</v>
      </c>
      <c r="B13893" s="33">
        <v>72975</v>
      </c>
      <c r="C13893" s="38"/>
      <c r="D13893" s="13">
        <v>43576</v>
      </c>
      <c r="E13893" s="10">
        <v>253</v>
      </c>
      <c r="F13893" s="10" t="s">
        <v>6</v>
      </c>
    </row>
    <row r="13894" spans="1:6" ht="20.100000000000001" customHeight="1">
      <c r="A13894" s="50">
        <v>6</v>
      </c>
      <c r="B13894" s="33">
        <v>72949</v>
      </c>
      <c r="C13894" s="38"/>
      <c r="D13894" s="13">
        <v>43576</v>
      </c>
      <c r="E13894" s="10">
        <v>253</v>
      </c>
      <c r="F13894" s="10" t="s">
        <v>6</v>
      </c>
    </row>
    <row r="13895" spans="1:6" ht="20.100000000000001" customHeight="1">
      <c r="A13895" s="50">
        <v>7</v>
      </c>
      <c r="B13895" s="33">
        <v>90727</v>
      </c>
      <c r="C13895" s="38"/>
      <c r="D13895" s="13">
        <v>43576</v>
      </c>
      <c r="E13895" s="10">
        <v>253</v>
      </c>
      <c r="F13895" s="10" t="s">
        <v>6</v>
      </c>
    </row>
    <row r="13896" spans="1:6" ht="20.100000000000001" customHeight="1">
      <c r="A13896" s="50">
        <v>8</v>
      </c>
      <c r="B13896" s="33">
        <v>72887</v>
      </c>
      <c r="C13896" s="38"/>
      <c r="D13896" s="13">
        <v>43576</v>
      </c>
      <c r="E13896" s="10">
        <v>253</v>
      </c>
      <c r="F13896" s="10" t="s">
        <v>6</v>
      </c>
    </row>
    <row r="13897" spans="1:6" ht="20.100000000000001" customHeight="1">
      <c r="A13897" s="50">
        <v>9</v>
      </c>
      <c r="B13897" s="33">
        <v>78698</v>
      </c>
      <c r="C13897" s="38"/>
      <c r="D13897" s="13">
        <v>43576</v>
      </c>
      <c r="E13897" s="10">
        <v>253</v>
      </c>
      <c r="F13897" s="10" t="s">
        <v>6</v>
      </c>
    </row>
    <row r="13898" spans="1:6" ht="20.100000000000001" customHeight="1">
      <c r="A13898" s="50">
        <v>10</v>
      </c>
      <c r="B13898" s="33">
        <v>78699</v>
      </c>
      <c r="C13898" s="38"/>
      <c r="D13898" s="13">
        <v>43576</v>
      </c>
      <c r="E13898" s="10">
        <v>253</v>
      </c>
      <c r="F13898" s="10" t="s">
        <v>6</v>
      </c>
    </row>
    <row r="13899" spans="1:6" ht="20.100000000000001" customHeight="1">
      <c r="A13899" s="50">
        <v>11</v>
      </c>
      <c r="B13899" s="33">
        <v>78722</v>
      </c>
      <c r="C13899" s="38"/>
      <c r="D13899" s="13">
        <v>43576</v>
      </c>
      <c r="E13899" s="10">
        <v>253</v>
      </c>
      <c r="F13899" s="10" t="s">
        <v>6</v>
      </c>
    </row>
    <row r="13900" spans="1:6" ht="20.100000000000001" customHeight="1">
      <c r="A13900" s="50">
        <v>12</v>
      </c>
      <c r="B13900" s="33">
        <v>25512</v>
      </c>
      <c r="C13900" s="38"/>
      <c r="D13900" s="13">
        <v>43576</v>
      </c>
      <c r="E13900" s="10">
        <v>253</v>
      </c>
      <c r="F13900" s="10" t="s">
        <v>6</v>
      </c>
    </row>
    <row r="13901" spans="1:6" ht="20.100000000000001" customHeight="1">
      <c r="A13901" s="50">
        <v>13</v>
      </c>
      <c r="B13901" s="33">
        <v>25511</v>
      </c>
      <c r="C13901" s="38"/>
      <c r="D13901" s="13">
        <v>43576</v>
      </c>
      <c r="E13901" s="10">
        <v>253</v>
      </c>
      <c r="F13901" s="10" t="s">
        <v>6</v>
      </c>
    </row>
    <row r="13902" spans="1:6" ht="20.100000000000001" customHeight="1">
      <c r="A13902" s="50">
        <v>14</v>
      </c>
      <c r="B13902" s="33">
        <v>10768</v>
      </c>
      <c r="C13902" s="38"/>
      <c r="D13902" s="13">
        <v>43576</v>
      </c>
      <c r="E13902" s="10">
        <v>253</v>
      </c>
      <c r="F13902" s="10" t="s">
        <v>6</v>
      </c>
    </row>
    <row r="13903" spans="1:6" ht="20.100000000000001" customHeight="1">
      <c r="A13903" s="50">
        <v>15</v>
      </c>
      <c r="B13903" s="33">
        <v>10400</v>
      </c>
      <c r="C13903" s="38"/>
      <c r="D13903" s="13">
        <v>43576</v>
      </c>
      <c r="E13903" s="10">
        <v>253</v>
      </c>
      <c r="F13903" s="10" t="s">
        <v>6</v>
      </c>
    </row>
    <row r="13904" spans="1:6" ht="20.100000000000001" customHeight="1">
      <c r="A13904" s="50">
        <v>16</v>
      </c>
      <c r="B13904" s="33">
        <v>52108</v>
      </c>
      <c r="C13904" s="38"/>
      <c r="D13904" s="13">
        <v>43576</v>
      </c>
      <c r="E13904" s="10">
        <v>253</v>
      </c>
      <c r="F13904" s="10" t="s">
        <v>6</v>
      </c>
    </row>
    <row r="13905" spans="1:6" ht="20.100000000000001" customHeight="1">
      <c r="A13905" s="50">
        <v>17</v>
      </c>
      <c r="B13905" s="33">
        <v>90320</v>
      </c>
      <c r="C13905" s="38"/>
      <c r="D13905" s="13">
        <v>43576</v>
      </c>
      <c r="E13905" s="10">
        <v>253</v>
      </c>
      <c r="F13905" s="10" t="s">
        <v>6</v>
      </c>
    </row>
    <row r="13906" spans="1:6" ht="20.100000000000001" customHeight="1">
      <c r="A13906" s="50">
        <v>18</v>
      </c>
      <c r="B13906" s="33">
        <v>3235</v>
      </c>
      <c r="C13906" s="38"/>
      <c r="D13906" s="13">
        <v>43576</v>
      </c>
      <c r="E13906" s="10">
        <v>253</v>
      </c>
      <c r="F13906" s="10" t="s">
        <v>6</v>
      </c>
    </row>
    <row r="13907" spans="1:6" ht="20.100000000000001" customHeight="1">
      <c r="A13907" s="50">
        <v>19</v>
      </c>
      <c r="B13907" s="33">
        <v>72702</v>
      </c>
      <c r="C13907" s="38"/>
      <c r="D13907" s="13">
        <v>43576</v>
      </c>
      <c r="E13907" s="10">
        <v>253</v>
      </c>
      <c r="F13907" s="10" t="s">
        <v>6</v>
      </c>
    </row>
    <row r="13908" spans="1:6" ht="20.100000000000001" customHeight="1">
      <c r="A13908" s="50">
        <v>20</v>
      </c>
      <c r="B13908" s="33">
        <v>73008</v>
      </c>
      <c r="C13908" s="38"/>
      <c r="D13908" s="13">
        <v>43576</v>
      </c>
      <c r="E13908" s="10">
        <v>253</v>
      </c>
      <c r="F13908" s="10" t="s">
        <v>6</v>
      </c>
    </row>
    <row r="13909" spans="1:6" ht="20.100000000000001" customHeight="1">
      <c r="A13909" s="50">
        <v>21</v>
      </c>
      <c r="B13909" s="33">
        <v>90434</v>
      </c>
      <c r="C13909" s="38"/>
      <c r="D13909" s="13">
        <v>43576</v>
      </c>
      <c r="E13909" s="10">
        <v>253</v>
      </c>
      <c r="F13909" s="10" t="s">
        <v>6</v>
      </c>
    </row>
    <row r="13910" spans="1:6" ht="20.100000000000001" customHeight="1">
      <c r="A13910" s="50">
        <v>22</v>
      </c>
      <c r="B13910" s="33">
        <v>90692</v>
      </c>
      <c r="C13910" s="38"/>
      <c r="D13910" s="13">
        <v>43576</v>
      </c>
      <c r="E13910" s="10">
        <v>253</v>
      </c>
      <c r="F13910" s="10" t="s">
        <v>6</v>
      </c>
    </row>
    <row r="13911" spans="1:6" ht="20.100000000000001" customHeight="1">
      <c r="A13911" s="50">
        <v>23</v>
      </c>
      <c r="B13911" s="33">
        <v>90698</v>
      </c>
      <c r="C13911" s="38"/>
      <c r="D13911" s="13">
        <v>43576</v>
      </c>
      <c r="E13911" s="10">
        <v>253</v>
      </c>
      <c r="F13911" s="10" t="s">
        <v>6</v>
      </c>
    </row>
    <row r="13912" spans="1:6" ht="20.100000000000001" customHeight="1">
      <c r="A13912" s="50">
        <v>24</v>
      </c>
      <c r="B13912" s="33">
        <v>90708</v>
      </c>
      <c r="C13912" s="38"/>
      <c r="D13912" s="13">
        <v>43576</v>
      </c>
      <c r="E13912" s="10">
        <v>253</v>
      </c>
      <c r="F13912" s="10" t="s">
        <v>6</v>
      </c>
    </row>
    <row r="13913" spans="1:6" ht="20.100000000000001" customHeight="1">
      <c r="A13913" s="50">
        <v>25</v>
      </c>
      <c r="B13913" s="33">
        <v>89563</v>
      </c>
      <c r="C13913" s="38"/>
      <c r="D13913" s="13">
        <v>43576</v>
      </c>
      <c r="E13913" s="10">
        <v>253</v>
      </c>
      <c r="F13913" s="10" t="s">
        <v>6</v>
      </c>
    </row>
    <row r="13914" spans="1:6" ht="20.100000000000001" customHeight="1">
      <c r="A13914" s="128"/>
      <c r="B13914" s="128" t="s">
        <v>7</v>
      </c>
      <c r="C13914" s="128" t="s">
        <v>7</v>
      </c>
      <c r="D13914" s="133"/>
      <c r="E13914" s="10">
        <f>SUM(E13889:E13913)</f>
        <v>6325</v>
      </c>
      <c r="F13914" s="10"/>
    </row>
    <row r="13917" spans="1:6" ht="20.100000000000001" customHeight="1">
      <c r="A13917" s="108" t="s">
        <v>245</v>
      </c>
      <c r="B13917" s="108">
        <v>6250</v>
      </c>
      <c r="C13917" s="21"/>
      <c r="D13917" s="87" t="s">
        <v>162</v>
      </c>
      <c r="E13917" s="201" t="s">
        <v>163</v>
      </c>
      <c r="F13917" s="202"/>
    </row>
    <row r="13918" spans="1:6" ht="20.100000000000001" customHeight="1">
      <c r="A13918" s="118" t="s">
        <v>246</v>
      </c>
      <c r="B13918" s="118">
        <v>71.75</v>
      </c>
      <c r="C13918" s="21"/>
      <c r="D13918" s="10">
        <v>1518</v>
      </c>
      <c r="E13918" s="129"/>
      <c r="F13918" s="130" t="s">
        <v>229</v>
      </c>
    </row>
    <row r="13919" spans="1:6" ht="20.100000000000001" customHeight="1">
      <c r="A13919" s="111" t="s">
        <v>247</v>
      </c>
      <c r="B13919" s="111">
        <v>3.25</v>
      </c>
      <c r="C13919" s="21"/>
      <c r="D13919" s="10">
        <v>1518</v>
      </c>
      <c r="E13919" s="129"/>
      <c r="F13919" s="130" t="s">
        <v>214</v>
      </c>
    </row>
    <row r="13920" spans="1:6" ht="20.100000000000001" customHeight="1">
      <c r="A13920" s="119" t="s">
        <v>248</v>
      </c>
      <c r="B13920" s="119">
        <f>SUM(B13917:B13919)</f>
        <v>6325</v>
      </c>
      <c r="C13920" s="21"/>
      <c r="D13920" s="10">
        <v>506</v>
      </c>
      <c r="E13920" s="129"/>
      <c r="F13920" s="130" t="s">
        <v>210</v>
      </c>
    </row>
    <row r="13921" spans="1:7" ht="20.100000000000001" customHeight="1">
      <c r="A13921" s="18"/>
      <c r="B13921" s="18"/>
      <c r="C13921" s="21"/>
      <c r="D13921" s="10">
        <v>253</v>
      </c>
      <c r="E13921" s="129"/>
      <c r="F13921" s="130" t="s">
        <v>211</v>
      </c>
    </row>
    <row r="13922" spans="1:7" ht="20.100000000000001" customHeight="1">
      <c r="A13922" s="18"/>
      <c r="B13922" s="18"/>
      <c r="C13922" s="21"/>
      <c r="D13922" s="10">
        <v>506</v>
      </c>
      <c r="E13922" s="129"/>
      <c r="F13922" s="130" t="s">
        <v>243</v>
      </c>
    </row>
    <row r="13923" spans="1:7" ht="20.100000000000001" customHeight="1">
      <c r="A13923" s="18"/>
      <c r="B13923" s="18"/>
      <c r="C13923" s="21"/>
      <c r="D13923" s="10">
        <v>2024</v>
      </c>
      <c r="E13923" s="129"/>
      <c r="F13923" s="130" t="s">
        <v>230</v>
      </c>
    </row>
    <row r="13924" spans="1:7" ht="20.100000000000001" customHeight="1">
      <c r="D13924" s="85">
        <f>SUM(D13918:D13923)</f>
        <v>6325</v>
      </c>
      <c r="E13924" s="129"/>
      <c r="F13924" s="131" t="s">
        <v>164</v>
      </c>
    </row>
    <row r="13927" spans="1:7" ht="20.100000000000001" customHeight="1">
      <c r="A13927" s="23">
        <v>303</v>
      </c>
      <c r="B13927" s="24" t="s">
        <v>0</v>
      </c>
      <c r="C13927" s="25"/>
      <c r="D13927" s="26"/>
      <c r="E13927" s="24"/>
      <c r="F13927" s="24"/>
    </row>
    <row r="13928" spans="1:7" ht="20.100000000000001" customHeight="1">
      <c r="A13928" s="27" t="s">
        <v>1</v>
      </c>
      <c r="B13928" s="27" t="s">
        <v>2</v>
      </c>
      <c r="C13928" s="28"/>
      <c r="D13928" s="29" t="s">
        <v>3</v>
      </c>
      <c r="E13928" s="27" t="s">
        <v>4</v>
      </c>
      <c r="F13928" s="27" t="s">
        <v>5</v>
      </c>
    </row>
    <row r="13929" spans="1:7" ht="20.100000000000001" customHeight="1">
      <c r="A13929" s="50">
        <v>1</v>
      </c>
      <c r="B13929" s="11">
        <v>72577</v>
      </c>
      <c r="C13929" s="38"/>
      <c r="D13929" s="36">
        <v>43579</v>
      </c>
      <c r="E13929" s="10">
        <v>353</v>
      </c>
      <c r="F13929" s="10" t="s">
        <v>6</v>
      </c>
      <c r="G13929" s="15" t="s">
        <v>318</v>
      </c>
    </row>
    <row r="13930" spans="1:7" ht="20.100000000000001" customHeight="1">
      <c r="A13930" s="50">
        <v>2</v>
      </c>
      <c r="B13930" s="11">
        <v>12187</v>
      </c>
      <c r="C13930" s="12"/>
      <c r="D13930" s="36">
        <v>43579</v>
      </c>
      <c r="E13930" s="10">
        <v>253</v>
      </c>
      <c r="F13930" s="10" t="s">
        <v>6</v>
      </c>
    </row>
    <row r="13931" spans="1:7" ht="20.100000000000001" customHeight="1">
      <c r="A13931" s="50">
        <v>3</v>
      </c>
      <c r="B13931" s="33">
        <v>52091</v>
      </c>
      <c r="C13931" s="38"/>
      <c r="D13931" s="13">
        <v>43579</v>
      </c>
      <c r="E13931" s="10">
        <v>253</v>
      </c>
      <c r="F13931" s="10" t="s">
        <v>6</v>
      </c>
    </row>
    <row r="13932" spans="1:7" ht="20.100000000000001" customHeight="1">
      <c r="A13932" s="50">
        <v>4</v>
      </c>
      <c r="B13932" s="33">
        <v>73082</v>
      </c>
      <c r="C13932" s="38"/>
      <c r="D13932" s="13">
        <v>43579</v>
      </c>
      <c r="E13932" s="10">
        <v>253</v>
      </c>
      <c r="F13932" s="10" t="s">
        <v>6</v>
      </c>
      <c r="G13932" s="147"/>
    </row>
    <row r="13933" spans="1:7" ht="20.100000000000001" customHeight="1">
      <c r="A13933" s="50">
        <v>5</v>
      </c>
      <c r="B13933" s="33">
        <v>52094</v>
      </c>
      <c r="C13933" s="38"/>
      <c r="D13933" s="13">
        <v>43579</v>
      </c>
      <c r="E13933" s="10">
        <v>253</v>
      </c>
      <c r="F13933" s="10" t="s">
        <v>6</v>
      </c>
      <c r="G13933" s="147"/>
    </row>
    <row r="13934" spans="1:7" ht="20.100000000000001" customHeight="1">
      <c r="A13934" s="50">
        <v>6</v>
      </c>
      <c r="B13934" s="33">
        <v>10779</v>
      </c>
      <c r="C13934" s="38"/>
      <c r="D13934" s="13">
        <v>43579</v>
      </c>
      <c r="E13934" s="10">
        <v>253</v>
      </c>
      <c r="F13934" s="10" t="s">
        <v>6</v>
      </c>
      <c r="G13934" s="147"/>
    </row>
    <row r="13935" spans="1:7" ht="20.100000000000001" customHeight="1">
      <c r="A13935" s="50">
        <v>7</v>
      </c>
      <c r="B13935" s="33">
        <v>6451</v>
      </c>
      <c r="C13935" s="38"/>
      <c r="D13935" s="13">
        <v>43579</v>
      </c>
      <c r="E13935" s="10">
        <v>253</v>
      </c>
      <c r="F13935" s="10" t="s">
        <v>6</v>
      </c>
      <c r="G13935" s="147"/>
    </row>
    <row r="13936" spans="1:7" ht="20.100000000000001" customHeight="1">
      <c r="A13936" s="50">
        <v>8</v>
      </c>
      <c r="B13936" s="33">
        <v>5596</v>
      </c>
      <c r="C13936" s="38"/>
      <c r="D13936" s="13">
        <v>43579</v>
      </c>
      <c r="E13936" s="10">
        <v>253</v>
      </c>
      <c r="F13936" s="10" t="s">
        <v>6</v>
      </c>
      <c r="G13936" s="147"/>
    </row>
    <row r="13937" spans="1:7" ht="20.100000000000001" customHeight="1">
      <c r="A13937" s="50">
        <v>9</v>
      </c>
      <c r="B13937" s="33">
        <v>5530</v>
      </c>
      <c r="C13937" s="38"/>
      <c r="D13937" s="13">
        <v>43579</v>
      </c>
      <c r="E13937" s="10">
        <v>253</v>
      </c>
      <c r="F13937" s="10" t="s">
        <v>6</v>
      </c>
    </row>
    <row r="13938" spans="1:7" ht="20.100000000000001" customHeight="1">
      <c r="A13938" s="50">
        <v>10</v>
      </c>
      <c r="B13938" s="33">
        <v>5507</v>
      </c>
      <c r="C13938" s="38"/>
      <c r="D13938" s="13">
        <v>43579</v>
      </c>
      <c r="E13938" s="10">
        <v>253</v>
      </c>
      <c r="F13938" s="10" t="s">
        <v>6</v>
      </c>
    </row>
    <row r="13939" spans="1:7" ht="20.100000000000001" customHeight="1">
      <c r="A13939" s="50">
        <v>11</v>
      </c>
      <c r="B13939" s="33">
        <v>5575</v>
      </c>
      <c r="C13939" s="38"/>
      <c r="D13939" s="13">
        <v>43579</v>
      </c>
      <c r="E13939" s="10">
        <v>253</v>
      </c>
      <c r="F13939" s="10" t="s">
        <v>6</v>
      </c>
    </row>
    <row r="13940" spans="1:7" ht="20.100000000000001" customHeight="1">
      <c r="A13940" s="50">
        <v>12</v>
      </c>
      <c r="B13940" s="33">
        <v>73014</v>
      </c>
      <c r="C13940" s="38"/>
      <c r="D13940" s="13">
        <v>43579</v>
      </c>
      <c r="E13940" s="10">
        <v>253</v>
      </c>
      <c r="F13940" s="10" t="s">
        <v>6</v>
      </c>
    </row>
    <row r="13941" spans="1:7" ht="20.100000000000001" customHeight="1">
      <c r="A13941" s="50">
        <v>13</v>
      </c>
      <c r="B13941" s="33">
        <v>60735</v>
      </c>
      <c r="C13941" s="38"/>
      <c r="D13941" s="13">
        <v>43579</v>
      </c>
      <c r="E13941" s="10">
        <v>253</v>
      </c>
      <c r="F13941" s="10" t="s">
        <v>6</v>
      </c>
    </row>
    <row r="13942" spans="1:7" ht="20.100000000000001" customHeight="1">
      <c r="A13942" s="50">
        <v>14</v>
      </c>
      <c r="B13942" s="33">
        <v>5577</v>
      </c>
      <c r="C13942" s="38"/>
      <c r="D13942" s="13">
        <v>43579</v>
      </c>
      <c r="E13942" s="10">
        <v>253</v>
      </c>
      <c r="F13942" s="10" t="s">
        <v>6</v>
      </c>
    </row>
    <row r="13943" spans="1:7" ht="20.100000000000001" customHeight="1">
      <c r="A13943" s="50">
        <v>15</v>
      </c>
      <c r="B13943" s="33">
        <v>78723</v>
      </c>
      <c r="C13943" s="38"/>
      <c r="D13943" s="13">
        <v>43579</v>
      </c>
      <c r="E13943" s="10">
        <v>253</v>
      </c>
      <c r="F13943" s="10" t="s">
        <v>6</v>
      </c>
    </row>
    <row r="13944" spans="1:7" ht="20.100000000000001" customHeight="1">
      <c r="A13944" s="50">
        <v>16</v>
      </c>
      <c r="B13944" s="33">
        <v>10797</v>
      </c>
      <c r="C13944" s="38"/>
      <c r="D13944" s="13">
        <v>43579</v>
      </c>
      <c r="E13944" s="10">
        <v>253</v>
      </c>
      <c r="F13944" s="10" t="s">
        <v>6</v>
      </c>
    </row>
    <row r="13945" spans="1:7" ht="20.100000000000001" customHeight="1">
      <c r="A13945" s="50">
        <v>17</v>
      </c>
      <c r="B13945" s="33">
        <v>9286</v>
      </c>
      <c r="C13945" s="38"/>
      <c r="D13945" s="13">
        <v>43579</v>
      </c>
      <c r="E13945" s="10">
        <v>253</v>
      </c>
      <c r="F13945" s="10" t="s">
        <v>6</v>
      </c>
    </row>
    <row r="13946" spans="1:7" ht="20.100000000000001" customHeight="1">
      <c r="A13946" s="50">
        <v>18</v>
      </c>
      <c r="B13946" s="33">
        <v>9266</v>
      </c>
      <c r="C13946" s="38"/>
      <c r="D13946" s="13">
        <v>43579</v>
      </c>
      <c r="E13946" s="10">
        <v>253</v>
      </c>
      <c r="F13946" s="10" t="s">
        <v>6</v>
      </c>
    </row>
    <row r="13947" spans="1:7" ht="20.100000000000001" customHeight="1">
      <c r="A13947" s="50">
        <v>19</v>
      </c>
      <c r="B13947" s="33">
        <v>60821</v>
      </c>
      <c r="C13947" s="38"/>
      <c r="D13947" s="13">
        <v>43579</v>
      </c>
      <c r="E13947" s="10">
        <v>253</v>
      </c>
      <c r="F13947" s="10" t="s">
        <v>6</v>
      </c>
    </row>
    <row r="13948" spans="1:7" ht="20.100000000000001" customHeight="1">
      <c r="A13948" s="50">
        <v>20</v>
      </c>
      <c r="B13948" s="33">
        <v>78748</v>
      </c>
      <c r="C13948" s="38"/>
      <c r="D13948" s="13">
        <v>43579</v>
      </c>
      <c r="E13948" s="10">
        <v>253</v>
      </c>
      <c r="F13948" s="10" t="s">
        <v>6</v>
      </c>
    </row>
    <row r="13949" spans="1:7" ht="20.100000000000001" customHeight="1">
      <c r="A13949" s="50">
        <v>21</v>
      </c>
      <c r="B13949" s="33">
        <v>52223</v>
      </c>
      <c r="C13949" s="38"/>
      <c r="D13949" s="13">
        <v>43579</v>
      </c>
      <c r="E13949" s="10">
        <v>253</v>
      </c>
      <c r="F13949" s="10" t="s">
        <v>11</v>
      </c>
      <c r="G13949" s="147">
        <v>43117</v>
      </c>
    </row>
    <row r="13950" spans="1:7" ht="20.100000000000001" customHeight="1">
      <c r="A13950" s="50">
        <v>22</v>
      </c>
      <c r="B13950" s="33">
        <v>52224</v>
      </c>
      <c r="C13950" s="38"/>
      <c r="D13950" s="13">
        <v>43579</v>
      </c>
      <c r="E13950" s="10">
        <v>253</v>
      </c>
      <c r="F13950" s="10" t="s">
        <v>11</v>
      </c>
      <c r="G13950" s="147">
        <v>43117</v>
      </c>
    </row>
    <row r="13951" spans="1:7" ht="20.100000000000001" customHeight="1">
      <c r="A13951" s="50">
        <v>23</v>
      </c>
      <c r="B13951" s="33">
        <v>52225</v>
      </c>
      <c r="C13951" s="38"/>
      <c r="D13951" s="13">
        <v>43579</v>
      </c>
      <c r="E13951" s="10">
        <v>253</v>
      </c>
      <c r="F13951" s="10" t="s">
        <v>11</v>
      </c>
      <c r="G13951" s="147">
        <v>43117</v>
      </c>
    </row>
    <row r="13952" spans="1:7" ht="20.100000000000001" customHeight="1">
      <c r="A13952" s="50">
        <v>24</v>
      </c>
      <c r="B13952" s="33">
        <v>75208</v>
      </c>
      <c r="C13952" s="38"/>
      <c r="D13952" s="13">
        <v>43579</v>
      </c>
      <c r="E13952" s="10">
        <v>253</v>
      </c>
      <c r="F13952" s="10" t="s">
        <v>6</v>
      </c>
      <c r="G13952" s="147">
        <v>43117</v>
      </c>
    </row>
    <row r="13953" spans="1:7" ht="20.100000000000001" customHeight="1">
      <c r="A13953" s="50">
        <v>25</v>
      </c>
      <c r="B13953" s="33">
        <v>11677</v>
      </c>
      <c r="C13953" s="38"/>
      <c r="D13953" s="13">
        <v>43579</v>
      </c>
      <c r="E13953" s="10">
        <v>253</v>
      </c>
      <c r="F13953" s="10" t="s">
        <v>6</v>
      </c>
      <c r="G13953" s="147">
        <v>43117</v>
      </c>
    </row>
    <row r="13954" spans="1:7" ht="20.100000000000001" customHeight="1">
      <c r="A13954" s="128"/>
      <c r="B13954" s="128" t="s">
        <v>7</v>
      </c>
      <c r="C13954" s="128" t="s">
        <v>7</v>
      </c>
      <c r="D13954" s="133"/>
      <c r="E13954" s="10">
        <f>SUM(E13929:E13953)</f>
        <v>6425</v>
      </c>
      <c r="F13954" s="10"/>
    </row>
    <row r="13956" spans="1:7" ht="20.100000000000001" customHeight="1">
      <c r="A13956" s="108" t="s">
        <v>245</v>
      </c>
      <c r="B13956" s="108">
        <v>6250</v>
      </c>
      <c r="C13956" s="21"/>
      <c r="D13956" s="87" t="s">
        <v>162</v>
      </c>
      <c r="E13956" s="201" t="s">
        <v>163</v>
      </c>
      <c r="F13956" s="202"/>
    </row>
    <row r="13957" spans="1:7" ht="20.100000000000001" customHeight="1">
      <c r="A13957" s="118" t="s">
        <v>246</v>
      </c>
      <c r="B13957" s="118">
        <v>71.75</v>
      </c>
      <c r="C13957" s="21"/>
      <c r="D13957" s="10"/>
      <c r="E13957" s="129"/>
      <c r="F13957" s="130" t="s">
        <v>229</v>
      </c>
    </row>
    <row r="13958" spans="1:7" ht="20.100000000000001" customHeight="1">
      <c r="A13958" s="111" t="s">
        <v>247</v>
      </c>
      <c r="B13958" s="111">
        <v>3.25</v>
      </c>
      <c r="C13958" s="21"/>
      <c r="D13958" s="10">
        <v>759</v>
      </c>
      <c r="E13958" s="129"/>
      <c r="F13958" s="130" t="s">
        <v>214</v>
      </c>
    </row>
    <row r="13959" spans="1:7" ht="20.100000000000001" customHeight="1">
      <c r="A13959" s="119" t="s">
        <v>248</v>
      </c>
      <c r="B13959" s="119">
        <f>SUM(B13956:B13958)</f>
        <v>6325</v>
      </c>
      <c r="C13959" s="21"/>
      <c r="D13959" s="10">
        <v>759</v>
      </c>
      <c r="E13959" s="129"/>
      <c r="F13959" s="130" t="s">
        <v>249</v>
      </c>
    </row>
    <row r="13960" spans="1:7" ht="20.100000000000001" customHeight="1">
      <c r="A13960" s="18"/>
      <c r="B13960" s="18"/>
      <c r="C13960" s="21"/>
      <c r="D13960" s="10">
        <v>2783</v>
      </c>
      <c r="E13960" s="129"/>
      <c r="F13960" s="130" t="s">
        <v>211</v>
      </c>
    </row>
    <row r="13961" spans="1:7" ht="20.100000000000001" customHeight="1">
      <c r="A13961" s="18"/>
      <c r="B13961" s="18"/>
      <c r="C13961" s="21"/>
      <c r="D13961" s="10">
        <v>506</v>
      </c>
      <c r="E13961" s="129"/>
      <c r="F13961" s="130" t="s">
        <v>243</v>
      </c>
    </row>
    <row r="13962" spans="1:7" ht="20.100000000000001" customHeight="1">
      <c r="A13962" s="18"/>
      <c r="B13962" s="18"/>
      <c r="C13962" s="21"/>
      <c r="D13962" s="10">
        <v>1618</v>
      </c>
      <c r="E13962" s="129"/>
      <c r="F13962" s="130" t="s">
        <v>230</v>
      </c>
    </row>
    <row r="13963" spans="1:7" ht="20.100000000000001" customHeight="1">
      <c r="D13963" s="85">
        <f>SUM(D13957:D13962)</f>
        <v>6425</v>
      </c>
      <c r="E13963" s="129"/>
      <c r="F13963" s="131" t="s">
        <v>164</v>
      </c>
    </row>
    <row r="13966" spans="1:7" ht="20.100000000000001" customHeight="1">
      <c r="A13966" s="23">
        <v>304</v>
      </c>
      <c r="B13966" s="24" t="s">
        <v>0</v>
      </c>
      <c r="C13966" s="25"/>
      <c r="D13966" s="26"/>
      <c r="E13966" s="24"/>
      <c r="F13966" s="24"/>
    </row>
    <row r="13967" spans="1:7" ht="20.100000000000001" customHeight="1">
      <c r="A13967" s="27" t="s">
        <v>1</v>
      </c>
      <c r="B13967" s="27" t="s">
        <v>2</v>
      </c>
      <c r="C13967" s="28"/>
      <c r="D13967" s="29" t="s">
        <v>3</v>
      </c>
      <c r="E13967" s="27" t="s">
        <v>4</v>
      </c>
      <c r="F13967" s="27" t="s">
        <v>5</v>
      </c>
    </row>
    <row r="13968" spans="1:7" ht="20.100000000000001" customHeight="1">
      <c r="A13968" s="50">
        <v>1</v>
      </c>
      <c r="B13968" s="33">
        <v>9182</v>
      </c>
      <c r="C13968" s="38"/>
      <c r="D13968" s="13">
        <v>43584</v>
      </c>
      <c r="E13968" s="10">
        <v>253</v>
      </c>
      <c r="F13968" s="10" t="s">
        <v>6</v>
      </c>
    </row>
    <row r="13969" spans="1:6" ht="20.100000000000001" customHeight="1">
      <c r="A13969" s="50">
        <v>2</v>
      </c>
      <c r="B13969" s="33">
        <v>73003</v>
      </c>
      <c r="C13969" s="38"/>
      <c r="D13969" s="13">
        <v>43584</v>
      </c>
      <c r="E13969" s="10">
        <v>253</v>
      </c>
      <c r="F13969" s="10" t="s">
        <v>6</v>
      </c>
    </row>
    <row r="13970" spans="1:6" ht="20.100000000000001" customHeight="1">
      <c r="A13970" s="50">
        <v>3</v>
      </c>
      <c r="B13970" s="33">
        <v>72883</v>
      </c>
      <c r="C13970" s="38"/>
      <c r="D13970" s="13">
        <v>43584</v>
      </c>
      <c r="E13970" s="10">
        <v>253</v>
      </c>
      <c r="F13970" s="10" t="s">
        <v>6</v>
      </c>
    </row>
    <row r="13971" spans="1:6" ht="20.100000000000001" customHeight="1">
      <c r="A13971" s="50">
        <v>4</v>
      </c>
      <c r="B13971" s="33">
        <v>72931</v>
      </c>
      <c r="C13971" s="38"/>
      <c r="D13971" s="13">
        <v>43584</v>
      </c>
      <c r="E13971" s="10">
        <v>253</v>
      </c>
      <c r="F13971" s="10" t="s">
        <v>6</v>
      </c>
    </row>
    <row r="13972" spans="1:6" ht="20.100000000000001" customHeight="1">
      <c r="A13972" s="50">
        <v>5</v>
      </c>
      <c r="B13972" s="33">
        <v>72926</v>
      </c>
      <c r="C13972" s="38"/>
      <c r="D13972" s="13">
        <v>43584</v>
      </c>
      <c r="E13972" s="10">
        <v>253</v>
      </c>
      <c r="F13972" s="10" t="s">
        <v>6</v>
      </c>
    </row>
    <row r="13973" spans="1:6" ht="20.100000000000001" customHeight="1">
      <c r="A13973" s="50">
        <v>6</v>
      </c>
      <c r="B13973" s="33">
        <v>78684</v>
      </c>
      <c r="C13973" s="38"/>
      <c r="D13973" s="13">
        <v>43584</v>
      </c>
      <c r="E13973" s="10">
        <v>253</v>
      </c>
      <c r="F13973" s="10" t="s">
        <v>6</v>
      </c>
    </row>
    <row r="13974" spans="1:6" ht="20.100000000000001" customHeight="1">
      <c r="A13974" s="50">
        <v>7</v>
      </c>
      <c r="B13974" s="33">
        <v>25515</v>
      </c>
      <c r="C13974" s="38"/>
      <c r="D13974" s="13">
        <v>43584</v>
      </c>
      <c r="E13974" s="10">
        <v>253</v>
      </c>
      <c r="F13974" s="10" t="s">
        <v>6</v>
      </c>
    </row>
    <row r="13975" spans="1:6" ht="20.100000000000001" customHeight="1">
      <c r="A13975" s="50">
        <v>8</v>
      </c>
      <c r="B13975" s="33">
        <v>25514</v>
      </c>
      <c r="C13975" s="38"/>
      <c r="D13975" s="13">
        <v>43584</v>
      </c>
      <c r="E13975" s="10">
        <v>253</v>
      </c>
      <c r="F13975" s="10" t="s">
        <v>6</v>
      </c>
    </row>
    <row r="13976" spans="1:6" ht="20.100000000000001" customHeight="1">
      <c r="A13976" s="50">
        <v>9</v>
      </c>
      <c r="B13976" s="33">
        <v>25513</v>
      </c>
      <c r="C13976" s="38"/>
      <c r="D13976" s="13">
        <v>43584</v>
      </c>
      <c r="E13976" s="10">
        <v>253</v>
      </c>
      <c r="F13976" s="10" t="s">
        <v>6</v>
      </c>
    </row>
    <row r="13977" spans="1:6" ht="20.100000000000001" customHeight="1">
      <c r="A13977" s="50">
        <v>10</v>
      </c>
      <c r="B13977" s="33">
        <v>2320</v>
      </c>
      <c r="C13977" s="38"/>
      <c r="D13977" s="13">
        <v>43584</v>
      </c>
      <c r="E13977" s="10">
        <v>253</v>
      </c>
      <c r="F13977" s="10" t="s">
        <v>6</v>
      </c>
    </row>
    <row r="13978" spans="1:6" ht="20.100000000000001" customHeight="1">
      <c r="A13978" s="50">
        <v>11</v>
      </c>
      <c r="B13978" s="33">
        <v>1225</v>
      </c>
      <c r="C13978" s="38"/>
      <c r="D13978" s="13">
        <v>43584</v>
      </c>
      <c r="E13978" s="10">
        <v>253</v>
      </c>
      <c r="F13978" s="10" t="s">
        <v>6</v>
      </c>
    </row>
    <row r="13979" spans="1:6" ht="20.100000000000001" customHeight="1">
      <c r="A13979" s="50">
        <v>12</v>
      </c>
      <c r="B13979" s="33">
        <v>11612</v>
      </c>
      <c r="C13979" s="38"/>
      <c r="D13979" s="13">
        <v>43584</v>
      </c>
      <c r="E13979" s="10">
        <v>253</v>
      </c>
      <c r="F13979" s="10" t="s">
        <v>6</v>
      </c>
    </row>
    <row r="13980" spans="1:6" ht="20.100000000000001" customHeight="1">
      <c r="A13980" s="50">
        <v>13</v>
      </c>
      <c r="B13980" s="33">
        <v>13485</v>
      </c>
      <c r="C13980" s="38"/>
      <c r="D13980" s="13">
        <v>43584</v>
      </c>
      <c r="E13980" s="10">
        <v>253</v>
      </c>
      <c r="F13980" s="10" t="s">
        <v>6</v>
      </c>
    </row>
    <row r="13981" spans="1:6" ht="20.100000000000001" customHeight="1">
      <c r="A13981" s="50">
        <v>14</v>
      </c>
      <c r="B13981" s="33">
        <v>1485</v>
      </c>
      <c r="C13981" s="38"/>
      <c r="D13981" s="13">
        <v>43584</v>
      </c>
      <c r="E13981" s="10">
        <v>253</v>
      </c>
      <c r="F13981" s="10" t="s">
        <v>6</v>
      </c>
    </row>
    <row r="13982" spans="1:6" ht="20.100000000000001" customHeight="1">
      <c r="A13982" s="50">
        <v>15</v>
      </c>
      <c r="B13982" s="33">
        <v>89567</v>
      </c>
      <c r="C13982" s="38"/>
      <c r="D13982" s="13">
        <v>43584</v>
      </c>
      <c r="E13982" s="10">
        <v>253</v>
      </c>
      <c r="F13982" s="10" t="s">
        <v>6</v>
      </c>
    </row>
    <row r="13983" spans="1:6" ht="20.100000000000001" customHeight="1">
      <c r="A13983" s="50">
        <v>16</v>
      </c>
      <c r="B13983" s="33" t="s">
        <v>319</v>
      </c>
      <c r="C13983" s="38"/>
      <c r="D13983" s="13">
        <v>43584</v>
      </c>
      <c r="E13983" s="10">
        <v>253</v>
      </c>
      <c r="F13983" s="10" t="s">
        <v>6</v>
      </c>
    </row>
    <row r="13984" spans="1:6" ht="20.100000000000001" customHeight="1">
      <c r="A13984" s="50">
        <v>17</v>
      </c>
      <c r="B13984" s="33">
        <v>4837</v>
      </c>
      <c r="C13984" s="38"/>
      <c r="D13984" s="13">
        <v>43584</v>
      </c>
      <c r="E13984" s="10">
        <v>253</v>
      </c>
      <c r="F13984" s="10" t="s">
        <v>6</v>
      </c>
    </row>
    <row r="13985" spans="1:7" ht="20.100000000000001" customHeight="1">
      <c r="A13985" s="50">
        <v>18</v>
      </c>
      <c r="B13985" s="33">
        <v>4859</v>
      </c>
      <c r="C13985" s="38"/>
      <c r="D13985" s="13">
        <v>43584</v>
      </c>
      <c r="E13985" s="10">
        <v>253</v>
      </c>
      <c r="F13985" s="10" t="s">
        <v>6</v>
      </c>
    </row>
    <row r="13986" spans="1:7" ht="20.100000000000001" customHeight="1">
      <c r="A13986" s="50">
        <v>19</v>
      </c>
      <c r="B13986" s="33">
        <v>78919</v>
      </c>
      <c r="C13986" s="38"/>
      <c r="D13986" s="13">
        <v>43584</v>
      </c>
      <c r="E13986" s="10">
        <v>253</v>
      </c>
      <c r="F13986" s="10" t="s">
        <v>6</v>
      </c>
      <c r="G13986" s="15">
        <v>13484</v>
      </c>
    </row>
    <row r="13987" spans="1:7" ht="20.100000000000001" customHeight="1">
      <c r="A13987" s="50">
        <v>20</v>
      </c>
      <c r="B13987" s="33">
        <v>70017</v>
      </c>
      <c r="C13987" s="38"/>
      <c r="D13987" s="13">
        <v>43584</v>
      </c>
      <c r="E13987" s="10">
        <v>253</v>
      </c>
      <c r="F13987" s="10" t="s">
        <v>6</v>
      </c>
    </row>
    <row r="13988" spans="1:7" ht="20.100000000000001" customHeight="1">
      <c r="A13988" s="50">
        <v>21</v>
      </c>
      <c r="B13988" s="33">
        <v>75243</v>
      </c>
      <c r="C13988" s="38"/>
      <c r="D13988" s="13">
        <v>43584</v>
      </c>
      <c r="E13988" s="10">
        <v>253</v>
      </c>
      <c r="F13988" s="10" t="s">
        <v>6</v>
      </c>
      <c r="G13988" s="147">
        <v>43482</v>
      </c>
    </row>
    <row r="13989" spans="1:7" ht="20.100000000000001" customHeight="1">
      <c r="A13989" s="50">
        <v>22</v>
      </c>
      <c r="B13989" s="33">
        <v>75229</v>
      </c>
      <c r="C13989" s="38"/>
      <c r="D13989" s="13">
        <v>43584</v>
      </c>
      <c r="E13989" s="10">
        <v>253</v>
      </c>
      <c r="F13989" s="10" t="s">
        <v>6</v>
      </c>
      <c r="G13989" s="147">
        <v>43482</v>
      </c>
    </row>
    <row r="13990" spans="1:7" ht="20.100000000000001" customHeight="1">
      <c r="A13990" s="50">
        <v>23</v>
      </c>
      <c r="B13990" s="33">
        <v>74927</v>
      </c>
      <c r="C13990" s="38"/>
      <c r="D13990" s="13">
        <v>43584</v>
      </c>
      <c r="E13990" s="10">
        <v>253</v>
      </c>
      <c r="F13990" s="10" t="s">
        <v>6</v>
      </c>
      <c r="G13990" s="147">
        <v>43482</v>
      </c>
    </row>
    <row r="13991" spans="1:7" ht="20.100000000000001" customHeight="1">
      <c r="A13991" s="50">
        <v>24</v>
      </c>
      <c r="B13991" s="33">
        <v>74924</v>
      </c>
      <c r="C13991" s="38"/>
      <c r="D13991" s="13">
        <v>43584</v>
      </c>
      <c r="E13991" s="10">
        <v>253</v>
      </c>
      <c r="F13991" s="10" t="s">
        <v>6</v>
      </c>
      <c r="G13991" s="147">
        <v>43482</v>
      </c>
    </row>
    <row r="13992" spans="1:7" ht="20.100000000000001" customHeight="1">
      <c r="A13992" s="50">
        <v>25</v>
      </c>
      <c r="B13992" s="33">
        <v>74898</v>
      </c>
      <c r="C13992" s="38"/>
      <c r="D13992" s="13">
        <v>43584</v>
      </c>
      <c r="E13992" s="10">
        <v>253</v>
      </c>
      <c r="F13992" s="10" t="s">
        <v>6</v>
      </c>
      <c r="G13992" s="147">
        <v>43482</v>
      </c>
    </row>
    <row r="13993" spans="1:7" ht="20.100000000000001" customHeight="1">
      <c r="A13993" s="128"/>
      <c r="B13993" s="128" t="s">
        <v>7</v>
      </c>
      <c r="C13993" s="128" t="s">
        <v>7</v>
      </c>
      <c r="D13993" s="133"/>
      <c r="E13993" s="10">
        <f>SUM(E13968:E13992)</f>
        <v>6325</v>
      </c>
      <c r="F13993" s="10"/>
    </row>
    <row r="13996" spans="1:7" ht="20.100000000000001" customHeight="1">
      <c r="A13996" s="108" t="s">
        <v>245</v>
      </c>
      <c r="B13996" s="108">
        <v>6250</v>
      </c>
      <c r="C13996" s="21"/>
      <c r="D13996" s="87" t="s">
        <v>162</v>
      </c>
      <c r="E13996" s="201" t="s">
        <v>163</v>
      </c>
      <c r="F13996" s="202"/>
    </row>
    <row r="13997" spans="1:7" ht="20.100000000000001" customHeight="1">
      <c r="A13997" s="118" t="s">
        <v>246</v>
      </c>
      <c r="B13997" s="118">
        <v>71.75</v>
      </c>
      <c r="C13997" s="21"/>
      <c r="D13997" s="10">
        <v>253</v>
      </c>
      <c r="E13997" s="129"/>
      <c r="F13997" s="130" t="s">
        <v>249</v>
      </c>
    </row>
    <row r="13998" spans="1:7" ht="20.100000000000001" customHeight="1">
      <c r="A13998" s="111" t="s">
        <v>247</v>
      </c>
      <c r="B13998" s="111">
        <v>3.25</v>
      </c>
      <c r="C13998" s="21"/>
      <c r="D13998" s="10">
        <v>253</v>
      </c>
      <c r="E13998" s="129"/>
      <c r="F13998" s="130" t="s">
        <v>313</v>
      </c>
    </row>
    <row r="13999" spans="1:7" ht="20.100000000000001" customHeight="1">
      <c r="A13999" s="119" t="s">
        <v>248</v>
      </c>
      <c r="B13999" s="119">
        <f>SUM(B13996:B13998)</f>
        <v>6325</v>
      </c>
      <c r="C13999" s="21"/>
      <c r="D13999" s="10">
        <v>1771</v>
      </c>
      <c r="E13999" s="129"/>
      <c r="F13999" s="130" t="s">
        <v>210</v>
      </c>
    </row>
    <row r="14000" spans="1:7" ht="20.100000000000001" customHeight="1">
      <c r="A14000" s="18"/>
      <c r="B14000" s="18"/>
      <c r="C14000" s="21"/>
      <c r="D14000" s="10">
        <v>1012</v>
      </c>
      <c r="E14000" s="129"/>
      <c r="F14000" s="130" t="s">
        <v>214</v>
      </c>
    </row>
    <row r="14001" spans="1:7" ht="20.100000000000001" customHeight="1">
      <c r="A14001" s="18"/>
      <c r="B14001" s="18"/>
      <c r="C14001" s="21"/>
      <c r="D14001" s="10">
        <v>253</v>
      </c>
      <c r="E14001" s="129"/>
      <c r="F14001" s="130" t="s">
        <v>308</v>
      </c>
    </row>
    <row r="14002" spans="1:7" ht="20.100000000000001" customHeight="1">
      <c r="A14002" s="18"/>
      <c r="B14002" s="18"/>
      <c r="C14002" s="21"/>
      <c r="D14002" s="10">
        <v>2783</v>
      </c>
      <c r="E14002" s="129"/>
      <c r="F14002" s="130" t="s">
        <v>230</v>
      </c>
    </row>
    <row r="14003" spans="1:7" ht="20.100000000000001" customHeight="1">
      <c r="D14003" s="85">
        <f>SUM(D13997:D14002)</f>
        <v>6325</v>
      </c>
      <c r="E14003" s="129"/>
      <c r="F14003" s="131" t="s">
        <v>164</v>
      </c>
    </row>
    <row r="14006" spans="1:7" ht="20.100000000000001" customHeight="1">
      <c r="A14006" s="23">
        <v>305</v>
      </c>
      <c r="B14006" s="24" t="s">
        <v>0</v>
      </c>
      <c r="C14006" s="25"/>
      <c r="D14006" s="26"/>
      <c r="E14006" s="24"/>
      <c r="F14006" s="24"/>
    </row>
    <row r="14007" spans="1:7" ht="20.100000000000001" customHeight="1">
      <c r="A14007" s="27" t="s">
        <v>1</v>
      </c>
      <c r="B14007" s="27" t="s">
        <v>2</v>
      </c>
      <c r="C14007" s="28"/>
      <c r="D14007" s="29" t="s">
        <v>3</v>
      </c>
      <c r="E14007" s="27" t="s">
        <v>4</v>
      </c>
      <c r="F14007" s="27" t="s">
        <v>5</v>
      </c>
    </row>
    <row r="14008" spans="1:7" ht="20.100000000000001" customHeight="1">
      <c r="A14008" s="50">
        <v>1</v>
      </c>
      <c r="B14008" s="33">
        <v>78705</v>
      </c>
      <c r="C14008" s="38"/>
      <c r="D14008" s="13">
        <v>43591</v>
      </c>
      <c r="E14008" s="10">
        <v>253</v>
      </c>
      <c r="F14008" s="10" t="s">
        <v>6</v>
      </c>
    </row>
    <row r="14009" spans="1:7" ht="20.100000000000001" customHeight="1">
      <c r="A14009" s="50">
        <v>2</v>
      </c>
      <c r="B14009" s="33">
        <v>13551</v>
      </c>
      <c r="C14009" s="38"/>
      <c r="D14009" s="13">
        <v>43591</v>
      </c>
      <c r="E14009" s="10">
        <v>253</v>
      </c>
      <c r="F14009" s="10" t="s">
        <v>6</v>
      </c>
      <c r="G14009" s="15">
        <v>5558</v>
      </c>
    </row>
    <row r="14010" spans="1:7" ht="20.100000000000001" customHeight="1">
      <c r="A14010" s="50">
        <v>3</v>
      </c>
      <c r="B14010" s="33">
        <v>25516</v>
      </c>
      <c r="C14010" s="38"/>
      <c r="D14010" s="13">
        <v>43591</v>
      </c>
      <c r="E14010" s="10">
        <v>253</v>
      </c>
      <c r="F14010" s="10" t="s">
        <v>6</v>
      </c>
    </row>
    <row r="14011" spans="1:7" ht="20.100000000000001" customHeight="1">
      <c r="A14011" s="50">
        <v>4</v>
      </c>
      <c r="B14011" s="33">
        <v>52103</v>
      </c>
      <c r="C14011" s="38"/>
      <c r="D14011" s="13">
        <v>43591</v>
      </c>
      <c r="E14011" s="10">
        <v>253</v>
      </c>
      <c r="F14011" s="10" t="s">
        <v>6</v>
      </c>
    </row>
    <row r="14012" spans="1:7" ht="20.100000000000001" customHeight="1">
      <c r="A14012" s="50">
        <v>5</v>
      </c>
      <c r="B14012" s="33" t="s">
        <v>320</v>
      </c>
      <c r="C14012" s="38"/>
      <c r="D14012" s="13">
        <v>43591</v>
      </c>
      <c r="E14012" s="10">
        <v>253</v>
      </c>
      <c r="F14012" s="10" t="s">
        <v>6</v>
      </c>
    </row>
    <row r="14013" spans="1:7" ht="20.100000000000001" customHeight="1">
      <c r="A14013" s="50">
        <v>6</v>
      </c>
      <c r="B14013" s="33" t="s">
        <v>321</v>
      </c>
      <c r="C14013" s="38"/>
      <c r="D14013" s="13">
        <v>43591</v>
      </c>
      <c r="E14013" s="10">
        <v>253</v>
      </c>
      <c r="F14013" s="10" t="s">
        <v>6</v>
      </c>
    </row>
    <row r="14014" spans="1:7" ht="20.100000000000001" customHeight="1">
      <c r="A14014" s="50">
        <v>7</v>
      </c>
      <c r="B14014" s="33">
        <v>90665</v>
      </c>
      <c r="C14014" s="38"/>
      <c r="D14014" s="13">
        <v>43591</v>
      </c>
      <c r="E14014" s="10">
        <v>253</v>
      </c>
      <c r="F14014" s="10" t="s">
        <v>6</v>
      </c>
    </row>
    <row r="14015" spans="1:7" ht="20.100000000000001" customHeight="1">
      <c r="A14015" s="50">
        <v>8</v>
      </c>
      <c r="B14015" s="33">
        <v>87507</v>
      </c>
      <c r="C14015" s="38"/>
      <c r="D14015" s="13">
        <v>43591</v>
      </c>
      <c r="E14015" s="10">
        <v>253</v>
      </c>
      <c r="F14015" s="10" t="s">
        <v>6</v>
      </c>
    </row>
    <row r="14016" spans="1:7" ht="20.100000000000001" customHeight="1">
      <c r="A14016" s="50">
        <v>9</v>
      </c>
      <c r="B14016" s="33">
        <v>87503</v>
      </c>
      <c r="C14016" s="38"/>
      <c r="D14016" s="13">
        <v>43591</v>
      </c>
      <c r="E14016" s="10">
        <v>253</v>
      </c>
      <c r="F14016" s="10" t="s">
        <v>6</v>
      </c>
    </row>
    <row r="14017" spans="1:7" ht="20.100000000000001" customHeight="1">
      <c r="A14017" s="50">
        <v>10</v>
      </c>
      <c r="B14017" s="33">
        <v>87508</v>
      </c>
      <c r="C14017" s="38"/>
      <c r="D14017" s="13">
        <v>43591</v>
      </c>
      <c r="E14017" s="10">
        <v>253</v>
      </c>
      <c r="F14017" s="10" t="s">
        <v>6</v>
      </c>
    </row>
    <row r="14018" spans="1:7" ht="20.100000000000001" customHeight="1">
      <c r="A14018" s="50">
        <v>11</v>
      </c>
      <c r="B14018" s="33">
        <v>3311</v>
      </c>
      <c r="C14018" s="38"/>
      <c r="D14018" s="13">
        <v>43591</v>
      </c>
      <c r="E14018" s="10">
        <v>253</v>
      </c>
      <c r="F14018" s="10" t="s">
        <v>6</v>
      </c>
    </row>
    <row r="14019" spans="1:7" ht="20.100000000000001" customHeight="1">
      <c r="A14019" s="50">
        <v>12</v>
      </c>
      <c r="B14019" s="33">
        <v>13555</v>
      </c>
      <c r="C14019" s="38"/>
      <c r="D14019" s="13">
        <v>43591</v>
      </c>
      <c r="E14019" s="10">
        <v>253</v>
      </c>
      <c r="F14019" s="10" t="s">
        <v>6</v>
      </c>
    </row>
    <row r="14020" spans="1:7" ht="20.100000000000001" customHeight="1">
      <c r="A14020" s="50">
        <v>13</v>
      </c>
      <c r="B14020" s="33">
        <v>78706</v>
      </c>
      <c r="C14020" s="38"/>
      <c r="D14020" s="13">
        <v>43591</v>
      </c>
      <c r="E14020" s="10">
        <v>253</v>
      </c>
      <c r="F14020" s="10" t="s">
        <v>6</v>
      </c>
    </row>
    <row r="14021" spans="1:7" ht="20.100000000000001" customHeight="1">
      <c r="A14021" s="50">
        <v>14</v>
      </c>
      <c r="B14021" s="33">
        <v>78836</v>
      </c>
      <c r="C14021" s="38"/>
      <c r="D14021" s="13">
        <v>43591</v>
      </c>
      <c r="E14021" s="10">
        <v>253</v>
      </c>
      <c r="F14021" s="10" t="s">
        <v>6</v>
      </c>
    </row>
    <row r="14022" spans="1:7" ht="20.100000000000001" customHeight="1">
      <c r="A14022" s="50">
        <v>15</v>
      </c>
      <c r="B14022" s="33">
        <v>86089</v>
      </c>
      <c r="C14022" s="38"/>
      <c r="D14022" s="13">
        <v>43591</v>
      </c>
      <c r="E14022" s="10">
        <v>253</v>
      </c>
      <c r="F14022" s="10" t="s">
        <v>6</v>
      </c>
    </row>
    <row r="14023" spans="1:7" ht="20.100000000000001" customHeight="1">
      <c r="A14023" s="50">
        <v>16</v>
      </c>
      <c r="B14023" s="33">
        <v>25517</v>
      </c>
      <c r="C14023" s="38"/>
      <c r="D14023" s="13">
        <v>43591</v>
      </c>
      <c r="E14023" s="10">
        <v>253</v>
      </c>
      <c r="F14023" s="10" t="s">
        <v>6</v>
      </c>
    </row>
    <row r="14024" spans="1:7" ht="20.100000000000001" customHeight="1">
      <c r="A14024" s="50">
        <v>17</v>
      </c>
      <c r="B14024" s="33">
        <v>72981</v>
      </c>
      <c r="C14024" s="38"/>
      <c r="D14024" s="13">
        <v>43591</v>
      </c>
      <c r="E14024" s="10">
        <v>253</v>
      </c>
      <c r="F14024" s="10" t="s">
        <v>6</v>
      </c>
    </row>
    <row r="14025" spans="1:7" ht="20.100000000000001" customHeight="1">
      <c r="A14025" s="50">
        <v>18</v>
      </c>
      <c r="B14025" s="33">
        <v>78702</v>
      </c>
      <c r="C14025" s="38"/>
      <c r="D14025" s="13">
        <v>43591</v>
      </c>
      <c r="E14025" s="10">
        <v>253</v>
      </c>
      <c r="F14025" s="10" t="s">
        <v>6</v>
      </c>
    </row>
    <row r="14026" spans="1:7" ht="20.100000000000001" customHeight="1">
      <c r="A14026" s="50">
        <v>19</v>
      </c>
      <c r="B14026" s="33">
        <v>90323</v>
      </c>
      <c r="C14026" s="38"/>
      <c r="D14026" s="13">
        <v>43591</v>
      </c>
      <c r="E14026" s="10">
        <v>253</v>
      </c>
      <c r="F14026" s="10" t="s">
        <v>6</v>
      </c>
    </row>
    <row r="14027" spans="1:7" ht="20.100000000000001" customHeight="1">
      <c r="A14027" s="50">
        <v>20</v>
      </c>
      <c r="B14027" s="33">
        <v>4825</v>
      </c>
      <c r="C14027" s="38"/>
      <c r="D14027" s="13">
        <v>43591</v>
      </c>
      <c r="E14027" s="10">
        <v>253</v>
      </c>
      <c r="F14027" s="10" t="s">
        <v>6</v>
      </c>
    </row>
    <row r="14028" spans="1:7" ht="20.100000000000001" customHeight="1">
      <c r="A14028" s="50">
        <v>21</v>
      </c>
      <c r="B14028" s="33">
        <v>74988</v>
      </c>
      <c r="C14028" s="38"/>
      <c r="D14028" s="13">
        <v>43591</v>
      </c>
      <c r="E14028" s="10">
        <v>253</v>
      </c>
      <c r="F14028" s="10" t="s">
        <v>6</v>
      </c>
      <c r="G14028" s="147">
        <v>43117</v>
      </c>
    </row>
    <row r="14029" spans="1:7" ht="20.100000000000001" customHeight="1">
      <c r="A14029" s="50">
        <v>22</v>
      </c>
      <c r="B14029" s="33">
        <v>74892</v>
      </c>
      <c r="C14029" s="38"/>
      <c r="D14029" s="13">
        <v>43591</v>
      </c>
      <c r="E14029" s="10">
        <v>253</v>
      </c>
      <c r="F14029" s="10" t="s">
        <v>6</v>
      </c>
      <c r="G14029" s="147">
        <v>43117</v>
      </c>
    </row>
    <row r="14030" spans="1:7" ht="20.100000000000001" customHeight="1">
      <c r="A14030" s="50">
        <v>23</v>
      </c>
      <c r="B14030" s="33">
        <v>79508</v>
      </c>
      <c r="C14030" s="38"/>
      <c r="D14030" s="13">
        <v>43591</v>
      </c>
      <c r="E14030" s="10">
        <v>253</v>
      </c>
      <c r="F14030" s="10" t="s">
        <v>6</v>
      </c>
      <c r="G14030" s="147">
        <v>43117</v>
      </c>
    </row>
    <row r="14031" spans="1:7" ht="20.100000000000001" customHeight="1">
      <c r="A14031" s="50">
        <v>24</v>
      </c>
      <c r="B14031" s="33">
        <v>79506</v>
      </c>
      <c r="C14031" s="38"/>
      <c r="D14031" s="13">
        <v>43591</v>
      </c>
      <c r="E14031" s="10">
        <v>253</v>
      </c>
      <c r="F14031" s="10" t="s">
        <v>6</v>
      </c>
      <c r="G14031" s="147">
        <v>43117</v>
      </c>
    </row>
    <row r="14032" spans="1:7" ht="20.100000000000001" customHeight="1">
      <c r="A14032" s="50">
        <v>25</v>
      </c>
      <c r="B14032" s="33">
        <v>79484</v>
      </c>
      <c r="C14032" s="38"/>
      <c r="D14032" s="13">
        <v>43591</v>
      </c>
      <c r="E14032" s="10">
        <v>253</v>
      </c>
      <c r="F14032" s="10" t="s">
        <v>6</v>
      </c>
      <c r="G14032" s="147">
        <v>43117</v>
      </c>
    </row>
    <row r="14033" spans="1:7" ht="20.100000000000001" customHeight="1">
      <c r="A14033" s="128"/>
      <c r="B14033" s="128" t="s">
        <v>7</v>
      </c>
      <c r="C14033" s="128" t="s">
        <v>7</v>
      </c>
      <c r="D14033" s="133"/>
      <c r="E14033" s="10">
        <f>SUM(E14008:E14032)</f>
        <v>6325</v>
      </c>
      <c r="F14033" s="10"/>
    </row>
    <row r="14036" spans="1:7" ht="20.100000000000001" customHeight="1">
      <c r="A14036" s="108" t="s">
        <v>245</v>
      </c>
      <c r="B14036" s="108">
        <v>6250</v>
      </c>
      <c r="C14036" s="21"/>
      <c r="D14036" s="87" t="s">
        <v>162</v>
      </c>
      <c r="E14036" s="201" t="s">
        <v>163</v>
      </c>
      <c r="F14036" s="202"/>
    </row>
    <row r="14037" spans="1:7" ht="20.100000000000001" customHeight="1">
      <c r="A14037" s="118" t="s">
        <v>246</v>
      </c>
      <c r="B14037" s="118">
        <v>71.75</v>
      </c>
      <c r="C14037" s="21"/>
      <c r="D14037" s="10">
        <v>759</v>
      </c>
      <c r="E14037" s="129"/>
      <c r="F14037" s="130" t="s">
        <v>204</v>
      </c>
    </row>
    <row r="14038" spans="1:7" ht="20.100000000000001" customHeight="1">
      <c r="A14038" s="111" t="s">
        <v>247</v>
      </c>
      <c r="B14038" s="111">
        <v>3.25</v>
      </c>
      <c r="C14038" s="21"/>
      <c r="D14038" s="10">
        <v>506</v>
      </c>
      <c r="E14038" s="129"/>
      <c r="F14038" s="130" t="s">
        <v>214</v>
      </c>
    </row>
    <row r="14039" spans="1:7" ht="20.100000000000001" customHeight="1">
      <c r="A14039" s="119" t="s">
        <v>248</v>
      </c>
      <c r="B14039" s="119">
        <f>SUM(B14036:B14038)</f>
        <v>6325</v>
      </c>
      <c r="C14039" s="21"/>
      <c r="D14039" s="10">
        <v>759</v>
      </c>
      <c r="E14039" s="129"/>
      <c r="F14039" s="130" t="s">
        <v>210</v>
      </c>
    </row>
    <row r="14040" spans="1:7" ht="20.100000000000001" customHeight="1">
      <c r="A14040" s="18"/>
      <c r="B14040" s="18"/>
      <c r="C14040" s="21"/>
      <c r="D14040" s="10">
        <v>506</v>
      </c>
      <c r="E14040" s="129"/>
      <c r="F14040" s="130" t="s">
        <v>211</v>
      </c>
    </row>
    <row r="14041" spans="1:7" ht="20.100000000000001" customHeight="1">
      <c r="A14041" s="18"/>
      <c r="B14041" s="18"/>
      <c r="C14041" s="21"/>
      <c r="D14041" s="10">
        <v>1265</v>
      </c>
      <c r="E14041" s="129"/>
      <c r="F14041" s="130" t="s">
        <v>322</v>
      </c>
    </row>
    <row r="14042" spans="1:7" ht="20.100000000000001" customHeight="1">
      <c r="A14042" s="18"/>
      <c r="B14042" s="18"/>
      <c r="C14042" s="21"/>
      <c r="D14042" s="10">
        <v>2530</v>
      </c>
      <c r="E14042" s="129"/>
      <c r="F14042" s="130" t="s">
        <v>230</v>
      </c>
    </row>
    <row r="14043" spans="1:7" ht="20.100000000000001" customHeight="1">
      <c r="D14043" s="85">
        <f>SUM(D14037:D14042)</f>
        <v>6325</v>
      </c>
      <c r="E14043" s="129"/>
      <c r="F14043" s="131" t="s">
        <v>164</v>
      </c>
    </row>
    <row r="14046" spans="1:7" ht="20.100000000000001" customHeight="1">
      <c r="A14046" s="23">
        <v>306</v>
      </c>
      <c r="B14046" s="24" t="s">
        <v>0</v>
      </c>
      <c r="C14046" s="25"/>
      <c r="D14046" s="26"/>
      <c r="E14046" s="24"/>
      <c r="F14046" s="24"/>
    </row>
    <row r="14047" spans="1:7" ht="20.100000000000001" customHeight="1">
      <c r="A14047" s="27" t="s">
        <v>1</v>
      </c>
      <c r="B14047" s="27" t="s">
        <v>2</v>
      </c>
      <c r="C14047" s="28"/>
      <c r="D14047" s="29" t="s">
        <v>3</v>
      </c>
      <c r="E14047" s="27" t="s">
        <v>4</v>
      </c>
      <c r="F14047" s="27" t="s">
        <v>5</v>
      </c>
    </row>
    <row r="14048" spans="1:7" ht="20.100000000000001" customHeight="1">
      <c r="A14048" s="50">
        <v>1</v>
      </c>
      <c r="B14048" s="33">
        <v>73047</v>
      </c>
      <c r="C14048" s="38"/>
      <c r="D14048" s="13">
        <v>43591</v>
      </c>
      <c r="E14048" s="10">
        <v>253</v>
      </c>
      <c r="F14048" s="10" t="s">
        <v>6</v>
      </c>
      <c r="G14048" s="15">
        <v>4825</v>
      </c>
    </row>
    <row r="14049" spans="1:6" ht="20.100000000000001" customHeight="1">
      <c r="A14049" s="50">
        <v>2</v>
      </c>
      <c r="B14049" s="33">
        <v>78727</v>
      </c>
      <c r="C14049" s="38"/>
      <c r="D14049" s="13">
        <v>43591</v>
      </c>
      <c r="E14049" s="10">
        <v>253</v>
      </c>
      <c r="F14049" s="10" t="s">
        <v>6</v>
      </c>
    </row>
    <row r="14050" spans="1:6" ht="20.100000000000001" customHeight="1">
      <c r="A14050" s="50">
        <v>3</v>
      </c>
      <c r="B14050" s="33">
        <v>78760</v>
      </c>
      <c r="C14050" s="38"/>
      <c r="D14050" s="13">
        <v>43591</v>
      </c>
      <c r="E14050" s="10">
        <v>253</v>
      </c>
      <c r="F14050" s="10" t="s">
        <v>6</v>
      </c>
    </row>
    <row r="14051" spans="1:6" ht="20.100000000000001" customHeight="1">
      <c r="A14051" s="50">
        <v>4</v>
      </c>
      <c r="B14051" s="33">
        <v>73107</v>
      </c>
      <c r="C14051" s="38"/>
      <c r="D14051" s="13">
        <v>43591</v>
      </c>
      <c r="E14051" s="10">
        <v>253</v>
      </c>
      <c r="F14051" s="10" t="s">
        <v>6</v>
      </c>
    </row>
    <row r="14052" spans="1:6" ht="20.100000000000001" customHeight="1">
      <c r="A14052" s="50">
        <v>5</v>
      </c>
      <c r="B14052" s="33">
        <v>78726</v>
      </c>
      <c r="C14052" s="38"/>
      <c r="D14052" s="13">
        <v>43591</v>
      </c>
      <c r="E14052" s="10">
        <v>253</v>
      </c>
      <c r="F14052" s="10" t="s">
        <v>6</v>
      </c>
    </row>
    <row r="14053" spans="1:6" ht="20.100000000000001" customHeight="1">
      <c r="A14053" s="50">
        <v>6</v>
      </c>
      <c r="B14053" s="33">
        <v>78730</v>
      </c>
      <c r="C14053" s="38"/>
      <c r="D14053" s="13">
        <v>43591</v>
      </c>
      <c r="E14053" s="10">
        <v>253</v>
      </c>
      <c r="F14053" s="10" t="s">
        <v>6</v>
      </c>
    </row>
    <row r="14054" spans="1:6" ht="20.100000000000001" customHeight="1">
      <c r="A14054" s="50">
        <v>7</v>
      </c>
      <c r="B14054" s="33" t="s">
        <v>323</v>
      </c>
      <c r="C14054" s="38"/>
      <c r="D14054" s="13">
        <v>43591</v>
      </c>
      <c r="E14054" s="10">
        <v>253</v>
      </c>
      <c r="F14054" s="10" t="s">
        <v>6</v>
      </c>
    </row>
    <row r="14055" spans="1:6" ht="20.100000000000001" customHeight="1">
      <c r="A14055" s="50">
        <v>8</v>
      </c>
      <c r="B14055" s="33">
        <v>78693</v>
      </c>
      <c r="C14055" s="38"/>
      <c r="D14055" s="13">
        <v>43591</v>
      </c>
      <c r="E14055" s="10">
        <v>253</v>
      </c>
      <c r="F14055" s="10" t="s">
        <v>6</v>
      </c>
    </row>
    <row r="14056" spans="1:6" ht="20.100000000000001" customHeight="1">
      <c r="A14056" s="50">
        <v>9</v>
      </c>
      <c r="B14056" s="33">
        <v>72947</v>
      </c>
      <c r="C14056" s="38"/>
      <c r="D14056" s="13">
        <v>43591</v>
      </c>
      <c r="E14056" s="10">
        <v>253</v>
      </c>
      <c r="F14056" s="10" t="s">
        <v>6</v>
      </c>
    </row>
    <row r="14057" spans="1:6" ht="20.100000000000001" customHeight="1">
      <c r="A14057" s="50">
        <v>10</v>
      </c>
      <c r="B14057" s="33">
        <v>78695</v>
      </c>
      <c r="C14057" s="38"/>
      <c r="D14057" s="13">
        <v>43591</v>
      </c>
      <c r="E14057" s="10">
        <v>253</v>
      </c>
      <c r="F14057" s="10" t="s">
        <v>6</v>
      </c>
    </row>
    <row r="14058" spans="1:6" ht="20.100000000000001" customHeight="1">
      <c r="A14058" s="50">
        <v>11</v>
      </c>
      <c r="B14058" s="33">
        <v>7440</v>
      </c>
      <c r="C14058" s="38"/>
      <c r="D14058" s="13">
        <v>43591</v>
      </c>
      <c r="E14058" s="10">
        <v>253</v>
      </c>
      <c r="F14058" s="10" t="s">
        <v>6</v>
      </c>
    </row>
    <row r="14059" spans="1:6" ht="20.100000000000001" customHeight="1">
      <c r="A14059" s="50">
        <v>12</v>
      </c>
      <c r="B14059" s="33">
        <v>3373</v>
      </c>
      <c r="C14059" s="38"/>
      <c r="D14059" s="13">
        <v>43591</v>
      </c>
      <c r="E14059" s="10">
        <v>253</v>
      </c>
      <c r="F14059" s="10" t="s">
        <v>6</v>
      </c>
    </row>
    <row r="14060" spans="1:6" ht="20.100000000000001" customHeight="1">
      <c r="A14060" s="50">
        <v>13</v>
      </c>
      <c r="B14060" s="33">
        <v>73173</v>
      </c>
      <c r="C14060" s="38"/>
      <c r="D14060" s="13">
        <v>43591</v>
      </c>
      <c r="E14060" s="10">
        <v>253</v>
      </c>
      <c r="F14060" s="10" t="s">
        <v>6</v>
      </c>
    </row>
    <row r="14061" spans="1:6" ht="20.100000000000001" customHeight="1">
      <c r="A14061" s="50">
        <v>14</v>
      </c>
      <c r="B14061" s="33">
        <v>78737</v>
      </c>
      <c r="C14061" s="38"/>
      <c r="D14061" s="13">
        <v>43591</v>
      </c>
      <c r="E14061" s="10">
        <v>253</v>
      </c>
      <c r="F14061" s="10" t="s">
        <v>6</v>
      </c>
    </row>
    <row r="14062" spans="1:6" ht="20.100000000000001" customHeight="1">
      <c r="A14062" s="50">
        <v>15</v>
      </c>
      <c r="B14062" s="33">
        <v>78897</v>
      </c>
      <c r="C14062" s="38"/>
      <c r="D14062" s="13">
        <v>43591</v>
      </c>
      <c r="E14062" s="10">
        <v>253</v>
      </c>
      <c r="F14062" s="10" t="s">
        <v>6</v>
      </c>
    </row>
    <row r="14063" spans="1:6" ht="20.100000000000001" customHeight="1">
      <c r="A14063" s="50">
        <v>16</v>
      </c>
      <c r="B14063" s="33">
        <v>89196</v>
      </c>
      <c r="C14063" s="38"/>
      <c r="D14063" s="13">
        <v>43591</v>
      </c>
      <c r="E14063" s="10">
        <v>253</v>
      </c>
      <c r="F14063" s="10" t="s">
        <v>6</v>
      </c>
    </row>
    <row r="14064" spans="1:6" ht="20.100000000000001" customHeight="1">
      <c r="A14064" s="50">
        <v>17</v>
      </c>
      <c r="B14064" s="33">
        <v>2304</v>
      </c>
      <c r="C14064" s="38"/>
      <c r="D14064" s="13">
        <v>43591</v>
      </c>
      <c r="E14064" s="10">
        <v>253</v>
      </c>
      <c r="F14064" s="10" t="s">
        <v>6</v>
      </c>
    </row>
    <row r="14065" spans="1:7" ht="20.100000000000001" customHeight="1">
      <c r="A14065" s="50">
        <v>18</v>
      </c>
      <c r="B14065" s="33">
        <v>12430</v>
      </c>
      <c r="C14065" s="38"/>
      <c r="D14065" s="13">
        <v>43591</v>
      </c>
      <c r="E14065" s="10">
        <v>253</v>
      </c>
      <c r="F14065" s="10" t="s">
        <v>6</v>
      </c>
    </row>
    <row r="14066" spans="1:7" ht="20.100000000000001" customHeight="1">
      <c r="A14066" s="50">
        <v>19</v>
      </c>
      <c r="B14066" s="33">
        <v>13530</v>
      </c>
      <c r="C14066" s="38"/>
      <c r="D14066" s="13">
        <v>43591</v>
      </c>
      <c r="E14066" s="10">
        <v>253</v>
      </c>
      <c r="F14066" s="10" t="s">
        <v>6</v>
      </c>
    </row>
    <row r="14067" spans="1:7" ht="20.100000000000001" customHeight="1">
      <c r="A14067" s="50">
        <v>20</v>
      </c>
      <c r="B14067" s="33">
        <v>13545</v>
      </c>
      <c r="C14067" s="38"/>
      <c r="D14067" s="13">
        <v>43591</v>
      </c>
      <c r="E14067" s="10">
        <v>253</v>
      </c>
      <c r="F14067" s="10" t="s">
        <v>6</v>
      </c>
    </row>
    <row r="14068" spans="1:7" ht="20.100000000000001" customHeight="1">
      <c r="A14068" s="50">
        <v>21</v>
      </c>
      <c r="B14068" s="33">
        <v>79466</v>
      </c>
      <c r="C14068" s="38"/>
      <c r="D14068" s="13">
        <v>43591</v>
      </c>
      <c r="E14068" s="10">
        <v>253</v>
      </c>
      <c r="F14068" s="10" t="s">
        <v>6</v>
      </c>
      <c r="G14068" s="147">
        <v>43117</v>
      </c>
    </row>
    <row r="14069" spans="1:7" ht="20.100000000000001" customHeight="1">
      <c r="A14069" s="50">
        <v>22</v>
      </c>
      <c r="B14069" s="33">
        <v>76715</v>
      </c>
      <c r="C14069" s="38"/>
      <c r="D14069" s="13">
        <v>43591</v>
      </c>
      <c r="E14069" s="10">
        <v>253</v>
      </c>
      <c r="F14069" s="10" t="s">
        <v>6</v>
      </c>
      <c r="G14069" s="147">
        <v>43117</v>
      </c>
    </row>
    <row r="14070" spans="1:7" ht="20.100000000000001" customHeight="1">
      <c r="A14070" s="50">
        <v>23</v>
      </c>
      <c r="B14070" s="33">
        <v>75024</v>
      </c>
      <c r="C14070" s="38"/>
      <c r="D14070" s="13">
        <v>43591</v>
      </c>
      <c r="E14070" s="10">
        <v>253</v>
      </c>
      <c r="F14070" s="10" t="s">
        <v>6</v>
      </c>
      <c r="G14070" s="147">
        <v>43117</v>
      </c>
    </row>
    <row r="14071" spans="1:7" ht="20.100000000000001" customHeight="1">
      <c r="A14071" s="50">
        <v>24</v>
      </c>
      <c r="B14071" s="33">
        <v>75021</v>
      </c>
      <c r="C14071" s="38"/>
      <c r="D14071" s="13">
        <v>43591</v>
      </c>
      <c r="E14071" s="10">
        <v>253</v>
      </c>
      <c r="F14071" s="10" t="s">
        <v>6</v>
      </c>
      <c r="G14071" s="147">
        <v>43117</v>
      </c>
    </row>
    <row r="14072" spans="1:7" ht="20.100000000000001" customHeight="1">
      <c r="A14072" s="50">
        <v>25</v>
      </c>
      <c r="B14072" s="33">
        <v>79452</v>
      </c>
      <c r="C14072" s="38"/>
      <c r="D14072" s="13">
        <v>43591</v>
      </c>
      <c r="E14072" s="10">
        <v>253</v>
      </c>
      <c r="F14072" s="10" t="s">
        <v>6</v>
      </c>
      <c r="G14072" s="147">
        <v>43117</v>
      </c>
    </row>
    <row r="14073" spans="1:7" ht="20.100000000000001" customHeight="1">
      <c r="A14073" s="128"/>
      <c r="B14073" s="128" t="s">
        <v>7</v>
      </c>
      <c r="C14073" s="128" t="s">
        <v>7</v>
      </c>
      <c r="D14073" s="133"/>
      <c r="E14073" s="10">
        <f>SUM(E14048:E14072)</f>
        <v>6325</v>
      </c>
      <c r="F14073" s="10"/>
    </row>
    <row r="14075" spans="1:7" ht="20.100000000000001" customHeight="1">
      <c r="A14075" s="108" t="s">
        <v>245</v>
      </c>
      <c r="B14075" s="108">
        <v>6250</v>
      </c>
      <c r="C14075" s="21"/>
      <c r="D14075" s="87" t="s">
        <v>162</v>
      </c>
      <c r="E14075" s="201" t="s">
        <v>163</v>
      </c>
      <c r="F14075" s="202"/>
    </row>
    <row r="14076" spans="1:7" ht="20.100000000000001" customHeight="1">
      <c r="A14076" s="118" t="s">
        <v>246</v>
      </c>
      <c r="B14076" s="118">
        <v>71.75</v>
      </c>
      <c r="C14076" s="21"/>
      <c r="D14076" s="10"/>
      <c r="E14076" s="129"/>
      <c r="F14076" s="130" t="s">
        <v>229</v>
      </c>
    </row>
    <row r="14077" spans="1:7" ht="20.100000000000001" customHeight="1">
      <c r="A14077" s="111" t="s">
        <v>247</v>
      </c>
      <c r="B14077" s="111">
        <v>3.25</v>
      </c>
      <c r="C14077" s="21"/>
      <c r="D14077" s="10"/>
      <c r="E14077" s="129"/>
      <c r="F14077" s="130" t="s">
        <v>214</v>
      </c>
    </row>
    <row r="14078" spans="1:7" ht="20.100000000000001" customHeight="1">
      <c r="A14078" s="119" t="s">
        <v>248</v>
      </c>
      <c r="B14078" s="119">
        <f>SUM(B14075:B14077)</f>
        <v>6325</v>
      </c>
      <c r="C14078" s="21"/>
      <c r="D14078" s="10">
        <v>1771</v>
      </c>
      <c r="E14078" s="129"/>
      <c r="F14078" s="130" t="s">
        <v>210</v>
      </c>
    </row>
    <row r="14079" spans="1:7" ht="20.100000000000001" customHeight="1">
      <c r="A14079" s="18"/>
      <c r="B14079" s="18"/>
      <c r="C14079" s="21"/>
      <c r="D14079" s="10">
        <v>253</v>
      </c>
      <c r="E14079" s="129"/>
      <c r="F14079" s="130" t="s">
        <v>313</v>
      </c>
    </row>
    <row r="14080" spans="1:7" ht="20.100000000000001" customHeight="1">
      <c r="A14080" s="18"/>
      <c r="B14080" s="18"/>
      <c r="C14080" s="21"/>
      <c r="D14080" s="10">
        <v>253</v>
      </c>
      <c r="E14080" s="129"/>
      <c r="F14080" s="130" t="s">
        <v>154</v>
      </c>
    </row>
    <row r="14081" spans="1:6" ht="20.100000000000001" customHeight="1">
      <c r="A14081" s="18"/>
      <c r="B14081" s="18"/>
      <c r="C14081" s="21"/>
      <c r="D14081" s="10">
        <v>4048</v>
      </c>
      <c r="E14081" s="129"/>
      <c r="F14081" s="130" t="s">
        <v>230</v>
      </c>
    </row>
    <row r="14082" spans="1:6" ht="20.100000000000001" customHeight="1">
      <c r="D14082" s="85">
        <f>SUM(D14076:D14081)</f>
        <v>6325</v>
      </c>
      <c r="E14082" s="129"/>
      <c r="F14082" s="131" t="s">
        <v>164</v>
      </c>
    </row>
    <row r="14084" spans="1:6" ht="20.100000000000001" customHeight="1">
      <c r="A14084" s="23">
        <v>307</v>
      </c>
      <c r="B14084" s="24" t="s">
        <v>0</v>
      </c>
      <c r="C14084" s="25"/>
      <c r="D14084" s="26"/>
      <c r="E14084" s="24"/>
      <c r="F14084" s="24"/>
    </row>
    <row r="14085" spans="1:6" ht="20.100000000000001" customHeight="1">
      <c r="A14085" s="27" t="s">
        <v>1</v>
      </c>
      <c r="B14085" s="27" t="s">
        <v>2</v>
      </c>
      <c r="C14085" s="28"/>
      <c r="D14085" s="29" t="s">
        <v>3</v>
      </c>
      <c r="E14085" s="27" t="s">
        <v>4</v>
      </c>
      <c r="F14085" s="27" t="s">
        <v>5</v>
      </c>
    </row>
    <row r="14086" spans="1:6" ht="20.100000000000001" customHeight="1">
      <c r="A14086" s="50">
        <v>1</v>
      </c>
      <c r="B14086" s="33">
        <v>73132</v>
      </c>
      <c r="C14086" s="38"/>
      <c r="D14086" s="13">
        <v>43601</v>
      </c>
      <c r="E14086" s="10">
        <v>253</v>
      </c>
      <c r="F14086" s="10" t="s">
        <v>6</v>
      </c>
    </row>
    <row r="14087" spans="1:6" ht="20.100000000000001" customHeight="1">
      <c r="A14087" s="50">
        <v>2</v>
      </c>
      <c r="B14087" s="33">
        <v>11647</v>
      </c>
      <c r="C14087" s="38"/>
      <c r="D14087" s="13">
        <v>43601</v>
      </c>
      <c r="E14087" s="10">
        <v>253</v>
      </c>
      <c r="F14087" s="10" t="s">
        <v>6</v>
      </c>
    </row>
    <row r="14088" spans="1:6" ht="20.100000000000001" customHeight="1">
      <c r="A14088" s="50">
        <v>3</v>
      </c>
      <c r="B14088" s="33">
        <v>10810</v>
      </c>
      <c r="C14088" s="38"/>
      <c r="D14088" s="13">
        <v>43601</v>
      </c>
      <c r="E14088" s="10">
        <v>253</v>
      </c>
      <c r="F14088" s="10" t="s">
        <v>6</v>
      </c>
    </row>
    <row r="14089" spans="1:6" ht="20.100000000000001" customHeight="1">
      <c r="A14089" s="50">
        <v>4</v>
      </c>
      <c r="B14089" s="33">
        <v>10166</v>
      </c>
      <c r="C14089" s="38"/>
      <c r="D14089" s="13">
        <v>43601</v>
      </c>
      <c r="E14089" s="10">
        <v>253</v>
      </c>
      <c r="F14089" s="10" t="s">
        <v>6</v>
      </c>
    </row>
    <row r="14090" spans="1:6" ht="20.100000000000001" customHeight="1">
      <c r="A14090" s="50">
        <v>5</v>
      </c>
      <c r="B14090" s="33">
        <v>6464</v>
      </c>
      <c r="C14090" s="38"/>
      <c r="D14090" s="13">
        <v>43601</v>
      </c>
      <c r="E14090" s="10">
        <v>253</v>
      </c>
      <c r="F14090" s="10" t="s">
        <v>6</v>
      </c>
    </row>
    <row r="14091" spans="1:6" ht="20.100000000000001" customHeight="1">
      <c r="A14091" s="50">
        <v>6</v>
      </c>
      <c r="B14091" s="33" t="s">
        <v>324</v>
      </c>
      <c r="C14091" s="38"/>
      <c r="D14091" s="13">
        <v>43601</v>
      </c>
      <c r="E14091" s="10">
        <v>253</v>
      </c>
      <c r="F14091" s="10" t="s">
        <v>6</v>
      </c>
    </row>
    <row r="14092" spans="1:6" ht="20.100000000000001" customHeight="1">
      <c r="A14092" s="50">
        <v>7</v>
      </c>
      <c r="B14092" s="33" t="s">
        <v>325</v>
      </c>
      <c r="C14092" s="38"/>
      <c r="D14092" s="13">
        <v>43601</v>
      </c>
      <c r="E14092" s="10">
        <v>253</v>
      </c>
      <c r="F14092" s="10" t="s">
        <v>6</v>
      </c>
    </row>
    <row r="14093" spans="1:6" ht="20.100000000000001" customHeight="1">
      <c r="A14093" s="50">
        <v>8</v>
      </c>
      <c r="B14093" s="33" t="s">
        <v>326</v>
      </c>
      <c r="C14093" s="38"/>
      <c r="D14093" s="13">
        <v>43601</v>
      </c>
      <c r="E14093" s="10">
        <v>253</v>
      </c>
      <c r="F14093" s="10" t="s">
        <v>6</v>
      </c>
    </row>
    <row r="14094" spans="1:6" ht="20.100000000000001" customHeight="1">
      <c r="A14094" s="50">
        <v>9</v>
      </c>
      <c r="B14094" s="33">
        <v>2318</v>
      </c>
      <c r="C14094" s="38"/>
      <c r="D14094" s="13">
        <v>43601</v>
      </c>
      <c r="E14094" s="10">
        <v>253</v>
      </c>
      <c r="F14094" s="10" t="s">
        <v>6</v>
      </c>
    </row>
    <row r="14095" spans="1:6" ht="20.100000000000001" customHeight="1">
      <c r="A14095" s="50">
        <v>10</v>
      </c>
      <c r="B14095" s="33">
        <v>3323</v>
      </c>
      <c r="C14095" s="38"/>
      <c r="D14095" s="13">
        <v>43601</v>
      </c>
      <c r="E14095" s="10">
        <v>253</v>
      </c>
      <c r="F14095" s="10" t="s">
        <v>6</v>
      </c>
    </row>
    <row r="14096" spans="1:6" ht="20.100000000000001" customHeight="1">
      <c r="A14096" s="50">
        <v>11</v>
      </c>
      <c r="B14096" s="33">
        <v>3353</v>
      </c>
      <c r="C14096" s="38"/>
      <c r="D14096" s="13">
        <v>43601</v>
      </c>
      <c r="E14096" s="10">
        <v>253</v>
      </c>
      <c r="F14096" s="10" t="s">
        <v>6</v>
      </c>
    </row>
    <row r="14097" spans="1:7" ht="20.100000000000001" customHeight="1">
      <c r="A14097" s="50">
        <v>12</v>
      </c>
      <c r="B14097" s="33">
        <v>7442</v>
      </c>
      <c r="C14097" s="38"/>
      <c r="D14097" s="13">
        <v>43601</v>
      </c>
      <c r="E14097" s="10">
        <v>253</v>
      </c>
      <c r="F14097" s="10" t="s">
        <v>6</v>
      </c>
    </row>
    <row r="14098" spans="1:7" ht="20.100000000000001" customHeight="1">
      <c r="A14098" s="50">
        <v>13</v>
      </c>
      <c r="B14098" s="33">
        <v>13500</v>
      </c>
      <c r="C14098" s="38"/>
      <c r="D14098" s="13">
        <v>43601</v>
      </c>
      <c r="E14098" s="10">
        <v>253</v>
      </c>
      <c r="F14098" s="10" t="s">
        <v>6</v>
      </c>
    </row>
    <row r="14099" spans="1:7" ht="20.100000000000001" customHeight="1">
      <c r="A14099" s="50">
        <v>14</v>
      </c>
      <c r="B14099" s="33">
        <v>78716</v>
      </c>
      <c r="C14099" s="38"/>
      <c r="D14099" s="13">
        <v>43601</v>
      </c>
      <c r="E14099" s="10">
        <v>253</v>
      </c>
      <c r="F14099" s="10" t="s">
        <v>6</v>
      </c>
    </row>
    <row r="14100" spans="1:7" ht="20.100000000000001" customHeight="1">
      <c r="A14100" s="50">
        <v>15</v>
      </c>
      <c r="B14100" s="33">
        <v>78790</v>
      </c>
      <c r="C14100" s="38"/>
      <c r="D14100" s="13">
        <v>43601</v>
      </c>
      <c r="E14100" s="10">
        <v>253</v>
      </c>
      <c r="F14100" s="10" t="s">
        <v>6</v>
      </c>
    </row>
    <row r="14101" spans="1:7" ht="20.100000000000001" customHeight="1">
      <c r="A14101" s="50">
        <v>16</v>
      </c>
      <c r="B14101" s="33">
        <v>78801</v>
      </c>
      <c r="C14101" s="38"/>
      <c r="D14101" s="13">
        <v>43601</v>
      </c>
      <c r="E14101" s="10">
        <v>253</v>
      </c>
      <c r="F14101" s="10" t="s">
        <v>6</v>
      </c>
    </row>
    <row r="14102" spans="1:7" ht="20.100000000000001" customHeight="1">
      <c r="A14102" s="50">
        <v>17</v>
      </c>
      <c r="B14102" s="33">
        <v>78839</v>
      </c>
      <c r="C14102" s="38"/>
      <c r="D14102" s="13">
        <v>43601</v>
      </c>
      <c r="E14102" s="10">
        <v>253</v>
      </c>
      <c r="F14102" s="10" t="s">
        <v>6</v>
      </c>
    </row>
    <row r="14103" spans="1:7" ht="20.100000000000001" customHeight="1">
      <c r="A14103" s="50">
        <v>18</v>
      </c>
      <c r="B14103" s="33">
        <v>78843</v>
      </c>
      <c r="C14103" s="38"/>
      <c r="D14103" s="13">
        <v>43601</v>
      </c>
      <c r="E14103" s="10">
        <v>253</v>
      </c>
      <c r="F14103" s="10" t="s">
        <v>6</v>
      </c>
    </row>
    <row r="14104" spans="1:7" ht="20.100000000000001" customHeight="1">
      <c r="A14104" s="50">
        <v>19</v>
      </c>
      <c r="B14104" s="33">
        <v>78844</v>
      </c>
      <c r="C14104" s="38"/>
      <c r="D14104" s="13">
        <v>43601</v>
      </c>
      <c r="E14104" s="10">
        <v>253</v>
      </c>
      <c r="F14104" s="10" t="s">
        <v>6</v>
      </c>
    </row>
    <row r="14105" spans="1:7" ht="20.100000000000001" customHeight="1">
      <c r="A14105" s="50">
        <v>20</v>
      </c>
      <c r="B14105" s="33">
        <v>78873</v>
      </c>
      <c r="C14105" s="38"/>
      <c r="D14105" s="13">
        <v>43601</v>
      </c>
      <c r="E14105" s="10">
        <v>253</v>
      </c>
      <c r="F14105" s="10" t="s">
        <v>6</v>
      </c>
    </row>
    <row r="14106" spans="1:7" ht="20.100000000000001" customHeight="1">
      <c r="A14106" s="50">
        <v>21</v>
      </c>
      <c r="B14106" s="33">
        <v>75297</v>
      </c>
      <c r="C14106" s="38"/>
      <c r="D14106" s="13">
        <v>43601</v>
      </c>
      <c r="E14106" s="10">
        <v>253</v>
      </c>
      <c r="F14106" s="10" t="s">
        <v>6</v>
      </c>
      <c r="G14106" s="147">
        <v>43117</v>
      </c>
    </row>
    <row r="14107" spans="1:7" ht="20.100000000000001" customHeight="1">
      <c r="A14107" s="50">
        <v>22</v>
      </c>
      <c r="B14107" s="33">
        <v>75284</v>
      </c>
      <c r="C14107" s="38"/>
      <c r="D14107" s="13">
        <v>43601</v>
      </c>
      <c r="E14107" s="10">
        <v>253</v>
      </c>
      <c r="F14107" s="10" t="s">
        <v>6</v>
      </c>
      <c r="G14107" s="147">
        <v>43117</v>
      </c>
    </row>
    <row r="14108" spans="1:7" ht="20.100000000000001" customHeight="1">
      <c r="A14108" s="50">
        <v>23</v>
      </c>
      <c r="B14108" s="33">
        <v>74907</v>
      </c>
      <c r="C14108" s="38"/>
      <c r="D14108" s="13">
        <v>43601</v>
      </c>
      <c r="E14108" s="10">
        <v>253</v>
      </c>
      <c r="F14108" s="10" t="s">
        <v>6</v>
      </c>
      <c r="G14108" s="147">
        <v>43117</v>
      </c>
    </row>
    <row r="14109" spans="1:7" ht="20.100000000000001" customHeight="1">
      <c r="A14109" s="50">
        <v>24</v>
      </c>
      <c r="B14109" s="33">
        <v>75033</v>
      </c>
      <c r="C14109" s="38"/>
      <c r="D14109" s="13">
        <v>43601</v>
      </c>
      <c r="E14109" s="10">
        <v>253</v>
      </c>
      <c r="F14109" s="10" t="s">
        <v>6</v>
      </c>
      <c r="G14109" s="147">
        <v>43117</v>
      </c>
    </row>
    <row r="14110" spans="1:7" ht="20.100000000000001" customHeight="1">
      <c r="A14110" s="50">
        <v>25</v>
      </c>
      <c r="B14110" s="33">
        <v>74936</v>
      </c>
      <c r="C14110" s="38"/>
      <c r="D14110" s="13">
        <v>43601</v>
      </c>
      <c r="E14110" s="10">
        <v>253</v>
      </c>
      <c r="F14110" s="10" t="s">
        <v>6</v>
      </c>
      <c r="G14110" s="147">
        <v>43117</v>
      </c>
    </row>
    <row r="14111" spans="1:7" ht="20.100000000000001" customHeight="1">
      <c r="A14111" s="128"/>
      <c r="B14111" s="128" t="s">
        <v>7</v>
      </c>
      <c r="C14111" s="128" t="s">
        <v>7</v>
      </c>
      <c r="D14111" s="133"/>
      <c r="E14111" s="10">
        <f>SUM(E14086:E14110)</f>
        <v>6325</v>
      </c>
      <c r="F14111" s="10"/>
    </row>
    <row r="14113" spans="1:6" ht="20.100000000000001" customHeight="1">
      <c r="A14113" s="108" t="s">
        <v>245</v>
      </c>
      <c r="B14113" s="108">
        <v>6250</v>
      </c>
      <c r="C14113" s="21"/>
      <c r="D14113" s="87" t="s">
        <v>162</v>
      </c>
      <c r="E14113" s="201" t="s">
        <v>163</v>
      </c>
      <c r="F14113" s="202"/>
    </row>
    <row r="14114" spans="1:6" ht="20.100000000000001" customHeight="1">
      <c r="A14114" s="118" t="s">
        <v>246</v>
      </c>
      <c r="B14114" s="118">
        <v>71.75</v>
      </c>
      <c r="C14114" s="21"/>
      <c r="D14114" s="10"/>
      <c r="E14114" s="129"/>
      <c r="F14114" s="130" t="s">
        <v>229</v>
      </c>
    </row>
    <row r="14115" spans="1:6" ht="20.100000000000001" customHeight="1">
      <c r="A14115" s="111" t="s">
        <v>247</v>
      </c>
      <c r="B14115" s="111">
        <v>3.25</v>
      </c>
      <c r="C14115" s="21"/>
      <c r="D14115" s="10">
        <v>759</v>
      </c>
      <c r="E14115" s="129"/>
      <c r="F14115" s="130" t="s">
        <v>214</v>
      </c>
    </row>
    <row r="14116" spans="1:6" ht="20.100000000000001" customHeight="1">
      <c r="A14116" s="119" t="s">
        <v>248</v>
      </c>
      <c r="B14116" s="119">
        <f>SUM(B14113:B14115)</f>
        <v>6325</v>
      </c>
      <c r="C14116" s="21"/>
      <c r="D14116" s="10">
        <v>1265</v>
      </c>
      <c r="E14116" s="129"/>
      <c r="F14116" s="130" t="s">
        <v>210</v>
      </c>
    </row>
    <row r="14117" spans="1:6" ht="20.100000000000001" customHeight="1">
      <c r="A14117" s="18"/>
      <c r="B14117" s="18"/>
      <c r="C14117" s="21"/>
      <c r="D14117" s="10">
        <v>253</v>
      </c>
      <c r="E14117" s="129"/>
      <c r="F14117" s="130" t="s">
        <v>211</v>
      </c>
    </row>
    <row r="14118" spans="1:6" ht="20.100000000000001" customHeight="1">
      <c r="A14118" s="18"/>
      <c r="B14118" s="18"/>
      <c r="C14118" s="21"/>
      <c r="D14118" s="10">
        <v>759</v>
      </c>
      <c r="E14118" s="129"/>
      <c r="F14118" s="130" t="s">
        <v>243</v>
      </c>
    </row>
    <row r="14119" spans="1:6" ht="20.100000000000001" customHeight="1">
      <c r="A14119" s="18"/>
      <c r="B14119" s="18"/>
      <c r="C14119" s="21"/>
      <c r="D14119" s="10">
        <v>3289</v>
      </c>
      <c r="E14119" s="129"/>
      <c r="F14119" s="130" t="s">
        <v>230</v>
      </c>
    </row>
    <row r="14120" spans="1:6" ht="20.100000000000001" customHeight="1">
      <c r="D14120" s="85">
        <f>SUM(D14114:D14119)</f>
        <v>6325</v>
      </c>
      <c r="E14120" s="129"/>
      <c r="F14120" s="131" t="s">
        <v>164</v>
      </c>
    </row>
    <row r="14122" spans="1:6" ht="20.100000000000001" customHeight="1">
      <c r="A14122" s="23">
        <v>308</v>
      </c>
      <c r="B14122" s="24" t="s">
        <v>0</v>
      </c>
      <c r="C14122" s="25"/>
      <c r="D14122" s="26"/>
      <c r="E14122" s="24"/>
      <c r="F14122" s="24"/>
    </row>
    <row r="14123" spans="1:6" ht="20.100000000000001" customHeight="1">
      <c r="A14123" s="27" t="s">
        <v>1</v>
      </c>
      <c r="B14123" s="27" t="s">
        <v>2</v>
      </c>
      <c r="C14123" s="28"/>
      <c r="D14123" s="29" t="s">
        <v>3</v>
      </c>
      <c r="E14123" s="27" t="s">
        <v>4</v>
      </c>
      <c r="F14123" s="27" t="s">
        <v>5</v>
      </c>
    </row>
    <row r="14124" spans="1:6" ht="20.100000000000001" customHeight="1">
      <c r="A14124" s="50">
        <v>1</v>
      </c>
      <c r="B14124" s="33">
        <v>80436</v>
      </c>
      <c r="C14124" s="38"/>
      <c r="D14124" s="13">
        <v>43601</v>
      </c>
      <c r="E14124" s="10">
        <v>253</v>
      </c>
      <c r="F14124" s="10" t="s">
        <v>6</v>
      </c>
    </row>
    <row r="14125" spans="1:6" ht="20.100000000000001" customHeight="1">
      <c r="A14125" s="50">
        <v>2</v>
      </c>
      <c r="B14125" s="33">
        <v>52100</v>
      </c>
      <c r="C14125" s="38"/>
      <c r="D14125" s="13">
        <v>43601</v>
      </c>
      <c r="E14125" s="10">
        <v>253</v>
      </c>
      <c r="F14125" s="10" t="s">
        <v>6</v>
      </c>
    </row>
    <row r="14126" spans="1:6" ht="20.100000000000001" customHeight="1">
      <c r="A14126" s="50">
        <v>3</v>
      </c>
      <c r="B14126" s="33">
        <v>2214</v>
      </c>
      <c r="C14126" s="38"/>
      <c r="D14126" s="13">
        <v>43601</v>
      </c>
      <c r="E14126" s="10">
        <v>253</v>
      </c>
      <c r="F14126" s="10" t="s">
        <v>6</v>
      </c>
    </row>
    <row r="14127" spans="1:6" ht="20.100000000000001" customHeight="1">
      <c r="A14127" s="50">
        <v>4</v>
      </c>
      <c r="B14127" s="33">
        <v>13610</v>
      </c>
      <c r="C14127" s="38"/>
      <c r="D14127" s="13">
        <v>43601</v>
      </c>
      <c r="E14127" s="10">
        <v>253</v>
      </c>
      <c r="F14127" s="10" t="s">
        <v>6</v>
      </c>
    </row>
    <row r="14128" spans="1:6" ht="20.100000000000001" customHeight="1">
      <c r="A14128" s="50">
        <v>5</v>
      </c>
      <c r="B14128" s="33">
        <v>78713</v>
      </c>
      <c r="C14128" s="38"/>
      <c r="D14128" s="13">
        <v>43601</v>
      </c>
      <c r="E14128" s="10">
        <v>253</v>
      </c>
      <c r="F14128" s="10" t="s">
        <v>6</v>
      </c>
    </row>
    <row r="14129" spans="1:6" ht="20.100000000000001" customHeight="1">
      <c r="A14129" s="50">
        <v>6</v>
      </c>
      <c r="B14129" s="33">
        <v>78744</v>
      </c>
      <c r="C14129" s="38"/>
      <c r="D14129" s="13">
        <v>43601</v>
      </c>
      <c r="E14129" s="10">
        <v>253</v>
      </c>
      <c r="F14129" s="10" t="s">
        <v>6</v>
      </c>
    </row>
    <row r="14130" spans="1:6" ht="20.100000000000001" customHeight="1">
      <c r="A14130" s="50">
        <v>7</v>
      </c>
      <c r="B14130" s="33">
        <v>78749</v>
      </c>
      <c r="C14130" s="38"/>
      <c r="D14130" s="13">
        <v>43601</v>
      </c>
      <c r="E14130" s="10">
        <v>253</v>
      </c>
      <c r="F14130" s="10" t="s">
        <v>6</v>
      </c>
    </row>
    <row r="14131" spans="1:6" ht="20.100000000000001" customHeight="1">
      <c r="A14131" s="50">
        <v>8</v>
      </c>
      <c r="B14131" s="33">
        <v>78781</v>
      </c>
      <c r="C14131" s="38"/>
      <c r="D14131" s="13">
        <v>43601</v>
      </c>
      <c r="E14131" s="10">
        <v>253</v>
      </c>
      <c r="F14131" s="10" t="s">
        <v>6</v>
      </c>
    </row>
    <row r="14132" spans="1:6" ht="20.100000000000001" customHeight="1">
      <c r="A14132" s="50">
        <v>9</v>
      </c>
      <c r="B14132" s="33">
        <v>78833</v>
      </c>
      <c r="C14132" s="38"/>
      <c r="D14132" s="13">
        <v>43601</v>
      </c>
      <c r="E14132" s="10">
        <v>253</v>
      </c>
      <c r="F14132" s="10" t="s">
        <v>6</v>
      </c>
    </row>
    <row r="14133" spans="1:6" ht="20.100000000000001" customHeight="1">
      <c r="A14133" s="50">
        <v>10</v>
      </c>
      <c r="B14133" s="33">
        <v>78840</v>
      </c>
      <c r="C14133" s="38"/>
      <c r="D14133" s="13">
        <v>43601</v>
      </c>
      <c r="E14133" s="10">
        <v>253</v>
      </c>
      <c r="F14133" s="10" t="s">
        <v>6</v>
      </c>
    </row>
    <row r="14134" spans="1:6" ht="20.100000000000001" customHeight="1">
      <c r="A14134" s="50">
        <v>11</v>
      </c>
      <c r="B14134" s="33">
        <v>9184</v>
      </c>
      <c r="C14134" s="38"/>
      <c r="D14134" s="13">
        <v>43601</v>
      </c>
      <c r="E14134" s="10">
        <v>253</v>
      </c>
      <c r="F14134" s="10" t="s">
        <v>6</v>
      </c>
    </row>
    <row r="14135" spans="1:6" ht="20.100000000000001" customHeight="1">
      <c r="A14135" s="50">
        <v>12</v>
      </c>
      <c r="B14135" s="33">
        <v>9186</v>
      </c>
      <c r="C14135" s="38"/>
      <c r="D14135" s="13">
        <v>43601</v>
      </c>
      <c r="E14135" s="10">
        <v>253</v>
      </c>
      <c r="F14135" s="10" t="s">
        <v>6</v>
      </c>
    </row>
    <row r="14136" spans="1:6" ht="20.100000000000001" customHeight="1">
      <c r="A14136" s="50">
        <v>13</v>
      </c>
      <c r="B14136" s="33">
        <v>9276</v>
      </c>
      <c r="C14136" s="38"/>
      <c r="D14136" s="13">
        <v>43601</v>
      </c>
      <c r="E14136" s="10">
        <v>253</v>
      </c>
      <c r="F14136" s="10" t="s">
        <v>6</v>
      </c>
    </row>
    <row r="14137" spans="1:6" ht="20.100000000000001" customHeight="1">
      <c r="A14137" s="50">
        <v>14</v>
      </c>
      <c r="B14137" s="33">
        <v>90371</v>
      </c>
      <c r="C14137" s="38"/>
      <c r="D14137" s="13">
        <v>43601</v>
      </c>
      <c r="E14137" s="10">
        <v>253</v>
      </c>
      <c r="F14137" s="10" t="s">
        <v>6</v>
      </c>
    </row>
    <row r="14138" spans="1:6" ht="20.100000000000001" customHeight="1">
      <c r="A14138" s="50">
        <v>15</v>
      </c>
      <c r="B14138" s="33">
        <v>60859</v>
      </c>
      <c r="C14138" s="38"/>
      <c r="D14138" s="13">
        <v>43601</v>
      </c>
      <c r="E14138" s="10">
        <v>253</v>
      </c>
      <c r="F14138" s="10" t="s">
        <v>6</v>
      </c>
    </row>
    <row r="14139" spans="1:6" ht="20.100000000000001" customHeight="1">
      <c r="A14139" s="50">
        <v>16</v>
      </c>
      <c r="B14139" s="33">
        <v>73114</v>
      </c>
      <c r="C14139" s="38"/>
      <c r="D14139" s="13">
        <v>43601</v>
      </c>
      <c r="E14139" s="10">
        <v>253</v>
      </c>
      <c r="F14139" s="10" t="s">
        <v>6</v>
      </c>
    </row>
    <row r="14140" spans="1:6" ht="20.100000000000001" customHeight="1">
      <c r="A14140" s="50">
        <v>17</v>
      </c>
      <c r="B14140" s="33">
        <v>51030</v>
      </c>
      <c r="C14140" s="38"/>
      <c r="D14140" s="13">
        <v>43601</v>
      </c>
      <c r="E14140" s="10">
        <v>253</v>
      </c>
      <c r="F14140" s="10" t="s">
        <v>6</v>
      </c>
    </row>
    <row r="14141" spans="1:6" ht="20.100000000000001" customHeight="1">
      <c r="A14141" s="50">
        <v>18</v>
      </c>
      <c r="B14141" s="33">
        <v>5593</v>
      </c>
      <c r="C14141" s="38"/>
      <c r="D14141" s="13">
        <v>43601</v>
      </c>
      <c r="E14141" s="10">
        <v>253</v>
      </c>
      <c r="F14141" s="10" t="s">
        <v>6</v>
      </c>
    </row>
    <row r="14142" spans="1:6" ht="20.100000000000001" customHeight="1">
      <c r="A14142" s="50">
        <v>19</v>
      </c>
      <c r="B14142" s="33">
        <v>5086</v>
      </c>
      <c r="C14142" s="38"/>
      <c r="D14142" s="13">
        <v>43601</v>
      </c>
      <c r="E14142" s="10">
        <v>253</v>
      </c>
      <c r="F14142" s="10" t="s">
        <v>6</v>
      </c>
    </row>
    <row r="14143" spans="1:6" ht="20.100000000000001" customHeight="1">
      <c r="A14143" s="50">
        <v>20</v>
      </c>
      <c r="B14143" s="33" t="s">
        <v>327</v>
      </c>
      <c r="C14143" s="38"/>
      <c r="D14143" s="13">
        <v>43601</v>
      </c>
      <c r="E14143" s="10">
        <v>253</v>
      </c>
      <c r="F14143" s="10" t="s">
        <v>6</v>
      </c>
    </row>
    <row r="14144" spans="1:6" ht="20.100000000000001" customHeight="1">
      <c r="A14144" s="50">
        <v>21</v>
      </c>
      <c r="B14144" s="33" t="s">
        <v>328</v>
      </c>
      <c r="C14144" s="38"/>
      <c r="D14144" s="13">
        <v>43601</v>
      </c>
      <c r="E14144" s="10">
        <v>253</v>
      </c>
      <c r="F14144" s="10" t="s">
        <v>6</v>
      </c>
    </row>
    <row r="14145" spans="1:6" ht="20.100000000000001" customHeight="1">
      <c r="A14145" s="50">
        <v>22</v>
      </c>
      <c r="B14145" s="33">
        <v>51028</v>
      </c>
      <c r="C14145" s="38"/>
      <c r="D14145" s="13">
        <v>43601</v>
      </c>
      <c r="E14145" s="10">
        <v>253</v>
      </c>
      <c r="F14145" s="10" t="s">
        <v>6</v>
      </c>
    </row>
    <row r="14146" spans="1:6" ht="20.100000000000001" customHeight="1">
      <c r="A14146" s="50">
        <v>23</v>
      </c>
      <c r="B14146" s="33">
        <v>5522</v>
      </c>
      <c r="C14146" s="38"/>
      <c r="D14146" s="13">
        <v>43601</v>
      </c>
      <c r="E14146" s="10">
        <v>253</v>
      </c>
      <c r="F14146" s="10" t="s">
        <v>6</v>
      </c>
    </row>
    <row r="14147" spans="1:6" ht="20.100000000000001" customHeight="1">
      <c r="A14147" s="50">
        <v>24</v>
      </c>
      <c r="B14147" s="33">
        <v>4824</v>
      </c>
      <c r="C14147" s="38"/>
      <c r="D14147" s="13">
        <v>43601</v>
      </c>
      <c r="E14147" s="10">
        <v>253</v>
      </c>
      <c r="F14147" s="10" t="s">
        <v>6</v>
      </c>
    </row>
    <row r="14148" spans="1:6" ht="20.100000000000001" customHeight="1">
      <c r="A14148" s="50">
        <v>25</v>
      </c>
      <c r="B14148" s="33">
        <v>13669</v>
      </c>
      <c r="C14148" s="38"/>
      <c r="D14148" s="13">
        <v>43601</v>
      </c>
      <c r="E14148" s="10">
        <v>253</v>
      </c>
      <c r="F14148" s="10" t="s">
        <v>6</v>
      </c>
    </row>
    <row r="14149" spans="1:6" ht="20.100000000000001" customHeight="1">
      <c r="A14149" s="128"/>
      <c r="B14149" s="128" t="s">
        <v>7</v>
      </c>
      <c r="C14149" s="128" t="s">
        <v>7</v>
      </c>
      <c r="D14149" s="133"/>
      <c r="E14149" s="10">
        <f>SUM(E14124:E14148)</f>
        <v>6325</v>
      </c>
      <c r="F14149" s="10"/>
    </row>
    <row r="14151" spans="1:6" ht="20.100000000000001" customHeight="1">
      <c r="A14151" s="108" t="s">
        <v>245</v>
      </c>
      <c r="B14151" s="108">
        <v>6250</v>
      </c>
      <c r="C14151" s="21"/>
      <c r="D14151" s="87" t="s">
        <v>162</v>
      </c>
      <c r="E14151" s="201" t="s">
        <v>163</v>
      </c>
      <c r="F14151" s="202"/>
    </row>
    <row r="14152" spans="1:6" ht="20.100000000000001" customHeight="1">
      <c r="A14152" s="118" t="s">
        <v>246</v>
      </c>
      <c r="B14152" s="118">
        <v>71.75</v>
      </c>
      <c r="C14152" s="21"/>
      <c r="D14152" s="10">
        <v>506</v>
      </c>
      <c r="E14152" s="129"/>
      <c r="F14152" s="130" t="s">
        <v>212</v>
      </c>
    </row>
    <row r="14153" spans="1:6" ht="20.100000000000001" customHeight="1">
      <c r="A14153" s="111" t="s">
        <v>247</v>
      </c>
      <c r="B14153" s="111">
        <v>3.25</v>
      </c>
      <c r="C14153" s="21"/>
      <c r="D14153" s="10">
        <v>759</v>
      </c>
      <c r="E14153" s="129"/>
      <c r="F14153" s="130" t="s">
        <v>249</v>
      </c>
    </row>
    <row r="14154" spans="1:6" ht="20.100000000000001" customHeight="1">
      <c r="A14154" s="119" t="s">
        <v>248</v>
      </c>
      <c r="B14154" s="119">
        <f>SUM(B14151:B14153)</f>
        <v>6325</v>
      </c>
      <c r="C14154" s="21"/>
      <c r="D14154" s="10">
        <v>1012</v>
      </c>
      <c r="E14154" s="129"/>
      <c r="F14154" s="130" t="s">
        <v>210</v>
      </c>
    </row>
    <row r="14155" spans="1:6" ht="20.100000000000001" customHeight="1">
      <c r="A14155" s="18"/>
      <c r="B14155" s="18"/>
      <c r="C14155" s="21"/>
      <c r="D14155" s="10">
        <v>1518</v>
      </c>
      <c r="E14155" s="129"/>
      <c r="F14155" s="130" t="s">
        <v>211</v>
      </c>
    </row>
    <row r="14156" spans="1:6" ht="20.100000000000001" customHeight="1">
      <c r="A14156" s="18"/>
      <c r="B14156" s="18"/>
      <c r="C14156" s="21"/>
      <c r="D14156" s="10">
        <v>759</v>
      </c>
      <c r="E14156" s="129"/>
      <c r="F14156" s="130" t="s">
        <v>243</v>
      </c>
    </row>
    <row r="14157" spans="1:6" ht="20.100000000000001" customHeight="1">
      <c r="A14157" s="18"/>
      <c r="B14157" s="18"/>
      <c r="C14157" s="21"/>
      <c r="D14157" s="10">
        <v>1771</v>
      </c>
      <c r="E14157" s="129"/>
      <c r="F14157" s="130" t="s">
        <v>230</v>
      </c>
    </row>
    <row r="14158" spans="1:6" ht="20.100000000000001" customHeight="1">
      <c r="D14158" s="85">
        <f>SUM(D14152:D14157)</f>
        <v>6325</v>
      </c>
      <c r="E14158" s="129"/>
      <c r="F14158" s="131" t="s">
        <v>164</v>
      </c>
    </row>
    <row r="14160" spans="1:6" ht="20.100000000000001" customHeight="1">
      <c r="A14160" s="23">
        <v>309</v>
      </c>
      <c r="B14160" s="24" t="s">
        <v>0</v>
      </c>
      <c r="C14160" s="25"/>
      <c r="D14160" s="26"/>
      <c r="E14160" s="24"/>
      <c r="F14160" s="24"/>
    </row>
    <row r="14161" spans="1:6" ht="20.100000000000001" customHeight="1">
      <c r="A14161" s="27" t="s">
        <v>1</v>
      </c>
      <c r="B14161" s="27" t="s">
        <v>2</v>
      </c>
      <c r="C14161" s="28"/>
      <c r="D14161" s="29" t="s">
        <v>3</v>
      </c>
      <c r="E14161" s="27" t="s">
        <v>4</v>
      </c>
      <c r="F14161" s="27" t="s">
        <v>5</v>
      </c>
    </row>
    <row r="14162" spans="1:6" ht="20.100000000000001" customHeight="1">
      <c r="A14162" s="50">
        <v>1</v>
      </c>
      <c r="B14162" s="33">
        <v>13696</v>
      </c>
      <c r="C14162" s="10" t="str">
        <f t="shared" ref="C14162:C14186" si="0">IFERROR(VLOOKUP(B14162,ASHRAF,3,1),"")</f>
        <v>nce adh</v>
      </c>
      <c r="D14162" s="13">
        <v>43610</v>
      </c>
      <c r="E14162" s="10">
        <v>253</v>
      </c>
      <c r="F14162" s="10" t="s">
        <v>6</v>
      </c>
    </row>
    <row r="14163" spans="1:6" ht="20.100000000000001" customHeight="1">
      <c r="A14163" s="50">
        <v>2</v>
      </c>
      <c r="B14163" s="33">
        <v>9178</v>
      </c>
      <c r="C14163" s="10" t="str">
        <f t="shared" si="0"/>
        <v>anc adh</v>
      </c>
      <c r="D14163" s="13">
        <v>43610</v>
      </c>
      <c r="E14163" s="10">
        <v>253</v>
      </c>
      <c r="F14163" s="10" t="s">
        <v>6</v>
      </c>
    </row>
    <row r="14164" spans="1:6" ht="20.100000000000001" customHeight="1">
      <c r="A14164" s="50">
        <v>3</v>
      </c>
      <c r="B14164" s="33" t="s">
        <v>329</v>
      </c>
      <c r="C14164" s="10" t="str">
        <f t="shared" si="0"/>
        <v xml:space="preserve">eco </v>
      </c>
      <c r="D14164" s="13">
        <v>43610</v>
      </c>
      <c r="E14164" s="10">
        <v>253</v>
      </c>
      <c r="F14164" s="10" t="s">
        <v>6</v>
      </c>
    </row>
    <row r="14165" spans="1:6" ht="20.100000000000001" customHeight="1">
      <c r="A14165" s="50">
        <v>4</v>
      </c>
      <c r="B14165" s="33">
        <v>90732</v>
      </c>
      <c r="C14165" s="10" t="str">
        <f t="shared" si="0"/>
        <v>nce rak</v>
      </c>
      <c r="D14165" s="13">
        <v>43610</v>
      </c>
      <c r="E14165" s="10">
        <v>253</v>
      </c>
      <c r="F14165" s="10" t="s">
        <v>6</v>
      </c>
    </row>
    <row r="14166" spans="1:6" ht="20.100000000000001" customHeight="1">
      <c r="A14166" s="50">
        <v>5</v>
      </c>
      <c r="B14166" s="33">
        <v>52848</v>
      </c>
      <c r="C14166" s="10" t="str">
        <f t="shared" si="0"/>
        <v>smc adh</v>
      </c>
      <c r="D14166" s="13">
        <v>43610</v>
      </c>
      <c r="E14166" s="10">
        <v>253</v>
      </c>
      <c r="F14166" s="10" t="s">
        <v>6</v>
      </c>
    </row>
    <row r="14167" spans="1:6" ht="20.100000000000001" customHeight="1">
      <c r="A14167" s="50">
        <v>6</v>
      </c>
      <c r="B14167" s="33">
        <v>87509</v>
      </c>
      <c r="C14167" s="10" t="str">
        <f t="shared" si="0"/>
        <v>unique</v>
      </c>
      <c r="D14167" s="13">
        <v>43610</v>
      </c>
      <c r="E14167" s="10">
        <v>253</v>
      </c>
      <c r="F14167" s="10" t="s">
        <v>6</v>
      </c>
    </row>
    <row r="14168" spans="1:6" ht="20.100000000000001" customHeight="1">
      <c r="A14168" s="50">
        <v>7</v>
      </c>
      <c r="B14168" s="33">
        <v>10827</v>
      </c>
      <c r="C14168" s="10" t="str">
        <f t="shared" si="0"/>
        <v>smc dxb</v>
      </c>
      <c r="D14168" s="13">
        <v>43610</v>
      </c>
      <c r="E14168" s="10">
        <v>253</v>
      </c>
      <c r="F14168" s="10" t="s">
        <v>6</v>
      </c>
    </row>
    <row r="14169" spans="1:6" ht="20.100000000000001" customHeight="1">
      <c r="A14169" s="50">
        <v>8</v>
      </c>
      <c r="B14169" s="33">
        <v>60504</v>
      </c>
      <c r="C14169" s="10" t="str">
        <f t="shared" si="0"/>
        <v>nce shj</v>
      </c>
      <c r="D14169" s="13">
        <v>43610</v>
      </c>
      <c r="E14169" s="10">
        <v>253</v>
      </c>
      <c r="F14169" s="10" t="s">
        <v>6</v>
      </c>
    </row>
    <row r="14170" spans="1:6" ht="20.100000000000001" customHeight="1">
      <c r="A14170" s="50">
        <v>9</v>
      </c>
      <c r="B14170" s="33">
        <v>10812</v>
      </c>
      <c r="C14170" s="10" t="str">
        <f t="shared" si="0"/>
        <v>smc dxb</v>
      </c>
      <c r="D14170" s="13">
        <v>43610</v>
      </c>
      <c r="E14170" s="10">
        <v>253</v>
      </c>
      <c r="F14170" s="10" t="s">
        <v>6</v>
      </c>
    </row>
    <row r="14171" spans="1:6" ht="20.100000000000001" customHeight="1">
      <c r="A14171" s="50">
        <v>10</v>
      </c>
      <c r="B14171" s="33">
        <v>78788</v>
      </c>
      <c r="C14171" s="10" t="str">
        <f t="shared" si="0"/>
        <v>nce dxb</v>
      </c>
      <c r="D14171" s="13">
        <v>43610</v>
      </c>
      <c r="E14171" s="10">
        <v>253</v>
      </c>
      <c r="F14171" s="10" t="s">
        <v>6</v>
      </c>
    </row>
    <row r="14172" spans="1:6" ht="20.100000000000001" customHeight="1">
      <c r="A14172" s="50">
        <v>11</v>
      </c>
      <c r="B14172" s="33">
        <v>78750</v>
      </c>
      <c r="C14172" s="10" t="str">
        <f t="shared" si="0"/>
        <v>nce dxb</v>
      </c>
      <c r="D14172" s="13">
        <v>43610</v>
      </c>
      <c r="E14172" s="10">
        <v>253</v>
      </c>
      <c r="F14172" s="10" t="s">
        <v>6</v>
      </c>
    </row>
    <row r="14173" spans="1:6" ht="20.100000000000001" customHeight="1">
      <c r="A14173" s="50">
        <v>12</v>
      </c>
      <c r="B14173" s="33">
        <v>78724</v>
      </c>
      <c r="C14173" s="10" t="str">
        <f t="shared" si="0"/>
        <v>nce dxb</v>
      </c>
      <c r="D14173" s="13">
        <v>43610</v>
      </c>
      <c r="E14173" s="10">
        <v>253</v>
      </c>
      <c r="F14173" s="10" t="s">
        <v>6</v>
      </c>
    </row>
    <row r="14174" spans="1:6" ht="20.100000000000001" customHeight="1">
      <c r="A14174" s="50">
        <v>13</v>
      </c>
      <c r="B14174" s="33">
        <v>5580</v>
      </c>
      <c r="C14174" s="10" t="str">
        <f t="shared" si="0"/>
        <v>smc adh</v>
      </c>
      <c r="D14174" s="13">
        <v>43610</v>
      </c>
      <c r="E14174" s="10">
        <v>253</v>
      </c>
      <c r="F14174" s="10" t="s">
        <v>6</v>
      </c>
    </row>
    <row r="14175" spans="1:6" ht="20.100000000000001" customHeight="1">
      <c r="A14175" s="50">
        <v>14</v>
      </c>
      <c r="B14175" s="33" t="s">
        <v>330</v>
      </c>
      <c r="C14175" s="10" t="str">
        <f t="shared" si="0"/>
        <v xml:space="preserve">eco </v>
      </c>
      <c r="D14175" s="13">
        <v>43610</v>
      </c>
      <c r="E14175" s="10">
        <v>253</v>
      </c>
      <c r="F14175" s="10" t="s">
        <v>6</v>
      </c>
    </row>
    <row r="14176" spans="1:6" ht="20.100000000000001" customHeight="1">
      <c r="A14176" s="50">
        <v>15</v>
      </c>
      <c r="B14176" s="33">
        <v>60923</v>
      </c>
      <c r="C14176" s="10" t="str">
        <f t="shared" si="0"/>
        <v>nce shj</v>
      </c>
      <c r="D14176" s="13">
        <v>43610</v>
      </c>
      <c r="E14176" s="10">
        <v>253</v>
      </c>
      <c r="F14176" s="10" t="s">
        <v>6</v>
      </c>
    </row>
    <row r="14177" spans="1:6" ht="20.100000000000001" customHeight="1">
      <c r="A14177" s="50">
        <v>16</v>
      </c>
      <c r="B14177" s="33">
        <v>73004</v>
      </c>
      <c r="C14177" s="10" t="str">
        <f t="shared" si="0"/>
        <v>nce dxb</v>
      </c>
      <c r="D14177" s="13">
        <v>43610</v>
      </c>
      <c r="E14177" s="10">
        <v>253</v>
      </c>
      <c r="F14177" s="10" t="s">
        <v>6</v>
      </c>
    </row>
    <row r="14178" spans="1:6" ht="20.100000000000001" customHeight="1">
      <c r="A14178" s="50">
        <v>17</v>
      </c>
      <c r="B14178" s="33">
        <v>80437</v>
      </c>
      <c r="C14178" s="10" t="str">
        <f t="shared" si="0"/>
        <v>nce aln</v>
      </c>
      <c r="D14178" s="13">
        <v>43610</v>
      </c>
      <c r="E14178" s="10">
        <v>253</v>
      </c>
      <c r="F14178" s="10" t="s">
        <v>6</v>
      </c>
    </row>
    <row r="14179" spans="1:6" ht="20.100000000000001" customHeight="1">
      <c r="A14179" s="50">
        <v>18</v>
      </c>
      <c r="B14179" s="33">
        <v>78871</v>
      </c>
      <c r="C14179" s="10" t="str">
        <f t="shared" si="0"/>
        <v>nce dxb</v>
      </c>
      <c r="D14179" s="13">
        <v>43610</v>
      </c>
      <c r="E14179" s="10">
        <v>253</v>
      </c>
      <c r="F14179" s="10" t="s">
        <v>6</v>
      </c>
    </row>
    <row r="14180" spans="1:6" ht="20.100000000000001" customHeight="1">
      <c r="A14180" s="50">
        <v>19</v>
      </c>
      <c r="B14180" s="33">
        <v>78674</v>
      </c>
      <c r="C14180" s="10" t="str">
        <f t="shared" si="0"/>
        <v>nce dxb</v>
      </c>
      <c r="D14180" s="13">
        <v>43610</v>
      </c>
      <c r="E14180" s="10">
        <v>253</v>
      </c>
      <c r="F14180" s="10" t="s">
        <v>6</v>
      </c>
    </row>
    <row r="14181" spans="1:6" ht="20.100000000000001" customHeight="1">
      <c r="A14181" s="50">
        <v>20</v>
      </c>
      <c r="B14181" s="33">
        <v>60879</v>
      </c>
      <c r="C14181" s="10" t="str">
        <f t="shared" si="0"/>
        <v>nce shj</v>
      </c>
      <c r="D14181" s="13">
        <v>43610</v>
      </c>
      <c r="E14181" s="10">
        <v>253</v>
      </c>
      <c r="F14181" s="10" t="s">
        <v>6</v>
      </c>
    </row>
    <row r="14182" spans="1:6" ht="20.100000000000001" customHeight="1">
      <c r="A14182" s="50">
        <v>21</v>
      </c>
      <c r="B14182" s="33">
        <v>78718</v>
      </c>
      <c r="C14182" s="10" t="str">
        <f t="shared" si="0"/>
        <v>nce dxb</v>
      </c>
      <c r="D14182" s="13">
        <v>43610</v>
      </c>
      <c r="E14182" s="10">
        <v>253</v>
      </c>
      <c r="F14182" s="10" t="s">
        <v>6</v>
      </c>
    </row>
    <row r="14183" spans="1:6" ht="20.100000000000001" customHeight="1">
      <c r="A14183" s="50">
        <v>22</v>
      </c>
      <c r="B14183" s="33">
        <v>78710</v>
      </c>
      <c r="C14183" s="10" t="str">
        <f t="shared" si="0"/>
        <v>nce dxb</v>
      </c>
      <c r="D14183" s="13">
        <v>43610</v>
      </c>
      <c r="E14183" s="10">
        <v>253</v>
      </c>
      <c r="F14183" s="10" t="s">
        <v>6</v>
      </c>
    </row>
    <row r="14184" spans="1:6" ht="20.100000000000001" customHeight="1">
      <c r="A14184" s="50">
        <v>23</v>
      </c>
      <c r="B14184" s="33">
        <v>60803</v>
      </c>
      <c r="C14184" s="10" t="str">
        <f t="shared" si="0"/>
        <v>nce shj</v>
      </c>
      <c r="D14184" s="13">
        <v>43610</v>
      </c>
      <c r="E14184" s="10">
        <v>253</v>
      </c>
      <c r="F14184" s="10" t="s">
        <v>6</v>
      </c>
    </row>
    <row r="14185" spans="1:6" ht="20.100000000000001" customHeight="1">
      <c r="A14185" s="50">
        <v>24</v>
      </c>
      <c r="B14185" s="33">
        <v>60877</v>
      </c>
      <c r="C14185" s="10" t="str">
        <f t="shared" si="0"/>
        <v>nce shj</v>
      </c>
      <c r="D14185" s="13">
        <v>43610</v>
      </c>
      <c r="E14185" s="10">
        <v>253</v>
      </c>
      <c r="F14185" s="10" t="s">
        <v>6</v>
      </c>
    </row>
    <row r="14186" spans="1:6" ht="20.100000000000001" customHeight="1">
      <c r="A14186" s="50">
        <v>25</v>
      </c>
      <c r="B14186" s="33">
        <v>78771</v>
      </c>
      <c r="C14186" s="10" t="str">
        <f t="shared" si="0"/>
        <v>nce dxb</v>
      </c>
      <c r="D14186" s="13">
        <v>43610</v>
      </c>
      <c r="E14186" s="10">
        <v>253</v>
      </c>
      <c r="F14186" s="10" t="s">
        <v>6</v>
      </c>
    </row>
    <row r="14187" spans="1:6" ht="20.100000000000001" customHeight="1">
      <c r="A14187" s="128"/>
      <c r="B14187" s="128" t="s">
        <v>7</v>
      </c>
      <c r="C14187" s="128" t="s">
        <v>7</v>
      </c>
      <c r="D14187" s="133"/>
      <c r="E14187" s="10">
        <f>SUM(E14162:E14186)</f>
        <v>6325</v>
      </c>
      <c r="F14187" s="10"/>
    </row>
    <row r="14190" spans="1:6" ht="20.100000000000001" customHeight="1">
      <c r="A14190" s="108" t="s">
        <v>245</v>
      </c>
      <c r="B14190" s="108">
        <v>6250</v>
      </c>
      <c r="C14190" s="21"/>
      <c r="D14190" s="87" t="s">
        <v>162</v>
      </c>
      <c r="E14190" s="201" t="s">
        <v>163</v>
      </c>
      <c r="F14190" s="202"/>
    </row>
    <row r="14191" spans="1:6" ht="20.100000000000001" customHeight="1">
      <c r="A14191" s="118" t="s">
        <v>246</v>
      </c>
      <c r="B14191" s="118">
        <v>71.75</v>
      </c>
      <c r="C14191" s="21"/>
      <c r="D14191" s="10">
        <v>506</v>
      </c>
      <c r="E14191" s="129"/>
      <c r="F14191" s="130" t="s">
        <v>229</v>
      </c>
    </row>
    <row r="14192" spans="1:6" ht="20.100000000000001" customHeight="1">
      <c r="A14192" s="111" t="s">
        <v>247</v>
      </c>
      <c r="B14192" s="111">
        <v>3.25</v>
      </c>
      <c r="C14192" s="21"/>
      <c r="D14192" s="10">
        <v>253</v>
      </c>
      <c r="E14192" s="129"/>
      <c r="F14192" s="130" t="s">
        <v>249</v>
      </c>
    </row>
    <row r="14193" spans="1:6" ht="20.100000000000001" customHeight="1">
      <c r="A14193" s="119" t="s">
        <v>248</v>
      </c>
      <c r="B14193" s="119">
        <f>SUM(B14190:B14192)</f>
        <v>6325</v>
      </c>
      <c r="C14193" s="21"/>
      <c r="D14193" s="10">
        <v>506</v>
      </c>
      <c r="E14193" s="129"/>
      <c r="F14193" s="130" t="s">
        <v>210</v>
      </c>
    </row>
    <row r="14194" spans="1:6" ht="20.100000000000001" customHeight="1">
      <c r="A14194" s="18"/>
      <c r="B14194" s="18"/>
      <c r="C14194" s="21"/>
      <c r="D14194" s="10">
        <v>1012</v>
      </c>
      <c r="E14194" s="129"/>
      <c r="F14194" s="130" t="s">
        <v>214</v>
      </c>
    </row>
    <row r="14195" spans="1:6" ht="20.100000000000001" customHeight="1">
      <c r="A14195" s="18"/>
      <c r="B14195" s="18"/>
      <c r="C14195" s="21"/>
      <c r="D14195" s="10">
        <v>1771</v>
      </c>
      <c r="E14195" s="129"/>
      <c r="F14195" s="130" t="s">
        <v>243</v>
      </c>
    </row>
    <row r="14196" spans="1:6" ht="20.100000000000001" customHeight="1">
      <c r="A14196" s="18"/>
      <c r="B14196" s="18"/>
      <c r="C14196" s="21"/>
      <c r="D14196" s="10">
        <v>2277</v>
      </c>
      <c r="E14196" s="129"/>
      <c r="F14196" s="130" t="s">
        <v>230</v>
      </c>
    </row>
    <row r="14197" spans="1:6" ht="20.100000000000001" customHeight="1">
      <c r="D14197" s="85">
        <f>SUM(D14191:D14196)</f>
        <v>6325</v>
      </c>
      <c r="E14197" s="129"/>
      <c r="F14197" s="131" t="s">
        <v>164</v>
      </c>
    </row>
    <row r="14199" spans="1:6" ht="20.100000000000001" customHeight="1">
      <c r="A14199" s="23">
        <v>310</v>
      </c>
      <c r="B14199" s="24" t="s">
        <v>0</v>
      </c>
      <c r="C14199" s="25"/>
      <c r="D14199" s="26"/>
      <c r="E14199" s="24"/>
      <c r="F14199" s="24"/>
    </row>
    <row r="14200" spans="1:6" ht="20.100000000000001" customHeight="1">
      <c r="A14200" s="27" t="s">
        <v>1</v>
      </c>
      <c r="B14200" s="27" t="s">
        <v>2</v>
      </c>
      <c r="C14200" s="28"/>
      <c r="D14200" s="29" t="s">
        <v>3</v>
      </c>
      <c r="E14200" s="27" t="s">
        <v>4</v>
      </c>
      <c r="F14200" s="27" t="s">
        <v>5</v>
      </c>
    </row>
    <row r="14201" spans="1:6" ht="20.100000000000001" customHeight="1">
      <c r="A14201" s="50">
        <v>1</v>
      </c>
      <c r="B14201" s="33">
        <v>70033</v>
      </c>
      <c r="C14201" s="10" t="str">
        <f t="shared" ref="C14201:C14225" si="1">IFERROR(VLOOKUP(B14201,ASHRAF,3,1),"")</f>
        <v>nce dxb</v>
      </c>
      <c r="D14201" s="13">
        <v>43610</v>
      </c>
      <c r="E14201" s="10">
        <v>253</v>
      </c>
      <c r="F14201" s="10" t="s">
        <v>6</v>
      </c>
    </row>
    <row r="14202" spans="1:6" ht="20.100000000000001" customHeight="1">
      <c r="A14202" s="50">
        <v>2</v>
      </c>
      <c r="B14202" s="33">
        <v>9185</v>
      </c>
      <c r="C14202" s="10" t="str">
        <f t="shared" si="1"/>
        <v>anc adh</v>
      </c>
      <c r="D14202" s="13">
        <v>43610</v>
      </c>
      <c r="E14202" s="10">
        <v>253</v>
      </c>
      <c r="F14202" s="10" t="s">
        <v>6</v>
      </c>
    </row>
    <row r="14203" spans="1:6" ht="20.100000000000001" customHeight="1">
      <c r="A14203" s="50">
        <v>3</v>
      </c>
      <c r="B14203" s="33">
        <v>78785</v>
      </c>
      <c r="C14203" s="10" t="str">
        <f t="shared" si="1"/>
        <v>nce dxb</v>
      </c>
      <c r="D14203" s="13">
        <v>43610</v>
      </c>
      <c r="E14203" s="10">
        <v>253</v>
      </c>
      <c r="F14203" s="10" t="s">
        <v>6</v>
      </c>
    </row>
    <row r="14204" spans="1:6" ht="20.100000000000001" customHeight="1">
      <c r="A14204" s="50">
        <v>4</v>
      </c>
      <c r="B14204" s="33">
        <v>78786</v>
      </c>
      <c r="C14204" s="10" t="str">
        <f t="shared" si="1"/>
        <v>nce dxb</v>
      </c>
      <c r="D14204" s="13">
        <v>43610</v>
      </c>
      <c r="E14204" s="10">
        <v>253</v>
      </c>
      <c r="F14204" s="10" t="s">
        <v>6</v>
      </c>
    </row>
    <row r="14205" spans="1:6" ht="20.100000000000001" customHeight="1">
      <c r="A14205" s="50">
        <v>5</v>
      </c>
      <c r="B14205" s="33">
        <v>5604</v>
      </c>
      <c r="C14205" s="10" t="str">
        <f t="shared" si="1"/>
        <v>smc adh</v>
      </c>
      <c r="D14205" s="13">
        <v>43610</v>
      </c>
      <c r="E14205" s="10">
        <v>253</v>
      </c>
      <c r="F14205" s="10" t="s">
        <v>6</v>
      </c>
    </row>
    <row r="14206" spans="1:6" ht="20.100000000000001" customHeight="1">
      <c r="A14206" s="50">
        <v>6</v>
      </c>
      <c r="B14206" s="33">
        <v>10832</v>
      </c>
      <c r="C14206" s="10" t="str">
        <f t="shared" si="1"/>
        <v>smc dxb</v>
      </c>
      <c r="D14206" s="13">
        <v>43610</v>
      </c>
      <c r="E14206" s="10">
        <v>253</v>
      </c>
      <c r="F14206" s="10" t="s">
        <v>6</v>
      </c>
    </row>
    <row r="14207" spans="1:6" ht="20.100000000000001" customHeight="1">
      <c r="A14207" s="50">
        <v>7</v>
      </c>
      <c r="B14207" s="33">
        <v>10823</v>
      </c>
      <c r="C14207" s="10" t="str">
        <f t="shared" si="1"/>
        <v>smc dxb</v>
      </c>
      <c r="D14207" s="13">
        <v>43610</v>
      </c>
      <c r="E14207" s="10">
        <v>253</v>
      </c>
      <c r="F14207" s="10" t="s">
        <v>6</v>
      </c>
    </row>
    <row r="14208" spans="1:6" ht="20.100000000000001" customHeight="1">
      <c r="A14208" s="50">
        <v>8</v>
      </c>
      <c r="B14208" s="33">
        <v>78793</v>
      </c>
      <c r="C14208" s="10" t="str">
        <f t="shared" si="1"/>
        <v>nce dxb</v>
      </c>
      <c r="D14208" s="13">
        <v>43610</v>
      </c>
      <c r="E14208" s="10">
        <v>253</v>
      </c>
      <c r="F14208" s="10" t="s">
        <v>6</v>
      </c>
    </row>
    <row r="14209" spans="1:6" ht="20.100000000000001" customHeight="1">
      <c r="A14209" s="50">
        <v>9</v>
      </c>
      <c r="B14209" s="33">
        <v>78803</v>
      </c>
      <c r="C14209" s="10" t="str">
        <f t="shared" si="1"/>
        <v>nce dxb</v>
      </c>
      <c r="D14209" s="13">
        <v>43610</v>
      </c>
      <c r="E14209" s="10">
        <v>253</v>
      </c>
      <c r="F14209" s="10" t="s">
        <v>6</v>
      </c>
    </row>
    <row r="14210" spans="1:6" ht="20.100000000000001" customHeight="1">
      <c r="A14210" s="50">
        <v>10</v>
      </c>
      <c r="B14210" s="33">
        <v>73157</v>
      </c>
      <c r="C14210" s="10" t="str">
        <f t="shared" si="1"/>
        <v>nce dxb</v>
      </c>
      <c r="D14210" s="13">
        <v>43610</v>
      </c>
      <c r="E14210" s="10">
        <v>253</v>
      </c>
      <c r="F14210" s="10" t="s">
        <v>6</v>
      </c>
    </row>
    <row r="14211" spans="1:6" ht="20.100000000000001" customHeight="1">
      <c r="A14211" s="50">
        <v>11</v>
      </c>
      <c r="B14211" s="33">
        <v>73152</v>
      </c>
      <c r="C14211" s="10" t="str">
        <f t="shared" si="1"/>
        <v>nce dxb</v>
      </c>
      <c r="D14211" s="13">
        <v>43610</v>
      </c>
      <c r="E14211" s="10">
        <v>253</v>
      </c>
      <c r="F14211" s="10" t="s">
        <v>6</v>
      </c>
    </row>
    <row r="14212" spans="1:6" ht="20.100000000000001" customHeight="1">
      <c r="A14212" s="50">
        <v>12</v>
      </c>
      <c r="B14212" s="33">
        <v>73146</v>
      </c>
      <c r="C14212" s="10" t="str">
        <f t="shared" si="1"/>
        <v>nce dxb</v>
      </c>
      <c r="D14212" s="13">
        <v>43610</v>
      </c>
      <c r="E14212" s="10">
        <v>253</v>
      </c>
      <c r="F14212" s="10" t="s">
        <v>6</v>
      </c>
    </row>
    <row r="14213" spans="1:6" ht="20.100000000000001" customHeight="1">
      <c r="A14213" s="50">
        <v>13</v>
      </c>
      <c r="B14213" s="33">
        <v>80427</v>
      </c>
      <c r="C14213" s="10" t="str">
        <f t="shared" si="1"/>
        <v>nce aln</v>
      </c>
      <c r="D14213" s="13">
        <v>43610</v>
      </c>
      <c r="E14213" s="10">
        <v>253</v>
      </c>
      <c r="F14213" s="10" t="s">
        <v>6</v>
      </c>
    </row>
    <row r="14214" spans="1:6" ht="20.100000000000001" customHeight="1">
      <c r="A14214" s="50">
        <v>14</v>
      </c>
      <c r="B14214" s="33">
        <v>13595</v>
      </c>
      <c r="C14214" s="10" t="str">
        <f t="shared" si="1"/>
        <v>nce adh</v>
      </c>
      <c r="D14214" s="13">
        <v>43610</v>
      </c>
      <c r="E14214" s="10">
        <v>253</v>
      </c>
      <c r="F14214" s="10" t="s">
        <v>6</v>
      </c>
    </row>
    <row r="14215" spans="1:6" ht="20.100000000000001" customHeight="1">
      <c r="A14215" s="50">
        <v>15</v>
      </c>
      <c r="B14215" s="33">
        <v>60853</v>
      </c>
      <c r="C14215" s="10" t="str">
        <f t="shared" si="1"/>
        <v>nce shj</v>
      </c>
      <c r="D14215" s="13">
        <v>43610</v>
      </c>
      <c r="E14215" s="10">
        <v>253</v>
      </c>
      <c r="F14215" s="10" t="s">
        <v>6</v>
      </c>
    </row>
    <row r="14216" spans="1:6" ht="20.100000000000001" customHeight="1">
      <c r="A14216" s="50">
        <v>16</v>
      </c>
      <c r="B14216" s="33">
        <v>7434</v>
      </c>
      <c r="C14216" s="10" t="str">
        <f t="shared" si="1"/>
        <v>nce adh</v>
      </c>
      <c r="D14216" s="13">
        <v>43610</v>
      </c>
      <c r="E14216" s="10">
        <v>253</v>
      </c>
      <c r="F14216" s="10" t="s">
        <v>6</v>
      </c>
    </row>
    <row r="14217" spans="1:6" ht="20.100000000000001" customHeight="1">
      <c r="A14217" s="50">
        <v>17</v>
      </c>
      <c r="B14217" s="33">
        <v>12410</v>
      </c>
      <c r="C14217" s="10" t="str">
        <f t="shared" si="1"/>
        <v>nce adh</v>
      </c>
      <c r="D14217" s="13">
        <v>43610</v>
      </c>
      <c r="E14217" s="10">
        <v>253</v>
      </c>
      <c r="F14217" s="10" t="s">
        <v>6</v>
      </c>
    </row>
    <row r="14218" spans="1:6" ht="20.100000000000001" customHeight="1">
      <c r="A14218" s="50">
        <v>18</v>
      </c>
      <c r="B14218" s="33">
        <v>51032</v>
      </c>
      <c r="C14218" s="10" t="str">
        <f t="shared" si="1"/>
        <v>smc adh</v>
      </c>
      <c r="D14218" s="13">
        <v>43610</v>
      </c>
      <c r="E14218" s="10">
        <v>253</v>
      </c>
      <c r="F14218" s="10" t="s">
        <v>6</v>
      </c>
    </row>
    <row r="14219" spans="1:6" ht="20.100000000000001" customHeight="1">
      <c r="A14219" s="50">
        <v>19</v>
      </c>
      <c r="B14219" s="33">
        <v>10808</v>
      </c>
      <c r="C14219" s="10" t="str">
        <f t="shared" si="1"/>
        <v>smc dxb</v>
      </c>
      <c r="D14219" s="13">
        <v>43610</v>
      </c>
      <c r="E14219" s="10">
        <v>253</v>
      </c>
      <c r="F14219" s="10" t="s">
        <v>6</v>
      </c>
    </row>
    <row r="14220" spans="1:6" ht="20.100000000000001" customHeight="1">
      <c r="A14220" s="50">
        <v>20</v>
      </c>
      <c r="B14220" s="33">
        <v>10813</v>
      </c>
      <c r="C14220" s="10" t="str">
        <f t="shared" si="1"/>
        <v>smc dxb</v>
      </c>
      <c r="D14220" s="13">
        <v>43610</v>
      </c>
      <c r="E14220" s="10">
        <v>253</v>
      </c>
      <c r="F14220" s="10" t="s">
        <v>6</v>
      </c>
    </row>
    <row r="14221" spans="1:6" ht="20.100000000000001" customHeight="1">
      <c r="A14221" s="50">
        <v>21</v>
      </c>
      <c r="B14221" s="33">
        <v>78892</v>
      </c>
      <c r="C14221" s="10" t="str">
        <f t="shared" si="1"/>
        <v>nce dxb</v>
      </c>
      <c r="D14221" s="13">
        <v>43610</v>
      </c>
      <c r="E14221" s="10">
        <v>253</v>
      </c>
      <c r="F14221" s="10" t="s">
        <v>6</v>
      </c>
    </row>
    <row r="14222" spans="1:6" ht="20.100000000000001" customHeight="1">
      <c r="A14222" s="50">
        <v>22</v>
      </c>
      <c r="B14222" s="33">
        <v>78764</v>
      </c>
      <c r="C14222" s="10" t="str">
        <f t="shared" si="1"/>
        <v>nce dxb</v>
      </c>
      <c r="D14222" s="13">
        <v>43610</v>
      </c>
      <c r="E14222" s="10">
        <v>253</v>
      </c>
      <c r="F14222" s="10" t="s">
        <v>6</v>
      </c>
    </row>
    <row r="14223" spans="1:6" ht="20.100000000000001" customHeight="1">
      <c r="A14223" s="50">
        <v>23</v>
      </c>
      <c r="B14223" s="33">
        <v>78917</v>
      </c>
      <c r="C14223" s="10" t="str">
        <f t="shared" si="1"/>
        <v>nce dxb</v>
      </c>
      <c r="D14223" s="13">
        <v>43610</v>
      </c>
      <c r="E14223" s="10">
        <v>253</v>
      </c>
      <c r="F14223" s="10" t="s">
        <v>6</v>
      </c>
    </row>
    <row r="14224" spans="1:6" ht="20.100000000000001" customHeight="1">
      <c r="A14224" s="50">
        <v>24</v>
      </c>
      <c r="B14224" s="33">
        <v>78798</v>
      </c>
      <c r="C14224" s="10" t="str">
        <f t="shared" si="1"/>
        <v>nce dxb</v>
      </c>
      <c r="D14224" s="13">
        <v>43610</v>
      </c>
      <c r="E14224" s="10">
        <v>253</v>
      </c>
      <c r="F14224" s="10" t="s">
        <v>6</v>
      </c>
    </row>
    <row r="14225" spans="1:6" ht="20.100000000000001" customHeight="1">
      <c r="A14225" s="50">
        <v>25</v>
      </c>
      <c r="B14225" s="33">
        <v>60822</v>
      </c>
      <c r="C14225" s="10" t="str">
        <f t="shared" si="1"/>
        <v>nce shj</v>
      </c>
      <c r="D14225" s="13">
        <v>43610</v>
      </c>
      <c r="E14225" s="10">
        <v>253</v>
      </c>
      <c r="F14225" s="10" t="s">
        <v>6</v>
      </c>
    </row>
    <row r="14226" spans="1:6" ht="20.100000000000001" customHeight="1">
      <c r="A14226" s="128"/>
      <c r="B14226" s="128" t="s">
        <v>7</v>
      </c>
      <c r="C14226" s="128" t="s">
        <v>7</v>
      </c>
      <c r="D14226" s="133"/>
      <c r="E14226" s="10">
        <f>SUM(E14201:E14225)</f>
        <v>6325</v>
      </c>
      <c r="F14226" s="10"/>
    </row>
    <row r="14228" spans="1:6" ht="20.100000000000001" customHeight="1">
      <c r="A14228" s="108" t="s">
        <v>245</v>
      </c>
      <c r="B14228" s="108">
        <v>6250</v>
      </c>
      <c r="C14228" s="21"/>
      <c r="D14228" s="87" t="s">
        <v>162</v>
      </c>
      <c r="E14228" s="201" t="s">
        <v>163</v>
      </c>
      <c r="F14228" s="202"/>
    </row>
    <row r="14229" spans="1:6" ht="20.100000000000001" customHeight="1">
      <c r="A14229" s="118" t="s">
        <v>246</v>
      </c>
      <c r="B14229" s="118">
        <v>71.75</v>
      </c>
      <c r="C14229" s="21"/>
      <c r="D14229" s="10">
        <v>506</v>
      </c>
      <c r="E14229" s="129"/>
      <c r="F14229" s="130" t="s">
        <v>249</v>
      </c>
    </row>
    <row r="14230" spans="1:6" ht="20.100000000000001" customHeight="1">
      <c r="A14230" s="111" t="s">
        <v>247</v>
      </c>
      <c r="B14230" s="111">
        <v>3.25</v>
      </c>
      <c r="C14230" s="21"/>
      <c r="D14230" s="10">
        <v>1012</v>
      </c>
      <c r="E14230" s="129"/>
      <c r="F14230" s="130" t="s">
        <v>214</v>
      </c>
    </row>
    <row r="14231" spans="1:6" ht="20.100000000000001" customHeight="1">
      <c r="A14231" s="119" t="s">
        <v>248</v>
      </c>
      <c r="B14231" s="119">
        <f>SUM(B14228:B14230)</f>
        <v>6325</v>
      </c>
      <c r="C14231" s="21"/>
      <c r="D14231" s="10">
        <v>759</v>
      </c>
      <c r="E14231" s="129"/>
      <c r="F14231" s="130" t="s">
        <v>210</v>
      </c>
    </row>
    <row r="14232" spans="1:6" ht="20.100000000000001" customHeight="1">
      <c r="A14232" s="18"/>
      <c r="B14232" s="18"/>
      <c r="C14232" s="21"/>
      <c r="D14232" s="10">
        <v>506</v>
      </c>
      <c r="E14232" s="129"/>
      <c r="F14232" s="130" t="s">
        <v>211</v>
      </c>
    </row>
    <row r="14233" spans="1:6" ht="20.100000000000001" customHeight="1">
      <c r="A14233" s="18"/>
      <c r="B14233" s="18"/>
      <c r="C14233" s="21"/>
      <c r="D14233" s="10">
        <v>506</v>
      </c>
      <c r="E14233" s="129"/>
      <c r="F14233" s="130" t="s">
        <v>243</v>
      </c>
    </row>
    <row r="14234" spans="1:6" ht="20.100000000000001" customHeight="1">
      <c r="A14234" s="18"/>
      <c r="B14234" s="18"/>
      <c r="C14234" s="21"/>
      <c r="D14234" s="10">
        <v>3036</v>
      </c>
      <c r="E14234" s="129"/>
      <c r="F14234" s="130" t="s">
        <v>230</v>
      </c>
    </row>
    <row r="14235" spans="1:6" ht="20.100000000000001" customHeight="1">
      <c r="D14235" s="85">
        <f>SUM(D14229:D14234)</f>
        <v>6325</v>
      </c>
      <c r="E14235" s="129"/>
      <c r="F14235" s="131" t="s">
        <v>164</v>
      </c>
    </row>
    <row r="14237" spans="1:6" ht="20.100000000000001" customHeight="1">
      <c r="A14237" s="23">
        <v>311</v>
      </c>
      <c r="B14237" s="24" t="s">
        <v>0</v>
      </c>
      <c r="C14237" s="25"/>
      <c r="D14237" s="26"/>
      <c r="E14237" s="24"/>
      <c r="F14237" s="24"/>
    </row>
    <row r="14238" spans="1:6" ht="20.100000000000001" customHeight="1">
      <c r="A14238" s="27" t="s">
        <v>1</v>
      </c>
      <c r="B14238" s="27" t="s">
        <v>2</v>
      </c>
      <c r="C14238" s="28"/>
      <c r="D14238" s="29" t="s">
        <v>3</v>
      </c>
      <c r="E14238" s="27" t="s">
        <v>4</v>
      </c>
      <c r="F14238" s="27" t="s">
        <v>5</v>
      </c>
    </row>
    <row r="14239" spans="1:6" ht="20.100000000000001" customHeight="1">
      <c r="A14239" s="50">
        <v>1</v>
      </c>
      <c r="B14239" s="33">
        <v>78895</v>
      </c>
      <c r="C14239" s="10" t="str">
        <f t="shared" ref="C14239:C14263" si="2">IFERROR(VLOOKUP(B14239,ASHRAF,3,1),"")</f>
        <v>nce dxb</v>
      </c>
      <c r="D14239" s="13">
        <v>43626</v>
      </c>
      <c r="E14239" s="10">
        <v>253</v>
      </c>
      <c r="F14239" s="10" t="s">
        <v>6</v>
      </c>
    </row>
    <row r="14240" spans="1:6" ht="20.100000000000001" customHeight="1">
      <c r="A14240" s="50">
        <v>2</v>
      </c>
      <c r="B14240" s="33">
        <v>78825</v>
      </c>
      <c r="C14240" s="10" t="str">
        <f t="shared" si="2"/>
        <v>nce dxb</v>
      </c>
      <c r="D14240" s="13">
        <v>43626</v>
      </c>
      <c r="E14240" s="10">
        <v>253</v>
      </c>
      <c r="F14240" s="10" t="s">
        <v>6</v>
      </c>
    </row>
    <row r="14241" spans="1:6" ht="20.100000000000001" customHeight="1">
      <c r="A14241" s="50">
        <v>3</v>
      </c>
      <c r="B14241" s="33">
        <v>78783</v>
      </c>
      <c r="C14241" s="10" t="str">
        <f t="shared" si="2"/>
        <v>nce dxb</v>
      </c>
      <c r="D14241" s="13">
        <v>43626</v>
      </c>
      <c r="E14241" s="10">
        <v>253</v>
      </c>
      <c r="F14241" s="10" t="s">
        <v>6</v>
      </c>
    </row>
    <row r="14242" spans="1:6" ht="20.100000000000001" customHeight="1">
      <c r="A14242" s="50">
        <v>4</v>
      </c>
      <c r="B14242" s="33">
        <v>73144</v>
      </c>
      <c r="C14242" s="10" t="str">
        <f t="shared" si="2"/>
        <v>nce dxb</v>
      </c>
      <c r="D14242" s="13">
        <v>43626</v>
      </c>
      <c r="E14242" s="10">
        <v>253</v>
      </c>
      <c r="F14242" s="10" t="s">
        <v>6</v>
      </c>
    </row>
    <row r="14243" spans="1:6" ht="20.100000000000001" customHeight="1">
      <c r="A14243" s="50">
        <v>5</v>
      </c>
      <c r="B14243" s="33">
        <v>13772</v>
      </c>
      <c r="C14243" s="10" t="str">
        <f t="shared" si="2"/>
        <v>nce adh</v>
      </c>
      <c r="D14243" s="13">
        <v>43626</v>
      </c>
      <c r="E14243" s="10">
        <v>253</v>
      </c>
      <c r="F14243" s="10" t="s">
        <v>6</v>
      </c>
    </row>
    <row r="14244" spans="1:6" ht="20.100000000000001" customHeight="1">
      <c r="A14244" s="50">
        <v>6</v>
      </c>
      <c r="B14244" s="33">
        <v>2238</v>
      </c>
      <c r="C14244" s="10" t="str">
        <f t="shared" si="2"/>
        <v>nce adh</v>
      </c>
      <c r="D14244" s="13">
        <v>43626</v>
      </c>
      <c r="E14244" s="10">
        <v>253</v>
      </c>
      <c r="F14244" s="10" t="s">
        <v>6</v>
      </c>
    </row>
    <row r="14245" spans="1:6" ht="20.100000000000001" customHeight="1">
      <c r="A14245" s="50">
        <v>7</v>
      </c>
      <c r="B14245" s="33">
        <v>13629</v>
      </c>
      <c r="C14245" s="10" t="str">
        <f t="shared" si="2"/>
        <v>nce adh</v>
      </c>
      <c r="D14245" s="13">
        <v>43626</v>
      </c>
      <c r="E14245" s="10">
        <v>253</v>
      </c>
      <c r="F14245" s="10" t="s">
        <v>6</v>
      </c>
    </row>
    <row r="14246" spans="1:6" ht="20.100000000000001" customHeight="1">
      <c r="A14246" s="50">
        <v>8</v>
      </c>
      <c r="B14246" s="33">
        <v>13589</v>
      </c>
      <c r="C14246" s="10" t="str">
        <f t="shared" si="2"/>
        <v>nce adh</v>
      </c>
      <c r="D14246" s="13">
        <v>43626</v>
      </c>
      <c r="E14246" s="10">
        <v>253</v>
      </c>
      <c r="F14246" s="10" t="s">
        <v>6</v>
      </c>
    </row>
    <row r="14247" spans="1:6" ht="20.100000000000001" customHeight="1">
      <c r="A14247" s="50">
        <v>9</v>
      </c>
      <c r="B14247" s="33">
        <v>80439</v>
      </c>
      <c r="C14247" s="10" t="str">
        <f t="shared" si="2"/>
        <v>nce aln</v>
      </c>
      <c r="D14247" s="13">
        <v>43626</v>
      </c>
      <c r="E14247" s="10">
        <v>253</v>
      </c>
      <c r="F14247" s="10" t="s">
        <v>6</v>
      </c>
    </row>
    <row r="14248" spans="1:6" ht="20.100000000000001" customHeight="1">
      <c r="A14248" s="50">
        <v>10</v>
      </c>
      <c r="B14248" s="33">
        <v>78847</v>
      </c>
      <c r="C14248" s="10" t="str">
        <f t="shared" si="2"/>
        <v>nce dxb</v>
      </c>
      <c r="D14248" s="13">
        <v>43626</v>
      </c>
      <c r="E14248" s="10">
        <v>253</v>
      </c>
      <c r="F14248" s="10" t="s">
        <v>6</v>
      </c>
    </row>
    <row r="14249" spans="1:6" ht="20.100000000000001" customHeight="1">
      <c r="A14249" s="50">
        <v>11</v>
      </c>
      <c r="B14249" s="33">
        <v>87513</v>
      </c>
      <c r="C14249" s="10" t="str">
        <f t="shared" si="2"/>
        <v>unique</v>
      </c>
      <c r="D14249" s="13">
        <v>43626</v>
      </c>
      <c r="E14249" s="10">
        <v>253</v>
      </c>
      <c r="F14249" s="10" t="s">
        <v>6</v>
      </c>
    </row>
    <row r="14250" spans="1:6" ht="20.100000000000001" customHeight="1">
      <c r="A14250" s="50">
        <v>12</v>
      </c>
      <c r="B14250" s="33">
        <v>10819</v>
      </c>
      <c r="C14250" s="10" t="str">
        <f t="shared" si="2"/>
        <v>smc dxb</v>
      </c>
      <c r="D14250" s="13">
        <v>43626</v>
      </c>
      <c r="E14250" s="10">
        <v>253</v>
      </c>
      <c r="F14250" s="10" t="s">
        <v>6</v>
      </c>
    </row>
    <row r="14251" spans="1:6" ht="20.100000000000001" customHeight="1">
      <c r="A14251" s="50">
        <v>13</v>
      </c>
      <c r="B14251" s="33">
        <v>78782</v>
      </c>
      <c r="C14251" s="10" t="str">
        <f t="shared" si="2"/>
        <v>nce dxb</v>
      </c>
      <c r="D14251" s="13">
        <v>43626</v>
      </c>
      <c r="E14251" s="10">
        <v>253</v>
      </c>
      <c r="F14251" s="10" t="s">
        <v>6</v>
      </c>
    </row>
    <row r="14252" spans="1:6" ht="20.100000000000001" customHeight="1">
      <c r="A14252" s="50">
        <v>14</v>
      </c>
      <c r="B14252" s="33">
        <v>78887</v>
      </c>
      <c r="C14252" s="10" t="str">
        <f t="shared" si="2"/>
        <v>nce dxb</v>
      </c>
      <c r="D14252" s="13">
        <v>43626</v>
      </c>
      <c r="E14252" s="10">
        <v>253</v>
      </c>
      <c r="F14252" s="10" t="s">
        <v>6</v>
      </c>
    </row>
    <row r="14253" spans="1:6" ht="20.100000000000001" customHeight="1">
      <c r="A14253" s="50">
        <v>15</v>
      </c>
      <c r="B14253" s="33">
        <v>10809</v>
      </c>
      <c r="C14253" s="10" t="str">
        <f t="shared" si="2"/>
        <v>smc dxb</v>
      </c>
      <c r="D14253" s="13">
        <v>43626</v>
      </c>
      <c r="E14253" s="10">
        <v>253</v>
      </c>
      <c r="F14253" s="10" t="s">
        <v>6</v>
      </c>
    </row>
    <row r="14254" spans="1:6" ht="20.100000000000001" customHeight="1">
      <c r="A14254" s="50">
        <v>16</v>
      </c>
      <c r="B14254" s="33">
        <v>10403</v>
      </c>
      <c r="C14254" s="10" t="str">
        <f t="shared" si="2"/>
        <v>smc dxb</v>
      </c>
      <c r="D14254" s="13">
        <v>43626</v>
      </c>
      <c r="E14254" s="10">
        <v>253</v>
      </c>
      <c r="F14254" s="10" t="s">
        <v>6</v>
      </c>
    </row>
    <row r="14255" spans="1:6" ht="20.100000000000001" customHeight="1">
      <c r="A14255" s="50">
        <v>17</v>
      </c>
      <c r="B14255" s="33">
        <v>70378</v>
      </c>
      <c r="C14255" s="10" t="str">
        <f t="shared" si="2"/>
        <v>nce dxb</v>
      </c>
      <c r="D14255" s="13">
        <v>43626</v>
      </c>
      <c r="E14255" s="10">
        <v>253</v>
      </c>
      <c r="F14255" s="10" t="s">
        <v>6</v>
      </c>
    </row>
    <row r="14256" spans="1:6" ht="20.100000000000001" customHeight="1">
      <c r="A14256" s="50">
        <v>18</v>
      </c>
      <c r="B14256" s="33">
        <v>73088</v>
      </c>
      <c r="C14256" s="10" t="str">
        <f t="shared" si="2"/>
        <v>nce dxb</v>
      </c>
      <c r="D14256" s="13">
        <v>43626</v>
      </c>
      <c r="E14256" s="10">
        <v>253</v>
      </c>
      <c r="F14256" s="10" t="s">
        <v>6</v>
      </c>
    </row>
    <row r="14257" spans="1:6" ht="20.100000000000001" customHeight="1">
      <c r="A14257" s="50">
        <v>19</v>
      </c>
      <c r="B14257" s="33">
        <v>78806</v>
      </c>
      <c r="C14257" s="10" t="str">
        <f t="shared" si="2"/>
        <v>nce dxb</v>
      </c>
      <c r="D14257" s="13">
        <v>43626</v>
      </c>
      <c r="E14257" s="10">
        <v>253</v>
      </c>
      <c r="F14257" s="10" t="s">
        <v>6</v>
      </c>
    </row>
    <row r="14258" spans="1:6" ht="20.100000000000001" customHeight="1">
      <c r="A14258" s="50">
        <v>20</v>
      </c>
      <c r="B14258" s="33">
        <v>78818</v>
      </c>
      <c r="C14258" s="10" t="str">
        <f t="shared" si="2"/>
        <v>nce dxb</v>
      </c>
      <c r="D14258" s="13">
        <v>43626</v>
      </c>
      <c r="E14258" s="10">
        <v>253</v>
      </c>
      <c r="F14258" s="10" t="s">
        <v>6</v>
      </c>
    </row>
    <row r="14259" spans="1:6" ht="20.100000000000001" customHeight="1">
      <c r="A14259" s="50">
        <v>21</v>
      </c>
      <c r="B14259" s="33">
        <v>78883</v>
      </c>
      <c r="C14259" s="10" t="str">
        <f t="shared" si="2"/>
        <v>nce dxb</v>
      </c>
      <c r="D14259" s="13">
        <v>43626</v>
      </c>
      <c r="E14259" s="10">
        <v>253</v>
      </c>
      <c r="F14259" s="10" t="s">
        <v>6</v>
      </c>
    </row>
    <row r="14260" spans="1:6" ht="20.100000000000001" customHeight="1">
      <c r="A14260" s="50">
        <v>22</v>
      </c>
      <c r="B14260" s="33">
        <v>78886</v>
      </c>
      <c r="C14260" s="10" t="str">
        <f t="shared" si="2"/>
        <v>nce dxb</v>
      </c>
      <c r="D14260" s="13">
        <v>43626</v>
      </c>
      <c r="E14260" s="10">
        <v>253</v>
      </c>
      <c r="F14260" s="10" t="s">
        <v>6</v>
      </c>
    </row>
    <row r="14261" spans="1:6" ht="20.100000000000001" customHeight="1">
      <c r="A14261" s="50">
        <v>23</v>
      </c>
      <c r="B14261" s="33">
        <v>60780</v>
      </c>
      <c r="C14261" s="10" t="str">
        <f t="shared" si="2"/>
        <v>nce shj</v>
      </c>
      <c r="D14261" s="13">
        <v>43626</v>
      </c>
      <c r="E14261" s="10">
        <v>253</v>
      </c>
      <c r="F14261" s="10" t="s">
        <v>6</v>
      </c>
    </row>
    <row r="14262" spans="1:6" ht="20.100000000000001" customHeight="1">
      <c r="A14262" s="50">
        <v>24</v>
      </c>
      <c r="B14262" s="33">
        <v>60781</v>
      </c>
      <c r="C14262" s="10" t="str">
        <f t="shared" si="2"/>
        <v>nce shj</v>
      </c>
      <c r="D14262" s="13">
        <v>43626</v>
      </c>
      <c r="E14262" s="10">
        <v>253</v>
      </c>
      <c r="F14262" s="10" t="s">
        <v>6</v>
      </c>
    </row>
    <row r="14263" spans="1:6" ht="20.100000000000001" customHeight="1">
      <c r="A14263" s="50">
        <v>25</v>
      </c>
      <c r="B14263" s="33">
        <v>13612</v>
      </c>
      <c r="C14263" s="10" t="str">
        <f t="shared" si="2"/>
        <v>nce adh</v>
      </c>
      <c r="D14263" s="13">
        <v>43626</v>
      </c>
      <c r="E14263" s="10">
        <v>253</v>
      </c>
      <c r="F14263" s="10" t="s">
        <v>6</v>
      </c>
    </row>
    <row r="14264" spans="1:6" ht="20.100000000000001" customHeight="1">
      <c r="A14264" s="128"/>
      <c r="B14264" s="128" t="s">
        <v>7</v>
      </c>
      <c r="C14264" s="128" t="s">
        <v>7</v>
      </c>
      <c r="D14264" s="133"/>
      <c r="E14264" s="10">
        <f>SUM(E14239:E14263)</f>
        <v>6325</v>
      </c>
      <c r="F14264" s="10"/>
    </row>
    <row r="14268" spans="1:6" ht="20.100000000000001" customHeight="1">
      <c r="A14268" s="108" t="s">
        <v>245</v>
      </c>
      <c r="B14268" s="108">
        <v>6250</v>
      </c>
      <c r="C14268" s="21"/>
      <c r="D14268" s="87" t="s">
        <v>162</v>
      </c>
      <c r="E14268" s="201" t="s">
        <v>163</v>
      </c>
      <c r="F14268" s="202"/>
    </row>
    <row r="14269" spans="1:6" ht="20.100000000000001" customHeight="1">
      <c r="A14269" s="118" t="s">
        <v>246</v>
      </c>
      <c r="B14269" s="118">
        <v>71.75</v>
      </c>
      <c r="C14269" s="21"/>
      <c r="D14269" s="10">
        <v>253</v>
      </c>
      <c r="E14269" s="129"/>
      <c r="F14269" s="130" t="s">
        <v>212</v>
      </c>
    </row>
    <row r="14270" spans="1:6" ht="20.100000000000001" customHeight="1">
      <c r="A14270" s="111" t="s">
        <v>247</v>
      </c>
      <c r="B14270" s="111">
        <v>3.25</v>
      </c>
      <c r="C14270" s="21"/>
      <c r="D14270" s="10">
        <v>253</v>
      </c>
      <c r="E14270" s="129"/>
      <c r="F14270" s="130" t="s">
        <v>331</v>
      </c>
    </row>
    <row r="14271" spans="1:6" ht="20.100000000000001" customHeight="1">
      <c r="A14271" s="119" t="s">
        <v>248</v>
      </c>
      <c r="B14271" s="119">
        <f>SUM(B14268:B14270)</f>
        <v>6325</v>
      </c>
      <c r="C14271" s="21"/>
      <c r="D14271" s="10">
        <v>1265</v>
      </c>
      <c r="E14271" s="129"/>
      <c r="F14271" s="130" t="s">
        <v>210</v>
      </c>
    </row>
    <row r="14272" spans="1:6" ht="20.100000000000001" customHeight="1">
      <c r="A14272" s="18"/>
      <c r="B14272" s="18"/>
      <c r="C14272" s="21"/>
      <c r="D14272" s="10">
        <v>759</v>
      </c>
      <c r="E14272" s="129"/>
      <c r="F14272" s="130" t="s">
        <v>214</v>
      </c>
    </row>
    <row r="14273" spans="1:6" ht="20.100000000000001" customHeight="1">
      <c r="A14273" s="18"/>
      <c r="B14273" s="18"/>
      <c r="C14273" s="21"/>
      <c r="D14273" s="10">
        <v>506</v>
      </c>
      <c r="E14273" s="129"/>
      <c r="F14273" s="130" t="s">
        <v>243</v>
      </c>
    </row>
    <row r="14274" spans="1:6" ht="20.100000000000001" customHeight="1">
      <c r="A14274" s="18"/>
      <c r="B14274" s="18"/>
      <c r="C14274" s="21"/>
      <c r="D14274" s="10">
        <v>3289</v>
      </c>
      <c r="E14274" s="129"/>
      <c r="F14274" s="130" t="s">
        <v>230</v>
      </c>
    </row>
    <row r="14275" spans="1:6" ht="20.100000000000001" customHeight="1">
      <c r="D14275" s="85">
        <f>SUM(D14269:D14274)</f>
        <v>6325</v>
      </c>
      <c r="E14275" s="129"/>
      <c r="F14275" s="131" t="s">
        <v>164</v>
      </c>
    </row>
    <row r="14277" spans="1:6" ht="20.100000000000001" customHeight="1">
      <c r="A14277" s="23">
        <v>312</v>
      </c>
      <c r="B14277" s="24" t="s">
        <v>0</v>
      </c>
      <c r="C14277" s="25"/>
      <c r="D14277" s="26"/>
      <c r="E14277" s="24"/>
      <c r="F14277" s="24"/>
    </row>
    <row r="14278" spans="1:6" ht="20.100000000000001" customHeight="1">
      <c r="A14278" s="27" t="s">
        <v>1</v>
      </c>
      <c r="B14278" s="27" t="s">
        <v>2</v>
      </c>
      <c r="C14278" s="28"/>
      <c r="D14278" s="29" t="s">
        <v>3</v>
      </c>
      <c r="E14278" s="27" t="s">
        <v>4</v>
      </c>
      <c r="F14278" s="27" t="s">
        <v>5</v>
      </c>
    </row>
    <row r="14279" spans="1:6" ht="20.100000000000001" customHeight="1">
      <c r="A14279" s="50">
        <v>1</v>
      </c>
      <c r="B14279" s="33">
        <v>80432</v>
      </c>
      <c r="C14279" s="10" t="str">
        <f t="shared" ref="C14279:C14303" si="3">IFERROR(VLOOKUP(B14279,ASHRAF,3,1),"")</f>
        <v>nce aln</v>
      </c>
      <c r="D14279" s="13">
        <v>43626</v>
      </c>
      <c r="E14279" s="10">
        <v>253</v>
      </c>
      <c r="F14279" s="10" t="s">
        <v>6</v>
      </c>
    </row>
    <row r="14280" spans="1:6" ht="20.100000000000001" customHeight="1">
      <c r="A14280" s="50">
        <v>2</v>
      </c>
      <c r="B14280" s="33">
        <v>80433</v>
      </c>
      <c r="C14280" s="10" t="str">
        <f t="shared" si="3"/>
        <v>nce aln</v>
      </c>
      <c r="D14280" s="13">
        <v>43626</v>
      </c>
      <c r="E14280" s="10">
        <v>253</v>
      </c>
      <c r="F14280" s="10" t="s">
        <v>6</v>
      </c>
    </row>
    <row r="14281" spans="1:6" ht="20.100000000000001" customHeight="1">
      <c r="A14281" s="50">
        <v>3</v>
      </c>
      <c r="B14281" s="33">
        <v>78830</v>
      </c>
      <c r="C14281" s="10" t="str">
        <f t="shared" si="3"/>
        <v>nce dxb</v>
      </c>
      <c r="D14281" s="13">
        <v>43626</v>
      </c>
      <c r="E14281" s="10">
        <v>253</v>
      </c>
      <c r="F14281" s="10" t="s">
        <v>6</v>
      </c>
    </row>
    <row r="14282" spans="1:6" ht="20.100000000000001" customHeight="1">
      <c r="A14282" s="50">
        <v>4</v>
      </c>
      <c r="B14282" s="33">
        <v>78858</v>
      </c>
      <c r="C14282" s="10" t="str">
        <f t="shared" si="3"/>
        <v>nce dxb</v>
      </c>
      <c r="D14282" s="13">
        <v>43626</v>
      </c>
      <c r="E14282" s="10">
        <v>253</v>
      </c>
      <c r="F14282" s="10" t="s">
        <v>6</v>
      </c>
    </row>
    <row r="14283" spans="1:6" ht="20.100000000000001" customHeight="1">
      <c r="A14283" s="50">
        <v>5</v>
      </c>
      <c r="B14283" s="33">
        <v>78859</v>
      </c>
      <c r="C14283" s="10" t="str">
        <f t="shared" si="3"/>
        <v>nce dxb</v>
      </c>
      <c r="D14283" s="13">
        <v>43626</v>
      </c>
      <c r="E14283" s="10">
        <v>253</v>
      </c>
      <c r="F14283" s="10" t="s">
        <v>6</v>
      </c>
    </row>
    <row r="14284" spans="1:6" ht="20.100000000000001" customHeight="1">
      <c r="A14284" s="50">
        <v>6</v>
      </c>
      <c r="B14284" s="33">
        <v>78778</v>
      </c>
      <c r="C14284" s="10" t="str">
        <f t="shared" si="3"/>
        <v>nce dxb</v>
      </c>
      <c r="D14284" s="13">
        <v>43626</v>
      </c>
      <c r="E14284" s="10">
        <v>253</v>
      </c>
      <c r="F14284" s="10" t="s">
        <v>6</v>
      </c>
    </row>
    <row r="14285" spans="1:6" ht="20.100000000000001" customHeight="1">
      <c r="A14285" s="50">
        <v>7</v>
      </c>
      <c r="B14285" s="33">
        <v>78784</v>
      </c>
      <c r="C14285" s="10" t="str">
        <f t="shared" si="3"/>
        <v>nce dxb</v>
      </c>
      <c r="D14285" s="13">
        <v>43626</v>
      </c>
      <c r="E14285" s="10">
        <v>253</v>
      </c>
      <c r="F14285" s="10" t="s">
        <v>6</v>
      </c>
    </row>
    <row r="14286" spans="1:6" ht="20.100000000000001" customHeight="1">
      <c r="A14286" s="50">
        <v>8</v>
      </c>
      <c r="B14286" s="33">
        <v>60798</v>
      </c>
      <c r="C14286" s="10" t="str">
        <f t="shared" si="3"/>
        <v>nce shj</v>
      </c>
      <c r="D14286" s="13">
        <v>43626</v>
      </c>
      <c r="E14286" s="10">
        <v>253</v>
      </c>
      <c r="F14286" s="10" t="s">
        <v>6</v>
      </c>
    </row>
    <row r="14287" spans="1:6" ht="20.100000000000001" customHeight="1">
      <c r="A14287" s="50">
        <v>9</v>
      </c>
      <c r="B14287" s="33">
        <v>25518</v>
      </c>
      <c r="C14287" s="10" t="str">
        <f t="shared" si="3"/>
        <v>smc dxb</v>
      </c>
      <c r="D14287" s="13">
        <v>43626</v>
      </c>
      <c r="E14287" s="10">
        <v>253</v>
      </c>
      <c r="F14287" s="10" t="s">
        <v>6</v>
      </c>
    </row>
    <row r="14288" spans="1:6" ht="20.100000000000001" customHeight="1">
      <c r="A14288" s="50">
        <v>10</v>
      </c>
      <c r="B14288" s="33">
        <v>83576</v>
      </c>
      <c r="C14288" s="10" t="str">
        <f t="shared" si="3"/>
        <v>pss dxb</v>
      </c>
      <c r="D14288" s="13">
        <v>43626</v>
      </c>
      <c r="E14288" s="10">
        <v>253</v>
      </c>
      <c r="F14288" s="10" t="s">
        <v>6</v>
      </c>
    </row>
    <row r="14289" spans="1:6" ht="20.100000000000001" customHeight="1">
      <c r="A14289" s="50">
        <v>11</v>
      </c>
      <c r="B14289" s="33">
        <v>10814</v>
      </c>
      <c r="C14289" s="10" t="str">
        <f t="shared" si="3"/>
        <v>smc dxb</v>
      </c>
      <c r="D14289" s="13">
        <v>43626</v>
      </c>
      <c r="E14289" s="10">
        <v>253</v>
      </c>
      <c r="F14289" s="10" t="s">
        <v>6</v>
      </c>
    </row>
    <row r="14290" spans="1:6" ht="20.100000000000001" customHeight="1">
      <c r="A14290" s="50">
        <v>12</v>
      </c>
      <c r="B14290" s="33">
        <v>13702</v>
      </c>
      <c r="C14290" s="10" t="str">
        <f t="shared" si="3"/>
        <v>nce adh</v>
      </c>
      <c r="D14290" s="13">
        <v>43626</v>
      </c>
      <c r="E14290" s="10">
        <v>253</v>
      </c>
      <c r="F14290" s="10" t="s">
        <v>6</v>
      </c>
    </row>
    <row r="14291" spans="1:6" ht="20.100000000000001" customHeight="1">
      <c r="A14291" s="50">
        <v>13</v>
      </c>
      <c r="B14291" s="33">
        <v>52849</v>
      </c>
      <c r="C14291" s="10" t="str">
        <f t="shared" si="3"/>
        <v>smc adh</v>
      </c>
      <c r="D14291" s="13">
        <v>43626</v>
      </c>
      <c r="E14291" s="10">
        <v>253</v>
      </c>
      <c r="F14291" s="10" t="s">
        <v>9</v>
      </c>
    </row>
    <row r="14292" spans="1:6" ht="20.100000000000001" customHeight="1">
      <c r="A14292" s="50">
        <v>14</v>
      </c>
      <c r="B14292" s="33">
        <v>73127</v>
      </c>
      <c r="C14292" s="10" t="str">
        <f t="shared" si="3"/>
        <v>nce dxb</v>
      </c>
      <c r="D14292" s="13">
        <v>43626</v>
      </c>
      <c r="E14292" s="10">
        <v>253</v>
      </c>
      <c r="F14292" s="10" t="s">
        <v>6</v>
      </c>
    </row>
    <row r="14293" spans="1:6" ht="20.100000000000001" customHeight="1">
      <c r="A14293" s="50">
        <v>15</v>
      </c>
      <c r="B14293" s="33">
        <v>78874</v>
      </c>
      <c r="C14293" s="10" t="str">
        <f t="shared" si="3"/>
        <v>nce dxb</v>
      </c>
      <c r="D14293" s="13">
        <v>43626</v>
      </c>
      <c r="E14293" s="10">
        <v>253</v>
      </c>
      <c r="F14293" s="10" t="s">
        <v>6</v>
      </c>
    </row>
    <row r="14294" spans="1:6" ht="20.100000000000001" customHeight="1">
      <c r="A14294" s="50">
        <v>16</v>
      </c>
      <c r="B14294" s="33">
        <v>60840</v>
      </c>
      <c r="C14294" s="10" t="str">
        <f t="shared" si="3"/>
        <v>nce shj</v>
      </c>
      <c r="D14294" s="13">
        <v>43626</v>
      </c>
      <c r="E14294" s="10">
        <v>253</v>
      </c>
      <c r="F14294" s="10" t="s">
        <v>6</v>
      </c>
    </row>
    <row r="14295" spans="1:6" ht="20.100000000000001" customHeight="1">
      <c r="A14295" s="50">
        <v>17</v>
      </c>
      <c r="B14295" s="33">
        <v>60870</v>
      </c>
      <c r="C14295" s="10" t="str">
        <f t="shared" si="3"/>
        <v>nce shj</v>
      </c>
      <c r="D14295" s="13">
        <v>43626</v>
      </c>
      <c r="E14295" s="10">
        <v>253</v>
      </c>
      <c r="F14295" s="10" t="s">
        <v>6</v>
      </c>
    </row>
    <row r="14296" spans="1:6" ht="20.100000000000001" customHeight="1">
      <c r="A14296" s="50">
        <v>18</v>
      </c>
      <c r="B14296" s="33">
        <v>60872</v>
      </c>
      <c r="C14296" s="10" t="str">
        <f t="shared" si="3"/>
        <v>nce shj</v>
      </c>
      <c r="D14296" s="13">
        <v>43626</v>
      </c>
      <c r="E14296" s="10">
        <v>253</v>
      </c>
      <c r="F14296" s="10" t="s">
        <v>6</v>
      </c>
    </row>
    <row r="14297" spans="1:6" ht="20.100000000000001" customHeight="1">
      <c r="A14297" s="50">
        <v>19</v>
      </c>
      <c r="B14297" s="33">
        <v>9262</v>
      </c>
      <c r="C14297" s="10" t="str">
        <f t="shared" si="3"/>
        <v>anc adh</v>
      </c>
      <c r="D14297" s="13">
        <v>43626</v>
      </c>
      <c r="E14297" s="10">
        <v>253</v>
      </c>
      <c r="F14297" s="10" t="s">
        <v>6</v>
      </c>
    </row>
    <row r="14298" spans="1:6" ht="20.100000000000001" customHeight="1">
      <c r="A14298" s="50">
        <v>20</v>
      </c>
      <c r="B14298" s="33">
        <v>52852</v>
      </c>
      <c r="C14298" s="10" t="str">
        <f t="shared" si="3"/>
        <v>smc adh</v>
      </c>
      <c r="D14298" s="13">
        <v>43626</v>
      </c>
      <c r="E14298" s="10">
        <v>253</v>
      </c>
      <c r="F14298" s="10" t="s">
        <v>9</v>
      </c>
    </row>
    <row r="14299" spans="1:6" ht="20.100000000000001" customHeight="1">
      <c r="A14299" s="50">
        <v>21</v>
      </c>
      <c r="B14299" s="33">
        <v>52853</v>
      </c>
      <c r="C14299" s="10" t="str">
        <f t="shared" si="3"/>
        <v>smc adh</v>
      </c>
      <c r="D14299" s="13">
        <v>43626</v>
      </c>
      <c r="E14299" s="10">
        <v>253</v>
      </c>
      <c r="F14299" s="10" t="s">
        <v>9</v>
      </c>
    </row>
    <row r="14300" spans="1:6" ht="20.100000000000001" customHeight="1">
      <c r="A14300" s="50">
        <v>22</v>
      </c>
      <c r="B14300" s="33">
        <v>52851</v>
      </c>
      <c r="C14300" s="10" t="str">
        <f t="shared" si="3"/>
        <v>smc adh</v>
      </c>
      <c r="D14300" s="13">
        <v>43626</v>
      </c>
      <c r="E14300" s="10">
        <v>253</v>
      </c>
      <c r="F14300" s="10" t="s">
        <v>9</v>
      </c>
    </row>
    <row r="14301" spans="1:6" ht="20.100000000000001" customHeight="1">
      <c r="A14301" s="50">
        <v>23</v>
      </c>
      <c r="B14301" s="33">
        <v>52850</v>
      </c>
      <c r="C14301" s="10" t="str">
        <f t="shared" si="3"/>
        <v>smc adh</v>
      </c>
      <c r="D14301" s="13">
        <v>43626</v>
      </c>
      <c r="E14301" s="10">
        <v>253</v>
      </c>
      <c r="F14301" s="10" t="s">
        <v>9</v>
      </c>
    </row>
    <row r="14302" spans="1:6" ht="20.100000000000001" customHeight="1">
      <c r="A14302" s="50">
        <v>24</v>
      </c>
      <c r="B14302" s="33">
        <v>78745</v>
      </c>
      <c r="C14302" s="10" t="str">
        <f t="shared" si="3"/>
        <v>nce dxb</v>
      </c>
      <c r="D14302" s="13">
        <v>43626</v>
      </c>
      <c r="E14302" s="10">
        <v>253</v>
      </c>
      <c r="F14302" s="10" t="s">
        <v>6</v>
      </c>
    </row>
    <row r="14303" spans="1:6" ht="20.100000000000001" customHeight="1">
      <c r="A14303" s="50">
        <v>25</v>
      </c>
      <c r="B14303" s="33">
        <v>25519</v>
      </c>
      <c r="C14303" s="10" t="str">
        <f t="shared" si="3"/>
        <v>smc dxb</v>
      </c>
      <c r="D14303" s="13">
        <v>43626</v>
      </c>
      <c r="E14303" s="10">
        <v>253</v>
      </c>
      <c r="F14303" s="10" t="s">
        <v>9</v>
      </c>
    </row>
    <row r="14304" spans="1:6" ht="20.100000000000001" customHeight="1">
      <c r="A14304" s="128"/>
      <c r="B14304" s="128" t="s">
        <v>7</v>
      </c>
      <c r="C14304" s="128" t="s">
        <v>7</v>
      </c>
      <c r="D14304" s="133"/>
      <c r="E14304" s="10">
        <f>SUM(E14279:E14303)</f>
        <v>6325</v>
      </c>
      <c r="F14304" s="10"/>
    </row>
    <row r="14306" spans="1:7" ht="20.100000000000001" customHeight="1">
      <c r="A14306" s="108" t="s">
        <v>245</v>
      </c>
      <c r="B14306" s="108">
        <v>6250</v>
      </c>
      <c r="C14306" s="21"/>
      <c r="D14306" s="87" t="s">
        <v>162</v>
      </c>
      <c r="E14306" s="201" t="s">
        <v>163</v>
      </c>
      <c r="F14306" s="202"/>
    </row>
    <row r="14307" spans="1:7" ht="20.100000000000001" customHeight="1">
      <c r="A14307" s="118" t="s">
        <v>246</v>
      </c>
      <c r="B14307" s="118">
        <v>71.75</v>
      </c>
      <c r="C14307" s="21"/>
      <c r="D14307" s="10">
        <v>759</v>
      </c>
      <c r="E14307" s="129"/>
      <c r="F14307" s="130" t="s">
        <v>214</v>
      </c>
    </row>
    <row r="14308" spans="1:7" ht="20.100000000000001" customHeight="1">
      <c r="A14308" s="111" t="s">
        <v>247</v>
      </c>
      <c r="B14308" s="111">
        <v>3.25</v>
      </c>
      <c r="C14308" s="21"/>
      <c r="D14308" s="10">
        <v>1265</v>
      </c>
      <c r="E14308" s="129"/>
      <c r="F14308" s="130" t="s">
        <v>332</v>
      </c>
    </row>
    <row r="14309" spans="1:7" ht="20.100000000000001" customHeight="1">
      <c r="A14309" s="119" t="s">
        <v>248</v>
      </c>
      <c r="B14309" s="119">
        <f>SUM(B14306:B14308)</f>
        <v>6325</v>
      </c>
      <c r="C14309" s="21"/>
      <c r="D14309" s="10">
        <v>506</v>
      </c>
      <c r="E14309" s="129"/>
      <c r="F14309" s="130" t="s">
        <v>296</v>
      </c>
    </row>
    <row r="14310" spans="1:7" ht="20.100000000000001" customHeight="1">
      <c r="A14310" s="18"/>
      <c r="B14310" s="18"/>
      <c r="C14310" s="21"/>
      <c r="D14310" s="10">
        <v>1012</v>
      </c>
      <c r="E14310" s="129"/>
      <c r="F14310" s="130" t="s">
        <v>243</v>
      </c>
    </row>
    <row r="14311" spans="1:7" ht="20.100000000000001" customHeight="1">
      <c r="A14311" s="18"/>
      <c r="B14311" s="18"/>
      <c r="C14311" s="21"/>
      <c r="D14311" s="10">
        <v>253</v>
      </c>
      <c r="E14311" s="129"/>
      <c r="F14311" s="130" t="s">
        <v>249</v>
      </c>
    </row>
    <row r="14312" spans="1:7" ht="20.100000000000001" customHeight="1">
      <c r="A14312" s="18"/>
      <c r="B14312" s="18"/>
      <c r="C14312" s="21"/>
      <c r="D14312" s="10">
        <v>2530</v>
      </c>
      <c r="E14312" s="129"/>
      <c r="F14312" s="130" t="s">
        <v>230</v>
      </c>
    </row>
    <row r="14313" spans="1:7" ht="20.100000000000001" customHeight="1">
      <c r="D14313" s="85">
        <f>SUM(D14307:D14312)</f>
        <v>6325</v>
      </c>
      <c r="E14313" s="129"/>
      <c r="F14313" s="131" t="s">
        <v>164</v>
      </c>
    </row>
    <row r="14314" spans="1:7" ht="20.100000000000001" customHeight="1">
      <c r="A14314"/>
      <c r="B14314"/>
      <c r="C14314" s="148"/>
      <c r="D14314"/>
      <c r="E14314"/>
      <c r="F14314"/>
      <c r="G14314" s="149"/>
    </row>
    <row r="14315" spans="1:7" ht="20.100000000000001" customHeight="1">
      <c r="A14315" s="23">
        <v>313</v>
      </c>
      <c r="B14315" s="24" t="s">
        <v>0</v>
      </c>
      <c r="C14315" s="150"/>
      <c r="D14315" s="26"/>
      <c r="E14315" s="24"/>
      <c r="F14315" s="24"/>
      <c r="G14315" s="149"/>
    </row>
    <row r="14316" spans="1:7" ht="20.100000000000001" customHeight="1">
      <c r="A14316" s="27" t="s">
        <v>1</v>
      </c>
      <c r="B14316" s="27" t="s">
        <v>2</v>
      </c>
      <c r="C14316" s="27" t="s">
        <v>333</v>
      </c>
      <c r="D14316" s="29" t="s">
        <v>3</v>
      </c>
      <c r="E14316" s="27" t="s">
        <v>4</v>
      </c>
      <c r="F14316" s="151" t="s">
        <v>5</v>
      </c>
      <c r="G14316" s="149"/>
    </row>
    <row r="14317" spans="1:7" ht="20.100000000000001" customHeight="1">
      <c r="A14317" s="50">
        <v>1</v>
      </c>
      <c r="B14317" s="33">
        <v>73093</v>
      </c>
      <c r="C14317" s="10" t="s">
        <v>230</v>
      </c>
      <c r="D14317" s="13">
        <v>43632</v>
      </c>
      <c r="E14317" s="10">
        <v>253</v>
      </c>
      <c r="F14317" s="14" t="s">
        <v>6</v>
      </c>
      <c r="G14317" s="149"/>
    </row>
    <row r="14318" spans="1:7" ht="20.100000000000001" customHeight="1">
      <c r="A14318" s="50">
        <v>2</v>
      </c>
      <c r="B14318" s="33">
        <v>73147</v>
      </c>
      <c r="C14318" s="10" t="s">
        <v>230</v>
      </c>
      <c r="D14318" s="13">
        <v>43632</v>
      </c>
      <c r="E14318" s="10">
        <v>253</v>
      </c>
      <c r="F14318" s="14" t="s">
        <v>6</v>
      </c>
      <c r="G14318" s="149"/>
    </row>
    <row r="14319" spans="1:7" ht="20.100000000000001" customHeight="1">
      <c r="A14319" s="50">
        <v>3</v>
      </c>
      <c r="B14319" s="33">
        <v>76163</v>
      </c>
      <c r="C14319" s="10" t="s">
        <v>230</v>
      </c>
      <c r="D14319" s="13">
        <v>43632</v>
      </c>
      <c r="E14319" s="10">
        <v>253</v>
      </c>
      <c r="F14319" s="14" t="s">
        <v>6</v>
      </c>
      <c r="G14319" s="149"/>
    </row>
    <row r="14320" spans="1:7" ht="20.100000000000001" customHeight="1">
      <c r="A14320" s="50">
        <v>4</v>
      </c>
      <c r="B14320" s="33">
        <v>80428</v>
      </c>
      <c r="C14320" s="10" t="s">
        <v>212</v>
      </c>
      <c r="D14320" s="13">
        <v>43632</v>
      </c>
      <c r="E14320" s="10">
        <v>253</v>
      </c>
      <c r="F14320" s="14" t="s">
        <v>6</v>
      </c>
      <c r="G14320" s="149"/>
    </row>
    <row r="14321" spans="1:7" ht="20.100000000000001" customHeight="1">
      <c r="A14321" s="50">
        <v>5</v>
      </c>
      <c r="B14321" s="33">
        <v>10849</v>
      </c>
      <c r="C14321" s="10" t="s">
        <v>214</v>
      </c>
      <c r="D14321" s="13">
        <v>43632</v>
      </c>
      <c r="E14321" s="10">
        <v>253</v>
      </c>
      <c r="F14321" s="14" t="s">
        <v>6</v>
      </c>
      <c r="G14321" s="149"/>
    </row>
    <row r="14322" spans="1:7" ht="20.100000000000001" customHeight="1">
      <c r="A14322" s="50">
        <v>6</v>
      </c>
      <c r="B14322" s="33">
        <v>5560</v>
      </c>
      <c r="C14322" s="10" t="s">
        <v>332</v>
      </c>
      <c r="D14322" s="13">
        <v>43632</v>
      </c>
      <c r="E14322" s="10">
        <v>253</v>
      </c>
      <c r="F14322" s="14" t="s">
        <v>6</v>
      </c>
      <c r="G14322" s="149"/>
    </row>
    <row r="14323" spans="1:7" ht="20.100000000000001" customHeight="1">
      <c r="A14323" s="50">
        <v>7</v>
      </c>
      <c r="B14323" s="33">
        <v>5861</v>
      </c>
      <c r="C14323" s="10" t="s">
        <v>332</v>
      </c>
      <c r="D14323" s="13">
        <v>43632</v>
      </c>
      <c r="E14323" s="10">
        <v>253</v>
      </c>
      <c r="F14323" s="14" t="s">
        <v>6</v>
      </c>
      <c r="G14323" s="149"/>
    </row>
    <row r="14324" spans="1:7" ht="20.100000000000001" customHeight="1">
      <c r="A14324" s="50">
        <v>8</v>
      </c>
      <c r="B14324" s="33">
        <v>5853</v>
      </c>
      <c r="C14324" s="10" t="s">
        <v>332</v>
      </c>
      <c r="D14324" s="13">
        <v>43632</v>
      </c>
      <c r="E14324" s="10">
        <v>253</v>
      </c>
      <c r="F14324" s="14" t="s">
        <v>6</v>
      </c>
      <c r="G14324" s="149"/>
    </row>
    <row r="14325" spans="1:7" ht="20.100000000000001" customHeight="1">
      <c r="A14325" s="50">
        <v>9</v>
      </c>
      <c r="B14325" s="33">
        <v>4857</v>
      </c>
      <c r="C14325" s="10" t="s">
        <v>210</v>
      </c>
      <c r="D14325" s="13">
        <v>43632</v>
      </c>
      <c r="E14325" s="10">
        <v>253</v>
      </c>
      <c r="F14325" s="14" t="s">
        <v>6</v>
      </c>
      <c r="G14325" s="149"/>
    </row>
    <row r="14326" spans="1:7" ht="20.100000000000001" customHeight="1">
      <c r="A14326" s="50">
        <v>10</v>
      </c>
      <c r="B14326" s="33">
        <v>13686</v>
      </c>
      <c r="C14326" s="10" t="s">
        <v>210</v>
      </c>
      <c r="D14326" s="13">
        <v>43632</v>
      </c>
      <c r="E14326" s="10">
        <v>253</v>
      </c>
      <c r="F14326" s="14" t="s">
        <v>6</v>
      </c>
      <c r="G14326" s="149"/>
    </row>
    <row r="14327" spans="1:7" ht="20.100000000000001" customHeight="1">
      <c r="A14327" s="50">
        <v>11</v>
      </c>
      <c r="B14327" s="33">
        <v>70078</v>
      </c>
      <c r="C14327" s="10" t="s">
        <v>230</v>
      </c>
      <c r="D14327" s="13">
        <v>43632</v>
      </c>
      <c r="E14327" s="10">
        <v>253</v>
      </c>
      <c r="F14327" s="14" t="s">
        <v>6</v>
      </c>
      <c r="G14327" s="149"/>
    </row>
    <row r="14328" spans="1:7" ht="20.100000000000001" customHeight="1">
      <c r="A14328" s="50">
        <v>12</v>
      </c>
      <c r="B14328" s="33">
        <v>13733</v>
      </c>
      <c r="C14328" s="10" t="s">
        <v>210</v>
      </c>
      <c r="D14328" s="13">
        <v>43632</v>
      </c>
      <c r="E14328" s="10">
        <v>253</v>
      </c>
      <c r="F14328" s="14" t="s">
        <v>6</v>
      </c>
      <c r="G14328" s="149"/>
    </row>
    <row r="14329" spans="1:7" ht="20.100000000000001" customHeight="1">
      <c r="A14329" s="50">
        <v>13</v>
      </c>
      <c r="B14329" s="33">
        <v>70063</v>
      </c>
      <c r="C14329" s="10" t="s">
        <v>230</v>
      </c>
      <c r="D14329" s="13">
        <v>43632</v>
      </c>
      <c r="E14329" s="10">
        <v>253</v>
      </c>
      <c r="F14329" s="14" t="s">
        <v>6</v>
      </c>
      <c r="G14329" s="149"/>
    </row>
    <row r="14330" spans="1:7" ht="20.100000000000001" customHeight="1">
      <c r="A14330" s="50">
        <v>14</v>
      </c>
      <c r="B14330" s="33">
        <v>7417</v>
      </c>
      <c r="C14330" s="10" t="s">
        <v>210</v>
      </c>
      <c r="D14330" s="13">
        <v>43632</v>
      </c>
      <c r="E14330" s="10">
        <v>253</v>
      </c>
      <c r="F14330" s="14" t="s">
        <v>6</v>
      </c>
      <c r="G14330" s="149"/>
    </row>
    <row r="14331" spans="1:7" ht="20.100000000000001" customHeight="1">
      <c r="A14331" s="50">
        <v>15</v>
      </c>
      <c r="B14331" s="33">
        <v>39</v>
      </c>
      <c r="C14331" s="10" t="s">
        <v>210</v>
      </c>
      <c r="D14331" s="13">
        <v>43632</v>
      </c>
      <c r="E14331" s="10">
        <v>253</v>
      </c>
      <c r="F14331" s="14" t="s">
        <v>6</v>
      </c>
      <c r="G14331" s="149"/>
    </row>
    <row r="14332" spans="1:7" ht="20.100000000000001" customHeight="1">
      <c r="A14332" s="50">
        <v>16</v>
      </c>
      <c r="B14332" s="33">
        <v>12567</v>
      </c>
      <c r="C14332" s="10" t="s">
        <v>210</v>
      </c>
      <c r="D14332" s="13">
        <v>43632</v>
      </c>
      <c r="E14332" s="10">
        <v>253</v>
      </c>
      <c r="F14332" s="14" t="s">
        <v>6</v>
      </c>
      <c r="G14332" s="149"/>
    </row>
    <row r="14333" spans="1:7" ht="20.100000000000001" customHeight="1">
      <c r="A14333" s="50">
        <v>17</v>
      </c>
      <c r="B14333" s="33">
        <v>60782</v>
      </c>
      <c r="C14333" s="10" t="s">
        <v>234</v>
      </c>
      <c r="D14333" s="13">
        <v>43632</v>
      </c>
      <c r="E14333" s="10">
        <v>253</v>
      </c>
      <c r="F14333" s="14" t="s">
        <v>6</v>
      </c>
      <c r="G14333" s="149"/>
    </row>
    <row r="14334" spans="1:7" ht="20.100000000000001" customHeight="1">
      <c r="A14334" s="50">
        <v>18</v>
      </c>
      <c r="B14334" s="33">
        <v>78880</v>
      </c>
      <c r="C14334" s="10" t="s">
        <v>230</v>
      </c>
      <c r="D14334" s="13">
        <v>43632</v>
      </c>
      <c r="E14334" s="10">
        <v>253</v>
      </c>
      <c r="F14334" s="14" t="s">
        <v>6</v>
      </c>
      <c r="G14334" s="149"/>
    </row>
    <row r="14335" spans="1:7" ht="20.100000000000001" customHeight="1">
      <c r="A14335" s="50">
        <v>19</v>
      </c>
      <c r="B14335" s="33">
        <v>78870</v>
      </c>
      <c r="C14335" s="10" t="s">
        <v>230</v>
      </c>
      <c r="D14335" s="13">
        <v>43632</v>
      </c>
      <c r="E14335" s="10">
        <v>253</v>
      </c>
      <c r="F14335" s="14" t="s">
        <v>6</v>
      </c>
      <c r="G14335" s="149"/>
    </row>
    <row r="14336" spans="1:7" ht="20.100000000000001" customHeight="1">
      <c r="A14336" s="50">
        <v>20</v>
      </c>
      <c r="B14336" s="33">
        <v>78856</v>
      </c>
      <c r="C14336" s="10" t="s">
        <v>230</v>
      </c>
      <c r="D14336" s="13">
        <v>43632</v>
      </c>
      <c r="E14336" s="10">
        <v>253</v>
      </c>
      <c r="F14336" s="14" t="s">
        <v>6</v>
      </c>
      <c r="G14336" s="149"/>
    </row>
    <row r="14337" spans="1:7" ht="20.100000000000001" customHeight="1">
      <c r="A14337" s="50">
        <v>21</v>
      </c>
      <c r="B14337" s="33">
        <v>78862</v>
      </c>
      <c r="C14337" s="10" t="s">
        <v>230</v>
      </c>
      <c r="D14337" s="13">
        <v>43632</v>
      </c>
      <c r="E14337" s="10">
        <v>253</v>
      </c>
      <c r="F14337" s="14" t="s">
        <v>6</v>
      </c>
      <c r="G14337" s="149"/>
    </row>
    <row r="14338" spans="1:7" ht="20.100000000000001" customHeight="1">
      <c r="A14338" s="50">
        <v>22</v>
      </c>
      <c r="B14338" s="33">
        <v>70084</v>
      </c>
      <c r="C14338" s="10" t="s">
        <v>230</v>
      </c>
      <c r="D14338" s="13">
        <v>43632</v>
      </c>
      <c r="E14338" s="10">
        <v>253</v>
      </c>
      <c r="F14338" s="14" t="s">
        <v>6</v>
      </c>
      <c r="G14338" s="149"/>
    </row>
    <row r="14339" spans="1:7" ht="20.100000000000001" customHeight="1">
      <c r="A14339" s="50">
        <v>23</v>
      </c>
      <c r="B14339" s="33">
        <v>60895</v>
      </c>
      <c r="C14339" s="10" t="s">
        <v>234</v>
      </c>
      <c r="D14339" s="13">
        <v>43632</v>
      </c>
      <c r="E14339" s="10">
        <v>253</v>
      </c>
      <c r="F14339" s="14" t="s">
        <v>6</v>
      </c>
      <c r="G14339" s="149"/>
    </row>
    <row r="14340" spans="1:7" ht="20.100000000000001" customHeight="1">
      <c r="A14340" s="50">
        <v>24</v>
      </c>
      <c r="B14340" s="33">
        <v>3328</v>
      </c>
      <c r="C14340" s="10" t="s">
        <v>210</v>
      </c>
      <c r="D14340" s="13">
        <v>43632</v>
      </c>
      <c r="E14340" s="10">
        <v>253</v>
      </c>
      <c r="F14340" s="14" t="s">
        <v>6</v>
      </c>
      <c r="G14340" s="149"/>
    </row>
    <row r="14341" spans="1:7" ht="20.100000000000001" customHeight="1">
      <c r="A14341" s="50">
        <v>25</v>
      </c>
      <c r="B14341" s="33">
        <v>73125</v>
      </c>
      <c r="C14341" s="10" t="s">
        <v>230</v>
      </c>
      <c r="D14341" s="13">
        <v>43632</v>
      </c>
      <c r="E14341" s="10">
        <v>253</v>
      </c>
      <c r="F14341" s="14" t="s">
        <v>6</v>
      </c>
      <c r="G14341" s="149"/>
    </row>
    <row r="14342" spans="1:7" ht="20.100000000000001" customHeight="1">
      <c r="A14342" s="128"/>
      <c r="B14342" s="128" t="s">
        <v>7</v>
      </c>
      <c r="C14342" s="14" t="s">
        <v>7</v>
      </c>
      <c r="D14342" s="133"/>
      <c r="E14342" s="10">
        <v>6325</v>
      </c>
      <c r="F14342" s="14"/>
      <c r="G14342" s="149"/>
    </row>
    <row r="14343" spans="1:7" ht="20.100000000000001" customHeight="1">
      <c r="A14343"/>
      <c r="B14343"/>
      <c r="C14343" s="148"/>
      <c r="D14343"/>
      <c r="E14343"/>
      <c r="F14343"/>
      <c r="G14343" s="149"/>
    </row>
    <row r="14344" spans="1:7" ht="20.100000000000001" customHeight="1">
      <c r="A14344"/>
      <c r="B14344"/>
      <c r="C14344" s="148"/>
      <c r="D14344"/>
      <c r="E14344"/>
      <c r="F14344"/>
      <c r="G14344" s="149"/>
    </row>
    <row r="14345" spans="1:7" ht="20.100000000000001" customHeight="1">
      <c r="A14345" s="108" t="s">
        <v>245</v>
      </c>
      <c r="B14345" s="108">
        <v>6250</v>
      </c>
      <c r="C14345" s="18"/>
      <c r="D14345" s="87" t="s">
        <v>162</v>
      </c>
      <c r="E14345" s="201" t="s">
        <v>163</v>
      </c>
      <c r="F14345" s="202"/>
      <c r="G14345" s="149"/>
    </row>
    <row r="14346" spans="1:7" ht="20.100000000000001" customHeight="1">
      <c r="A14346" s="118" t="s">
        <v>246</v>
      </c>
      <c r="B14346" s="118">
        <v>71.75</v>
      </c>
      <c r="C14346" s="18"/>
      <c r="D14346" s="152">
        <v>2783</v>
      </c>
      <c r="E14346" s="129"/>
      <c r="F14346" s="153" t="s">
        <v>230</v>
      </c>
      <c r="G14346" s="149"/>
    </row>
    <row r="14347" spans="1:7" ht="20.100000000000001" customHeight="1">
      <c r="A14347" s="111" t="s">
        <v>247</v>
      </c>
      <c r="B14347" s="111">
        <v>3.25</v>
      </c>
      <c r="C14347" s="18"/>
      <c r="D14347" s="152">
        <v>253</v>
      </c>
      <c r="E14347" s="129"/>
      <c r="F14347" s="153" t="s">
        <v>212</v>
      </c>
      <c r="G14347" s="149"/>
    </row>
    <row r="14348" spans="1:7" ht="20.100000000000001" customHeight="1">
      <c r="A14348" s="119" t="s">
        <v>248</v>
      </c>
      <c r="B14348" s="119">
        <v>6325</v>
      </c>
      <c r="C14348" s="18"/>
      <c r="D14348" s="152">
        <v>253</v>
      </c>
      <c r="E14348" s="129"/>
      <c r="F14348" s="153" t="s">
        <v>214</v>
      </c>
      <c r="G14348" s="149"/>
    </row>
    <row r="14349" spans="1:7" ht="20.100000000000001" customHeight="1">
      <c r="A14349" s="18"/>
      <c r="B14349" s="18"/>
      <c r="C14349" s="18"/>
      <c r="D14349" s="152">
        <v>759</v>
      </c>
      <c r="E14349" s="129"/>
      <c r="F14349" s="153" t="s">
        <v>332</v>
      </c>
      <c r="G14349" s="149"/>
    </row>
    <row r="14350" spans="1:7" ht="20.100000000000001" customHeight="1">
      <c r="A14350" s="18"/>
      <c r="B14350" s="18"/>
      <c r="C14350" s="18"/>
      <c r="D14350" s="152">
        <v>506</v>
      </c>
      <c r="E14350" s="129"/>
      <c r="F14350" s="153" t="s">
        <v>234</v>
      </c>
      <c r="G14350" s="149"/>
    </row>
    <row r="14351" spans="1:7" ht="20.100000000000001" customHeight="1">
      <c r="A14351" s="18"/>
      <c r="B14351" s="18"/>
      <c r="C14351" s="18"/>
      <c r="D14351" s="152">
        <v>1771</v>
      </c>
      <c r="E14351" s="129"/>
      <c r="F14351" s="153" t="s">
        <v>210</v>
      </c>
      <c r="G14351" s="149"/>
    </row>
    <row r="14352" spans="1:7" ht="20.100000000000001" customHeight="1">
      <c r="A14352"/>
      <c r="B14352"/>
      <c r="C14352" s="148"/>
      <c r="D14352" s="85">
        <v>6325</v>
      </c>
      <c r="E14352" s="129"/>
      <c r="F14352" s="154" t="s">
        <v>164</v>
      </c>
      <c r="G14352" s="149"/>
    </row>
    <row r="14353" spans="1:7" ht="20.100000000000001" customHeight="1">
      <c r="A14353"/>
      <c r="B14353"/>
      <c r="C14353" s="148"/>
      <c r="D14353"/>
      <c r="E14353"/>
      <c r="F14353"/>
      <c r="G14353" s="149"/>
    </row>
    <row r="14354" spans="1:7" ht="20.100000000000001" customHeight="1">
      <c r="A14354" s="23">
        <v>314</v>
      </c>
      <c r="B14354" s="24" t="s">
        <v>0</v>
      </c>
      <c r="C14354" s="150"/>
      <c r="D14354" s="26"/>
      <c r="E14354" s="24"/>
      <c r="F14354" s="24"/>
      <c r="G14354" s="149"/>
    </row>
    <row r="14355" spans="1:7" ht="20.100000000000001" customHeight="1">
      <c r="A14355" s="27" t="s">
        <v>1</v>
      </c>
      <c r="B14355" s="27" t="s">
        <v>2</v>
      </c>
      <c r="C14355" s="27" t="s">
        <v>333</v>
      </c>
      <c r="D14355" s="29" t="s">
        <v>3</v>
      </c>
      <c r="E14355" s="27" t="s">
        <v>4</v>
      </c>
      <c r="F14355" s="151" t="s">
        <v>5</v>
      </c>
      <c r="G14355" s="149"/>
    </row>
    <row r="14356" spans="1:7" ht="20.100000000000001" customHeight="1">
      <c r="A14356" s="50">
        <v>1</v>
      </c>
      <c r="B14356" s="33">
        <v>78861</v>
      </c>
      <c r="C14356" s="10" t="str">
        <f t="shared" ref="C14356:C14380" si="4">IFERROR(VLOOKUP(B14356,ASHRAF,3,1),"")</f>
        <v>nce dxb</v>
      </c>
      <c r="D14356" s="13">
        <v>43635</v>
      </c>
      <c r="E14356" s="10">
        <v>253</v>
      </c>
      <c r="F14356" s="14" t="s">
        <v>6</v>
      </c>
      <c r="G14356" s="149"/>
    </row>
    <row r="14357" spans="1:7" ht="20.100000000000001" customHeight="1">
      <c r="A14357" s="50">
        <v>2</v>
      </c>
      <c r="B14357" s="33">
        <v>60831</v>
      </c>
      <c r="C14357" s="10" t="str">
        <f t="shared" si="4"/>
        <v>nce shj</v>
      </c>
      <c r="D14357" s="13">
        <v>43632</v>
      </c>
      <c r="E14357" s="10">
        <v>253</v>
      </c>
      <c r="F14357" s="14" t="s">
        <v>6</v>
      </c>
      <c r="G14357" s="149"/>
    </row>
    <row r="14358" spans="1:7" ht="20.100000000000001" customHeight="1">
      <c r="A14358" s="50">
        <v>3</v>
      </c>
      <c r="B14358" s="33">
        <v>60785</v>
      </c>
      <c r="C14358" s="10" t="str">
        <f t="shared" si="4"/>
        <v>nce shj</v>
      </c>
      <c r="D14358" s="13">
        <v>43629</v>
      </c>
      <c r="E14358" s="10">
        <v>253</v>
      </c>
      <c r="F14358" s="14" t="s">
        <v>6</v>
      </c>
      <c r="G14358" s="149"/>
    </row>
    <row r="14359" spans="1:7" ht="20.100000000000001" customHeight="1">
      <c r="A14359" s="50">
        <v>4</v>
      </c>
      <c r="B14359" s="33">
        <v>70080</v>
      </c>
      <c r="C14359" s="10" t="str">
        <f t="shared" si="4"/>
        <v>nce dxb</v>
      </c>
      <c r="D14359" s="13">
        <v>43626</v>
      </c>
      <c r="E14359" s="10">
        <v>253</v>
      </c>
      <c r="F14359" s="14" t="s">
        <v>6</v>
      </c>
      <c r="G14359" s="149"/>
    </row>
    <row r="14360" spans="1:7" ht="20.100000000000001" customHeight="1">
      <c r="A14360" s="50">
        <v>5</v>
      </c>
      <c r="B14360" s="33">
        <v>78885</v>
      </c>
      <c r="C14360" s="10" t="str">
        <f t="shared" si="4"/>
        <v>nce dxb</v>
      </c>
      <c r="D14360" s="13">
        <v>43623</v>
      </c>
      <c r="E14360" s="10">
        <v>253</v>
      </c>
      <c r="F14360" s="14" t="s">
        <v>6</v>
      </c>
      <c r="G14360" s="149"/>
    </row>
    <row r="14361" spans="1:7" ht="20.100000000000001" customHeight="1">
      <c r="A14361" s="50">
        <v>6</v>
      </c>
      <c r="B14361" s="33">
        <v>89590</v>
      </c>
      <c r="C14361" s="10" t="str">
        <f t="shared" si="4"/>
        <v>pss adh</v>
      </c>
      <c r="D14361" s="13">
        <v>43620</v>
      </c>
      <c r="E14361" s="10">
        <v>253</v>
      </c>
      <c r="F14361" s="14" t="s">
        <v>6</v>
      </c>
      <c r="G14361" s="149"/>
    </row>
    <row r="14362" spans="1:7" ht="20.100000000000001" customHeight="1">
      <c r="A14362" s="50">
        <v>7</v>
      </c>
      <c r="B14362" s="33">
        <v>89583</v>
      </c>
      <c r="C14362" s="10" t="str">
        <f t="shared" si="4"/>
        <v>pss adh</v>
      </c>
      <c r="D14362" s="13">
        <v>43617</v>
      </c>
      <c r="E14362" s="10">
        <v>253</v>
      </c>
      <c r="F14362" s="14" t="s">
        <v>6</v>
      </c>
      <c r="G14362" s="149"/>
    </row>
    <row r="14363" spans="1:7" ht="20.100000000000001" customHeight="1">
      <c r="A14363" s="50">
        <v>8</v>
      </c>
      <c r="B14363" s="33">
        <v>70050</v>
      </c>
      <c r="C14363" s="10" t="str">
        <f t="shared" si="4"/>
        <v>nce dxb</v>
      </c>
      <c r="D14363" s="13">
        <v>43614</v>
      </c>
      <c r="E14363" s="10">
        <v>253</v>
      </c>
      <c r="F14363" s="14" t="s">
        <v>6</v>
      </c>
      <c r="G14363" s="149"/>
    </row>
    <row r="14364" spans="1:7" ht="20.100000000000001" customHeight="1">
      <c r="A14364" s="50">
        <v>9</v>
      </c>
      <c r="B14364" s="33">
        <v>3360</v>
      </c>
      <c r="C14364" s="10" t="str">
        <f t="shared" si="4"/>
        <v>nce adh</v>
      </c>
      <c r="D14364" s="13">
        <v>43611</v>
      </c>
      <c r="E14364" s="10">
        <v>253</v>
      </c>
      <c r="F14364" s="14" t="s">
        <v>6</v>
      </c>
      <c r="G14364" s="149"/>
    </row>
    <row r="14365" spans="1:7" ht="20.100000000000001" customHeight="1">
      <c r="A14365" s="50">
        <v>10</v>
      </c>
      <c r="B14365" s="33">
        <v>60871</v>
      </c>
      <c r="C14365" s="10" t="str">
        <f t="shared" si="4"/>
        <v>nce shj</v>
      </c>
      <c r="D14365" s="13">
        <v>43608</v>
      </c>
      <c r="E14365" s="10">
        <v>253</v>
      </c>
      <c r="F14365" s="14" t="s">
        <v>6</v>
      </c>
      <c r="G14365" s="149"/>
    </row>
    <row r="14366" spans="1:7" ht="20.100000000000001" customHeight="1">
      <c r="A14366" s="50">
        <v>11</v>
      </c>
      <c r="B14366" s="33">
        <v>2187</v>
      </c>
      <c r="C14366" s="10" t="str">
        <f t="shared" si="4"/>
        <v>nce adh</v>
      </c>
      <c r="D14366" s="13">
        <v>43605</v>
      </c>
      <c r="E14366" s="10">
        <v>253</v>
      </c>
      <c r="F14366" s="14" t="s">
        <v>6</v>
      </c>
      <c r="G14366" s="149"/>
    </row>
    <row r="14367" spans="1:7" ht="20.100000000000001" customHeight="1">
      <c r="A14367" s="50">
        <v>12</v>
      </c>
      <c r="B14367" s="33">
        <v>6793</v>
      </c>
      <c r="C14367" s="10" t="str">
        <f t="shared" si="4"/>
        <v>smc adh</v>
      </c>
      <c r="D14367" s="13">
        <v>43602</v>
      </c>
      <c r="E14367" s="10">
        <v>253</v>
      </c>
      <c r="F14367" s="14" t="s">
        <v>6</v>
      </c>
      <c r="G14367" s="149"/>
    </row>
    <row r="14368" spans="1:7" ht="20.100000000000001" customHeight="1">
      <c r="A14368" s="50">
        <v>13</v>
      </c>
      <c r="B14368" s="33">
        <v>10184</v>
      </c>
      <c r="C14368" s="10" t="str">
        <f t="shared" si="4"/>
        <v>smc dxb</v>
      </c>
      <c r="D14368" s="13">
        <v>43599</v>
      </c>
      <c r="E14368" s="10">
        <v>253</v>
      </c>
      <c r="F14368" s="14" t="s">
        <v>6</v>
      </c>
      <c r="G14368" s="149"/>
    </row>
    <row r="14369" spans="1:7" ht="20.100000000000001" customHeight="1">
      <c r="A14369" s="50">
        <v>14</v>
      </c>
      <c r="B14369" s="33">
        <v>5066</v>
      </c>
      <c r="C14369" s="10" t="str">
        <f t="shared" si="4"/>
        <v>smc adh</v>
      </c>
      <c r="D14369" s="13">
        <v>43596</v>
      </c>
      <c r="E14369" s="10">
        <v>253</v>
      </c>
      <c r="F14369" s="14" t="s">
        <v>6</v>
      </c>
      <c r="G14369" s="149"/>
    </row>
    <row r="14370" spans="1:7" ht="20.100000000000001" customHeight="1">
      <c r="A14370" s="50">
        <v>15</v>
      </c>
      <c r="B14370" s="33">
        <v>6448</v>
      </c>
      <c r="C14370" s="10" t="s">
        <v>332</v>
      </c>
      <c r="D14370" s="13">
        <v>43593</v>
      </c>
      <c r="E14370" s="10">
        <v>253</v>
      </c>
      <c r="F14370" s="14" t="s">
        <v>6</v>
      </c>
      <c r="G14370" s="149"/>
    </row>
    <row r="14371" spans="1:7" ht="20.100000000000001" customHeight="1">
      <c r="A14371" s="50">
        <v>16</v>
      </c>
      <c r="B14371" s="33">
        <v>70139</v>
      </c>
      <c r="C14371" s="10" t="str">
        <f t="shared" si="4"/>
        <v>nce dxb</v>
      </c>
      <c r="D14371" s="13">
        <v>43590</v>
      </c>
      <c r="E14371" s="10">
        <v>253</v>
      </c>
      <c r="F14371" s="14" t="s">
        <v>6</v>
      </c>
      <c r="G14371" s="149"/>
    </row>
    <row r="14372" spans="1:7" ht="20.100000000000001" customHeight="1">
      <c r="A14372" s="50">
        <v>17</v>
      </c>
      <c r="B14372" s="33">
        <v>6835</v>
      </c>
      <c r="C14372" s="10" t="str">
        <f t="shared" si="4"/>
        <v>smc adh</v>
      </c>
      <c r="D14372" s="13">
        <v>43587</v>
      </c>
      <c r="E14372" s="10">
        <v>253</v>
      </c>
      <c r="F14372" s="14" t="s">
        <v>6</v>
      </c>
      <c r="G14372" s="149"/>
    </row>
    <row r="14373" spans="1:7" ht="20.100000000000001" customHeight="1">
      <c r="A14373" s="50">
        <v>18</v>
      </c>
      <c r="B14373" s="33">
        <v>60953</v>
      </c>
      <c r="C14373" s="10" t="str">
        <f t="shared" si="4"/>
        <v>nce shj</v>
      </c>
      <c r="D14373" s="13">
        <v>43584</v>
      </c>
      <c r="E14373" s="10">
        <v>253</v>
      </c>
      <c r="F14373" s="14" t="s">
        <v>6</v>
      </c>
      <c r="G14373" s="149"/>
    </row>
    <row r="14374" spans="1:7" ht="20.100000000000001" customHeight="1">
      <c r="A14374" s="50">
        <v>19</v>
      </c>
      <c r="B14374" s="33">
        <v>13741</v>
      </c>
      <c r="C14374" s="10" t="str">
        <f t="shared" si="4"/>
        <v>nce adh</v>
      </c>
      <c r="D14374" s="13">
        <v>43581</v>
      </c>
      <c r="E14374" s="10">
        <v>253</v>
      </c>
      <c r="F14374" s="14" t="s">
        <v>6</v>
      </c>
      <c r="G14374" s="149"/>
    </row>
    <row r="14375" spans="1:7" ht="20.100000000000001" customHeight="1">
      <c r="A14375" s="50">
        <v>20</v>
      </c>
      <c r="B14375" s="33">
        <v>13734</v>
      </c>
      <c r="C14375" s="10" t="str">
        <f t="shared" si="4"/>
        <v>nce adh</v>
      </c>
      <c r="D14375" s="13">
        <v>43578</v>
      </c>
      <c r="E14375" s="10">
        <v>253</v>
      </c>
      <c r="F14375" s="14" t="s">
        <v>6</v>
      </c>
      <c r="G14375" s="149"/>
    </row>
    <row r="14376" spans="1:7" ht="20.100000000000001" customHeight="1">
      <c r="A14376" s="50">
        <v>21</v>
      </c>
      <c r="B14376" s="33">
        <v>13594</v>
      </c>
      <c r="C14376" s="10" t="str">
        <f t="shared" si="4"/>
        <v>nce adh</v>
      </c>
      <c r="D14376" s="13">
        <v>43575</v>
      </c>
      <c r="E14376" s="10">
        <v>253</v>
      </c>
      <c r="F14376" s="14" t="s">
        <v>6</v>
      </c>
      <c r="G14376" s="149"/>
    </row>
    <row r="14377" spans="1:7" ht="20.100000000000001" customHeight="1">
      <c r="A14377" s="50">
        <v>22</v>
      </c>
      <c r="B14377" s="33">
        <v>13582</v>
      </c>
      <c r="C14377" s="10" t="str">
        <f t="shared" si="4"/>
        <v>nce adh</v>
      </c>
      <c r="D14377" s="13">
        <v>43572</v>
      </c>
      <c r="E14377" s="10">
        <v>253</v>
      </c>
      <c r="F14377" s="14" t="s">
        <v>6</v>
      </c>
      <c r="G14377" s="149"/>
    </row>
    <row r="14378" spans="1:7" ht="20.100000000000001" customHeight="1">
      <c r="A14378" s="50">
        <v>23</v>
      </c>
      <c r="B14378" s="33">
        <v>7422</v>
      </c>
      <c r="C14378" s="10" t="str">
        <f t="shared" si="4"/>
        <v>nce adh</v>
      </c>
      <c r="D14378" s="13">
        <v>43569</v>
      </c>
      <c r="E14378" s="10">
        <v>253</v>
      </c>
      <c r="F14378" s="14" t="s">
        <v>6</v>
      </c>
      <c r="G14378" s="149"/>
    </row>
    <row r="14379" spans="1:7" ht="20.100000000000001" customHeight="1">
      <c r="A14379" s="50">
        <v>24</v>
      </c>
      <c r="B14379" s="33">
        <v>3324</v>
      </c>
      <c r="C14379" s="10" t="str">
        <f t="shared" si="4"/>
        <v>nce adh</v>
      </c>
      <c r="D14379" s="13">
        <v>43566</v>
      </c>
      <c r="E14379" s="10">
        <v>253</v>
      </c>
      <c r="F14379" s="14" t="s">
        <v>6</v>
      </c>
      <c r="G14379" s="149"/>
    </row>
    <row r="14380" spans="1:7" ht="20.100000000000001" customHeight="1">
      <c r="A14380" s="50">
        <v>25</v>
      </c>
      <c r="B14380" s="33">
        <v>2343</v>
      </c>
      <c r="C14380" s="10" t="str">
        <f t="shared" si="4"/>
        <v>nce adh</v>
      </c>
      <c r="D14380" s="13">
        <v>43563</v>
      </c>
      <c r="E14380" s="10">
        <v>253</v>
      </c>
      <c r="F14380" s="14" t="s">
        <v>6</v>
      </c>
      <c r="G14380" s="149"/>
    </row>
    <row r="14381" spans="1:7" ht="20.100000000000001" customHeight="1">
      <c r="A14381" s="128"/>
      <c r="B14381" s="128" t="s">
        <v>7</v>
      </c>
      <c r="C14381" s="14" t="s">
        <v>7</v>
      </c>
      <c r="D14381" s="133"/>
      <c r="E14381" s="10">
        <v>6325</v>
      </c>
      <c r="F14381" s="14"/>
      <c r="G14381" s="149"/>
    </row>
    <row r="14382" spans="1:7" ht="20.100000000000001" customHeight="1">
      <c r="A14382"/>
      <c r="B14382"/>
      <c r="C14382" s="148"/>
      <c r="D14382"/>
      <c r="E14382"/>
      <c r="F14382"/>
      <c r="G14382" s="149"/>
    </row>
    <row r="14383" spans="1:7" ht="20.100000000000001" customHeight="1">
      <c r="A14383"/>
      <c r="B14383"/>
      <c r="C14383" s="148"/>
      <c r="D14383"/>
      <c r="E14383"/>
      <c r="F14383"/>
      <c r="G14383" s="149"/>
    </row>
    <row r="14384" spans="1:7" ht="20.100000000000001" customHeight="1">
      <c r="A14384" s="108" t="s">
        <v>245</v>
      </c>
      <c r="B14384" s="108">
        <v>6250</v>
      </c>
      <c r="C14384" s="18"/>
      <c r="D14384" s="29" t="s">
        <v>162</v>
      </c>
      <c r="E14384" s="199" t="s">
        <v>163</v>
      </c>
      <c r="F14384" s="200"/>
      <c r="G14384" s="149"/>
    </row>
    <row r="14385" spans="1:7" ht="20.100000000000001" customHeight="1">
      <c r="A14385" s="118" t="s">
        <v>246</v>
      </c>
      <c r="B14385" s="118">
        <v>71.75</v>
      </c>
      <c r="C14385" s="18"/>
      <c r="D14385" s="152">
        <f>SUMIF(C14356:C14380,F14385,E14356:E14380)</f>
        <v>1265</v>
      </c>
      <c r="E14385" s="129"/>
      <c r="F14385" s="153" t="s">
        <v>230</v>
      </c>
      <c r="G14385" s="149"/>
    </row>
    <row r="14386" spans="1:7" ht="20.100000000000001" customHeight="1">
      <c r="A14386" s="111" t="s">
        <v>247</v>
      </c>
      <c r="B14386" s="111">
        <v>3.25</v>
      </c>
      <c r="C14386" s="18"/>
      <c r="D14386" s="152">
        <f>SUMIF(C14356:C14380,F14386,E14356:E14380)</f>
        <v>506</v>
      </c>
      <c r="E14386" s="129"/>
      <c r="F14386" s="153" t="s">
        <v>226</v>
      </c>
      <c r="G14386" s="149"/>
    </row>
    <row r="14387" spans="1:7" ht="20.100000000000001" customHeight="1">
      <c r="A14387" s="119" t="s">
        <v>248</v>
      </c>
      <c r="B14387" s="119">
        <v>6325</v>
      </c>
      <c r="C14387" s="18"/>
      <c r="D14387" s="152">
        <f>SUMIF(C14356:C14380,F14387,E14356:E14380)</f>
        <v>1012</v>
      </c>
      <c r="E14387" s="129"/>
      <c r="F14387" s="153" t="s">
        <v>234</v>
      </c>
      <c r="G14387" s="149"/>
    </row>
    <row r="14388" spans="1:7" ht="20.100000000000001" customHeight="1">
      <c r="A14388" s="18"/>
      <c r="B14388" s="18"/>
      <c r="C14388" s="18"/>
      <c r="D14388" s="152">
        <v>1012</v>
      </c>
      <c r="E14388" s="129"/>
      <c r="F14388" s="153" t="s">
        <v>211</v>
      </c>
      <c r="G14388" s="149"/>
    </row>
    <row r="14389" spans="1:7" ht="20.100000000000001" customHeight="1">
      <c r="A14389" s="18"/>
      <c r="B14389" s="18"/>
      <c r="C14389" s="18"/>
      <c r="D14389" s="152">
        <f>SUMIF(C14356:C14380,F14389,E14356:E14380)</f>
        <v>2277</v>
      </c>
      <c r="E14389" s="129"/>
      <c r="F14389" s="153" t="s">
        <v>210</v>
      </c>
      <c r="G14389" s="149"/>
    </row>
    <row r="14390" spans="1:7" ht="20.100000000000001" customHeight="1">
      <c r="A14390" s="18"/>
      <c r="B14390" s="18"/>
      <c r="C14390" s="18"/>
      <c r="D14390" s="152">
        <f>SUMIF(C14356:C14380,F14390,E14356:E14380)</f>
        <v>253</v>
      </c>
      <c r="E14390" s="129"/>
      <c r="F14390" s="153" t="s">
        <v>214</v>
      </c>
      <c r="G14390" s="149"/>
    </row>
    <row r="14391" spans="1:7" ht="20.100000000000001" customHeight="1">
      <c r="A14391"/>
      <c r="B14391"/>
      <c r="C14391" s="148"/>
      <c r="D14391" s="155">
        <f>SUM(D14385:D14390)</f>
        <v>6325</v>
      </c>
      <c r="E14391" s="129"/>
      <c r="F14391" s="156" t="s">
        <v>164</v>
      </c>
      <c r="G14391" s="149"/>
    </row>
    <row r="14392" spans="1:7" ht="20.100000000000001" customHeight="1">
      <c r="A14392"/>
      <c r="B14392"/>
      <c r="C14392" s="148"/>
      <c r="D14392"/>
      <c r="E14392"/>
      <c r="F14392"/>
      <c r="G14392" s="149"/>
    </row>
    <row r="14393" spans="1:7" ht="20.100000000000001" customHeight="1">
      <c r="A14393" s="23">
        <v>315</v>
      </c>
      <c r="B14393" s="24" t="s">
        <v>0</v>
      </c>
      <c r="C14393" s="150"/>
      <c r="D14393" s="26"/>
      <c r="E14393" s="24"/>
      <c r="F14393" s="24"/>
      <c r="G14393" s="149"/>
    </row>
    <row r="14394" spans="1:7" ht="20.100000000000001" customHeight="1">
      <c r="A14394" s="27" t="s">
        <v>1</v>
      </c>
      <c r="B14394" s="27" t="s">
        <v>2</v>
      </c>
      <c r="C14394" s="27" t="s">
        <v>333</v>
      </c>
      <c r="D14394" s="29" t="s">
        <v>3</v>
      </c>
      <c r="E14394" s="27" t="s">
        <v>4</v>
      </c>
      <c r="F14394" s="151" t="s">
        <v>5</v>
      </c>
      <c r="G14394" s="149"/>
    </row>
    <row r="14395" spans="1:7" ht="20.100000000000001" customHeight="1">
      <c r="A14395" s="50">
        <v>1</v>
      </c>
      <c r="B14395" s="33">
        <v>5053</v>
      </c>
      <c r="C14395" s="10" t="str">
        <f t="shared" ref="C14395:C14419" si="5">IFERROR(VLOOKUP(B14395,ASHRAF,3,1),"")</f>
        <v>smc adh</v>
      </c>
      <c r="D14395" s="13">
        <v>43635</v>
      </c>
      <c r="E14395" s="10">
        <v>253</v>
      </c>
      <c r="F14395" s="14" t="s">
        <v>6</v>
      </c>
      <c r="G14395" s="149"/>
    </row>
    <row r="14396" spans="1:7" ht="20.100000000000001" customHeight="1">
      <c r="A14396" s="50">
        <v>2</v>
      </c>
      <c r="B14396" s="33" t="s">
        <v>334</v>
      </c>
      <c r="C14396" s="10" t="str">
        <f t="shared" si="5"/>
        <v xml:space="preserve">eco </v>
      </c>
      <c r="D14396" s="13">
        <v>43635</v>
      </c>
      <c r="E14396" s="10">
        <v>253</v>
      </c>
      <c r="F14396" s="14" t="s">
        <v>6</v>
      </c>
      <c r="G14396" s="149"/>
    </row>
    <row r="14397" spans="1:7" ht="20.100000000000001" customHeight="1">
      <c r="A14397" s="50">
        <v>3</v>
      </c>
      <c r="B14397" s="33">
        <v>90348</v>
      </c>
      <c r="C14397" s="10" t="str">
        <f t="shared" si="5"/>
        <v>nce rak</v>
      </c>
      <c r="D14397" s="13">
        <v>43635</v>
      </c>
      <c r="E14397" s="10">
        <v>253</v>
      </c>
      <c r="F14397" s="14" t="s">
        <v>6</v>
      </c>
      <c r="G14397" s="149"/>
    </row>
    <row r="14398" spans="1:7" ht="20.100000000000001" customHeight="1">
      <c r="A14398" s="50">
        <v>4</v>
      </c>
      <c r="B14398" s="33">
        <v>51034</v>
      </c>
      <c r="C14398" s="10" t="str">
        <f t="shared" si="5"/>
        <v>smc adh</v>
      </c>
      <c r="D14398" s="13">
        <v>43635</v>
      </c>
      <c r="E14398" s="10">
        <v>253</v>
      </c>
      <c r="F14398" s="14" t="s">
        <v>6</v>
      </c>
      <c r="G14398" s="149"/>
    </row>
    <row r="14399" spans="1:7" ht="20.100000000000001" customHeight="1">
      <c r="A14399" s="50">
        <v>5</v>
      </c>
      <c r="B14399" s="33" t="s">
        <v>335</v>
      </c>
      <c r="C14399" s="10" t="str">
        <f t="shared" si="5"/>
        <v xml:space="preserve">eco </v>
      </c>
      <c r="D14399" s="13">
        <v>43635</v>
      </c>
      <c r="E14399" s="10">
        <v>253</v>
      </c>
      <c r="F14399" s="14" t="s">
        <v>6</v>
      </c>
      <c r="G14399" s="149"/>
    </row>
    <row r="14400" spans="1:7" ht="20.100000000000001" customHeight="1">
      <c r="A14400" s="50">
        <v>6</v>
      </c>
      <c r="B14400" s="33">
        <v>60784</v>
      </c>
      <c r="C14400" s="10" t="str">
        <f t="shared" si="5"/>
        <v>nce shj</v>
      </c>
      <c r="D14400" s="13">
        <v>43635</v>
      </c>
      <c r="E14400" s="10">
        <v>253</v>
      </c>
      <c r="F14400" s="14" t="s">
        <v>6</v>
      </c>
      <c r="G14400" s="149"/>
    </row>
    <row r="14401" spans="1:7" ht="20.100000000000001" customHeight="1">
      <c r="A14401" s="50">
        <v>7</v>
      </c>
      <c r="B14401" s="33">
        <v>16778</v>
      </c>
      <c r="C14401" s="10" t="str">
        <f t="shared" si="5"/>
        <v>nce adh</v>
      </c>
      <c r="D14401" s="13">
        <v>43635</v>
      </c>
      <c r="E14401" s="10">
        <v>253</v>
      </c>
      <c r="F14401" s="14" t="s">
        <v>6</v>
      </c>
      <c r="G14401" s="149"/>
    </row>
    <row r="14402" spans="1:7" ht="20.100000000000001" customHeight="1">
      <c r="A14402" s="50">
        <v>8</v>
      </c>
      <c r="B14402" s="33">
        <v>16777</v>
      </c>
      <c r="C14402" s="10" t="str">
        <f t="shared" si="5"/>
        <v>nce adh</v>
      </c>
      <c r="D14402" s="13">
        <v>43635</v>
      </c>
      <c r="E14402" s="10">
        <v>253</v>
      </c>
      <c r="F14402" s="14" t="s">
        <v>6</v>
      </c>
      <c r="G14402" s="149"/>
    </row>
    <row r="14403" spans="1:7" ht="20.100000000000001" customHeight="1">
      <c r="A14403" s="50">
        <v>9</v>
      </c>
      <c r="B14403" s="33">
        <v>9295</v>
      </c>
      <c r="C14403" s="10" t="str">
        <f t="shared" si="5"/>
        <v>anc adh</v>
      </c>
      <c r="D14403" s="13">
        <v>43635</v>
      </c>
      <c r="E14403" s="10">
        <v>253</v>
      </c>
      <c r="F14403" s="14" t="s">
        <v>6</v>
      </c>
      <c r="G14403" s="149"/>
    </row>
    <row r="14404" spans="1:7" ht="20.100000000000001" customHeight="1">
      <c r="A14404" s="50">
        <v>10</v>
      </c>
      <c r="B14404" s="33">
        <v>60917</v>
      </c>
      <c r="C14404" s="10" t="str">
        <f t="shared" si="5"/>
        <v>nce shj</v>
      </c>
      <c r="D14404" s="13">
        <v>43635</v>
      </c>
      <c r="E14404" s="10">
        <v>253</v>
      </c>
      <c r="F14404" s="14" t="s">
        <v>6</v>
      </c>
      <c r="G14404" s="149"/>
    </row>
    <row r="14405" spans="1:7" ht="20.100000000000001" customHeight="1">
      <c r="A14405" s="50">
        <v>11</v>
      </c>
      <c r="B14405" s="33">
        <v>73206</v>
      </c>
      <c r="C14405" s="10" t="str">
        <f t="shared" si="5"/>
        <v>nce dxb</v>
      </c>
      <c r="D14405" s="13">
        <v>43635</v>
      </c>
      <c r="E14405" s="10">
        <v>253</v>
      </c>
      <c r="F14405" s="14" t="s">
        <v>6</v>
      </c>
      <c r="G14405" s="149"/>
    </row>
    <row r="14406" spans="1:7" ht="20.100000000000001" customHeight="1">
      <c r="A14406" s="50">
        <v>12</v>
      </c>
      <c r="B14406" s="33">
        <v>16794</v>
      </c>
      <c r="C14406" s="10" t="str">
        <f t="shared" si="5"/>
        <v>nce adh</v>
      </c>
      <c r="D14406" s="13">
        <v>43635</v>
      </c>
      <c r="E14406" s="10">
        <v>253</v>
      </c>
      <c r="F14406" s="14" t="s">
        <v>6</v>
      </c>
      <c r="G14406" s="149"/>
    </row>
    <row r="14407" spans="1:7" ht="20.100000000000001" customHeight="1">
      <c r="A14407" s="50">
        <v>13</v>
      </c>
      <c r="B14407" s="33">
        <v>16787</v>
      </c>
      <c r="C14407" s="10" t="str">
        <f t="shared" si="5"/>
        <v>nce adh</v>
      </c>
      <c r="D14407" s="13">
        <v>43635</v>
      </c>
      <c r="E14407" s="10">
        <v>253</v>
      </c>
      <c r="F14407" s="14" t="s">
        <v>6</v>
      </c>
      <c r="G14407" s="149"/>
    </row>
    <row r="14408" spans="1:7" ht="20.100000000000001" customHeight="1">
      <c r="A14408" s="50">
        <v>14</v>
      </c>
      <c r="B14408" s="33">
        <v>13726</v>
      </c>
      <c r="C14408" s="10" t="str">
        <f t="shared" si="5"/>
        <v>nce adh</v>
      </c>
      <c r="D14408" s="13">
        <v>43635</v>
      </c>
      <c r="E14408" s="10">
        <v>253</v>
      </c>
      <c r="F14408" s="14" t="s">
        <v>6</v>
      </c>
      <c r="G14408" s="149"/>
    </row>
    <row r="14409" spans="1:7" ht="20.100000000000001" customHeight="1">
      <c r="A14409" s="50">
        <v>15</v>
      </c>
      <c r="B14409" s="33">
        <v>13672</v>
      </c>
      <c r="C14409" s="10" t="str">
        <f t="shared" si="5"/>
        <v>nce adh</v>
      </c>
      <c r="D14409" s="13">
        <v>43635</v>
      </c>
      <c r="E14409" s="10">
        <v>253</v>
      </c>
      <c r="F14409" s="14" t="s">
        <v>6</v>
      </c>
      <c r="G14409" s="149"/>
    </row>
    <row r="14410" spans="1:7" ht="20.100000000000001" customHeight="1">
      <c r="A14410" s="50">
        <v>16</v>
      </c>
      <c r="B14410" s="33">
        <v>13614</v>
      </c>
      <c r="C14410" s="10" t="str">
        <f t="shared" si="5"/>
        <v>nce adh</v>
      </c>
      <c r="D14410" s="13">
        <v>43635</v>
      </c>
      <c r="E14410" s="10">
        <v>253</v>
      </c>
      <c r="F14410" s="14" t="s">
        <v>6</v>
      </c>
      <c r="G14410" s="149"/>
    </row>
    <row r="14411" spans="1:7" ht="20.100000000000001" customHeight="1">
      <c r="A14411" s="50">
        <v>17</v>
      </c>
      <c r="B14411" s="33">
        <v>13550</v>
      </c>
      <c r="C14411" s="10" t="str">
        <f t="shared" si="5"/>
        <v>nce adh</v>
      </c>
      <c r="D14411" s="13">
        <v>43635</v>
      </c>
      <c r="E14411" s="10">
        <v>253</v>
      </c>
      <c r="F14411" s="14" t="s">
        <v>6</v>
      </c>
      <c r="G14411" s="149"/>
    </row>
    <row r="14412" spans="1:7" ht="20.100000000000001" customHeight="1">
      <c r="A14412" s="50">
        <v>18</v>
      </c>
      <c r="B14412" s="33">
        <v>52855</v>
      </c>
      <c r="C14412" s="10" t="str">
        <f t="shared" si="5"/>
        <v>smc adh</v>
      </c>
      <c r="D14412" s="13">
        <v>43635</v>
      </c>
      <c r="E14412" s="10">
        <v>253</v>
      </c>
      <c r="F14412" s="14" t="s">
        <v>6</v>
      </c>
      <c r="G14412" s="149"/>
    </row>
    <row r="14413" spans="1:7" ht="20.100000000000001" customHeight="1">
      <c r="A14413" s="50">
        <v>19</v>
      </c>
      <c r="B14413" s="33">
        <v>52854</v>
      </c>
      <c r="C14413" s="10" t="str">
        <f t="shared" si="5"/>
        <v>smc adh</v>
      </c>
      <c r="D14413" s="13">
        <v>43635</v>
      </c>
      <c r="E14413" s="10">
        <v>253</v>
      </c>
      <c r="F14413" s="14" t="s">
        <v>6</v>
      </c>
      <c r="G14413" s="149"/>
    </row>
    <row r="14414" spans="1:7" ht="20.100000000000001" customHeight="1">
      <c r="A14414" s="50">
        <v>20</v>
      </c>
      <c r="B14414" s="33">
        <v>13622</v>
      </c>
      <c r="C14414" s="10" t="str">
        <f t="shared" si="5"/>
        <v>nce adh</v>
      </c>
      <c r="D14414" s="13">
        <v>43635</v>
      </c>
      <c r="E14414" s="10">
        <v>253</v>
      </c>
      <c r="F14414" s="14" t="s">
        <v>6</v>
      </c>
      <c r="G14414" s="149"/>
    </row>
    <row r="14415" spans="1:7" ht="20.100000000000001" customHeight="1">
      <c r="A14415" s="50">
        <v>21</v>
      </c>
      <c r="B14415" s="33">
        <v>78913</v>
      </c>
      <c r="C14415" s="10" t="str">
        <f t="shared" si="5"/>
        <v>nce dxb</v>
      </c>
      <c r="D14415" s="13">
        <v>43635</v>
      </c>
      <c r="E14415" s="10">
        <v>253</v>
      </c>
      <c r="F14415" s="14" t="s">
        <v>6</v>
      </c>
      <c r="G14415" s="149"/>
    </row>
    <row r="14416" spans="1:7" ht="20.100000000000001" customHeight="1">
      <c r="A14416" s="50">
        <v>22</v>
      </c>
      <c r="B14416" s="33">
        <v>70440</v>
      </c>
      <c r="C14416" s="10" t="str">
        <f t="shared" si="5"/>
        <v>nce dxb</v>
      </c>
      <c r="D14416" s="13">
        <v>43635</v>
      </c>
      <c r="E14416" s="10">
        <v>253</v>
      </c>
      <c r="F14416" s="14" t="s">
        <v>6</v>
      </c>
      <c r="G14416" s="149"/>
    </row>
    <row r="14417" spans="1:7" ht="20.100000000000001" customHeight="1">
      <c r="A14417" s="50">
        <v>23</v>
      </c>
      <c r="B14417" s="33">
        <v>90342</v>
      </c>
      <c r="C14417" s="10" t="str">
        <f t="shared" si="5"/>
        <v>nce rak</v>
      </c>
      <c r="D14417" s="13">
        <v>43635</v>
      </c>
      <c r="E14417" s="10">
        <v>253</v>
      </c>
      <c r="F14417" s="14" t="s">
        <v>6</v>
      </c>
      <c r="G14417" s="149"/>
    </row>
    <row r="14418" spans="1:7" ht="20.100000000000001" customHeight="1">
      <c r="A14418" s="50">
        <v>24</v>
      </c>
      <c r="B14418" s="33">
        <v>86079</v>
      </c>
      <c r="C14418" s="10" t="str">
        <f t="shared" si="5"/>
        <v>sjc adh</v>
      </c>
      <c r="D14418" s="13">
        <v>43635</v>
      </c>
      <c r="E14418" s="10">
        <v>253</v>
      </c>
      <c r="F14418" s="14" t="s">
        <v>6</v>
      </c>
      <c r="G14418" s="149"/>
    </row>
    <row r="14419" spans="1:7" ht="20.100000000000001" customHeight="1">
      <c r="A14419" s="50">
        <v>25</v>
      </c>
      <c r="B14419" s="33">
        <v>78855</v>
      </c>
      <c r="C14419" s="10" t="str">
        <f t="shared" si="5"/>
        <v>nce dxb</v>
      </c>
      <c r="D14419" s="13">
        <v>43635</v>
      </c>
      <c r="E14419" s="10">
        <v>253</v>
      </c>
      <c r="F14419" s="14" t="s">
        <v>6</v>
      </c>
      <c r="G14419" s="149"/>
    </row>
    <row r="14420" spans="1:7" ht="20.100000000000001" customHeight="1">
      <c r="A14420" s="128"/>
      <c r="B14420" s="128" t="s">
        <v>7</v>
      </c>
      <c r="C14420" s="14" t="s">
        <v>7</v>
      </c>
      <c r="D14420" s="133"/>
      <c r="E14420" s="10">
        <v>6325</v>
      </c>
      <c r="F14420" s="14"/>
      <c r="G14420" s="149"/>
    </row>
    <row r="14421" spans="1:7" ht="20.100000000000001" customHeight="1">
      <c r="A14421"/>
      <c r="B14421"/>
      <c r="C14421" s="148"/>
      <c r="D14421"/>
      <c r="E14421"/>
      <c r="F14421"/>
      <c r="G14421" s="149"/>
    </row>
    <row r="14422" spans="1:7" ht="20.100000000000001" customHeight="1">
      <c r="A14422"/>
      <c r="B14422"/>
      <c r="C14422" s="148"/>
      <c r="D14422"/>
      <c r="E14422"/>
      <c r="F14422"/>
      <c r="G14422" s="149"/>
    </row>
    <row r="14423" spans="1:7" ht="20.100000000000001" customHeight="1">
      <c r="A14423" s="108" t="s">
        <v>245</v>
      </c>
      <c r="B14423" s="108">
        <v>6250</v>
      </c>
      <c r="C14423" s="18"/>
      <c r="D14423" s="29" t="s">
        <v>162</v>
      </c>
      <c r="E14423" s="199" t="s">
        <v>163</v>
      </c>
      <c r="F14423" s="200"/>
      <c r="G14423" s="149"/>
    </row>
    <row r="14424" spans="1:7" ht="20.100000000000001" customHeight="1">
      <c r="A14424" s="118" t="s">
        <v>246</v>
      </c>
      <c r="B14424" s="118">
        <v>71.75</v>
      </c>
      <c r="C14424" s="18"/>
      <c r="D14424" s="152">
        <v>759</v>
      </c>
      <c r="E14424" s="129" t="s">
        <v>154</v>
      </c>
      <c r="F14424" s="153" t="s">
        <v>336</v>
      </c>
      <c r="G14424" s="149"/>
    </row>
    <row r="14425" spans="1:7" ht="20.100000000000001" customHeight="1">
      <c r="A14425" s="111" t="s">
        <v>247</v>
      </c>
      <c r="B14425" s="111">
        <v>3.25</v>
      </c>
      <c r="C14425" s="18"/>
      <c r="D14425" s="152">
        <f>SUMIF(C14395:C14419,F14425,E14395:E14419)</f>
        <v>1012</v>
      </c>
      <c r="E14425" s="129"/>
      <c r="F14425" s="153" t="s">
        <v>230</v>
      </c>
      <c r="G14425" s="149"/>
    </row>
    <row r="14426" spans="1:7" ht="20.100000000000001" customHeight="1">
      <c r="A14426" s="119" t="s">
        <v>248</v>
      </c>
      <c r="B14426" s="119">
        <v>6325</v>
      </c>
      <c r="C14426" s="18"/>
      <c r="D14426" s="152">
        <f>SUMIF(C14395:C14419,F14426,E14395:E14419)</f>
        <v>506</v>
      </c>
      <c r="E14426" s="129"/>
      <c r="F14426" s="153" t="s">
        <v>229</v>
      </c>
      <c r="G14426" s="149"/>
    </row>
    <row r="14427" spans="1:7" ht="20.100000000000001" customHeight="1">
      <c r="A14427" s="18"/>
      <c r="B14427" s="18"/>
      <c r="C14427" s="18"/>
      <c r="D14427" s="152">
        <f>SUMIF(C14396:C14420,F14427,E14396:E14420)</f>
        <v>253</v>
      </c>
      <c r="E14427" s="129"/>
      <c r="F14427" s="153" t="s">
        <v>337</v>
      </c>
      <c r="G14427" s="149"/>
    </row>
    <row r="14428" spans="1:7" ht="20.100000000000001" customHeight="1">
      <c r="A14428" s="18"/>
      <c r="B14428" s="18"/>
      <c r="C14428" s="18"/>
      <c r="D14428" s="152">
        <f>SUMIF(C14395:C14419,F14428,E14395:E14419)</f>
        <v>2277</v>
      </c>
      <c r="E14428" s="129"/>
      <c r="F14428" s="153" t="s">
        <v>210</v>
      </c>
      <c r="G14428" s="149"/>
    </row>
    <row r="14429" spans="1:7" ht="20.100000000000001" customHeight="1">
      <c r="A14429" s="18"/>
      <c r="B14429" s="18"/>
      <c r="C14429" s="18"/>
      <c r="D14429" s="152">
        <v>1012</v>
      </c>
      <c r="E14429" s="129"/>
      <c r="F14429" s="153" t="s">
        <v>211</v>
      </c>
      <c r="G14429" s="149"/>
    </row>
    <row r="14430" spans="1:7" ht="20.100000000000001" customHeight="1">
      <c r="A14430" s="18"/>
      <c r="B14430" s="18"/>
      <c r="C14430" s="18"/>
      <c r="D14430" s="152">
        <f>SUMIF(C14395:C14419,F14430,E14395:E14419)</f>
        <v>506</v>
      </c>
      <c r="E14430" s="129"/>
      <c r="F14430" s="153" t="s">
        <v>234</v>
      </c>
      <c r="G14430" s="149"/>
    </row>
    <row r="14431" spans="1:7" ht="20.100000000000001" customHeight="1">
      <c r="A14431"/>
      <c r="B14431"/>
      <c r="C14431" s="148"/>
      <c r="D14431" s="155">
        <f>SUM(D14424:D14430)</f>
        <v>6325</v>
      </c>
      <c r="E14431" s="129"/>
      <c r="F14431" s="156" t="s">
        <v>164</v>
      </c>
      <c r="G14431" s="149"/>
    </row>
    <row r="14432" spans="1:7" ht="20.100000000000001" customHeight="1">
      <c r="A14432"/>
      <c r="B14432"/>
      <c r="C14432" s="148"/>
      <c r="D14432"/>
      <c r="E14432"/>
      <c r="F14432"/>
      <c r="G14432" s="149"/>
    </row>
    <row r="14433" spans="1:7" ht="20.100000000000001" customHeight="1">
      <c r="A14433"/>
      <c r="B14433"/>
      <c r="C14433" s="148"/>
      <c r="D14433"/>
      <c r="E14433"/>
      <c r="F14433"/>
      <c r="G14433" s="149"/>
    </row>
    <row r="14434" spans="1:7" ht="20.100000000000001" customHeight="1">
      <c r="A14434" s="23">
        <v>316</v>
      </c>
      <c r="B14434" s="24" t="s">
        <v>0</v>
      </c>
      <c r="C14434" s="150"/>
      <c r="D14434" s="26"/>
      <c r="E14434" s="24"/>
      <c r="F14434" s="24"/>
      <c r="G14434" s="149"/>
    </row>
    <row r="14435" spans="1:7" ht="20.100000000000001" customHeight="1">
      <c r="A14435" s="27" t="s">
        <v>1</v>
      </c>
      <c r="B14435" s="27" t="s">
        <v>2</v>
      </c>
      <c r="C14435" s="27" t="s">
        <v>333</v>
      </c>
      <c r="D14435" s="29" t="s">
        <v>3</v>
      </c>
      <c r="E14435" s="27" t="s">
        <v>4</v>
      </c>
      <c r="F14435" s="27" t="s">
        <v>5</v>
      </c>
      <c r="G14435" s="149">
        <v>316</v>
      </c>
    </row>
    <row r="14436" spans="1:7" ht="20.100000000000001" customHeight="1">
      <c r="A14436" s="50">
        <v>1</v>
      </c>
      <c r="B14436" s="33">
        <v>87501</v>
      </c>
      <c r="C14436" s="10" t="str">
        <f t="shared" ref="C14436:C14460" si="6">IFERROR(VLOOKUP(B14436,ASHRAF,3,1),"")</f>
        <v>unique</v>
      </c>
      <c r="D14436" s="13">
        <v>43635</v>
      </c>
      <c r="E14436" s="10">
        <v>253</v>
      </c>
      <c r="F14436" s="10" t="s">
        <v>338</v>
      </c>
      <c r="G14436" s="149">
        <v>316</v>
      </c>
    </row>
    <row r="14437" spans="1:7" ht="20.100000000000001" customHeight="1">
      <c r="A14437" s="50">
        <v>2</v>
      </c>
      <c r="B14437" s="33">
        <v>87501</v>
      </c>
      <c r="C14437" s="10" t="str">
        <f t="shared" si="6"/>
        <v>unique</v>
      </c>
      <c r="D14437" s="13">
        <v>43635</v>
      </c>
      <c r="E14437" s="10">
        <v>253</v>
      </c>
      <c r="F14437" s="10" t="s">
        <v>338</v>
      </c>
      <c r="G14437" s="149">
        <v>316</v>
      </c>
    </row>
    <row r="14438" spans="1:7" ht="20.100000000000001" customHeight="1">
      <c r="A14438" s="50">
        <v>3</v>
      </c>
      <c r="B14438" s="33">
        <v>87501</v>
      </c>
      <c r="C14438" s="10" t="str">
        <f t="shared" si="6"/>
        <v>unique</v>
      </c>
      <c r="D14438" s="13">
        <v>43635</v>
      </c>
      <c r="E14438" s="10">
        <v>253</v>
      </c>
      <c r="F14438" s="10" t="s">
        <v>338</v>
      </c>
      <c r="G14438" s="149">
        <v>316</v>
      </c>
    </row>
    <row r="14439" spans="1:7" ht="20.100000000000001" customHeight="1">
      <c r="A14439" s="50">
        <v>4</v>
      </c>
      <c r="B14439" s="33">
        <v>87501</v>
      </c>
      <c r="C14439" s="10" t="str">
        <f t="shared" si="6"/>
        <v>unique</v>
      </c>
      <c r="D14439" s="13">
        <v>43635</v>
      </c>
      <c r="E14439" s="10">
        <v>253</v>
      </c>
      <c r="F14439" s="10" t="s">
        <v>338</v>
      </c>
      <c r="G14439" s="149">
        <v>316</v>
      </c>
    </row>
    <row r="14440" spans="1:7" ht="20.100000000000001" customHeight="1">
      <c r="A14440" s="50">
        <v>5</v>
      </c>
      <c r="B14440" s="33">
        <v>89582</v>
      </c>
      <c r="C14440" s="10" t="str">
        <f t="shared" si="6"/>
        <v>pss adh</v>
      </c>
      <c r="D14440" s="13">
        <v>43635</v>
      </c>
      <c r="E14440" s="10">
        <v>253</v>
      </c>
      <c r="F14440" s="10" t="s">
        <v>6</v>
      </c>
      <c r="G14440" s="149">
        <v>316</v>
      </c>
    </row>
    <row r="14441" spans="1:7" ht="20.100000000000001" customHeight="1">
      <c r="A14441" s="50">
        <v>6</v>
      </c>
      <c r="B14441" s="33">
        <v>13740</v>
      </c>
      <c r="C14441" s="10" t="str">
        <f t="shared" si="6"/>
        <v>nce adh</v>
      </c>
      <c r="D14441" s="13">
        <v>43635</v>
      </c>
      <c r="E14441" s="10">
        <v>253</v>
      </c>
      <c r="F14441" s="10" t="s">
        <v>6</v>
      </c>
      <c r="G14441" s="149">
        <v>316</v>
      </c>
    </row>
    <row r="14442" spans="1:7" ht="20.100000000000001" customHeight="1">
      <c r="A14442" s="50">
        <v>7</v>
      </c>
      <c r="B14442" s="33">
        <v>16790</v>
      </c>
      <c r="C14442" s="10" t="str">
        <f t="shared" si="6"/>
        <v>nce adh</v>
      </c>
      <c r="D14442" s="13">
        <v>43635</v>
      </c>
      <c r="E14442" s="10">
        <v>253</v>
      </c>
      <c r="F14442" s="10" t="s">
        <v>6</v>
      </c>
      <c r="G14442" s="149">
        <v>316</v>
      </c>
    </row>
    <row r="14443" spans="1:7" ht="20.100000000000001" customHeight="1">
      <c r="A14443" s="50">
        <v>8</v>
      </c>
      <c r="B14443" s="33">
        <v>7445</v>
      </c>
      <c r="C14443" s="10" t="str">
        <f t="shared" si="6"/>
        <v>nce adh</v>
      </c>
      <c r="D14443" s="13">
        <v>43635</v>
      </c>
      <c r="E14443" s="10">
        <v>253</v>
      </c>
      <c r="F14443" s="10" t="s">
        <v>6</v>
      </c>
      <c r="G14443" s="149">
        <v>316</v>
      </c>
    </row>
    <row r="14444" spans="1:7" ht="20.100000000000001" customHeight="1">
      <c r="A14444" s="50">
        <v>9</v>
      </c>
      <c r="B14444" s="33">
        <v>12424</v>
      </c>
      <c r="C14444" s="10" t="str">
        <f t="shared" si="6"/>
        <v>nce adh</v>
      </c>
      <c r="D14444" s="13">
        <v>43635</v>
      </c>
      <c r="E14444" s="10">
        <v>253</v>
      </c>
      <c r="F14444" s="10" t="s">
        <v>6</v>
      </c>
      <c r="G14444" s="149">
        <v>316</v>
      </c>
    </row>
    <row r="14445" spans="1:7" ht="20.100000000000001" customHeight="1">
      <c r="A14445" s="50">
        <v>10</v>
      </c>
      <c r="B14445" s="33">
        <v>16769</v>
      </c>
      <c r="C14445" s="10" t="str">
        <f t="shared" si="6"/>
        <v>nce adh</v>
      </c>
      <c r="D14445" s="13">
        <v>43635</v>
      </c>
      <c r="E14445" s="10">
        <v>253</v>
      </c>
      <c r="F14445" s="10" t="s">
        <v>6</v>
      </c>
      <c r="G14445" s="149">
        <v>316</v>
      </c>
    </row>
    <row r="14446" spans="1:7" ht="20.100000000000001" customHeight="1">
      <c r="A14446" s="50">
        <v>11</v>
      </c>
      <c r="B14446" s="33">
        <v>60869</v>
      </c>
      <c r="C14446" s="10" t="str">
        <f t="shared" si="6"/>
        <v>nce shj</v>
      </c>
      <c r="D14446" s="13">
        <v>43635</v>
      </c>
      <c r="E14446" s="10">
        <v>253</v>
      </c>
      <c r="F14446" s="10" t="s">
        <v>6</v>
      </c>
      <c r="G14446" s="149">
        <v>316</v>
      </c>
    </row>
    <row r="14447" spans="1:7" ht="20.100000000000001" customHeight="1">
      <c r="A14447" s="50">
        <v>12</v>
      </c>
      <c r="B14447" s="33">
        <v>73201</v>
      </c>
      <c r="C14447" s="10" t="str">
        <f t="shared" si="6"/>
        <v>nce dxb</v>
      </c>
      <c r="D14447" s="13">
        <v>43635</v>
      </c>
      <c r="E14447" s="10">
        <v>253</v>
      </c>
      <c r="F14447" s="10" t="s">
        <v>6</v>
      </c>
      <c r="G14447" s="149">
        <v>316</v>
      </c>
    </row>
    <row r="14448" spans="1:7" ht="20.100000000000001" customHeight="1">
      <c r="A14448" s="50">
        <v>13</v>
      </c>
      <c r="B14448" s="33">
        <v>60911</v>
      </c>
      <c r="C14448" s="10" t="str">
        <f t="shared" si="6"/>
        <v>nce shj</v>
      </c>
      <c r="D14448" s="13">
        <v>43635</v>
      </c>
      <c r="E14448" s="10">
        <v>253</v>
      </c>
      <c r="F14448" s="10" t="s">
        <v>6</v>
      </c>
      <c r="G14448" s="149">
        <v>316</v>
      </c>
    </row>
    <row r="14449" spans="1:7" ht="20.100000000000001" customHeight="1">
      <c r="A14449" s="50">
        <v>14</v>
      </c>
      <c r="B14449" s="33">
        <v>78929</v>
      </c>
      <c r="C14449" s="10" t="str">
        <f t="shared" si="6"/>
        <v>nce dxb</v>
      </c>
      <c r="D14449" s="13">
        <v>43635</v>
      </c>
      <c r="E14449" s="10">
        <v>253</v>
      </c>
      <c r="F14449" s="10" t="s">
        <v>6</v>
      </c>
      <c r="G14449" s="149">
        <v>316</v>
      </c>
    </row>
    <row r="14450" spans="1:7" ht="20.100000000000001" customHeight="1">
      <c r="A14450" s="50">
        <v>15</v>
      </c>
      <c r="B14450" s="33">
        <v>90343</v>
      </c>
      <c r="C14450" s="10" t="str">
        <f t="shared" si="6"/>
        <v>nce rak</v>
      </c>
      <c r="D14450" s="13">
        <v>43635</v>
      </c>
      <c r="E14450" s="10">
        <v>253</v>
      </c>
      <c r="F14450" s="10" t="s">
        <v>6</v>
      </c>
      <c r="G14450" s="149">
        <v>316</v>
      </c>
    </row>
    <row r="14451" spans="1:7" ht="20.100000000000001" customHeight="1">
      <c r="A14451" s="50">
        <v>16</v>
      </c>
      <c r="B14451" s="33">
        <v>10854</v>
      </c>
      <c r="C14451" s="10" t="str">
        <f t="shared" si="6"/>
        <v>smc dxb</v>
      </c>
      <c r="D14451" s="13">
        <v>43635</v>
      </c>
      <c r="E14451" s="10">
        <v>253</v>
      </c>
      <c r="F14451" s="10" t="s">
        <v>6</v>
      </c>
      <c r="G14451" s="149">
        <v>316</v>
      </c>
    </row>
    <row r="14452" spans="1:7" ht="20.100000000000001" customHeight="1">
      <c r="A14452" s="50">
        <v>17</v>
      </c>
      <c r="B14452" s="33">
        <v>51026</v>
      </c>
      <c r="C14452" s="10" t="str">
        <f t="shared" si="6"/>
        <v>smc adh</v>
      </c>
      <c r="D14452" s="13">
        <v>43635</v>
      </c>
      <c r="E14452" s="10">
        <v>253</v>
      </c>
      <c r="F14452" s="10" t="s">
        <v>6</v>
      </c>
      <c r="G14452" s="149">
        <v>316</v>
      </c>
    </row>
    <row r="14453" spans="1:7" ht="20.100000000000001" customHeight="1">
      <c r="A14453" s="50">
        <v>18</v>
      </c>
      <c r="B14453" s="33">
        <v>51105</v>
      </c>
      <c r="C14453" s="10" t="str">
        <f t="shared" si="6"/>
        <v>smc adh</v>
      </c>
      <c r="D14453" s="13">
        <v>43635</v>
      </c>
      <c r="E14453" s="10">
        <v>253</v>
      </c>
      <c r="F14453" s="10" t="s">
        <v>6</v>
      </c>
      <c r="G14453" s="149">
        <v>316</v>
      </c>
    </row>
    <row r="14454" spans="1:7" ht="20.100000000000001" customHeight="1">
      <c r="A14454" s="50">
        <v>19</v>
      </c>
      <c r="B14454" s="33">
        <v>70091</v>
      </c>
      <c r="C14454" s="10" t="str">
        <f t="shared" si="6"/>
        <v>nce dxb</v>
      </c>
      <c r="D14454" s="13">
        <v>43635</v>
      </c>
      <c r="E14454" s="10">
        <v>253</v>
      </c>
      <c r="F14454" s="10" t="s">
        <v>6</v>
      </c>
      <c r="G14454" s="149">
        <v>316</v>
      </c>
    </row>
    <row r="14455" spans="1:7" ht="20.100000000000001" customHeight="1">
      <c r="A14455" s="50">
        <v>20</v>
      </c>
      <c r="B14455" s="33">
        <v>16770</v>
      </c>
      <c r="C14455" s="10" t="str">
        <f t="shared" si="6"/>
        <v>nce adh</v>
      </c>
      <c r="D14455" s="13">
        <v>43635</v>
      </c>
      <c r="E14455" s="10">
        <v>253</v>
      </c>
      <c r="F14455" s="10" t="s">
        <v>6</v>
      </c>
      <c r="G14455" s="149">
        <v>316</v>
      </c>
    </row>
    <row r="14456" spans="1:7" ht="20.100000000000001" customHeight="1">
      <c r="A14456" s="50">
        <v>21</v>
      </c>
      <c r="B14456" s="33">
        <v>12446</v>
      </c>
      <c r="C14456" s="10" t="str">
        <f t="shared" si="6"/>
        <v>nce adh</v>
      </c>
      <c r="D14456" s="13">
        <v>43635</v>
      </c>
      <c r="E14456" s="10">
        <v>253</v>
      </c>
      <c r="F14456" s="10" t="s">
        <v>6</v>
      </c>
      <c r="G14456" s="149">
        <v>316</v>
      </c>
    </row>
    <row r="14457" spans="1:7" ht="20.100000000000001" customHeight="1">
      <c r="A14457" s="50">
        <v>22</v>
      </c>
      <c r="B14457" s="33">
        <v>7455</v>
      </c>
      <c r="C14457" s="10" t="str">
        <f t="shared" si="6"/>
        <v>nce adh</v>
      </c>
      <c r="D14457" s="13">
        <v>43635</v>
      </c>
      <c r="E14457" s="10">
        <v>253</v>
      </c>
      <c r="F14457" s="10" t="s">
        <v>6</v>
      </c>
      <c r="G14457" s="149">
        <v>316</v>
      </c>
    </row>
    <row r="14458" spans="1:7" ht="20.100000000000001" customHeight="1">
      <c r="A14458" s="50">
        <v>23</v>
      </c>
      <c r="B14458" s="33">
        <v>3368</v>
      </c>
      <c r="C14458" s="10" t="str">
        <f t="shared" si="6"/>
        <v>nce adh</v>
      </c>
      <c r="D14458" s="13">
        <v>43635</v>
      </c>
      <c r="E14458" s="10">
        <v>253</v>
      </c>
      <c r="F14458" s="10" t="s">
        <v>6</v>
      </c>
      <c r="G14458" s="149">
        <v>316</v>
      </c>
    </row>
    <row r="14459" spans="1:7" ht="20.100000000000001" customHeight="1">
      <c r="A14459" s="50">
        <v>24</v>
      </c>
      <c r="B14459" s="33">
        <v>13761</v>
      </c>
      <c r="C14459" s="10" t="str">
        <f t="shared" si="6"/>
        <v>nce adh</v>
      </c>
      <c r="D14459" s="13">
        <v>43635</v>
      </c>
      <c r="E14459" s="10">
        <v>253</v>
      </c>
      <c r="F14459" s="10" t="s">
        <v>6</v>
      </c>
      <c r="G14459" s="149">
        <v>316</v>
      </c>
    </row>
    <row r="14460" spans="1:7" ht="20.100000000000001" customHeight="1">
      <c r="A14460" s="50">
        <v>25</v>
      </c>
      <c r="B14460" s="33">
        <v>3310</v>
      </c>
      <c r="C14460" s="10" t="str">
        <f t="shared" si="6"/>
        <v>nce adh</v>
      </c>
      <c r="D14460" s="13">
        <v>43635</v>
      </c>
      <c r="E14460" s="10">
        <v>253</v>
      </c>
      <c r="F14460" s="10" t="s">
        <v>6</v>
      </c>
      <c r="G14460" s="149">
        <v>316</v>
      </c>
    </row>
    <row r="14461" spans="1:7" ht="20.100000000000001" customHeight="1">
      <c r="A14461" s="128"/>
      <c r="B14461" s="128" t="s">
        <v>7</v>
      </c>
      <c r="C14461" s="14" t="s">
        <v>7</v>
      </c>
      <c r="D14461" s="133"/>
      <c r="E14461" s="10">
        <v>6325</v>
      </c>
      <c r="F14461" s="10"/>
      <c r="G14461" s="149">
        <v>316</v>
      </c>
    </row>
    <row r="14462" spans="1:7" ht="20.100000000000001" customHeight="1">
      <c r="A14462"/>
      <c r="B14462"/>
      <c r="C14462" s="148"/>
      <c r="D14462"/>
      <c r="E14462"/>
      <c r="F14462"/>
      <c r="G14462" s="149">
        <v>316</v>
      </c>
    </row>
    <row r="14463" spans="1:7" ht="20.100000000000001" customHeight="1">
      <c r="A14463"/>
      <c r="B14463"/>
      <c r="C14463" s="148"/>
      <c r="D14463"/>
      <c r="E14463"/>
      <c r="F14463"/>
      <c r="G14463" s="149">
        <v>316</v>
      </c>
    </row>
    <row r="14464" spans="1:7" ht="20.100000000000001" customHeight="1">
      <c r="A14464" s="108" t="s">
        <v>245</v>
      </c>
      <c r="B14464" s="108">
        <v>6250</v>
      </c>
      <c r="C14464" s="18"/>
      <c r="D14464" s="29" t="s">
        <v>162</v>
      </c>
      <c r="E14464" s="199" t="s">
        <v>163</v>
      </c>
      <c r="F14464" s="200"/>
      <c r="G14464" s="149">
        <v>316</v>
      </c>
    </row>
    <row r="14465" spans="1:7" ht="20.100000000000001" customHeight="1">
      <c r="A14465" s="118" t="s">
        <v>246</v>
      </c>
      <c r="B14465" s="118">
        <v>71.75</v>
      </c>
      <c r="C14465" s="18"/>
      <c r="D14465" s="152">
        <f>SUMIF(C14436:C14460,F14465,E14436:E14460)</f>
        <v>1012</v>
      </c>
      <c r="E14465" s="129"/>
      <c r="F14465" s="130" t="s">
        <v>213</v>
      </c>
      <c r="G14465" s="149">
        <v>316</v>
      </c>
    </row>
    <row r="14466" spans="1:7" ht="20.100000000000001" customHeight="1">
      <c r="A14466" s="111" t="s">
        <v>247</v>
      </c>
      <c r="B14466" s="111">
        <v>3.25</v>
      </c>
      <c r="C14466" s="18"/>
      <c r="D14466" s="152">
        <f>SUMIF(C14436:C14460,F14466,E14436:E14460)</f>
        <v>2783</v>
      </c>
      <c r="E14466" s="129"/>
      <c r="F14466" s="130" t="s">
        <v>218</v>
      </c>
      <c r="G14466" s="149">
        <v>316</v>
      </c>
    </row>
    <row r="14467" spans="1:7" ht="20.100000000000001" customHeight="1">
      <c r="A14467" s="119" t="s">
        <v>248</v>
      </c>
      <c r="B14467" s="119">
        <v>6325</v>
      </c>
      <c r="C14467" s="18"/>
      <c r="D14467" s="152">
        <f>SUMIF(C14436:C14460,F14467,E14436:E14460)</f>
        <v>253</v>
      </c>
      <c r="E14467" s="129"/>
      <c r="F14467" s="130" t="s">
        <v>258</v>
      </c>
      <c r="G14467" s="149">
        <v>316</v>
      </c>
    </row>
    <row r="14468" spans="1:7" ht="20.100000000000001" customHeight="1">
      <c r="A14468" s="18"/>
      <c r="B14468" s="18"/>
      <c r="C14468" s="18"/>
      <c r="D14468" s="152">
        <f>SUMIF(C14436:C14460,F14468,E14436:E14460)</f>
        <v>759</v>
      </c>
      <c r="E14468" s="129"/>
      <c r="F14468" s="130" t="s">
        <v>230</v>
      </c>
      <c r="G14468" s="149">
        <v>316</v>
      </c>
    </row>
    <row r="14469" spans="1:7" ht="20.100000000000001" customHeight="1">
      <c r="A14469" s="18"/>
      <c r="B14469" s="18"/>
      <c r="C14469" s="18"/>
      <c r="D14469" s="152">
        <f>SUMIF(C14436:C14460,F14469,E14436:E14460)</f>
        <v>506</v>
      </c>
      <c r="E14469" s="129"/>
      <c r="F14469" s="130" t="s">
        <v>234</v>
      </c>
      <c r="G14469" s="149">
        <v>316</v>
      </c>
    </row>
    <row r="14470" spans="1:7" ht="20.100000000000001" customHeight="1">
      <c r="A14470" s="18"/>
      <c r="B14470" s="18"/>
      <c r="C14470" s="18"/>
      <c r="D14470" s="152">
        <f>SUMIF(C14435:C14459,F14470,E14435:E14459)</f>
        <v>253</v>
      </c>
      <c r="E14470" s="129"/>
      <c r="F14470" s="130" t="s">
        <v>214</v>
      </c>
      <c r="G14470" s="149">
        <v>316</v>
      </c>
    </row>
    <row r="14471" spans="1:7" ht="20.100000000000001" customHeight="1">
      <c r="A14471" s="18"/>
      <c r="B14471" s="18"/>
      <c r="C14471" s="18"/>
      <c r="D14471" s="152">
        <f>SUMIF(C14436:C14460,F14471,E14436:E14460)</f>
        <v>506</v>
      </c>
      <c r="E14471" s="129"/>
      <c r="F14471" s="130" t="s">
        <v>211</v>
      </c>
      <c r="G14471" s="149">
        <v>316</v>
      </c>
    </row>
    <row r="14472" spans="1:7" ht="20.100000000000001" customHeight="1">
      <c r="A14472" s="18"/>
      <c r="B14472" s="18"/>
      <c r="C14472" s="18"/>
      <c r="D14472" s="152">
        <f>SUMIF(C14437:C14461,F14472,E14437:E14461)</f>
        <v>253</v>
      </c>
      <c r="E14472" s="129"/>
      <c r="F14472" s="130" t="s">
        <v>229</v>
      </c>
      <c r="G14472" s="149">
        <v>316</v>
      </c>
    </row>
    <row r="14473" spans="1:7" ht="20.100000000000001" customHeight="1">
      <c r="A14473"/>
      <c r="B14473"/>
      <c r="C14473" s="148"/>
      <c r="D14473" s="155">
        <f>SUM(D14465:D14472)</f>
        <v>6325</v>
      </c>
      <c r="E14473" s="129"/>
      <c r="F14473" s="157" t="s">
        <v>164</v>
      </c>
      <c r="G14473" s="149">
        <v>316</v>
      </c>
    </row>
    <row r="14474" spans="1:7" ht="20.100000000000001" customHeight="1">
      <c r="A14474"/>
      <c r="B14474"/>
      <c r="C14474" s="148"/>
      <c r="D14474"/>
      <c r="E14474"/>
      <c r="F14474"/>
      <c r="G14474" s="149"/>
    </row>
    <row r="14475" spans="1:7" ht="20.100000000000001" customHeight="1">
      <c r="A14475"/>
      <c r="B14475"/>
      <c r="C14475" s="148"/>
      <c r="D14475"/>
      <c r="E14475"/>
      <c r="F14475"/>
      <c r="G14475" s="149"/>
    </row>
    <row r="14476" spans="1:7" ht="20.100000000000001" customHeight="1">
      <c r="A14476" s="23">
        <v>317</v>
      </c>
      <c r="B14476" s="24" t="s">
        <v>0</v>
      </c>
      <c r="C14476" s="150"/>
      <c r="D14476" s="26"/>
      <c r="E14476" s="24"/>
      <c r="F14476" s="24"/>
      <c r="G14476" s="149">
        <v>317</v>
      </c>
    </row>
    <row r="14477" spans="1:7" ht="20.100000000000001" customHeight="1">
      <c r="A14477" s="27" t="s">
        <v>1</v>
      </c>
      <c r="B14477" s="27" t="s">
        <v>2</v>
      </c>
      <c r="C14477" s="27" t="s">
        <v>333</v>
      </c>
      <c r="D14477" s="29" t="s">
        <v>3</v>
      </c>
      <c r="E14477" s="27" t="s">
        <v>4</v>
      </c>
      <c r="F14477" s="27" t="s">
        <v>5</v>
      </c>
      <c r="G14477" s="149">
        <v>317</v>
      </c>
    </row>
    <row r="14478" spans="1:7" ht="20.100000000000001" customHeight="1">
      <c r="A14478" s="50">
        <v>1</v>
      </c>
      <c r="B14478" s="33">
        <v>78931</v>
      </c>
      <c r="C14478" s="10" t="str">
        <f t="shared" ref="C14478:C14502" si="7">IFERROR(VLOOKUP(B14478,ASHRAF,3,1),"")</f>
        <v>nce dxb</v>
      </c>
      <c r="D14478" s="13">
        <v>43638</v>
      </c>
      <c r="E14478" s="10">
        <v>253</v>
      </c>
      <c r="F14478" s="191" t="s">
        <v>6</v>
      </c>
      <c r="G14478" s="149">
        <v>317</v>
      </c>
    </row>
    <row r="14479" spans="1:7" ht="20.100000000000001" customHeight="1">
      <c r="A14479" s="50">
        <v>2</v>
      </c>
      <c r="B14479" s="33">
        <v>5061</v>
      </c>
      <c r="C14479" s="10" t="str">
        <f t="shared" si="7"/>
        <v>smc adh</v>
      </c>
      <c r="D14479" s="13">
        <v>43639</v>
      </c>
      <c r="E14479" s="10">
        <v>253</v>
      </c>
      <c r="F14479" s="191" t="s">
        <v>6</v>
      </c>
      <c r="G14479" s="149">
        <v>317</v>
      </c>
    </row>
    <row r="14480" spans="1:7" ht="20.100000000000001" customHeight="1">
      <c r="A14480" s="50">
        <v>3</v>
      </c>
      <c r="B14480" s="33">
        <v>52113</v>
      </c>
      <c r="C14480" s="10" t="str">
        <f t="shared" si="7"/>
        <v>smc adh</v>
      </c>
      <c r="D14480" s="13">
        <v>43639</v>
      </c>
      <c r="E14480" s="10">
        <v>253</v>
      </c>
      <c r="F14480" s="191" t="s">
        <v>6</v>
      </c>
      <c r="G14480" s="149">
        <v>317</v>
      </c>
    </row>
    <row r="14481" spans="1:7" ht="20.100000000000001" customHeight="1">
      <c r="A14481" s="50">
        <v>4</v>
      </c>
      <c r="B14481" s="33">
        <v>10857</v>
      </c>
      <c r="C14481" s="10" t="str">
        <f t="shared" si="7"/>
        <v>smc dxb</v>
      </c>
      <c r="D14481" s="13">
        <v>43639</v>
      </c>
      <c r="E14481" s="10">
        <v>253</v>
      </c>
      <c r="F14481" s="191" t="s">
        <v>6</v>
      </c>
      <c r="G14481" s="149">
        <v>317</v>
      </c>
    </row>
    <row r="14482" spans="1:7" ht="20.100000000000001" customHeight="1">
      <c r="A14482" s="50">
        <v>5</v>
      </c>
      <c r="B14482" s="33">
        <v>5034</v>
      </c>
      <c r="C14482" s="10" t="str">
        <f t="shared" si="7"/>
        <v>smc adh</v>
      </c>
      <c r="D14482" s="13">
        <v>43639</v>
      </c>
      <c r="E14482" s="10">
        <v>253</v>
      </c>
      <c r="F14482" s="191" t="s">
        <v>6</v>
      </c>
      <c r="G14482" s="149">
        <v>317</v>
      </c>
    </row>
    <row r="14483" spans="1:7" ht="20.100000000000001" customHeight="1">
      <c r="A14483" s="50">
        <v>6</v>
      </c>
      <c r="B14483" s="33">
        <v>6839</v>
      </c>
      <c r="C14483" s="10" t="str">
        <f t="shared" si="7"/>
        <v>smc adh</v>
      </c>
      <c r="D14483" s="13">
        <v>43639</v>
      </c>
      <c r="E14483" s="10">
        <v>253</v>
      </c>
      <c r="F14483" s="191" t="s">
        <v>6</v>
      </c>
      <c r="G14483" s="149">
        <v>317</v>
      </c>
    </row>
    <row r="14484" spans="1:7" ht="20.100000000000001" customHeight="1">
      <c r="A14484" s="50">
        <v>7</v>
      </c>
      <c r="B14484" s="33">
        <v>78842</v>
      </c>
      <c r="C14484" s="10" t="str">
        <f t="shared" si="7"/>
        <v>nce dxb</v>
      </c>
      <c r="D14484" s="13">
        <v>43639</v>
      </c>
      <c r="E14484" s="10">
        <v>253</v>
      </c>
      <c r="F14484" s="191" t="s">
        <v>6</v>
      </c>
      <c r="G14484" s="149">
        <v>317</v>
      </c>
    </row>
    <row r="14485" spans="1:7" ht="20.100000000000001" customHeight="1">
      <c r="A14485" s="50">
        <v>8</v>
      </c>
      <c r="B14485" s="33">
        <v>73160</v>
      </c>
      <c r="C14485" s="10" t="str">
        <f t="shared" si="7"/>
        <v>nce dxb</v>
      </c>
      <c r="D14485" s="13">
        <v>43639</v>
      </c>
      <c r="E14485" s="10">
        <v>253</v>
      </c>
      <c r="F14485" s="191" t="s">
        <v>6</v>
      </c>
      <c r="G14485" s="149">
        <v>317</v>
      </c>
    </row>
    <row r="14486" spans="1:7" ht="20.100000000000001" customHeight="1">
      <c r="A14486" s="50">
        <v>9</v>
      </c>
      <c r="B14486" s="33">
        <v>13747</v>
      </c>
      <c r="C14486" s="10" t="str">
        <f t="shared" si="7"/>
        <v>nce adh</v>
      </c>
      <c r="D14486" s="13">
        <v>43639</v>
      </c>
      <c r="E14486" s="10">
        <v>253</v>
      </c>
      <c r="F14486" s="191" t="s">
        <v>6</v>
      </c>
      <c r="G14486" s="149">
        <v>317</v>
      </c>
    </row>
    <row r="14487" spans="1:7" ht="20.100000000000001" customHeight="1">
      <c r="A14487" s="50">
        <v>10</v>
      </c>
      <c r="B14487" s="33">
        <v>3365</v>
      </c>
      <c r="C14487" s="10" t="str">
        <f t="shared" si="7"/>
        <v>nce adh</v>
      </c>
      <c r="D14487" s="13">
        <v>43639</v>
      </c>
      <c r="E14487" s="10">
        <v>253</v>
      </c>
      <c r="F14487" s="191" t="s">
        <v>6</v>
      </c>
      <c r="G14487" s="149">
        <v>317</v>
      </c>
    </row>
    <row r="14488" spans="1:7" ht="20.100000000000001" customHeight="1">
      <c r="A14488" s="50">
        <v>11</v>
      </c>
      <c r="B14488" s="33">
        <v>12456</v>
      </c>
      <c r="C14488" s="10" t="str">
        <f t="shared" si="7"/>
        <v>nce adh</v>
      </c>
      <c r="D14488" s="13">
        <v>43639</v>
      </c>
      <c r="E14488" s="10">
        <v>253</v>
      </c>
      <c r="F14488" s="191" t="s">
        <v>6</v>
      </c>
      <c r="G14488" s="149">
        <v>317</v>
      </c>
    </row>
    <row r="14489" spans="1:7" ht="20.100000000000001" customHeight="1">
      <c r="A14489" s="50">
        <v>12</v>
      </c>
      <c r="B14489" s="33">
        <v>13683</v>
      </c>
      <c r="C14489" s="10" t="str">
        <f t="shared" si="7"/>
        <v>nce adh</v>
      </c>
      <c r="D14489" s="13">
        <v>43639</v>
      </c>
      <c r="E14489" s="10">
        <v>253</v>
      </c>
      <c r="F14489" s="191" t="s">
        <v>6</v>
      </c>
      <c r="G14489" s="149">
        <v>317</v>
      </c>
    </row>
    <row r="14490" spans="1:7" ht="20.100000000000001" customHeight="1">
      <c r="A14490" s="50">
        <v>13</v>
      </c>
      <c r="B14490" s="33">
        <v>13689</v>
      </c>
      <c r="C14490" s="10" t="str">
        <f t="shared" si="7"/>
        <v>nce adh</v>
      </c>
      <c r="D14490" s="13">
        <v>43639</v>
      </c>
      <c r="E14490" s="10">
        <v>253</v>
      </c>
      <c r="F14490" s="191" t="s">
        <v>6</v>
      </c>
      <c r="G14490" s="149">
        <v>317</v>
      </c>
    </row>
    <row r="14491" spans="1:7" ht="20.100000000000001" customHeight="1">
      <c r="A14491" s="50">
        <v>14</v>
      </c>
      <c r="B14491" s="33">
        <v>16773</v>
      </c>
      <c r="C14491" s="10" t="str">
        <f t="shared" si="7"/>
        <v>nce adh</v>
      </c>
      <c r="D14491" s="13">
        <v>43639</v>
      </c>
      <c r="E14491" s="10">
        <v>253</v>
      </c>
      <c r="F14491" s="191" t="s">
        <v>6</v>
      </c>
      <c r="G14491" s="149">
        <v>317</v>
      </c>
    </row>
    <row r="14492" spans="1:7" ht="20.100000000000001" customHeight="1">
      <c r="A14492" s="50">
        <v>15</v>
      </c>
      <c r="B14492" s="33">
        <v>16782</v>
      </c>
      <c r="C14492" s="10" t="str">
        <f t="shared" si="7"/>
        <v>nce adh</v>
      </c>
      <c r="D14492" s="13">
        <v>43639</v>
      </c>
      <c r="E14492" s="10">
        <v>253</v>
      </c>
      <c r="F14492" s="191" t="s">
        <v>6</v>
      </c>
      <c r="G14492" s="149">
        <v>317</v>
      </c>
    </row>
    <row r="14493" spans="1:7" ht="20.100000000000001" customHeight="1">
      <c r="A14493" s="50">
        <v>16</v>
      </c>
      <c r="B14493" s="33">
        <v>16783</v>
      </c>
      <c r="C14493" s="10" t="str">
        <f t="shared" si="7"/>
        <v>nce adh</v>
      </c>
      <c r="D14493" s="13">
        <v>43639</v>
      </c>
      <c r="E14493" s="10">
        <v>253</v>
      </c>
      <c r="F14493" s="191" t="s">
        <v>6</v>
      </c>
      <c r="G14493" s="149">
        <v>317</v>
      </c>
    </row>
    <row r="14494" spans="1:7" ht="20.100000000000001" customHeight="1">
      <c r="A14494" s="50">
        <v>17</v>
      </c>
      <c r="B14494" s="33">
        <v>16784</v>
      </c>
      <c r="C14494" s="10" t="str">
        <f t="shared" si="7"/>
        <v>nce adh</v>
      </c>
      <c r="D14494" s="13">
        <v>43639</v>
      </c>
      <c r="E14494" s="10">
        <v>253</v>
      </c>
      <c r="F14494" s="191" t="s">
        <v>6</v>
      </c>
      <c r="G14494" s="149">
        <v>317</v>
      </c>
    </row>
    <row r="14495" spans="1:7" ht="20.100000000000001" customHeight="1">
      <c r="A14495" s="50">
        <v>18</v>
      </c>
      <c r="B14495" s="33">
        <v>16798</v>
      </c>
      <c r="C14495" s="10" t="str">
        <f t="shared" si="7"/>
        <v>nce adh</v>
      </c>
      <c r="D14495" s="13">
        <v>43639</v>
      </c>
      <c r="E14495" s="10">
        <v>253</v>
      </c>
      <c r="F14495" s="191" t="s">
        <v>6</v>
      </c>
      <c r="G14495" s="149">
        <v>317</v>
      </c>
    </row>
    <row r="14496" spans="1:7" ht="20.100000000000001" customHeight="1">
      <c r="A14496" s="50">
        <v>19</v>
      </c>
      <c r="B14496" s="33">
        <v>70085</v>
      </c>
      <c r="C14496" s="10" t="str">
        <f t="shared" si="7"/>
        <v>nce dxb</v>
      </c>
      <c r="D14496" s="13">
        <v>43639</v>
      </c>
      <c r="E14496" s="10">
        <v>253</v>
      </c>
      <c r="F14496" s="191" t="s">
        <v>6</v>
      </c>
      <c r="G14496" s="149">
        <v>317</v>
      </c>
    </row>
    <row r="14497" spans="1:7" ht="20.100000000000001" customHeight="1">
      <c r="A14497" s="50">
        <v>20</v>
      </c>
      <c r="B14497" s="33">
        <v>73194</v>
      </c>
      <c r="C14497" s="10" t="str">
        <f t="shared" si="7"/>
        <v>nce dxb</v>
      </c>
      <c r="D14497" s="13">
        <v>43639</v>
      </c>
      <c r="E14497" s="10">
        <v>253</v>
      </c>
      <c r="F14497" s="191" t="s">
        <v>6</v>
      </c>
      <c r="G14497" s="149">
        <v>317</v>
      </c>
    </row>
    <row r="14498" spans="1:7" ht="20.100000000000001" customHeight="1">
      <c r="A14498" s="50">
        <v>21</v>
      </c>
      <c r="B14498" s="33">
        <v>60916</v>
      </c>
      <c r="C14498" s="10" t="str">
        <f t="shared" si="7"/>
        <v>nce shj</v>
      </c>
      <c r="D14498" s="13">
        <v>43639</v>
      </c>
      <c r="E14498" s="10">
        <v>253</v>
      </c>
      <c r="F14498" s="191" t="s">
        <v>6</v>
      </c>
      <c r="G14498" s="149">
        <v>317</v>
      </c>
    </row>
    <row r="14499" spans="1:7" ht="20.100000000000001" customHeight="1">
      <c r="A14499" s="50">
        <v>22</v>
      </c>
      <c r="B14499" s="33">
        <v>60950</v>
      </c>
      <c r="C14499" s="10" t="str">
        <f t="shared" si="7"/>
        <v>nce shj</v>
      </c>
      <c r="D14499" s="13">
        <v>43639</v>
      </c>
      <c r="E14499" s="10">
        <v>253</v>
      </c>
      <c r="F14499" s="191" t="s">
        <v>6</v>
      </c>
      <c r="G14499" s="149">
        <v>317</v>
      </c>
    </row>
    <row r="14500" spans="1:7" ht="20.100000000000001" customHeight="1">
      <c r="A14500" s="50">
        <v>23</v>
      </c>
      <c r="B14500" s="33">
        <v>51100</v>
      </c>
      <c r="C14500" s="10" t="str">
        <f t="shared" si="7"/>
        <v>smc adh</v>
      </c>
      <c r="D14500" s="13">
        <v>43639</v>
      </c>
      <c r="E14500" s="191">
        <v>253</v>
      </c>
      <c r="F14500" s="191" t="s">
        <v>6</v>
      </c>
      <c r="G14500" s="149">
        <v>317</v>
      </c>
    </row>
    <row r="14501" spans="1:7" ht="20.100000000000001" customHeight="1">
      <c r="A14501" s="50">
        <v>24</v>
      </c>
      <c r="B14501" s="33">
        <v>13662</v>
      </c>
      <c r="C14501" s="10" t="str">
        <f t="shared" si="7"/>
        <v>nce adh</v>
      </c>
      <c r="D14501" s="13">
        <v>43639</v>
      </c>
      <c r="E14501" s="191">
        <v>253</v>
      </c>
      <c r="F14501" s="191" t="s">
        <v>6</v>
      </c>
      <c r="G14501" s="149">
        <v>317</v>
      </c>
    </row>
    <row r="14502" spans="1:7" ht="20.100000000000001" customHeight="1">
      <c r="A14502" s="50">
        <v>25</v>
      </c>
      <c r="B14502" s="33">
        <v>11651</v>
      </c>
      <c r="C14502" s="10" t="str">
        <f t="shared" si="7"/>
        <v>smc dxb</v>
      </c>
      <c r="D14502" s="13">
        <v>43639</v>
      </c>
      <c r="E14502" s="191">
        <v>253</v>
      </c>
      <c r="F14502" s="191" t="s">
        <v>6</v>
      </c>
      <c r="G14502" s="149">
        <v>317</v>
      </c>
    </row>
    <row r="14503" spans="1:7" ht="20.100000000000001" customHeight="1">
      <c r="A14503" s="128"/>
      <c r="B14503" s="128" t="s">
        <v>7</v>
      </c>
      <c r="C14503" s="14" t="s">
        <v>7</v>
      </c>
      <c r="D14503" s="133"/>
      <c r="E14503" s="10">
        <v>6325</v>
      </c>
      <c r="F14503" s="191"/>
      <c r="G14503" s="149">
        <v>317</v>
      </c>
    </row>
    <row r="14504" spans="1:7" ht="20.100000000000001" customHeight="1">
      <c r="A14504"/>
      <c r="B14504"/>
      <c r="C14504" s="148"/>
      <c r="D14504"/>
      <c r="E14504"/>
      <c r="F14504"/>
      <c r="G14504" s="149">
        <v>317</v>
      </c>
    </row>
    <row r="14505" spans="1:7" ht="20.100000000000001" customHeight="1">
      <c r="A14505"/>
      <c r="B14505"/>
      <c r="C14505" s="148"/>
      <c r="D14505"/>
      <c r="E14505"/>
      <c r="F14505"/>
      <c r="G14505" s="149">
        <v>317</v>
      </c>
    </row>
    <row r="14506" spans="1:7" ht="20.100000000000001" customHeight="1">
      <c r="A14506" s="108" t="s">
        <v>245</v>
      </c>
      <c r="B14506" s="108">
        <v>6250</v>
      </c>
      <c r="C14506" s="18"/>
      <c r="D14506" s="29" t="s">
        <v>162</v>
      </c>
      <c r="E14506" s="199" t="s">
        <v>163</v>
      </c>
      <c r="F14506" s="200"/>
      <c r="G14506" s="149">
        <v>317</v>
      </c>
    </row>
    <row r="14507" spans="1:7" ht="20.100000000000001" customHeight="1">
      <c r="A14507" s="118" t="s">
        <v>246</v>
      </c>
      <c r="B14507" s="118">
        <v>71.75</v>
      </c>
      <c r="C14507" s="18"/>
      <c r="D14507" s="152">
        <f>SUMIF(C14478:C14502,F14507,E14478:E14502)</f>
        <v>2783</v>
      </c>
      <c r="E14507" s="129"/>
      <c r="F14507" s="192" t="s">
        <v>218</v>
      </c>
      <c r="G14507" s="149">
        <v>317</v>
      </c>
    </row>
    <row r="14508" spans="1:7" ht="20.100000000000001" customHeight="1">
      <c r="A14508" s="111" t="s">
        <v>247</v>
      </c>
      <c r="B14508" s="111">
        <v>3.25</v>
      </c>
      <c r="C14508" s="18"/>
      <c r="D14508" s="152">
        <f>SUMIF(C14478:C14502,F14508,E14478:E14502)</f>
        <v>1265</v>
      </c>
      <c r="E14508" s="129"/>
      <c r="F14508" s="192" t="s">
        <v>352</v>
      </c>
      <c r="G14508" s="149">
        <v>317</v>
      </c>
    </row>
    <row r="14509" spans="1:7" ht="20.100000000000001" customHeight="1">
      <c r="A14509" s="119" t="s">
        <v>248</v>
      </c>
      <c r="B14509" s="119">
        <v>6325</v>
      </c>
      <c r="C14509" s="18"/>
      <c r="D14509" s="152">
        <f>SUMIF(C14478:C14502,F14509,E14478:E14502)</f>
        <v>506</v>
      </c>
      <c r="E14509" s="129"/>
      <c r="F14509" s="192" t="s">
        <v>264</v>
      </c>
      <c r="G14509" s="149">
        <v>317</v>
      </c>
    </row>
    <row r="14510" spans="1:7" ht="20.100000000000001" customHeight="1">
      <c r="A14510" s="18"/>
      <c r="B14510" s="18"/>
      <c r="C14510" s="18"/>
      <c r="D14510" s="152">
        <f>SUMIF(C14478:C14502,F14510,E14478:E14502)</f>
        <v>1265</v>
      </c>
      <c r="E14510" s="129"/>
      <c r="F14510" s="192" t="s">
        <v>221</v>
      </c>
      <c r="G14510" s="149">
        <v>317</v>
      </c>
    </row>
    <row r="14511" spans="1:7" ht="20.100000000000001" customHeight="1">
      <c r="A14511" s="18"/>
      <c r="B14511" s="18"/>
      <c r="C14511" s="18"/>
      <c r="D14511" s="152">
        <f>SUMIF(C14478:C14502,F14511,E14478:E14502)</f>
        <v>506</v>
      </c>
      <c r="E14511" s="129"/>
      <c r="F14511" s="192" t="s">
        <v>353</v>
      </c>
      <c r="G14511" s="149">
        <v>317</v>
      </c>
    </row>
    <row r="14512" spans="1:7" ht="20.100000000000001" customHeight="1">
      <c r="A14512" s="18"/>
      <c r="B14512" s="18"/>
      <c r="C14512" s="18"/>
      <c r="D14512" s="152">
        <f>SUMIF(C14478:C14502,F14512,E14478:E14502)</f>
        <v>0</v>
      </c>
      <c r="E14512" s="129"/>
      <c r="F14512" s="192"/>
      <c r="G14512" s="149">
        <v>317</v>
      </c>
    </row>
    <row r="14513" spans="1:7" ht="20.100000000000001" customHeight="1">
      <c r="A14513"/>
      <c r="B14513"/>
      <c r="C14513" s="148"/>
      <c r="D14513" s="155">
        <f>SUM(D14507:D14512)</f>
        <v>6325</v>
      </c>
      <c r="E14513" s="129"/>
      <c r="F14513" s="157" t="s">
        <v>164</v>
      </c>
      <c r="G14513" s="149">
        <v>317</v>
      </c>
    </row>
    <row r="14514" spans="1:7" ht="20.100000000000001" customHeight="1">
      <c r="A14514"/>
      <c r="B14514"/>
      <c r="C14514" s="148"/>
      <c r="D14514"/>
      <c r="E14514"/>
      <c r="F14514"/>
      <c r="G14514" s="149"/>
    </row>
    <row r="14515" spans="1:7" ht="20.100000000000001" customHeight="1">
      <c r="A14515" s="23">
        <v>318</v>
      </c>
      <c r="B14515" s="24" t="s">
        <v>0</v>
      </c>
      <c r="C14515" s="150"/>
      <c r="D14515" s="26"/>
      <c r="E14515" s="24"/>
      <c r="F14515" s="24"/>
    </row>
    <row r="14516" spans="1:7" ht="20.100000000000001" customHeight="1">
      <c r="A14516" s="27" t="s">
        <v>1</v>
      </c>
      <c r="B14516" s="27" t="s">
        <v>2</v>
      </c>
      <c r="C14516" s="27" t="s">
        <v>333</v>
      </c>
      <c r="D14516" s="29" t="s">
        <v>3</v>
      </c>
      <c r="E14516" s="27" t="s">
        <v>4</v>
      </c>
      <c r="F14516" s="27" t="s">
        <v>5</v>
      </c>
    </row>
    <row r="14517" spans="1:7" ht="20.100000000000001" customHeight="1">
      <c r="A14517" s="50">
        <v>1</v>
      </c>
      <c r="B14517" s="33">
        <v>89646</v>
      </c>
      <c r="C14517" s="196" t="str">
        <f t="shared" ref="C14517:C14541" si="8">IFERROR(VLOOKUP(B14517,ASHRAF,3,1),"")</f>
        <v>pss adh</v>
      </c>
      <c r="D14517" s="13">
        <f ca="1">IF(B14517&lt;&gt;"",TODAY(),"")</f>
        <v>43643</v>
      </c>
      <c r="E14517" s="196">
        <v>253</v>
      </c>
      <c r="F14517" s="196" t="s">
        <v>6</v>
      </c>
    </row>
    <row r="14518" spans="1:7" ht="20.100000000000001" customHeight="1">
      <c r="A14518" s="50">
        <v>2</v>
      </c>
      <c r="B14518" s="33">
        <v>89630</v>
      </c>
      <c r="C14518" s="196" t="str">
        <f t="shared" si="8"/>
        <v>pss adh</v>
      </c>
      <c r="D14518" s="13">
        <f t="shared" ref="D14518:D14541" ca="1" si="9">IF(B14518&lt;&gt;"",TODAY(),"")</f>
        <v>43643</v>
      </c>
      <c r="E14518" s="196">
        <v>253</v>
      </c>
      <c r="F14518" s="196" t="s">
        <v>6</v>
      </c>
    </row>
    <row r="14519" spans="1:7" ht="20.100000000000001" customHeight="1">
      <c r="A14519" s="50">
        <v>3</v>
      </c>
      <c r="B14519" s="33">
        <v>89610</v>
      </c>
      <c r="C14519" s="196" t="str">
        <f t="shared" si="8"/>
        <v>pss adh</v>
      </c>
      <c r="D14519" s="13">
        <f t="shared" ca="1" si="9"/>
        <v>43643</v>
      </c>
      <c r="E14519" s="196">
        <v>253</v>
      </c>
      <c r="F14519" s="196" t="s">
        <v>6</v>
      </c>
    </row>
    <row r="14520" spans="1:7" ht="20.100000000000001" customHeight="1">
      <c r="A14520" s="50">
        <v>4</v>
      </c>
      <c r="B14520" s="33">
        <v>89624</v>
      </c>
      <c r="C14520" s="196" t="str">
        <f t="shared" si="8"/>
        <v>pss adh</v>
      </c>
      <c r="D14520" s="13">
        <f t="shared" ca="1" si="9"/>
        <v>43643</v>
      </c>
      <c r="E14520" s="196">
        <v>253</v>
      </c>
      <c r="F14520" s="196" t="s">
        <v>6</v>
      </c>
    </row>
    <row r="14521" spans="1:7" ht="20.100000000000001" customHeight="1">
      <c r="A14521" s="50">
        <v>5</v>
      </c>
      <c r="B14521" s="33">
        <v>89615</v>
      </c>
      <c r="C14521" s="196" t="str">
        <f t="shared" si="8"/>
        <v>pss adh</v>
      </c>
      <c r="D14521" s="13">
        <f t="shared" ca="1" si="9"/>
        <v>43643</v>
      </c>
      <c r="E14521" s="196">
        <v>253</v>
      </c>
      <c r="F14521" s="196" t="s">
        <v>6</v>
      </c>
    </row>
    <row r="14522" spans="1:7" ht="20.100000000000001" customHeight="1">
      <c r="A14522" s="50">
        <v>6</v>
      </c>
      <c r="B14522" s="33">
        <v>73261</v>
      </c>
      <c r="C14522" s="196" t="str">
        <f t="shared" si="8"/>
        <v>nce dxb</v>
      </c>
      <c r="D14522" s="13">
        <f t="shared" ca="1" si="9"/>
        <v>43643</v>
      </c>
      <c r="E14522" s="196">
        <v>253</v>
      </c>
      <c r="F14522" s="196" t="s">
        <v>6</v>
      </c>
    </row>
    <row r="14523" spans="1:7" ht="20.100000000000001" customHeight="1">
      <c r="A14523" s="50">
        <v>7</v>
      </c>
      <c r="B14523" s="33">
        <v>60930</v>
      </c>
      <c r="C14523" s="196" t="str">
        <f t="shared" si="8"/>
        <v>nce shj</v>
      </c>
      <c r="D14523" s="13">
        <f t="shared" ca="1" si="9"/>
        <v>43643</v>
      </c>
      <c r="E14523" s="196">
        <v>253</v>
      </c>
      <c r="F14523" s="196" t="s">
        <v>6</v>
      </c>
    </row>
    <row r="14524" spans="1:7" ht="20.100000000000001" customHeight="1">
      <c r="A14524" s="50">
        <v>8</v>
      </c>
      <c r="B14524" s="33">
        <v>60922</v>
      </c>
      <c r="C14524" s="196" t="str">
        <f t="shared" si="8"/>
        <v>nce shj</v>
      </c>
      <c r="D14524" s="13">
        <f t="shared" ca="1" si="9"/>
        <v>43643</v>
      </c>
      <c r="E14524" s="196">
        <v>253</v>
      </c>
      <c r="F14524" s="196" t="s">
        <v>6</v>
      </c>
    </row>
    <row r="14525" spans="1:7" ht="20.100000000000001" customHeight="1">
      <c r="A14525" s="50">
        <v>9</v>
      </c>
      <c r="B14525" s="33">
        <v>70111</v>
      </c>
      <c r="C14525" s="196" t="str">
        <f t="shared" si="8"/>
        <v>nce dxb</v>
      </c>
      <c r="D14525" s="13">
        <f t="shared" ca="1" si="9"/>
        <v>43643</v>
      </c>
      <c r="E14525" s="196">
        <v>253</v>
      </c>
      <c r="F14525" s="196" t="s">
        <v>6</v>
      </c>
    </row>
    <row r="14526" spans="1:7" ht="20.100000000000001" customHeight="1">
      <c r="A14526" s="50">
        <v>10</v>
      </c>
      <c r="B14526" s="33">
        <v>70112</v>
      </c>
      <c r="C14526" s="196" t="str">
        <f t="shared" si="8"/>
        <v>nce dxb</v>
      </c>
      <c r="D14526" s="13">
        <f t="shared" ca="1" si="9"/>
        <v>43643</v>
      </c>
      <c r="E14526" s="196">
        <v>253</v>
      </c>
      <c r="F14526" s="196" t="s">
        <v>6</v>
      </c>
    </row>
    <row r="14527" spans="1:7" ht="20.100000000000001" customHeight="1">
      <c r="A14527" s="50">
        <v>11</v>
      </c>
      <c r="B14527" s="33">
        <v>13763</v>
      </c>
      <c r="C14527" s="196" t="str">
        <f t="shared" si="8"/>
        <v>nce adh</v>
      </c>
      <c r="D14527" s="13">
        <f t="shared" ca="1" si="9"/>
        <v>43643</v>
      </c>
      <c r="E14527" s="196">
        <v>253</v>
      </c>
      <c r="F14527" s="196" t="s">
        <v>6</v>
      </c>
    </row>
    <row r="14528" spans="1:7" ht="20.100000000000001" customHeight="1">
      <c r="A14528" s="50">
        <v>12</v>
      </c>
      <c r="B14528" s="33">
        <v>9198</v>
      </c>
      <c r="C14528" s="196" t="str">
        <f t="shared" si="8"/>
        <v>anc adh</v>
      </c>
      <c r="D14528" s="13">
        <f t="shared" ca="1" si="9"/>
        <v>43643</v>
      </c>
      <c r="E14528" s="196">
        <v>253</v>
      </c>
      <c r="F14528" s="196" t="s">
        <v>6</v>
      </c>
    </row>
    <row r="14529" spans="1:6" ht="20.100000000000001" customHeight="1">
      <c r="A14529" s="50">
        <v>13</v>
      </c>
      <c r="B14529" s="33">
        <v>90377</v>
      </c>
      <c r="C14529" s="196" t="str">
        <f t="shared" si="8"/>
        <v>nce rak</v>
      </c>
      <c r="D14529" s="13">
        <f t="shared" ca="1" si="9"/>
        <v>43643</v>
      </c>
      <c r="E14529" s="196">
        <v>253</v>
      </c>
      <c r="F14529" s="196" t="s">
        <v>6</v>
      </c>
    </row>
    <row r="14530" spans="1:6" ht="20.100000000000001" customHeight="1">
      <c r="A14530" s="50">
        <v>14</v>
      </c>
      <c r="B14530" s="33">
        <v>90379</v>
      </c>
      <c r="C14530" s="196" t="str">
        <f t="shared" si="8"/>
        <v>nce rak</v>
      </c>
      <c r="D14530" s="13">
        <f t="shared" ca="1" si="9"/>
        <v>43643</v>
      </c>
      <c r="E14530" s="196">
        <v>253</v>
      </c>
      <c r="F14530" s="196" t="s">
        <v>6</v>
      </c>
    </row>
    <row r="14531" spans="1:6" ht="20.100000000000001" customHeight="1">
      <c r="A14531" s="50">
        <v>15</v>
      </c>
      <c r="B14531" s="33">
        <v>60394</v>
      </c>
      <c r="C14531" s="196" t="str">
        <f t="shared" si="8"/>
        <v>nce shj</v>
      </c>
      <c r="D14531" s="13">
        <f t="shared" ca="1" si="9"/>
        <v>43643</v>
      </c>
      <c r="E14531" s="196">
        <v>253</v>
      </c>
      <c r="F14531" s="196" t="s">
        <v>6</v>
      </c>
    </row>
    <row r="14532" spans="1:6" ht="20.100000000000001" customHeight="1">
      <c r="A14532" s="50">
        <v>16</v>
      </c>
      <c r="B14532" s="33">
        <v>60906</v>
      </c>
      <c r="C14532" s="196" t="str">
        <f t="shared" si="8"/>
        <v>nce shj</v>
      </c>
      <c r="D14532" s="13">
        <f t="shared" ca="1" si="9"/>
        <v>43643</v>
      </c>
      <c r="E14532" s="196">
        <v>253</v>
      </c>
      <c r="F14532" s="196" t="s">
        <v>6</v>
      </c>
    </row>
    <row r="14533" spans="1:6" ht="20.100000000000001" customHeight="1">
      <c r="A14533" s="50">
        <v>17</v>
      </c>
      <c r="B14533" s="33">
        <v>13757</v>
      </c>
      <c r="C14533" s="196" t="str">
        <f t="shared" si="8"/>
        <v>nce adh</v>
      </c>
      <c r="D14533" s="13">
        <f t="shared" ca="1" si="9"/>
        <v>43643</v>
      </c>
      <c r="E14533" s="196">
        <v>253</v>
      </c>
      <c r="F14533" s="196" t="s">
        <v>6</v>
      </c>
    </row>
    <row r="14534" spans="1:6" ht="20.100000000000001" customHeight="1">
      <c r="A14534" s="50">
        <v>18</v>
      </c>
      <c r="B14534" s="33">
        <v>15671</v>
      </c>
      <c r="C14534" s="196" t="str">
        <f t="shared" si="8"/>
        <v>nce adh</v>
      </c>
      <c r="D14534" s="13">
        <f t="shared" ca="1" si="9"/>
        <v>43643</v>
      </c>
      <c r="E14534" s="196">
        <v>253</v>
      </c>
      <c r="F14534" s="196" t="s">
        <v>6</v>
      </c>
    </row>
    <row r="14535" spans="1:6" ht="20.100000000000001" customHeight="1">
      <c r="A14535" s="50">
        <v>19</v>
      </c>
      <c r="B14535" s="33">
        <v>78944</v>
      </c>
      <c r="C14535" s="196" t="str">
        <f t="shared" si="8"/>
        <v>nce dxb</v>
      </c>
      <c r="D14535" s="13">
        <f t="shared" ca="1" si="9"/>
        <v>43643</v>
      </c>
      <c r="E14535" s="196">
        <v>253</v>
      </c>
      <c r="F14535" s="196" t="s">
        <v>6</v>
      </c>
    </row>
    <row r="14536" spans="1:6" ht="20.100000000000001" customHeight="1">
      <c r="A14536" s="50">
        <v>20</v>
      </c>
      <c r="B14536" s="33">
        <v>12465</v>
      </c>
      <c r="C14536" s="196" t="str">
        <f t="shared" si="8"/>
        <v>nce adh</v>
      </c>
      <c r="D14536" s="13">
        <f t="shared" ca="1" si="9"/>
        <v>43643</v>
      </c>
      <c r="E14536" s="196">
        <v>253</v>
      </c>
      <c r="F14536" s="196" t="s">
        <v>6</v>
      </c>
    </row>
    <row r="14537" spans="1:6" ht="20.100000000000001" customHeight="1">
      <c r="A14537" s="50">
        <v>21</v>
      </c>
      <c r="B14537" s="33">
        <v>13768</v>
      </c>
      <c r="C14537" s="196" t="str">
        <f t="shared" si="8"/>
        <v>nce adh</v>
      </c>
      <c r="D14537" s="13">
        <f t="shared" ca="1" si="9"/>
        <v>43643</v>
      </c>
      <c r="E14537" s="196">
        <v>253</v>
      </c>
      <c r="F14537" s="196" t="s">
        <v>6</v>
      </c>
    </row>
    <row r="14538" spans="1:6" ht="20.100000000000001" customHeight="1">
      <c r="A14538" s="50">
        <v>22</v>
      </c>
      <c r="B14538" s="33">
        <v>9297</v>
      </c>
      <c r="C14538" s="196" t="str">
        <f t="shared" si="8"/>
        <v>anc adh</v>
      </c>
      <c r="D14538" s="13">
        <f t="shared" ca="1" si="9"/>
        <v>43643</v>
      </c>
      <c r="E14538" s="196">
        <v>253</v>
      </c>
      <c r="F14538" s="196" t="s">
        <v>6</v>
      </c>
    </row>
    <row r="14539" spans="1:6" ht="20.100000000000001" customHeight="1">
      <c r="A14539" s="50">
        <v>23</v>
      </c>
      <c r="B14539" s="33">
        <v>86095</v>
      </c>
      <c r="C14539" s="196" t="str">
        <f t="shared" si="8"/>
        <v>sjc adh</v>
      </c>
      <c r="D14539" s="13">
        <f t="shared" ca="1" si="9"/>
        <v>43643</v>
      </c>
      <c r="E14539" s="196">
        <v>253</v>
      </c>
      <c r="F14539" s="196" t="s">
        <v>6</v>
      </c>
    </row>
    <row r="14540" spans="1:6" ht="20.100000000000001" customHeight="1">
      <c r="A14540" s="50">
        <v>24</v>
      </c>
      <c r="B14540" s="33">
        <v>70105</v>
      </c>
      <c r="C14540" s="196" t="str">
        <f t="shared" si="8"/>
        <v>nce dxb</v>
      </c>
      <c r="D14540" s="13">
        <f t="shared" ca="1" si="9"/>
        <v>43643</v>
      </c>
      <c r="E14540" s="196">
        <v>253</v>
      </c>
      <c r="F14540" s="196" t="s">
        <v>6</v>
      </c>
    </row>
    <row r="14541" spans="1:6" ht="20.100000000000001" customHeight="1">
      <c r="A14541" s="50">
        <v>25</v>
      </c>
      <c r="B14541" s="33">
        <v>60779</v>
      </c>
      <c r="C14541" s="196" t="str">
        <f t="shared" si="8"/>
        <v>nce shj</v>
      </c>
      <c r="D14541" s="13">
        <f t="shared" ca="1" si="9"/>
        <v>43643</v>
      </c>
      <c r="E14541" s="196">
        <v>253</v>
      </c>
      <c r="F14541" s="196" t="s">
        <v>6</v>
      </c>
    </row>
    <row r="14542" spans="1:6" ht="20.100000000000001" customHeight="1">
      <c r="A14542" s="128"/>
      <c r="B14542" s="128" t="s">
        <v>7</v>
      </c>
      <c r="C14542" s="195" t="s">
        <v>7</v>
      </c>
      <c r="D14542" s="133"/>
      <c r="E14542" s="196">
        <v>6325</v>
      </c>
      <c r="F14542" s="196"/>
    </row>
    <row r="14543" spans="1:6" ht="20.100000000000001" customHeight="1">
      <c r="A14543"/>
      <c r="B14543"/>
      <c r="C14543" s="148"/>
      <c r="D14543"/>
      <c r="E14543"/>
      <c r="F14543"/>
    </row>
    <row r="14544" spans="1:6" ht="20.100000000000001" customHeight="1">
      <c r="A14544"/>
      <c r="B14544"/>
      <c r="C14544" s="148"/>
      <c r="D14544"/>
      <c r="E14544"/>
      <c r="F14544"/>
    </row>
    <row r="14545" spans="1:6" ht="20.100000000000001" customHeight="1">
      <c r="A14545" s="108" t="s">
        <v>245</v>
      </c>
      <c r="B14545" s="108">
        <v>6250</v>
      </c>
      <c r="C14545" s="18"/>
      <c r="D14545" s="29" t="s">
        <v>162</v>
      </c>
      <c r="E14545" s="199" t="s">
        <v>163</v>
      </c>
      <c r="F14545" s="200"/>
    </row>
    <row r="14546" spans="1:6" ht="20.100000000000001" customHeight="1">
      <c r="A14546" s="118" t="s">
        <v>246</v>
      </c>
      <c r="B14546" s="118">
        <v>71.75</v>
      </c>
      <c r="C14546" s="18"/>
      <c r="D14546" s="152">
        <f>SUMIF(C14517:C14541,F14546,E14517:E14541)</f>
        <v>1265</v>
      </c>
      <c r="E14546" s="129"/>
      <c r="F14546" s="197" t="s">
        <v>226</v>
      </c>
    </row>
    <row r="14547" spans="1:6" ht="20.100000000000001" customHeight="1">
      <c r="A14547" s="111" t="s">
        <v>247</v>
      </c>
      <c r="B14547" s="111">
        <v>3.25</v>
      </c>
      <c r="C14547" s="18"/>
      <c r="D14547" s="152">
        <f>SUMIF(C14517:C14541,F14547,E14517:E14541)</f>
        <v>1265</v>
      </c>
      <c r="E14547" s="129"/>
      <c r="F14547" s="197" t="s">
        <v>230</v>
      </c>
    </row>
    <row r="14548" spans="1:6" ht="20.100000000000001" customHeight="1">
      <c r="A14548" s="119" t="s">
        <v>248</v>
      </c>
      <c r="B14548" s="119">
        <v>6325</v>
      </c>
      <c r="C14548" s="18"/>
      <c r="D14548" s="152">
        <f>SUMIF(C14517:C14541,F14548,E14517:E14541)</f>
        <v>1265</v>
      </c>
      <c r="E14548" s="129"/>
      <c r="F14548" s="197" t="s">
        <v>234</v>
      </c>
    </row>
    <row r="14549" spans="1:6" ht="20.100000000000001" customHeight="1">
      <c r="A14549" s="18"/>
      <c r="B14549" s="18"/>
      <c r="C14549" s="18"/>
      <c r="D14549" s="152">
        <f>SUMIF(C14517:C14541,F14549,E14517:E14541)</f>
        <v>506</v>
      </c>
      <c r="E14549" s="129"/>
      <c r="F14549" s="197" t="s">
        <v>337</v>
      </c>
    </row>
    <row r="14550" spans="1:6" ht="20.100000000000001" customHeight="1">
      <c r="A14550" s="18"/>
      <c r="B14550" s="18"/>
      <c r="C14550" s="18"/>
      <c r="D14550" s="152">
        <f>SUMIF(C14517:C14541,F14550,E14517:E14541)</f>
        <v>506</v>
      </c>
      <c r="E14550" s="129"/>
      <c r="F14550" s="197" t="s">
        <v>229</v>
      </c>
    </row>
    <row r="14551" spans="1:6" ht="20.100000000000001" customHeight="1">
      <c r="A14551" s="18"/>
      <c r="B14551" s="18"/>
      <c r="C14551" s="18"/>
      <c r="D14551" s="152">
        <f>SUMIF(C14516:C14540,F14551,E14516:E14540)</f>
        <v>253</v>
      </c>
      <c r="E14551" s="129"/>
      <c r="F14551" s="197" t="s">
        <v>336</v>
      </c>
    </row>
    <row r="14552" spans="1:6" ht="20.100000000000001" customHeight="1">
      <c r="A14552" s="18"/>
      <c r="B14552" s="18"/>
      <c r="C14552" s="18"/>
      <c r="D14552" s="152">
        <f>SUMIF(C14517:C14541,F14552,E14517:E14541)</f>
        <v>1265</v>
      </c>
      <c r="E14552" s="129"/>
      <c r="F14552" s="197" t="s">
        <v>210</v>
      </c>
    </row>
    <row r="14553" spans="1:6" ht="20.100000000000001" customHeight="1">
      <c r="A14553"/>
      <c r="B14553"/>
      <c r="C14553" s="148"/>
      <c r="D14553" s="155">
        <f>SUM(D14546:D14552)</f>
        <v>6325</v>
      </c>
      <c r="E14553" s="129"/>
      <c r="F14553" s="157" t="s">
        <v>164</v>
      </c>
    </row>
    <row r="14555" spans="1:6" ht="20.100000000000001" customHeight="1">
      <c r="A14555" s="23">
        <v>319</v>
      </c>
      <c r="B14555" s="24" t="s">
        <v>0</v>
      </c>
      <c r="C14555" s="150"/>
      <c r="D14555" s="26"/>
      <c r="E14555" s="24"/>
      <c r="F14555" s="24"/>
    </row>
    <row r="14556" spans="1:6" ht="20.100000000000001" customHeight="1">
      <c r="A14556" s="27" t="s">
        <v>1</v>
      </c>
      <c r="B14556" s="27" t="s">
        <v>2</v>
      </c>
      <c r="C14556" s="27" t="s">
        <v>333</v>
      </c>
      <c r="D14556" s="29" t="s">
        <v>3</v>
      </c>
      <c r="E14556" s="27" t="s">
        <v>4</v>
      </c>
      <c r="F14556" s="27" t="s">
        <v>5</v>
      </c>
    </row>
    <row r="14557" spans="1:6" ht="20.100000000000001" customHeight="1">
      <c r="A14557" s="50">
        <v>1</v>
      </c>
      <c r="B14557" s="33"/>
      <c r="C14557" s="196" t="str">
        <f t="shared" ref="C14557:C14581" si="10">IFERROR(VLOOKUP(B14557,ASHRAF,3,1),"")</f>
        <v/>
      </c>
      <c r="D14557" s="13" t="str">
        <f ca="1">IF(B14557&lt;&gt;"",TODAY(),"")</f>
        <v/>
      </c>
      <c r="E14557" s="196">
        <v>253</v>
      </c>
      <c r="F14557" s="196" t="s">
        <v>6</v>
      </c>
    </row>
    <row r="14558" spans="1:6" ht="20.100000000000001" customHeight="1">
      <c r="A14558" s="50">
        <v>2</v>
      </c>
      <c r="B14558" s="33"/>
      <c r="C14558" s="196" t="str">
        <f t="shared" si="10"/>
        <v/>
      </c>
      <c r="D14558" s="13" t="str">
        <f t="shared" ref="D14558:D14581" ca="1" si="11">IF(B14558&lt;&gt;"",TODAY(),"")</f>
        <v/>
      </c>
      <c r="E14558" s="196">
        <v>253</v>
      </c>
      <c r="F14558" s="196" t="s">
        <v>6</v>
      </c>
    </row>
    <row r="14559" spans="1:6" ht="20.100000000000001" customHeight="1">
      <c r="A14559" s="50">
        <v>3</v>
      </c>
      <c r="B14559" s="33"/>
      <c r="C14559" s="196" t="str">
        <f t="shared" si="10"/>
        <v/>
      </c>
      <c r="D14559" s="13" t="str">
        <f t="shared" ca="1" si="11"/>
        <v/>
      </c>
      <c r="E14559" s="196">
        <v>253</v>
      </c>
      <c r="F14559" s="196" t="s">
        <v>6</v>
      </c>
    </row>
    <row r="14560" spans="1:6" ht="20.100000000000001" customHeight="1">
      <c r="A14560" s="50">
        <v>4</v>
      </c>
      <c r="B14560" s="33"/>
      <c r="C14560" s="196" t="str">
        <f t="shared" si="10"/>
        <v/>
      </c>
      <c r="D14560" s="13" t="str">
        <f t="shared" ca="1" si="11"/>
        <v/>
      </c>
      <c r="E14560" s="196">
        <v>253</v>
      </c>
      <c r="F14560" s="196" t="s">
        <v>6</v>
      </c>
    </row>
    <row r="14561" spans="1:6" ht="20.100000000000001" customHeight="1">
      <c r="A14561" s="50">
        <v>5</v>
      </c>
      <c r="B14561" s="33"/>
      <c r="C14561" s="196" t="str">
        <f t="shared" si="10"/>
        <v/>
      </c>
      <c r="D14561" s="13" t="str">
        <f t="shared" ca="1" si="11"/>
        <v/>
      </c>
      <c r="E14561" s="196">
        <v>253</v>
      </c>
      <c r="F14561" s="196" t="s">
        <v>6</v>
      </c>
    </row>
    <row r="14562" spans="1:6" ht="20.100000000000001" customHeight="1">
      <c r="A14562" s="50">
        <v>6</v>
      </c>
      <c r="B14562" s="33"/>
      <c r="C14562" s="196" t="str">
        <f t="shared" si="10"/>
        <v/>
      </c>
      <c r="D14562" s="13" t="str">
        <f t="shared" ca="1" si="11"/>
        <v/>
      </c>
      <c r="E14562" s="196">
        <v>253</v>
      </c>
      <c r="F14562" s="196" t="s">
        <v>6</v>
      </c>
    </row>
    <row r="14563" spans="1:6" ht="20.100000000000001" customHeight="1">
      <c r="A14563" s="50">
        <v>7</v>
      </c>
      <c r="B14563" s="33"/>
      <c r="C14563" s="196" t="str">
        <f t="shared" si="10"/>
        <v/>
      </c>
      <c r="D14563" s="13" t="str">
        <f t="shared" ca="1" si="11"/>
        <v/>
      </c>
      <c r="E14563" s="196">
        <v>253</v>
      </c>
      <c r="F14563" s="196" t="s">
        <v>6</v>
      </c>
    </row>
    <row r="14564" spans="1:6" ht="20.100000000000001" customHeight="1">
      <c r="A14564" s="50">
        <v>8</v>
      </c>
      <c r="B14564" s="33"/>
      <c r="C14564" s="196" t="str">
        <f t="shared" si="10"/>
        <v/>
      </c>
      <c r="D14564" s="13" t="str">
        <f t="shared" ca="1" si="11"/>
        <v/>
      </c>
      <c r="E14564" s="196">
        <v>253</v>
      </c>
      <c r="F14564" s="196" t="s">
        <v>6</v>
      </c>
    </row>
    <row r="14565" spans="1:6" ht="20.100000000000001" customHeight="1">
      <c r="A14565" s="50">
        <v>9</v>
      </c>
      <c r="B14565" s="33"/>
      <c r="C14565" s="196" t="str">
        <f t="shared" si="10"/>
        <v/>
      </c>
      <c r="D14565" s="13" t="str">
        <f t="shared" ca="1" si="11"/>
        <v/>
      </c>
      <c r="E14565" s="196">
        <v>253</v>
      </c>
      <c r="F14565" s="196" t="s">
        <v>6</v>
      </c>
    </row>
    <row r="14566" spans="1:6" ht="20.100000000000001" customHeight="1">
      <c r="A14566" s="50">
        <v>10</v>
      </c>
      <c r="B14566" s="33"/>
      <c r="C14566" s="196" t="str">
        <f t="shared" si="10"/>
        <v/>
      </c>
      <c r="D14566" s="13" t="str">
        <f t="shared" ca="1" si="11"/>
        <v/>
      </c>
      <c r="E14566" s="196">
        <v>253</v>
      </c>
      <c r="F14566" s="196" t="s">
        <v>6</v>
      </c>
    </row>
    <row r="14567" spans="1:6" ht="20.100000000000001" customHeight="1">
      <c r="A14567" s="50">
        <v>11</v>
      </c>
      <c r="B14567" s="33"/>
      <c r="C14567" s="196" t="str">
        <f t="shared" si="10"/>
        <v/>
      </c>
      <c r="D14567" s="13" t="str">
        <f t="shared" ca="1" si="11"/>
        <v/>
      </c>
      <c r="E14567" s="196">
        <v>253</v>
      </c>
      <c r="F14567" s="196" t="s">
        <v>6</v>
      </c>
    </row>
    <row r="14568" spans="1:6" ht="20.100000000000001" customHeight="1">
      <c r="A14568" s="50">
        <v>12</v>
      </c>
      <c r="B14568" s="33"/>
      <c r="C14568" s="196" t="str">
        <f t="shared" si="10"/>
        <v/>
      </c>
      <c r="D14568" s="13" t="str">
        <f t="shared" ca="1" si="11"/>
        <v/>
      </c>
      <c r="E14568" s="196">
        <v>253</v>
      </c>
      <c r="F14568" s="196" t="s">
        <v>6</v>
      </c>
    </row>
    <row r="14569" spans="1:6" ht="20.100000000000001" customHeight="1">
      <c r="A14569" s="50">
        <v>13</v>
      </c>
      <c r="B14569" s="33"/>
      <c r="C14569" s="196" t="str">
        <f t="shared" si="10"/>
        <v/>
      </c>
      <c r="D14569" s="13" t="str">
        <f t="shared" ca="1" si="11"/>
        <v/>
      </c>
      <c r="E14569" s="196">
        <v>253</v>
      </c>
      <c r="F14569" s="196" t="s">
        <v>6</v>
      </c>
    </row>
    <row r="14570" spans="1:6" ht="20.100000000000001" customHeight="1">
      <c r="A14570" s="50">
        <v>14</v>
      </c>
      <c r="B14570" s="33"/>
      <c r="C14570" s="196" t="str">
        <f t="shared" si="10"/>
        <v/>
      </c>
      <c r="D14570" s="13" t="str">
        <f t="shared" ca="1" si="11"/>
        <v/>
      </c>
      <c r="E14570" s="196">
        <v>253</v>
      </c>
      <c r="F14570" s="196" t="s">
        <v>6</v>
      </c>
    </row>
    <row r="14571" spans="1:6" ht="20.100000000000001" customHeight="1">
      <c r="A14571" s="50">
        <v>15</v>
      </c>
      <c r="B14571" s="33"/>
      <c r="C14571" s="196" t="str">
        <f t="shared" si="10"/>
        <v/>
      </c>
      <c r="D14571" s="13" t="str">
        <f t="shared" ca="1" si="11"/>
        <v/>
      </c>
      <c r="E14571" s="196">
        <v>253</v>
      </c>
      <c r="F14571" s="196" t="s">
        <v>6</v>
      </c>
    </row>
    <row r="14572" spans="1:6" ht="20.100000000000001" customHeight="1">
      <c r="A14572" s="50">
        <v>16</v>
      </c>
      <c r="B14572" s="33"/>
      <c r="C14572" s="196" t="str">
        <f t="shared" si="10"/>
        <v/>
      </c>
      <c r="D14572" s="13" t="str">
        <f t="shared" ca="1" si="11"/>
        <v/>
      </c>
      <c r="E14572" s="196">
        <v>253</v>
      </c>
      <c r="F14572" s="196" t="s">
        <v>6</v>
      </c>
    </row>
    <row r="14573" spans="1:6" ht="20.100000000000001" customHeight="1">
      <c r="A14573" s="50">
        <v>17</v>
      </c>
      <c r="B14573" s="33"/>
      <c r="C14573" s="196" t="str">
        <f t="shared" si="10"/>
        <v/>
      </c>
      <c r="D14573" s="13" t="str">
        <f t="shared" ca="1" si="11"/>
        <v/>
      </c>
      <c r="E14573" s="196">
        <v>253</v>
      </c>
      <c r="F14573" s="196" t="s">
        <v>6</v>
      </c>
    </row>
    <row r="14574" spans="1:6" ht="20.100000000000001" customHeight="1">
      <c r="A14574" s="50">
        <v>18</v>
      </c>
      <c r="B14574" s="33"/>
      <c r="C14574" s="196" t="str">
        <f t="shared" si="10"/>
        <v/>
      </c>
      <c r="D14574" s="13" t="str">
        <f t="shared" ca="1" si="11"/>
        <v/>
      </c>
      <c r="E14574" s="196">
        <v>253</v>
      </c>
      <c r="F14574" s="196" t="s">
        <v>6</v>
      </c>
    </row>
    <row r="14575" spans="1:6" ht="20.100000000000001" customHeight="1">
      <c r="A14575" s="50">
        <v>19</v>
      </c>
      <c r="B14575" s="33"/>
      <c r="C14575" s="196" t="str">
        <f t="shared" si="10"/>
        <v/>
      </c>
      <c r="D14575" s="13" t="str">
        <f t="shared" ca="1" si="11"/>
        <v/>
      </c>
      <c r="E14575" s="196">
        <v>253</v>
      </c>
      <c r="F14575" s="196" t="s">
        <v>6</v>
      </c>
    </row>
    <row r="14576" spans="1:6" ht="20.100000000000001" customHeight="1">
      <c r="A14576" s="50">
        <v>20</v>
      </c>
      <c r="B14576" s="33"/>
      <c r="C14576" s="196" t="str">
        <f t="shared" si="10"/>
        <v/>
      </c>
      <c r="D14576" s="13" t="str">
        <f t="shared" ca="1" si="11"/>
        <v/>
      </c>
      <c r="E14576" s="196">
        <v>253</v>
      </c>
      <c r="F14576" s="196" t="s">
        <v>6</v>
      </c>
    </row>
    <row r="14577" spans="1:6" ht="20.100000000000001" customHeight="1">
      <c r="A14577" s="50">
        <v>21</v>
      </c>
      <c r="B14577" s="33"/>
      <c r="C14577" s="196" t="str">
        <f t="shared" si="10"/>
        <v/>
      </c>
      <c r="D14577" s="13" t="str">
        <f t="shared" ca="1" si="11"/>
        <v/>
      </c>
      <c r="E14577" s="196">
        <v>253</v>
      </c>
      <c r="F14577" s="196" t="s">
        <v>6</v>
      </c>
    </row>
    <row r="14578" spans="1:6" ht="20.100000000000001" customHeight="1">
      <c r="A14578" s="50">
        <v>22</v>
      </c>
      <c r="B14578" s="33"/>
      <c r="C14578" s="196" t="str">
        <f t="shared" si="10"/>
        <v/>
      </c>
      <c r="D14578" s="13" t="str">
        <f t="shared" ca="1" si="11"/>
        <v/>
      </c>
      <c r="E14578" s="196">
        <v>253</v>
      </c>
      <c r="F14578" s="196" t="s">
        <v>6</v>
      </c>
    </row>
    <row r="14579" spans="1:6" ht="20.100000000000001" customHeight="1">
      <c r="A14579" s="50">
        <v>23</v>
      </c>
      <c r="B14579" s="33"/>
      <c r="C14579" s="196" t="str">
        <f t="shared" si="10"/>
        <v/>
      </c>
      <c r="D14579" s="13" t="str">
        <f t="shared" ca="1" si="11"/>
        <v/>
      </c>
      <c r="E14579" s="196">
        <v>253</v>
      </c>
      <c r="F14579" s="196" t="s">
        <v>6</v>
      </c>
    </row>
    <row r="14580" spans="1:6" ht="20.100000000000001" customHeight="1">
      <c r="A14580" s="50">
        <v>24</v>
      </c>
      <c r="B14580" s="33"/>
      <c r="C14580" s="196" t="str">
        <f t="shared" si="10"/>
        <v/>
      </c>
      <c r="D14580" s="13" t="str">
        <f t="shared" ca="1" si="11"/>
        <v/>
      </c>
      <c r="E14580" s="196">
        <v>253</v>
      </c>
      <c r="F14580" s="196" t="s">
        <v>6</v>
      </c>
    </row>
    <row r="14581" spans="1:6" ht="20.100000000000001" customHeight="1">
      <c r="A14581" s="50">
        <v>25</v>
      </c>
      <c r="B14581" s="33"/>
      <c r="C14581" s="196" t="str">
        <f t="shared" si="10"/>
        <v/>
      </c>
      <c r="D14581" s="13" t="str">
        <f t="shared" ca="1" si="11"/>
        <v/>
      </c>
      <c r="E14581" s="196">
        <v>253</v>
      </c>
      <c r="F14581" s="196" t="s">
        <v>6</v>
      </c>
    </row>
    <row r="14582" spans="1:6" ht="20.100000000000001" customHeight="1">
      <c r="A14582" s="128"/>
      <c r="B14582" s="128" t="s">
        <v>7</v>
      </c>
      <c r="C14582" s="195" t="s">
        <v>7</v>
      </c>
      <c r="D14582" s="133"/>
      <c r="E14582" s="196">
        <v>6325</v>
      </c>
      <c r="F14582" s="196"/>
    </row>
    <row r="14583" spans="1:6" ht="20.100000000000001" customHeight="1">
      <c r="A14583"/>
      <c r="B14583"/>
      <c r="C14583" s="148"/>
      <c r="D14583"/>
      <c r="E14583"/>
      <c r="F14583"/>
    </row>
    <row r="14584" spans="1:6" ht="20.100000000000001" customHeight="1">
      <c r="A14584"/>
      <c r="B14584"/>
      <c r="C14584" s="148"/>
      <c r="D14584"/>
      <c r="E14584"/>
      <c r="F14584"/>
    </row>
    <row r="14585" spans="1:6" ht="20.100000000000001" customHeight="1">
      <c r="A14585" s="108" t="s">
        <v>245</v>
      </c>
      <c r="B14585" s="108">
        <v>6250</v>
      </c>
      <c r="C14585" s="18"/>
      <c r="D14585" s="29" t="s">
        <v>162</v>
      </c>
      <c r="E14585" s="199" t="s">
        <v>163</v>
      </c>
      <c r="F14585" s="200"/>
    </row>
    <row r="14586" spans="1:6" ht="20.100000000000001" customHeight="1">
      <c r="A14586" s="118" t="s">
        <v>246</v>
      </c>
      <c r="B14586" s="118">
        <v>71.75</v>
      </c>
      <c r="C14586" s="18"/>
      <c r="D14586" s="152">
        <f>SUMIF(C14557:C14581,F14586,E14557:E14581)</f>
        <v>0</v>
      </c>
      <c r="E14586" s="129"/>
      <c r="F14586" s="197" t="s">
        <v>226</v>
      </c>
    </row>
    <row r="14587" spans="1:6" ht="20.100000000000001" customHeight="1">
      <c r="A14587" s="111" t="s">
        <v>247</v>
      </c>
      <c r="B14587" s="111">
        <v>3.25</v>
      </c>
      <c r="C14587" s="18"/>
      <c r="D14587" s="152">
        <f>SUMIF(C14557:C14581,F14587,E14557:E14581)</f>
        <v>0</v>
      </c>
      <c r="E14587" s="129"/>
      <c r="F14587" s="197" t="s">
        <v>230</v>
      </c>
    </row>
    <row r="14588" spans="1:6" ht="20.100000000000001" customHeight="1">
      <c r="A14588" s="119" t="s">
        <v>248</v>
      </c>
      <c r="B14588" s="119">
        <v>6325</v>
      </c>
      <c r="C14588" s="18"/>
      <c r="D14588" s="152">
        <f>SUMIF(C14557:C14581,F14588,E14557:E14581)</f>
        <v>0</v>
      </c>
      <c r="E14588" s="129"/>
      <c r="F14588" s="197" t="s">
        <v>234</v>
      </c>
    </row>
    <row r="14589" spans="1:6" ht="20.100000000000001" customHeight="1">
      <c r="A14589" s="18"/>
      <c r="B14589" s="18"/>
      <c r="C14589" s="18"/>
      <c r="D14589" s="152">
        <f>SUMIF(C14557:C14581,F14589,E14557:E14581)</f>
        <v>0</v>
      </c>
      <c r="E14589" s="129"/>
      <c r="F14589" s="197" t="s">
        <v>337</v>
      </c>
    </row>
    <row r="14590" spans="1:6" ht="20.100000000000001" customHeight="1">
      <c r="A14590" s="18"/>
      <c r="B14590" s="18"/>
      <c r="C14590" s="18"/>
      <c r="D14590" s="152">
        <f>SUMIF(C14557:C14581,F14590,E14557:E14581)</f>
        <v>0</v>
      </c>
      <c r="E14590" s="129"/>
      <c r="F14590" s="197" t="s">
        <v>229</v>
      </c>
    </row>
    <row r="14591" spans="1:6" ht="20.100000000000001" customHeight="1">
      <c r="A14591" s="18"/>
      <c r="B14591" s="18"/>
      <c r="C14591" s="18"/>
      <c r="D14591" s="152">
        <f>SUMIF(C14556:C14580,F14591,E14556:E14580)</f>
        <v>0</v>
      </c>
      <c r="E14591" s="129"/>
      <c r="F14591" s="197" t="s">
        <v>336</v>
      </c>
    </row>
    <row r="14592" spans="1:6" ht="20.100000000000001" customHeight="1">
      <c r="A14592" s="18"/>
      <c r="B14592" s="18"/>
      <c r="C14592" s="18"/>
      <c r="D14592" s="152">
        <f>SUMIF(C14557:C14581,F14592,E14557:E14581)</f>
        <v>0</v>
      </c>
      <c r="E14592" s="129"/>
      <c r="F14592" s="197" t="s">
        <v>210</v>
      </c>
    </row>
    <row r="14593" spans="1:6" ht="20.100000000000001" customHeight="1">
      <c r="A14593"/>
      <c r="B14593"/>
      <c r="C14593" s="148"/>
      <c r="D14593" s="155">
        <f>SUM(D14586:D14592)</f>
        <v>0</v>
      </c>
      <c r="E14593" s="129"/>
      <c r="F14593" s="157" t="s">
        <v>164</v>
      </c>
    </row>
    <row r="14595" spans="1:6" ht="20.100000000000001" customHeight="1">
      <c r="A14595" s="23">
        <v>320</v>
      </c>
      <c r="B14595" s="24" t="s">
        <v>0</v>
      </c>
      <c r="C14595" s="150"/>
      <c r="D14595" s="26"/>
      <c r="E14595" s="24"/>
      <c r="F14595" s="24"/>
    </row>
    <row r="14596" spans="1:6" ht="20.100000000000001" customHeight="1">
      <c r="A14596" s="27" t="s">
        <v>1</v>
      </c>
      <c r="B14596" s="27" t="s">
        <v>2</v>
      </c>
      <c r="C14596" s="27" t="s">
        <v>333</v>
      </c>
      <c r="D14596" s="29" t="s">
        <v>3</v>
      </c>
      <c r="E14596" s="27" t="s">
        <v>4</v>
      </c>
      <c r="F14596" s="27" t="s">
        <v>5</v>
      </c>
    </row>
    <row r="14597" spans="1:6" ht="20.100000000000001" customHeight="1">
      <c r="A14597" s="50">
        <v>1</v>
      </c>
      <c r="B14597" s="33"/>
      <c r="C14597" s="196" t="str">
        <f t="shared" ref="C14597:C14621" si="12">IFERROR(VLOOKUP(B14597,ASHRAF,3,1),"")</f>
        <v/>
      </c>
      <c r="D14597" s="13" t="str">
        <f ca="1">IF(B14597&lt;&gt;"",TODAY(),"")</f>
        <v/>
      </c>
      <c r="E14597" s="196">
        <v>253</v>
      </c>
      <c r="F14597" s="196" t="s">
        <v>6</v>
      </c>
    </row>
    <row r="14598" spans="1:6" ht="20.100000000000001" customHeight="1">
      <c r="A14598" s="50">
        <v>2</v>
      </c>
      <c r="B14598" s="33"/>
      <c r="C14598" s="196" t="str">
        <f t="shared" si="12"/>
        <v/>
      </c>
      <c r="D14598" s="13" t="str">
        <f t="shared" ref="D14598:D14621" ca="1" si="13">IF(B14598&lt;&gt;"",TODAY(),"")</f>
        <v/>
      </c>
      <c r="E14598" s="196">
        <v>253</v>
      </c>
      <c r="F14598" s="196" t="s">
        <v>6</v>
      </c>
    </row>
    <row r="14599" spans="1:6" ht="20.100000000000001" customHeight="1">
      <c r="A14599" s="50">
        <v>3</v>
      </c>
      <c r="B14599" s="33"/>
      <c r="C14599" s="196" t="str">
        <f t="shared" si="12"/>
        <v/>
      </c>
      <c r="D14599" s="13" t="str">
        <f t="shared" ca="1" si="13"/>
        <v/>
      </c>
      <c r="E14599" s="196">
        <v>253</v>
      </c>
      <c r="F14599" s="196" t="s">
        <v>6</v>
      </c>
    </row>
    <row r="14600" spans="1:6" ht="20.100000000000001" customHeight="1">
      <c r="A14600" s="50">
        <v>4</v>
      </c>
      <c r="B14600" s="33"/>
      <c r="C14600" s="196" t="str">
        <f t="shared" si="12"/>
        <v/>
      </c>
      <c r="D14600" s="13" t="str">
        <f t="shared" ca="1" si="13"/>
        <v/>
      </c>
      <c r="E14600" s="196">
        <v>253</v>
      </c>
      <c r="F14600" s="196" t="s">
        <v>6</v>
      </c>
    </row>
    <row r="14601" spans="1:6" ht="20.100000000000001" customHeight="1">
      <c r="A14601" s="50">
        <v>5</v>
      </c>
      <c r="B14601" s="33"/>
      <c r="C14601" s="196" t="str">
        <f t="shared" si="12"/>
        <v/>
      </c>
      <c r="D14601" s="13" t="str">
        <f t="shared" ca="1" si="13"/>
        <v/>
      </c>
      <c r="E14601" s="196">
        <v>253</v>
      </c>
      <c r="F14601" s="196" t="s">
        <v>6</v>
      </c>
    </row>
    <row r="14602" spans="1:6" ht="20.100000000000001" customHeight="1">
      <c r="A14602" s="50">
        <v>6</v>
      </c>
      <c r="B14602" s="33"/>
      <c r="C14602" s="196" t="str">
        <f t="shared" si="12"/>
        <v/>
      </c>
      <c r="D14602" s="13" t="str">
        <f t="shared" ca="1" si="13"/>
        <v/>
      </c>
      <c r="E14602" s="196">
        <v>253</v>
      </c>
      <c r="F14602" s="196" t="s">
        <v>6</v>
      </c>
    </row>
    <row r="14603" spans="1:6" ht="20.100000000000001" customHeight="1">
      <c r="A14603" s="50">
        <v>7</v>
      </c>
      <c r="B14603" s="33"/>
      <c r="C14603" s="196" t="str">
        <f t="shared" si="12"/>
        <v/>
      </c>
      <c r="D14603" s="13" t="str">
        <f t="shared" ca="1" si="13"/>
        <v/>
      </c>
      <c r="E14603" s="196">
        <v>253</v>
      </c>
      <c r="F14603" s="196" t="s">
        <v>6</v>
      </c>
    </row>
    <row r="14604" spans="1:6" ht="20.100000000000001" customHeight="1">
      <c r="A14604" s="50">
        <v>8</v>
      </c>
      <c r="B14604" s="33"/>
      <c r="C14604" s="196" t="str">
        <f t="shared" si="12"/>
        <v/>
      </c>
      <c r="D14604" s="13" t="str">
        <f t="shared" ca="1" si="13"/>
        <v/>
      </c>
      <c r="E14604" s="196">
        <v>253</v>
      </c>
      <c r="F14604" s="196" t="s">
        <v>6</v>
      </c>
    </row>
    <row r="14605" spans="1:6" ht="20.100000000000001" customHeight="1">
      <c r="A14605" s="50">
        <v>9</v>
      </c>
      <c r="B14605" s="33"/>
      <c r="C14605" s="196" t="str">
        <f t="shared" si="12"/>
        <v/>
      </c>
      <c r="D14605" s="13" t="str">
        <f t="shared" ca="1" si="13"/>
        <v/>
      </c>
      <c r="E14605" s="196">
        <v>253</v>
      </c>
      <c r="F14605" s="196" t="s">
        <v>6</v>
      </c>
    </row>
    <row r="14606" spans="1:6" ht="20.100000000000001" customHeight="1">
      <c r="A14606" s="50">
        <v>10</v>
      </c>
      <c r="B14606" s="33"/>
      <c r="C14606" s="196" t="str">
        <f t="shared" si="12"/>
        <v/>
      </c>
      <c r="D14606" s="13" t="str">
        <f t="shared" ca="1" si="13"/>
        <v/>
      </c>
      <c r="E14606" s="196">
        <v>253</v>
      </c>
      <c r="F14606" s="196" t="s">
        <v>6</v>
      </c>
    </row>
    <row r="14607" spans="1:6" ht="20.100000000000001" customHeight="1">
      <c r="A14607" s="50">
        <v>11</v>
      </c>
      <c r="B14607" s="33"/>
      <c r="C14607" s="196" t="str">
        <f t="shared" si="12"/>
        <v/>
      </c>
      <c r="D14607" s="13" t="str">
        <f t="shared" ca="1" si="13"/>
        <v/>
      </c>
      <c r="E14607" s="196">
        <v>253</v>
      </c>
      <c r="F14607" s="196" t="s">
        <v>6</v>
      </c>
    </row>
    <row r="14608" spans="1:6" ht="20.100000000000001" customHeight="1">
      <c r="A14608" s="50">
        <v>12</v>
      </c>
      <c r="B14608" s="33"/>
      <c r="C14608" s="196" t="str">
        <f t="shared" si="12"/>
        <v/>
      </c>
      <c r="D14608" s="13" t="str">
        <f t="shared" ca="1" si="13"/>
        <v/>
      </c>
      <c r="E14608" s="196">
        <v>253</v>
      </c>
      <c r="F14608" s="196" t="s">
        <v>6</v>
      </c>
    </row>
    <row r="14609" spans="1:6" ht="20.100000000000001" customHeight="1">
      <c r="A14609" s="50">
        <v>13</v>
      </c>
      <c r="B14609" s="33"/>
      <c r="C14609" s="196" t="str">
        <f t="shared" si="12"/>
        <v/>
      </c>
      <c r="D14609" s="13" t="str">
        <f t="shared" ca="1" si="13"/>
        <v/>
      </c>
      <c r="E14609" s="196">
        <v>253</v>
      </c>
      <c r="F14609" s="196" t="s">
        <v>6</v>
      </c>
    </row>
    <row r="14610" spans="1:6" ht="20.100000000000001" customHeight="1">
      <c r="A14610" s="50">
        <v>14</v>
      </c>
      <c r="B14610" s="33"/>
      <c r="C14610" s="196" t="str">
        <f t="shared" si="12"/>
        <v/>
      </c>
      <c r="D14610" s="13" t="str">
        <f t="shared" ca="1" si="13"/>
        <v/>
      </c>
      <c r="E14610" s="196">
        <v>253</v>
      </c>
      <c r="F14610" s="196" t="s">
        <v>6</v>
      </c>
    </row>
    <row r="14611" spans="1:6" ht="20.100000000000001" customHeight="1">
      <c r="A14611" s="50">
        <v>15</v>
      </c>
      <c r="B14611" s="33"/>
      <c r="C14611" s="196" t="str">
        <f t="shared" si="12"/>
        <v/>
      </c>
      <c r="D14611" s="13" t="str">
        <f t="shared" ca="1" si="13"/>
        <v/>
      </c>
      <c r="E14611" s="196">
        <v>253</v>
      </c>
      <c r="F14611" s="196" t="s">
        <v>6</v>
      </c>
    </row>
    <row r="14612" spans="1:6" ht="20.100000000000001" customHeight="1">
      <c r="A14612" s="50">
        <v>16</v>
      </c>
      <c r="B14612" s="33"/>
      <c r="C14612" s="196" t="str">
        <f t="shared" si="12"/>
        <v/>
      </c>
      <c r="D14612" s="13" t="str">
        <f t="shared" ca="1" si="13"/>
        <v/>
      </c>
      <c r="E14612" s="196">
        <v>253</v>
      </c>
      <c r="F14612" s="196" t="s">
        <v>6</v>
      </c>
    </row>
    <row r="14613" spans="1:6" ht="20.100000000000001" customHeight="1">
      <c r="A14613" s="50">
        <v>17</v>
      </c>
      <c r="B14613" s="33"/>
      <c r="C14613" s="196" t="str">
        <f t="shared" si="12"/>
        <v/>
      </c>
      <c r="D14613" s="13" t="str">
        <f t="shared" ca="1" si="13"/>
        <v/>
      </c>
      <c r="E14613" s="196">
        <v>253</v>
      </c>
      <c r="F14613" s="196" t="s">
        <v>6</v>
      </c>
    </row>
    <row r="14614" spans="1:6" ht="20.100000000000001" customHeight="1">
      <c r="A14614" s="50">
        <v>18</v>
      </c>
      <c r="B14614" s="33"/>
      <c r="C14614" s="196" t="str">
        <f t="shared" si="12"/>
        <v/>
      </c>
      <c r="D14614" s="13" t="str">
        <f t="shared" ca="1" si="13"/>
        <v/>
      </c>
      <c r="E14614" s="196">
        <v>253</v>
      </c>
      <c r="F14614" s="196" t="s">
        <v>6</v>
      </c>
    </row>
    <row r="14615" spans="1:6" ht="20.100000000000001" customHeight="1">
      <c r="A14615" s="50">
        <v>19</v>
      </c>
      <c r="B14615" s="33"/>
      <c r="C14615" s="196" t="str">
        <f t="shared" si="12"/>
        <v/>
      </c>
      <c r="D14615" s="13" t="str">
        <f t="shared" ca="1" si="13"/>
        <v/>
      </c>
      <c r="E14615" s="196">
        <v>253</v>
      </c>
      <c r="F14615" s="196" t="s">
        <v>6</v>
      </c>
    </row>
    <row r="14616" spans="1:6" ht="20.100000000000001" customHeight="1">
      <c r="A14616" s="50">
        <v>20</v>
      </c>
      <c r="B14616" s="33"/>
      <c r="C14616" s="196" t="str">
        <f t="shared" si="12"/>
        <v/>
      </c>
      <c r="D14616" s="13" t="str">
        <f t="shared" ca="1" si="13"/>
        <v/>
      </c>
      <c r="E14616" s="196">
        <v>253</v>
      </c>
      <c r="F14616" s="196" t="s">
        <v>6</v>
      </c>
    </row>
    <row r="14617" spans="1:6" ht="20.100000000000001" customHeight="1">
      <c r="A14617" s="50">
        <v>21</v>
      </c>
      <c r="B14617" s="33"/>
      <c r="C14617" s="196" t="str">
        <f t="shared" si="12"/>
        <v/>
      </c>
      <c r="D14617" s="13" t="str">
        <f t="shared" ca="1" si="13"/>
        <v/>
      </c>
      <c r="E14617" s="196">
        <v>253</v>
      </c>
      <c r="F14617" s="196" t="s">
        <v>6</v>
      </c>
    </row>
    <row r="14618" spans="1:6" ht="20.100000000000001" customHeight="1">
      <c r="A14618" s="50">
        <v>22</v>
      </c>
      <c r="B14618" s="33"/>
      <c r="C14618" s="196" t="str">
        <f t="shared" si="12"/>
        <v/>
      </c>
      <c r="D14618" s="13" t="str">
        <f t="shared" ca="1" si="13"/>
        <v/>
      </c>
      <c r="E14618" s="196">
        <v>253</v>
      </c>
      <c r="F14618" s="196" t="s">
        <v>6</v>
      </c>
    </row>
    <row r="14619" spans="1:6" ht="20.100000000000001" customHeight="1">
      <c r="A14619" s="50">
        <v>23</v>
      </c>
      <c r="B14619" s="33"/>
      <c r="C14619" s="196" t="str">
        <f t="shared" si="12"/>
        <v/>
      </c>
      <c r="D14619" s="13" t="str">
        <f t="shared" ca="1" si="13"/>
        <v/>
      </c>
      <c r="E14619" s="196">
        <v>253</v>
      </c>
      <c r="F14619" s="196" t="s">
        <v>6</v>
      </c>
    </row>
    <row r="14620" spans="1:6" ht="20.100000000000001" customHeight="1">
      <c r="A14620" s="50">
        <v>24</v>
      </c>
      <c r="B14620" s="33"/>
      <c r="C14620" s="196" t="str">
        <f t="shared" si="12"/>
        <v/>
      </c>
      <c r="D14620" s="13" t="str">
        <f t="shared" ca="1" si="13"/>
        <v/>
      </c>
      <c r="E14620" s="196">
        <v>253</v>
      </c>
      <c r="F14620" s="196" t="s">
        <v>6</v>
      </c>
    </row>
    <row r="14621" spans="1:6" ht="20.100000000000001" customHeight="1">
      <c r="A14621" s="50">
        <v>25</v>
      </c>
      <c r="B14621" s="33"/>
      <c r="C14621" s="196" t="str">
        <f t="shared" si="12"/>
        <v/>
      </c>
      <c r="D14621" s="13" t="str">
        <f t="shared" ca="1" si="13"/>
        <v/>
      </c>
      <c r="E14621" s="196">
        <v>253</v>
      </c>
      <c r="F14621" s="196" t="s">
        <v>6</v>
      </c>
    </row>
    <row r="14622" spans="1:6" ht="20.100000000000001" customHeight="1">
      <c r="A14622" s="128"/>
      <c r="B14622" s="128" t="s">
        <v>7</v>
      </c>
      <c r="C14622" s="195" t="s">
        <v>7</v>
      </c>
      <c r="D14622" s="133"/>
      <c r="E14622" s="196">
        <v>6325</v>
      </c>
      <c r="F14622" s="196"/>
    </row>
    <row r="14623" spans="1:6" ht="20.100000000000001" customHeight="1">
      <c r="A14623"/>
      <c r="B14623"/>
      <c r="C14623" s="148"/>
      <c r="D14623"/>
      <c r="E14623"/>
      <c r="F14623"/>
    </row>
    <row r="14624" spans="1:6" ht="20.100000000000001" customHeight="1">
      <c r="A14624"/>
      <c r="B14624"/>
      <c r="C14624" s="148"/>
      <c r="D14624"/>
      <c r="E14624"/>
      <c r="F14624"/>
    </row>
    <row r="14625" spans="1:6" ht="20.100000000000001" customHeight="1">
      <c r="A14625" s="108" t="s">
        <v>245</v>
      </c>
      <c r="B14625" s="108">
        <v>6250</v>
      </c>
      <c r="C14625" s="18"/>
      <c r="D14625" s="29" t="s">
        <v>162</v>
      </c>
      <c r="E14625" s="199" t="s">
        <v>163</v>
      </c>
      <c r="F14625" s="200"/>
    </row>
    <row r="14626" spans="1:6" ht="20.100000000000001" customHeight="1">
      <c r="A14626" s="118" t="s">
        <v>246</v>
      </c>
      <c r="B14626" s="118">
        <v>71.75</v>
      </c>
      <c r="C14626" s="18"/>
      <c r="D14626" s="152">
        <f>SUMIF(C14597:C14621,F14626,E14597:E14621)</f>
        <v>0</v>
      </c>
      <c r="E14626" s="129"/>
      <c r="F14626" s="197" t="s">
        <v>226</v>
      </c>
    </row>
    <row r="14627" spans="1:6" ht="20.100000000000001" customHeight="1">
      <c r="A14627" s="111" t="s">
        <v>247</v>
      </c>
      <c r="B14627" s="111">
        <v>3.25</v>
      </c>
      <c r="C14627" s="18"/>
      <c r="D14627" s="152">
        <f>SUMIF(C14597:C14621,F14627,E14597:E14621)</f>
        <v>0</v>
      </c>
      <c r="E14627" s="129"/>
      <c r="F14627" s="197" t="s">
        <v>230</v>
      </c>
    </row>
    <row r="14628" spans="1:6" ht="20.100000000000001" customHeight="1">
      <c r="A14628" s="119" t="s">
        <v>248</v>
      </c>
      <c r="B14628" s="119">
        <v>6325</v>
      </c>
      <c r="C14628" s="18"/>
      <c r="D14628" s="152">
        <f>SUMIF(C14597:C14621,F14628,E14597:E14621)</f>
        <v>0</v>
      </c>
      <c r="E14628" s="129"/>
      <c r="F14628" s="197" t="s">
        <v>234</v>
      </c>
    </row>
    <row r="14629" spans="1:6" ht="20.100000000000001" customHeight="1">
      <c r="A14629" s="18"/>
      <c r="B14629" s="18"/>
      <c r="C14629" s="18"/>
      <c r="D14629" s="152">
        <f>SUMIF(C14597:C14621,F14629,E14597:E14621)</f>
        <v>0</v>
      </c>
      <c r="E14629" s="129"/>
      <c r="F14629" s="197" t="s">
        <v>337</v>
      </c>
    </row>
    <row r="14630" spans="1:6" ht="20.100000000000001" customHeight="1">
      <c r="A14630" s="18"/>
      <c r="B14630" s="18"/>
      <c r="C14630" s="18"/>
      <c r="D14630" s="152">
        <f>SUMIF(C14597:C14621,F14630,E14597:E14621)</f>
        <v>0</v>
      </c>
      <c r="E14630" s="129"/>
      <c r="F14630" s="197" t="s">
        <v>229</v>
      </c>
    </row>
    <row r="14631" spans="1:6" ht="20.100000000000001" customHeight="1">
      <c r="A14631" s="18"/>
      <c r="B14631" s="18"/>
      <c r="C14631" s="18"/>
      <c r="D14631" s="152">
        <f>SUMIF(C14596:C14620,F14631,E14596:E14620)</f>
        <v>0</v>
      </c>
      <c r="E14631" s="129"/>
      <c r="F14631" s="197" t="s">
        <v>336</v>
      </c>
    </row>
    <row r="14632" spans="1:6" ht="20.100000000000001" customHeight="1">
      <c r="A14632" s="18"/>
      <c r="B14632" s="18"/>
      <c r="C14632" s="18"/>
      <c r="D14632" s="152">
        <f>SUMIF(C14597:C14621,F14632,E14597:E14621)</f>
        <v>0</v>
      </c>
      <c r="E14632" s="129"/>
      <c r="F14632" s="197" t="s">
        <v>210</v>
      </c>
    </row>
    <row r="14633" spans="1:6" ht="20.100000000000001" customHeight="1">
      <c r="A14633"/>
      <c r="B14633"/>
      <c r="C14633" s="148"/>
      <c r="D14633" s="155">
        <f>SUM(D14626:D14632)</f>
        <v>0</v>
      </c>
      <c r="E14633" s="129"/>
      <c r="F14633" s="157" t="s">
        <v>164</v>
      </c>
    </row>
    <row r="14635" spans="1:6" ht="20.100000000000001" customHeight="1">
      <c r="A14635" s="23">
        <v>321</v>
      </c>
      <c r="B14635" s="24" t="s">
        <v>0</v>
      </c>
      <c r="C14635" s="150"/>
      <c r="D14635" s="26"/>
      <c r="E14635" s="24"/>
      <c r="F14635" s="24"/>
    </row>
    <row r="14636" spans="1:6" ht="20.100000000000001" customHeight="1">
      <c r="A14636" s="27" t="s">
        <v>1</v>
      </c>
      <c r="B14636" s="27" t="s">
        <v>2</v>
      </c>
      <c r="C14636" s="27" t="s">
        <v>333</v>
      </c>
      <c r="D14636" s="29" t="s">
        <v>3</v>
      </c>
      <c r="E14636" s="27" t="s">
        <v>4</v>
      </c>
      <c r="F14636" s="27" t="s">
        <v>5</v>
      </c>
    </row>
    <row r="14637" spans="1:6" ht="20.100000000000001" customHeight="1">
      <c r="A14637" s="50">
        <v>1</v>
      </c>
      <c r="B14637" s="33"/>
      <c r="C14637" s="196" t="str">
        <f t="shared" ref="C14637:C14661" si="14">IFERROR(VLOOKUP(B14637,ASHRAF,3,1),"")</f>
        <v/>
      </c>
      <c r="D14637" s="13" t="str">
        <f ca="1">IF(B14637&lt;&gt;"",TODAY(),"")</f>
        <v/>
      </c>
      <c r="E14637" s="196">
        <v>253</v>
      </c>
      <c r="F14637" s="196" t="s">
        <v>6</v>
      </c>
    </row>
    <row r="14638" spans="1:6" ht="20.100000000000001" customHeight="1">
      <c r="A14638" s="50">
        <v>2</v>
      </c>
      <c r="B14638" s="33"/>
      <c r="C14638" s="196" t="str">
        <f t="shared" si="14"/>
        <v/>
      </c>
      <c r="D14638" s="13" t="str">
        <f t="shared" ref="D14638:D14661" ca="1" si="15">IF(B14638&lt;&gt;"",TODAY(),"")</f>
        <v/>
      </c>
      <c r="E14638" s="196">
        <v>253</v>
      </c>
      <c r="F14638" s="196" t="s">
        <v>6</v>
      </c>
    </row>
    <row r="14639" spans="1:6" ht="20.100000000000001" customHeight="1">
      <c r="A14639" s="50">
        <v>3</v>
      </c>
      <c r="B14639" s="33"/>
      <c r="C14639" s="196" t="str">
        <f t="shared" si="14"/>
        <v/>
      </c>
      <c r="D14639" s="13" t="str">
        <f t="shared" ca="1" si="15"/>
        <v/>
      </c>
      <c r="E14639" s="196">
        <v>253</v>
      </c>
      <c r="F14639" s="196" t="s">
        <v>6</v>
      </c>
    </row>
    <row r="14640" spans="1:6" ht="20.100000000000001" customHeight="1">
      <c r="A14640" s="50">
        <v>4</v>
      </c>
      <c r="B14640" s="33"/>
      <c r="C14640" s="196" t="str">
        <f t="shared" si="14"/>
        <v/>
      </c>
      <c r="D14640" s="13" t="str">
        <f t="shared" ca="1" si="15"/>
        <v/>
      </c>
      <c r="E14640" s="196">
        <v>253</v>
      </c>
      <c r="F14640" s="196" t="s">
        <v>6</v>
      </c>
    </row>
    <row r="14641" spans="1:6" ht="20.100000000000001" customHeight="1">
      <c r="A14641" s="50">
        <v>5</v>
      </c>
      <c r="B14641" s="33"/>
      <c r="C14641" s="196" t="str">
        <f t="shared" si="14"/>
        <v/>
      </c>
      <c r="D14641" s="13" t="str">
        <f t="shared" ca="1" si="15"/>
        <v/>
      </c>
      <c r="E14641" s="196">
        <v>253</v>
      </c>
      <c r="F14641" s="196" t="s">
        <v>6</v>
      </c>
    </row>
    <row r="14642" spans="1:6" ht="20.100000000000001" customHeight="1">
      <c r="A14642" s="50">
        <v>6</v>
      </c>
      <c r="B14642" s="33"/>
      <c r="C14642" s="196" t="str">
        <f t="shared" si="14"/>
        <v/>
      </c>
      <c r="D14642" s="13" t="str">
        <f t="shared" ca="1" si="15"/>
        <v/>
      </c>
      <c r="E14642" s="196">
        <v>253</v>
      </c>
      <c r="F14642" s="196" t="s">
        <v>6</v>
      </c>
    </row>
    <row r="14643" spans="1:6" ht="20.100000000000001" customHeight="1">
      <c r="A14643" s="50">
        <v>7</v>
      </c>
      <c r="B14643" s="33"/>
      <c r="C14643" s="196" t="str">
        <f t="shared" si="14"/>
        <v/>
      </c>
      <c r="D14643" s="13" t="str">
        <f t="shared" ca="1" si="15"/>
        <v/>
      </c>
      <c r="E14643" s="196">
        <v>253</v>
      </c>
      <c r="F14643" s="196" t="s">
        <v>6</v>
      </c>
    </row>
    <row r="14644" spans="1:6" ht="20.100000000000001" customHeight="1">
      <c r="A14644" s="50">
        <v>8</v>
      </c>
      <c r="B14644" s="33"/>
      <c r="C14644" s="196" t="str">
        <f t="shared" si="14"/>
        <v/>
      </c>
      <c r="D14644" s="13" t="str">
        <f t="shared" ca="1" si="15"/>
        <v/>
      </c>
      <c r="E14644" s="196">
        <v>253</v>
      </c>
      <c r="F14644" s="196" t="s">
        <v>6</v>
      </c>
    </row>
    <row r="14645" spans="1:6" ht="20.100000000000001" customHeight="1">
      <c r="A14645" s="50">
        <v>9</v>
      </c>
      <c r="B14645" s="33"/>
      <c r="C14645" s="196" t="str">
        <f t="shared" si="14"/>
        <v/>
      </c>
      <c r="D14645" s="13" t="str">
        <f t="shared" ca="1" si="15"/>
        <v/>
      </c>
      <c r="E14645" s="196">
        <v>253</v>
      </c>
      <c r="F14645" s="196" t="s">
        <v>6</v>
      </c>
    </row>
    <row r="14646" spans="1:6" ht="20.100000000000001" customHeight="1">
      <c r="A14646" s="50">
        <v>10</v>
      </c>
      <c r="B14646" s="33"/>
      <c r="C14646" s="196" t="str">
        <f t="shared" si="14"/>
        <v/>
      </c>
      <c r="D14646" s="13" t="str">
        <f t="shared" ca="1" si="15"/>
        <v/>
      </c>
      <c r="E14646" s="196">
        <v>253</v>
      </c>
      <c r="F14646" s="196" t="s">
        <v>6</v>
      </c>
    </row>
    <row r="14647" spans="1:6" ht="20.100000000000001" customHeight="1">
      <c r="A14647" s="50">
        <v>11</v>
      </c>
      <c r="B14647" s="33"/>
      <c r="C14647" s="196" t="str">
        <f t="shared" si="14"/>
        <v/>
      </c>
      <c r="D14647" s="13" t="str">
        <f t="shared" ca="1" si="15"/>
        <v/>
      </c>
      <c r="E14647" s="196">
        <v>253</v>
      </c>
      <c r="F14647" s="196" t="s">
        <v>6</v>
      </c>
    </row>
    <row r="14648" spans="1:6" ht="20.100000000000001" customHeight="1">
      <c r="A14648" s="50">
        <v>12</v>
      </c>
      <c r="B14648" s="33"/>
      <c r="C14648" s="196" t="str">
        <f t="shared" si="14"/>
        <v/>
      </c>
      <c r="D14648" s="13" t="str">
        <f t="shared" ca="1" si="15"/>
        <v/>
      </c>
      <c r="E14648" s="196">
        <v>253</v>
      </c>
      <c r="F14648" s="196" t="s">
        <v>6</v>
      </c>
    </row>
    <row r="14649" spans="1:6" ht="20.100000000000001" customHeight="1">
      <c r="A14649" s="50">
        <v>13</v>
      </c>
      <c r="B14649" s="33"/>
      <c r="C14649" s="196" t="str">
        <f t="shared" si="14"/>
        <v/>
      </c>
      <c r="D14649" s="13" t="str">
        <f t="shared" ca="1" si="15"/>
        <v/>
      </c>
      <c r="E14649" s="196">
        <v>253</v>
      </c>
      <c r="F14649" s="196" t="s">
        <v>6</v>
      </c>
    </row>
    <row r="14650" spans="1:6" ht="20.100000000000001" customHeight="1">
      <c r="A14650" s="50">
        <v>14</v>
      </c>
      <c r="B14650" s="33"/>
      <c r="C14650" s="196" t="str">
        <f t="shared" si="14"/>
        <v/>
      </c>
      <c r="D14650" s="13" t="str">
        <f t="shared" ca="1" si="15"/>
        <v/>
      </c>
      <c r="E14650" s="196">
        <v>253</v>
      </c>
      <c r="F14650" s="196" t="s">
        <v>6</v>
      </c>
    </row>
    <row r="14651" spans="1:6" ht="20.100000000000001" customHeight="1">
      <c r="A14651" s="50">
        <v>15</v>
      </c>
      <c r="B14651" s="33"/>
      <c r="C14651" s="196" t="str">
        <f t="shared" si="14"/>
        <v/>
      </c>
      <c r="D14651" s="13" t="str">
        <f t="shared" ca="1" si="15"/>
        <v/>
      </c>
      <c r="E14651" s="196">
        <v>253</v>
      </c>
      <c r="F14651" s="196" t="s">
        <v>6</v>
      </c>
    </row>
    <row r="14652" spans="1:6" ht="20.100000000000001" customHeight="1">
      <c r="A14652" s="50">
        <v>16</v>
      </c>
      <c r="B14652" s="33"/>
      <c r="C14652" s="196" t="str">
        <f t="shared" si="14"/>
        <v/>
      </c>
      <c r="D14652" s="13" t="str">
        <f t="shared" ca="1" si="15"/>
        <v/>
      </c>
      <c r="E14652" s="196">
        <v>253</v>
      </c>
      <c r="F14652" s="196" t="s">
        <v>6</v>
      </c>
    </row>
    <row r="14653" spans="1:6" ht="20.100000000000001" customHeight="1">
      <c r="A14653" s="50">
        <v>17</v>
      </c>
      <c r="B14653" s="33"/>
      <c r="C14653" s="196" t="str">
        <f t="shared" si="14"/>
        <v/>
      </c>
      <c r="D14653" s="13" t="str">
        <f t="shared" ca="1" si="15"/>
        <v/>
      </c>
      <c r="E14653" s="196">
        <v>253</v>
      </c>
      <c r="F14653" s="196" t="s">
        <v>6</v>
      </c>
    </row>
    <row r="14654" spans="1:6" ht="20.100000000000001" customHeight="1">
      <c r="A14654" s="50">
        <v>18</v>
      </c>
      <c r="B14654" s="33"/>
      <c r="C14654" s="196" t="str">
        <f t="shared" si="14"/>
        <v/>
      </c>
      <c r="D14654" s="13" t="str">
        <f t="shared" ca="1" si="15"/>
        <v/>
      </c>
      <c r="E14654" s="196">
        <v>253</v>
      </c>
      <c r="F14654" s="196" t="s">
        <v>6</v>
      </c>
    </row>
    <row r="14655" spans="1:6" ht="20.100000000000001" customHeight="1">
      <c r="A14655" s="50">
        <v>19</v>
      </c>
      <c r="B14655" s="33"/>
      <c r="C14655" s="196" t="str">
        <f t="shared" si="14"/>
        <v/>
      </c>
      <c r="D14655" s="13" t="str">
        <f t="shared" ca="1" si="15"/>
        <v/>
      </c>
      <c r="E14655" s="196">
        <v>253</v>
      </c>
      <c r="F14655" s="196" t="s">
        <v>6</v>
      </c>
    </row>
    <row r="14656" spans="1:6" ht="20.100000000000001" customHeight="1">
      <c r="A14656" s="50">
        <v>20</v>
      </c>
      <c r="B14656" s="33"/>
      <c r="C14656" s="196" t="str">
        <f t="shared" si="14"/>
        <v/>
      </c>
      <c r="D14656" s="13" t="str">
        <f t="shared" ca="1" si="15"/>
        <v/>
      </c>
      <c r="E14656" s="196">
        <v>253</v>
      </c>
      <c r="F14656" s="196" t="s">
        <v>6</v>
      </c>
    </row>
    <row r="14657" spans="1:6" ht="20.100000000000001" customHeight="1">
      <c r="A14657" s="50">
        <v>21</v>
      </c>
      <c r="B14657" s="33"/>
      <c r="C14657" s="196" t="str">
        <f t="shared" si="14"/>
        <v/>
      </c>
      <c r="D14657" s="13" t="str">
        <f t="shared" ca="1" si="15"/>
        <v/>
      </c>
      <c r="E14657" s="196">
        <v>253</v>
      </c>
      <c r="F14657" s="196" t="s">
        <v>6</v>
      </c>
    </row>
    <row r="14658" spans="1:6" ht="20.100000000000001" customHeight="1">
      <c r="A14658" s="50">
        <v>22</v>
      </c>
      <c r="B14658" s="33"/>
      <c r="C14658" s="196" t="str">
        <f t="shared" si="14"/>
        <v/>
      </c>
      <c r="D14658" s="13" t="str">
        <f t="shared" ca="1" si="15"/>
        <v/>
      </c>
      <c r="E14658" s="196">
        <v>253</v>
      </c>
      <c r="F14658" s="196" t="s">
        <v>6</v>
      </c>
    </row>
    <row r="14659" spans="1:6" ht="20.100000000000001" customHeight="1">
      <c r="A14659" s="50">
        <v>23</v>
      </c>
      <c r="B14659" s="33"/>
      <c r="C14659" s="196" t="str">
        <f t="shared" si="14"/>
        <v/>
      </c>
      <c r="D14659" s="13" t="str">
        <f t="shared" ca="1" si="15"/>
        <v/>
      </c>
      <c r="E14659" s="196">
        <v>253</v>
      </c>
      <c r="F14659" s="196" t="s">
        <v>6</v>
      </c>
    </row>
    <row r="14660" spans="1:6" ht="20.100000000000001" customHeight="1">
      <c r="A14660" s="50">
        <v>24</v>
      </c>
      <c r="B14660" s="33"/>
      <c r="C14660" s="196" t="str">
        <f t="shared" si="14"/>
        <v/>
      </c>
      <c r="D14660" s="13" t="str">
        <f t="shared" ca="1" si="15"/>
        <v/>
      </c>
      <c r="E14660" s="196">
        <v>253</v>
      </c>
      <c r="F14660" s="196" t="s">
        <v>6</v>
      </c>
    </row>
    <row r="14661" spans="1:6" ht="20.100000000000001" customHeight="1">
      <c r="A14661" s="50">
        <v>25</v>
      </c>
      <c r="B14661" s="33"/>
      <c r="C14661" s="196" t="str">
        <f t="shared" si="14"/>
        <v/>
      </c>
      <c r="D14661" s="13" t="str">
        <f t="shared" ca="1" si="15"/>
        <v/>
      </c>
      <c r="E14661" s="196">
        <v>253</v>
      </c>
      <c r="F14661" s="196" t="s">
        <v>6</v>
      </c>
    </row>
    <row r="14662" spans="1:6" ht="20.100000000000001" customHeight="1">
      <c r="A14662" s="128"/>
      <c r="B14662" s="128" t="s">
        <v>7</v>
      </c>
      <c r="C14662" s="195" t="s">
        <v>7</v>
      </c>
      <c r="D14662" s="133"/>
      <c r="E14662" s="196">
        <v>6325</v>
      </c>
      <c r="F14662" s="196"/>
    </row>
    <row r="14663" spans="1:6" ht="20.100000000000001" customHeight="1">
      <c r="A14663"/>
      <c r="B14663"/>
      <c r="C14663" s="148"/>
      <c r="D14663"/>
      <c r="E14663"/>
      <c r="F14663"/>
    </row>
    <row r="14664" spans="1:6" ht="20.100000000000001" customHeight="1">
      <c r="A14664"/>
      <c r="B14664"/>
      <c r="C14664" s="148"/>
      <c r="D14664"/>
      <c r="E14664"/>
      <c r="F14664"/>
    </row>
    <row r="14665" spans="1:6" ht="20.100000000000001" customHeight="1">
      <c r="A14665" s="108" t="s">
        <v>245</v>
      </c>
      <c r="B14665" s="108">
        <v>6250</v>
      </c>
      <c r="C14665" s="18"/>
      <c r="D14665" s="29" t="s">
        <v>162</v>
      </c>
      <c r="E14665" s="199" t="s">
        <v>163</v>
      </c>
      <c r="F14665" s="200"/>
    </row>
    <row r="14666" spans="1:6" ht="20.100000000000001" customHeight="1">
      <c r="A14666" s="118" t="s">
        <v>246</v>
      </c>
      <c r="B14666" s="118">
        <v>71.75</v>
      </c>
      <c r="C14666" s="18"/>
      <c r="D14666" s="152">
        <f>SUMIF(C14637:C14661,F14666,E14637:E14661)</f>
        <v>0</v>
      </c>
      <c r="E14666" s="129"/>
      <c r="F14666" s="197" t="s">
        <v>226</v>
      </c>
    </row>
    <row r="14667" spans="1:6" ht="20.100000000000001" customHeight="1">
      <c r="A14667" s="111" t="s">
        <v>247</v>
      </c>
      <c r="B14667" s="111">
        <v>3.25</v>
      </c>
      <c r="C14667" s="18"/>
      <c r="D14667" s="152">
        <f>SUMIF(C14637:C14661,F14667,E14637:E14661)</f>
        <v>0</v>
      </c>
      <c r="E14667" s="129"/>
      <c r="F14667" s="197" t="s">
        <v>230</v>
      </c>
    </row>
    <row r="14668" spans="1:6" ht="20.100000000000001" customHeight="1">
      <c r="A14668" s="119" t="s">
        <v>248</v>
      </c>
      <c r="B14668" s="119">
        <v>6325</v>
      </c>
      <c r="C14668" s="18"/>
      <c r="D14668" s="152">
        <f>SUMIF(C14637:C14661,F14668,E14637:E14661)</f>
        <v>0</v>
      </c>
      <c r="E14668" s="129"/>
      <c r="F14668" s="197" t="s">
        <v>234</v>
      </c>
    </row>
    <row r="14669" spans="1:6" ht="20.100000000000001" customHeight="1">
      <c r="A14669" s="18"/>
      <c r="B14669" s="18"/>
      <c r="C14669" s="18"/>
      <c r="D14669" s="152">
        <f>SUMIF(C14637:C14661,F14669,E14637:E14661)</f>
        <v>0</v>
      </c>
      <c r="E14669" s="129"/>
      <c r="F14669" s="197" t="s">
        <v>337</v>
      </c>
    </row>
    <row r="14670" spans="1:6" ht="20.100000000000001" customHeight="1">
      <c r="A14670" s="18"/>
      <c r="B14670" s="18"/>
      <c r="C14670" s="18"/>
      <c r="D14670" s="152">
        <f>SUMIF(C14637:C14661,F14670,E14637:E14661)</f>
        <v>0</v>
      </c>
      <c r="E14670" s="129"/>
      <c r="F14670" s="197" t="s">
        <v>229</v>
      </c>
    </row>
    <row r="14671" spans="1:6" ht="20.100000000000001" customHeight="1">
      <c r="A14671" s="18"/>
      <c r="B14671" s="18"/>
      <c r="C14671" s="18"/>
      <c r="D14671" s="152">
        <f>SUMIF(C14636:C14660,F14671,E14636:E14660)</f>
        <v>0</v>
      </c>
      <c r="E14671" s="129"/>
      <c r="F14671" s="197" t="s">
        <v>336</v>
      </c>
    </row>
    <row r="14672" spans="1:6" ht="20.100000000000001" customHeight="1">
      <c r="A14672" s="18"/>
      <c r="B14672" s="18"/>
      <c r="C14672" s="18"/>
      <c r="D14672" s="152">
        <f>SUMIF(C14637:C14661,F14672,E14637:E14661)</f>
        <v>0</v>
      </c>
      <c r="E14672" s="129"/>
      <c r="F14672" s="197" t="s">
        <v>210</v>
      </c>
    </row>
    <row r="14673" spans="1:6" ht="20.100000000000001" customHeight="1">
      <c r="A14673"/>
      <c r="B14673"/>
      <c r="C14673" s="148"/>
      <c r="D14673" s="155">
        <f>SUM(D14666:D14672)</f>
        <v>0</v>
      </c>
      <c r="E14673" s="129"/>
      <c r="F14673" s="157" t="s">
        <v>164</v>
      </c>
    </row>
    <row r="14675" spans="1:6" ht="20.100000000000001" customHeight="1">
      <c r="A14675" s="23">
        <v>322</v>
      </c>
      <c r="B14675" s="24" t="s">
        <v>0</v>
      </c>
      <c r="C14675" s="150"/>
      <c r="D14675" s="26"/>
      <c r="E14675" s="24"/>
      <c r="F14675" s="24"/>
    </row>
    <row r="14676" spans="1:6" ht="20.100000000000001" customHeight="1">
      <c r="A14676" s="27" t="s">
        <v>1</v>
      </c>
      <c r="B14676" s="27" t="s">
        <v>2</v>
      </c>
      <c r="C14676" s="27" t="s">
        <v>333</v>
      </c>
      <c r="D14676" s="29" t="s">
        <v>3</v>
      </c>
      <c r="E14676" s="27" t="s">
        <v>4</v>
      </c>
      <c r="F14676" s="27" t="s">
        <v>5</v>
      </c>
    </row>
    <row r="14677" spans="1:6" ht="20.100000000000001" customHeight="1">
      <c r="A14677" s="50">
        <v>1</v>
      </c>
      <c r="B14677" s="33"/>
      <c r="C14677" s="196" t="str">
        <f t="shared" ref="C14677:C14701" si="16">IFERROR(VLOOKUP(B14677,ASHRAF,3,1),"")</f>
        <v/>
      </c>
      <c r="D14677" s="13" t="str">
        <f ca="1">IF(B14677&lt;&gt;"",TODAY(),"")</f>
        <v/>
      </c>
      <c r="E14677" s="196">
        <v>253</v>
      </c>
      <c r="F14677" s="196" t="s">
        <v>6</v>
      </c>
    </row>
    <row r="14678" spans="1:6" ht="20.100000000000001" customHeight="1">
      <c r="A14678" s="50">
        <v>2</v>
      </c>
      <c r="B14678" s="33"/>
      <c r="C14678" s="196" t="str">
        <f t="shared" si="16"/>
        <v/>
      </c>
      <c r="D14678" s="13" t="str">
        <f t="shared" ref="D14678:D14701" ca="1" si="17">IF(B14678&lt;&gt;"",TODAY(),"")</f>
        <v/>
      </c>
      <c r="E14678" s="196">
        <v>253</v>
      </c>
      <c r="F14678" s="196" t="s">
        <v>6</v>
      </c>
    </row>
    <row r="14679" spans="1:6" ht="20.100000000000001" customHeight="1">
      <c r="A14679" s="50">
        <v>3</v>
      </c>
      <c r="B14679" s="33"/>
      <c r="C14679" s="196" t="str">
        <f t="shared" si="16"/>
        <v/>
      </c>
      <c r="D14679" s="13" t="str">
        <f t="shared" ca="1" si="17"/>
        <v/>
      </c>
      <c r="E14679" s="196">
        <v>253</v>
      </c>
      <c r="F14679" s="196" t="s">
        <v>6</v>
      </c>
    </row>
    <row r="14680" spans="1:6" ht="20.100000000000001" customHeight="1">
      <c r="A14680" s="50">
        <v>4</v>
      </c>
      <c r="B14680" s="33"/>
      <c r="C14680" s="196" t="str">
        <f t="shared" si="16"/>
        <v/>
      </c>
      <c r="D14680" s="13" t="str">
        <f t="shared" ca="1" si="17"/>
        <v/>
      </c>
      <c r="E14680" s="196">
        <v>253</v>
      </c>
      <c r="F14680" s="196" t="s">
        <v>6</v>
      </c>
    </row>
    <row r="14681" spans="1:6" ht="20.100000000000001" customHeight="1">
      <c r="A14681" s="50">
        <v>5</v>
      </c>
      <c r="B14681" s="33"/>
      <c r="C14681" s="196" t="str">
        <f t="shared" si="16"/>
        <v/>
      </c>
      <c r="D14681" s="13" t="str">
        <f t="shared" ca="1" si="17"/>
        <v/>
      </c>
      <c r="E14681" s="196">
        <v>253</v>
      </c>
      <c r="F14681" s="196" t="s">
        <v>6</v>
      </c>
    </row>
    <row r="14682" spans="1:6" ht="20.100000000000001" customHeight="1">
      <c r="A14682" s="50">
        <v>6</v>
      </c>
      <c r="B14682" s="33"/>
      <c r="C14682" s="196" t="str">
        <f t="shared" si="16"/>
        <v/>
      </c>
      <c r="D14682" s="13" t="str">
        <f t="shared" ca="1" si="17"/>
        <v/>
      </c>
      <c r="E14682" s="196">
        <v>253</v>
      </c>
      <c r="F14682" s="196" t="s">
        <v>6</v>
      </c>
    </row>
    <row r="14683" spans="1:6" ht="20.100000000000001" customHeight="1">
      <c r="A14683" s="50">
        <v>7</v>
      </c>
      <c r="B14683" s="33"/>
      <c r="C14683" s="196" t="str">
        <f t="shared" si="16"/>
        <v/>
      </c>
      <c r="D14683" s="13" t="str">
        <f t="shared" ca="1" si="17"/>
        <v/>
      </c>
      <c r="E14683" s="196">
        <v>253</v>
      </c>
      <c r="F14683" s="196" t="s">
        <v>6</v>
      </c>
    </row>
    <row r="14684" spans="1:6" ht="20.100000000000001" customHeight="1">
      <c r="A14684" s="50">
        <v>8</v>
      </c>
      <c r="B14684" s="33"/>
      <c r="C14684" s="196" t="str">
        <f t="shared" si="16"/>
        <v/>
      </c>
      <c r="D14684" s="13" t="str">
        <f t="shared" ca="1" si="17"/>
        <v/>
      </c>
      <c r="E14684" s="196">
        <v>253</v>
      </c>
      <c r="F14684" s="196" t="s">
        <v>6</v>
      </c>
    </row>
    <row r="14685" spans="1:6" ht="20.100000000000001" customHeight="1">
      <c r="A14685" s="50">
        <v>9</v>
      </c>
      <c r="B14685" s="33"/>
      <c r="C14685" s="196" t="str">
        <f t="shared" si="16"/>
        <v/>
      </c>
      <c r="D14685" s="13" t="str">
        <f t="shared" ca="1" si="17"/>
        <v/>
      </c>
      <c r="E14685" s="196">
        <v>253</v>
      </c>
      <c r="F14685" s="196" t="s">
        <v>6</v>
      </c>
    </row>
    <row r="14686" spans="1:6" ht="20.100000000000001" customHeight="1">
      <c r="A14686" s="50">
        <v>10</v>
      </c>
      <c r="B14686" s="33"/>
      <c r="C14686" s="196" t="str">
        <f t="shared" si="16"/>
        <v/>
      </c>
      <c r="D14686" s="13" t="str">
        <f t="shared" ca="1" si="17"/>
        <v/>
      </c>
      <c r="E14686" s="196">
        <v>253</v>
      </c>
      <c r="F14686" s="196" t="s">
        <v>6</v>
      </c>
    </row>
    <row r="14687" spans="1:6" ht="20.100000000000001" customHeight="1">
      <c r="A14687" s="50">
        <v>11</v>
      </c>
      <c r="B14687" s="33"/>
      <c r="C14687" s="196" t="str">
        <f t="shared" si="16"/>
        <v/>
      </c>
      <c r="D14687" s="13" t="str">
        <f t="shared" ca="1" si="17"/>
        <v/>
      </c>
      <c r="E14687" s="196">
        <v>253</v>
      </c>
      <c r="F14687" s="196" t="s">
        <v>6</v>
      </c>
    </row>
    <row r="14688" spans="1:6" ht="20.100000000000001" customHeight="1">
      <c r="A14688" s="50">
        <v>12</v>
      </c>
      <c r="B14688" s="33"/>
      <c r="C14688" s="196" t="str">
        <f t="shared" si="16"/>
        <v/>
      </c>
      <c r="D14688" s="13" t="str">
        <f t="shared" ca="1" si="17"/>
        <v/>
      </c>
      <c r="E14688" s="196">
        <v>253</v>
      </c>
      <c r="F14688" s="196" t="s">
        <v>6</v>
      </c>
    </row>
    <row r="14689" spans="1:6" ht="20.100000000000001" customHeight="1">
      <c r="A14689" s="50">
        <v>13</v>
      </c>
      <c r="B14689" s="33"/>
      <c r="C14689" s="196" t="str">
        <f t="shared" si="16"/>
        <v/>
      </c>
      <c r="D14689" s="13" t="str">
        <f t="shared" ca="1" si="17"/>
        <v/>
      </c>
      <c r="E14689" s="196">
        <v>253</v>
      </c>
      <c r="F14689" s="196" t="s">
        <v>6</v>
      </c>
    </row>
    <row r="14690" spans="1:6" ht="20.100000000000001" customHeight="1">
      <c r="A14690" s="50">
        <v>14</v>
      </c>
      <c r="B14690" s="33"/>
      <c r="C14690" s="196" t="str">
        <f t="shared" si="16"/>
        <v/>
      </c>
      <c r="D14690" s="13" t="str">
        <f t="shared" ca="1" si="17"/>
        <v/>
      </c>
      <c r="E14690" s="196">
        <v>253</v>
      </c>
      <c r="F14690" s="196" t="s">
        <v>6</v>
      </c>
    </row>
    <row r="14691" spans="1:6" ht="20.100000000000001" customHeight="1">
      <c r="A14691" s="50">
        <v>15</v>
      </c>
      <c r="B14691" s="33"/>
      <c r="C14691" s="196" t="str">
        <f t="shared" si="16"/>
        <v/>
      </c>
      <c r="D14691" s="13" t="str">
        <f t="shared" ca="1" si="17"/>
        <v/>
      </c>
      <c r="E14691" s="196">
        <v>253</v>
      </c>
      <c r="F14691" s="196" t="s">
        <v>6</v>
      </c>
    </row>
    <row r="14692" spans="1:6" ht="20.100000000000001" customHeight="1">
      <c r="A14692" s="50">
        <v>16</v>
      </c>
      <c r="B14692" s="33"/>
      <c r="C14692" s="196" t="str">
        <f t="shared" si="16"/>
        <v/>
      </c>
      <c r="D14692" s="13" t="str">
        <f t="shared" ca="1" si="17"/>
        <v/>
      </c>
      <c r="E14692" s="196">
        <v>253</v>
      </c>
      <c r="F14692" s="196" t="s">
        <v>6</v>
      </c>
    </row>
    <row r="14693" spans="1:6" ht="20.100000000000001" customHeight="1">
      <c r="A14693" s="50">
        <v>17</v>
      </c>
      <c r="B14693" s="33"/>
      <c r="C14693" s="196" t="str">
        <f t="shared" si="16"/>
        <v/>
      </c>
      <c r="D14693" s="13" t="str">
        <f t="shared" ca="1" si="17"/>
        <v/>
      </c>
      <c r="E14693" s="196">
        <v>253</v>
      </c>
      <c r="F14693" s="196" t="s">
        <v>6</v>
      </c>
    </row>
    <row r="14694" spans="1:6" ht="20.100000000000001" customHeight="1">
      <c r="A14694" s="50">
        <v>18</v>
      </c>
      <c r="B14694" s="33"/>
      <c r="C14694" s="196" t="str">
        <f t="shared" si="16"/>
        <v/>
      </c>
      <c r="D14694" s="13" t="str">
        <f t="shared" ca="1" si="17"/>
        <v/>
      </c>
      <c r="E14694" s="196">
        <v>253</v>
      </c>
      <c r="F14694" s="196" t="s">
        <v>6</v>
      </c>
    </row>
    <row r="14695" spans="1:6" ht="20.100000000000001" customHeight="1">
      <c r="A14695" s="50">
        <v>19</v>
      </c>
      <c r="B14695" s="33"/>
      <c r="C14695" s="196" t="str">
        <f t="shared" si="16"/>
        <v/>
      </c>
      <c r="D14695" s="13" t="str">
        <f t="shared" ca="1" si="17"/>
        <v/>
      </c>
      <c r="E14695" s="196">
        <v>253</v>
      </c>
      <c r="F14695" s="196" t="s">
        <v>6</v>
      </c>
    </row>
    <row r="14696" spans="1:6" ht="20.100000000000001" customHeight="1">
      <c r="A14696" s="50">
        <v>20</v>
      </c>
      <c r="B14696" s="33"/>
      <c r="C14696" s="196" t="str">
        <f t="shared" si="16"/>
        <v/>
      </c>
      <c r="D14696" s="13" t="str">
        <f t="shared" ca="1" si="17"/>
        <v/>
      </c>
      <c r="E14696" s="196">
        <v>253</v>
      </c>
      <c r="F14696" s="196" t="s">
        <v>6</v>
      </c>
    </row>
    <row r="14697" spans="1:6" ht="20.100000000000001" customHeight="1">
      <c r="A14697" s="50">
        <v>21</v>
      </c>
      <c r="B14697" s="33"/>
      <c r="C14697" s="196" t="str">
        <f t="shared" si="16"/>
        <v/>
      </c>
      <c r="D14697" s="13" t="str">
        <f t="shared" ca="1" si="17"/>
        <v/>
      </c>
      <c r="E14697" s="196">
        <v>253</v>
      </c>
      <c r="F14697" s="196" t="s">
        <v>6</v>
      </c>
    </row>
    <row r="14698" spans="1:6" ht="20.100000000000001" customHeight="1">
      <c r="A14698" s="50">
        <v>22</v>
      </c>
      <c r="B14698" s="33"/>
      <c r="C14698" s="196" t="str">
        <f t="shared" si="16"/>
        <v/>
      </c>
      <c r="D14698" s="13" t="str">
        <f t="shared" ca="1" si="17"/>
        <v/>
      </c>
      <c r="E14698" s="196">
        <v>253</v>
      </c>
      <c r="F14698" s="196" t="s">
        <v>6</v>
      </c>
    </row>
    <row r="14699" spans="1:6" ht="20.100000000000001" customHeight="1">
      <c r="A14699" s="50">
        <v>23</v>
      </c>
      <c r="B14699" s="33"/>
      <c r="C14699" s="196" t="str">
        <f t="shared" si="16"/>
        <v/>
      </c>
      <c r="D14699" s="13" t="str">
        <f t="shared" ca="1" si="17"/>
        <v/>
      </c>
      <c r="E14699" s="196">
        <v>253</v>
      </c>
      <c r="F14699" s="196" t="s">
        <v>6</v>
      </c>
    </row>
    <row r="14700" spans="1:6" ht="20.100000000000001" customHeight="1">
      <c r="A14700" s="50">
        <v>24</v>
      </c>
      <c r="B14700" s="33"/>
      <c r="C14700" s="196" t="str">
        <f t="shared" si="16"/>
        <v/>
      </c>
      <c r="D14700" s="13" t="str">
        <f t="shared" ca="1" si="17"/>
        <v/>
      </c>
      <c r="E14700" s="196">
        <v>253</v>
      </c>
      <c r="F14700" s="196" t="s">
        <v>6</v>
      </c>
    </row>
    <row r="14701" spans="1:6" ht="20.100000000000001" customHeight="1">
      <c r="A14701" s="50">
        <v>25</v>
      </c>
      <c r="B14701" s="33"/>
      <c r="C14701" s="196" t="str">
        <f t="shared" si="16"/>
        <v/>
      </c>
      <c r="D14701" s="13" t="str">
        <f t="shared" ca="1" si="17"/>
        <v/>
      </c>
      <c r="E14701" s="196">
        <v>253</v>
      </c>
      <c r="F14701" s="196" t="s">
        <v>6</v>
      </c>
    </row>
    <row r="14702" spans="1:6" ht="20.100000000000001" customHeight="1">
      <c r="A14702" s="128"/>
      <c r="B14702" s="128" t="s">
        <v>7</v>
      </c>
      <c r="C14702" s="195" t="s">
        <v>7</v>
      </c>
      <c r="D14702" s="133"/>
      <c r="E14702" s="196">
        <v>6325</v>
      </c>
      <c r="F14702" s="196"/>
    </row>
    <row r="14703" spans="1:6" ht="20.100000000000001" customHeight="1">
      <c r="A14703"/>
      <c r="B14703"/>
      <c r="C14703" s="148"/>
      <c r="D14703"/>
      <c r="E14703"/>
      <c r="F14703"/>
    </row>
    <row r="14704" spans="1:6" ht="20.100000000000001" customHeight="1">
      <c r="A14704"/>
      <c r="B14704"/>
      <c r="C14704" s="148"/>
      <c r="D14704"/>
      <c r="E14704"/>
      <c r="F14704"/>
    </row>
    <row r="14705" spans="1:6" ht="20.100000000000001" customHeight="1">
      <c r="A14705" s="108" t="s">
        <v>245</v>
      </c>
      <c r="B14705" s="108">
        <v>6250</v>
      </c>
      <c r="C14705" s="18"/>
      <c r="D14705" s="29" t="s">
        <v>162</v>
      </c>
      <c r="E14705" s="199" t="s">
        <v>163</v>
      </c>
      <c r="F14705" s="200"/>
    </row>
    <row r="14706" spans="1:6" ht="20.100000000000001" customHeight="1">
      <c r="A14706" s="118" t="s">
        <v>246</v>
      </c>
      <c r="B14706" s="118">
        <v>71.75</v>
      </c>
      <c r="C14706" s="18"/>
      <c r="D14706" s="152">
        <f>SUMIF(C14677:C14701,F14706,E14677:E14701)</f>
        <v>0</v>
      </c>
      <c r="E14706" s="129"/>
      <c r="F14706" s="197" t="s">
        <v>226</v>
      </c>
    </row>
    <row r="14707" spans="1:6" ht="20.100000000000001" customHeight="1">
      <c r="A14707" s="111" t="s">
        <v>247</v>
      </c>
      <c r="B14707" s="111">
        <v>3.25</v>
      </c>
      <c r="C14707" s="18"/>
      <c r="D14707" s="152">
        <f>SUMIF(C14677:C14701,F14707,E14677:E14701)</f>
        <v>0</v>
      </c>
      <c r="E14707" s="129"/>
      <c r="F14707" s="197" t="s">
        <v>230</v>
      </c>
    </row>
    <row r="14708" spans="1:6" ht="20.100000000000001" customHeight="1">
      <c r="A14708" s="119" t="s">
        <v>248</v>
      </c>
      <c r="B14708" s="119">
        <v>6325</v>
      </c>
      <c r="C14708" s="18"/>
      <c r="D14708" s="152">
        <f>SUMIF(C14677:C14701,F14708,E14677:E14701)</f>
        <v>0</v>
      </c>
      <c r="E14708" s="129"/>
      <c r="F14708" s="197" t="s">
        <v>234</v>
      </c>
    </row>
    <row r="14709" spans="1:6" ht="20.100000000000001" customHeight="1">
      <c r="A14709" s="18"/>
      <c r="B14709" s="18"/>
      <c r="C14709" s="18"/>
      <c r="D14709" s="152">
        <f>SUMIF(C14677:C14701,F14709,E14677:E14701)</f>
        <v>0</v>
      </c>
      <c r="E14709" s="129"/>
      <c r="F14709" s="197" t="s">
        <v>337</v>
      </c>
    </row>
    <row r="14710" spans="1:6" ht="20.100000000000001" customHeight="1">
      <c r="A14710" s="18"/>
      <c r="B14710" s="18"/>
      <c r="C14710" s="18"/>
      <c r="D14710" s="152">
        <f>SUMIF(C14677:C14701,F14710,E14677:E14701)</f>
        <v>0</v>
      </c>
      <c r="E14710" s="129"/>
      <c r="F14710" s="197" t="s">
        <v>229</v>
      </c>
    </row>
    <row r="14711" spans="1:6" ht="20.100000000000001" customHeight="1">
      <c r="A14711" s="18"/>
      <c r="B14711" s="18"/>
      <c r="C14711" s="18"/>
      <c r="D14711" s="152">
        <f>SUMIF(C14676:C14700,F14711,E14676:E14700)</f>
        <v>0</v>
      </c>
      <c r="E14711" s="129"/>
      <c r="F14711" s="197" t="s">
        <v>336</v>
      </c>
    </row>
    <row r="14712" spans="1:6" ht="20.100000000000001" customHeight="1">
      <c r="A14712" s="18"/>
      <c r="B14712" s="18"/>
      <c r="C14712" s="18"/>
      <c r="D14712" s="152">
        <f>SUMIF(C14677:C14701,F14712,E14677:E14701)</f>
        <v>0</v>
      </c>
      <c r="E14712" s="129"/>
      <c r="F14712" s="197" t="s">
        <v>210</v>
      </c>
    </row>
    <row r="14713" spans="1:6" ht="20.100000000000001" customHeight="1">
      <c r="A14713"/>
      <c r="B14713"/>
      <c r="C14713" s="148"/>
      <c r="D14713" s="155">
        <f>SUM(D14706:D14712)</f>
        <v>0</v>
      </c>
      <c r="E14713" s="129"/>
      <c r="F14713" s="157" t="s">
        <v>164</v>
      </c>
    </row>
    <row r="14716" spans="1:6" ht="20.100000000000001" customHeight="1">
      <c r="A14716" s="23">
        <v>323</v>
      </c>
      <c r="B14716" s="24" t="s">
        <v>0</v>
      </c>
      <c r="C14716" s="150"/>
      <c r="D14716" s="26"/>
      <c r="E14716" s="24"/>
      <c r="F14716" s="24"/>
    </row>
    <row r="14717" spans="1:6" ht="20.100000000000001" customHeight="1">
      <c r="A14717" s="27" t="s">
        <v>1</v>
      </c>
      <c r="B14717" s="27" t="s">
        <v>2</v>
      </c>
      <c r="C14717" s="27" t="s">
        <v>333</v>
      </c>
      <c r="D14717" s="29" t="s">
        <v>3</v>
      </c>
      <c r="E14717" s="27" t="s">
        <v>4</v>
      </c>
      <c r="F14717" s="27" t="s">
        <v>5</v>
      </c>
    </row>
    <row r="14718" spans="1:6" ht="20.100000000000001" customHeight="1">
      <c r="A14718" s="50">
        <v>1</v>
      </c>
      <c r="B14718" s="33"/>
      <c r="C14718" s="196" t="str">
        <f t="shared" ref="C14718:C14742" si="18">IFERROR(VLOOKUP(B14718,ASHRAF,3,1),"")</f>
        <v/>
      </c>
      <c r="D14718" s="13" t="str">
        <f ca="1">IF(B14718&lt;&gt;"",TODAY(),"")</f>
        <v/>
      </c>
      <c r="E14718" s="196">
        <v>253</v>
      </c>
      <c r="F14718" s="196" t="s">
        <v>6</v>
      </c>
    </row>
    <row r="14719" spans="1:6" ht="20.100000000000001" customHeight="1">
      <c r="A14719" s="50">
        <v>2</v>
      </c>
      <c r="B14719" s="33"/>
      <c r="C14719" s="196" t="str">
        <f t="shared" si="18"/>
        <v/>
      </c>
      <c r="D14719" s="13" t="str">
        <f t="shared" ref="D14719:D14742" ca="1" si="19">IF(B14719&lt;&gt;"",TODAY(),"")</f>
        <v/>
      </c>
      <c r="E14719" s="196">
        <v>253</v>
      </c>
      <c r="F14719" s="196" t="s">
        <v>6</v>
      </c>
    </row>
    <row r="14720" spans="1:6" ht="20.100000000000001" customHeight="1">
      <c r="A14720" s="50">
        <v>3</v>
      </c>
      <c r="B14720" s="33"/>
      <c r="C14720" s="196" t="str">
        <f t="shared" si="18"/>
        <v/>
      </c>
      <c r="D14720" s="13" t="str">
        <f t="shared" ca="1" si="19"/>
        <v/>
      </c>
      <c r="E14720" s="196">
        <v>253</v>
      </c>
      <c r="F14720" s="196" t="s">
        <v>6</v>
      </c>
    </row>
    <row r="14721" spans="1:6" ht="20.100000000000001" customHeight="1">
      <c r="A14721" s="50">
        <v>4</v>
      </c>
      <c r="B14721" s="33"/>
      <c r="C14721" s="196" t="str">
        <f t="shared" si="18"/>
        <v/>
      </c>
      <c r="D14721" s="13" t="str">
        <f t="shared" ca="1" si="19"/>
        <v/>
      </c>
      <c r="E14721" s="196">
        <v>253</v>
      </c>
      <c r="F14721" s="196" t="s">
        <v>6</v>
      </c>
    </row>
    <row r="14722" spans="1:6" ht="20.100000000000001" customHeight="1">
      <c r="A14722" s="50">
        <v>5</v>
      </c>
      <c r="B14722" s="33"/>
      <c r="C14722" s="196" t="str">
        <f t="shared" si="18"/>
        <v/>
      </c>
      <c r="D14722" s="13" t="str">
        <f t="shared" ca="1" si="19"/>
        <v/>
      </c>
      <c r="E14722" s="196">
        <v>253</v>
      </c>
      <c r="F14722" s="196" t="s">
        <v>6</v>
      </c>
    </row>
    <row r="14723" spans="1:6" ht="20.100000000000001" customHeight="1">
      <c r="A14723" s="50">
        <v>6</v>
      </c>
      <c r="B14723" s="33"/>
      <c r="C14723" s="196" t="str">
        <f t="shared" si="18"/>
        <v/>
      </c>
      <c r="D14723" s="13" t="str">
        <f t="shared" ca="1" si="19"/>
        <v/>
      </c>
      <c r="E14723" s="196">
        <v>253</v>
      </c>
      <c r="F14723" s="196" t="s">
        <v>6</v>
      </c>
    </row>
    <row r="14724" spans="1:6" ht="20.100000000000001" customHeight="1">
      <c r="A14724" s="50">
        <v>7</v>
      </c>
      <c r="B14724" s="33"/>
      <c r="C14724" s="196" t="str">
        <f t="shared" si="18"/>
        <v/>
      </c>
      <c r="D14724" s="13" t="str">
        <f t="shared" ca="1" si="19"/>
        <v/>
      </c>
      <c r="E14724" s="196">
        <v>253</v>
      </c>
      <c r="F14724" s="196" t="s">
        <v>6</v>
      </c>
    </row>
    <row r="14725" spans="1:6" ht="20.100000000000001" customHeight="1">
      <c r="A14725" s="50">
        <v>8</v>
      </c>
      <c r="B14725" s="33"/>
      <c r="C14725" s="196" t="str">
        <f t="shared" si="18"/>
        <v/>
      </c>
      <c r="D14725" s="13" t="str">
        <f t="shared" ca="1" si="19"/>
        <v/>
      </c>
      <c r="E14725" s="196">
        <v>253</v>
      </c>
      <c r="F14725" s="196" t="s">
        <v>6</v>
      </c>
    </row>
    <row r="14726" spans="1:6" ht="20.100000000000001" customHeight="1">
      <c r="A14726" s="50">
        <v>9</v>
      </c>
      <c r="B14726" s="33"/>
      <c r="C14726" s="196" t="str">
        <f t="shared" si="18"/>
        <v/>
      </c>
      <c r="D14726" s="13" t="str">
        <f t="shared" ca="1" si="19"/>
        <v/>
      </c>
      <c r="E14726" s="196">
        <v>253</v>
      </c>
      <c r="F14726" s="196" t="s">
        <v>6</v>
      </c>
    </row>
    <row r="14727" spans="1:6" ht="20.100000000000001" customHeight="1">
      <c r="A14727" s="50">
        <v>10</v>
      </c>
      <c r="B14727" s="33"/>
      <c r="C14727" s="196" t="str">
        <f t="shared" si="18"/>
        <v/>
      </c>
      <c r="D14727" s="13" t="str">
        <f t="shared" ca="1" si="19"/>
        <v/>
      </c>
      <c r="E14727" s="196">
        <v>253</v>
      </c>
      <c r="F14727" s="196" t="s">
        <v>6</v>
      </c>
    </row>
    <row r="14728" spans="1:6" ht="20.100000000000001" customHeight="1">
      <c r="A14728" s="50">
        <v>11</v>
      </c>
      <c r="B14728" s="33"/>
      <c r="C14728" s="196" t="str">
        <f t="shared" si="18"/>
        <v/>
      </c>
      <c r="D14728" s="13" t="str">
        <f t="shared" ca="1" si="19"/>
        <v/>
      </c>
      <c r="E14728" s="196">
        <v>253</v>
      </c>
      <c r="F14728" s="196" t="s">
        <v>6</v>
      </c>
    </row>
    <row r="14729" spans="1:6" ht="20.100000000000001" customHeight="1">
      <c r="A14729" s="50">
        <v>12</v>
      </c>
      <c r="B14729" s="33"/>
      <c r="C14729" s="196" t="str">
        <f t="shared" si="18"/>
        <v/>
      </c>
      <c r="D14729" s="13" t="str">
        <f t="shared" ca="1" si="19"/>
        <v/>
      </c>
      <c r="E14729" s="196">
        <v>253</v>
      </c>
      <c r="F14729" s="196" t="s">
        <v>6</v>
      </c>
    </row>
    <row r="14730" spans="1:6" ht="20.100000000000001" customHeight="1">
      <c r="A14730" s="50">
        <v>13</v>
      </c>
      <c r="B14730" s="33"/>
      <c r="C14730" s="196" t="str">
        <f t="shared" si="18"/>
        <v/>
      </c>
      <c r="D14730" s="13" t="str">
        <f t="shared" ca="1" si="19"/>
        <v/>
      </c>
      <c r="E14730" s="196">
        <v>253</v>
      </c>
      <c r="F14730" s="196" t="s">
        <v>6</v>
      </c>
    </row>
    <row r="14731" spans="1:6" ht="20.100000000000001" customHeight="1">
      <c r="A14731" s="50">
        <v>14</v>
      </c>
      <c r="B14731" s="33"/>
      <c r="C14731" s="196" t="str">
        <f t="shared" si="18"/>
        <v/>
      </c>
      <c r="D14731" s="13" t="str">
        <f t="shared" ca="1" si="19"/>
        <v/>
      </c>
      <c r="E14731" s="196">
        <v>253</v>
      </c>
      <c r="F14731" s="196" t="s">
        <v>6</v>
      </c>
    </row>
    <row r="14732" spans="1:6" ht="20.100000000000001" customHeight="1">
      <c r="A14732" s="50">
        <v>15</v>
      </c>
      <c r="B14732" s="33"/>
      <c r="C14732" s="196" t="str">
        <f t="shared" si="18"/>
        <v/>
      </c>
      <c r="D14732" s="13" t="str">
        <f t="shared" ca="1" si="19"/>
        <v/>
      </c>
      <c r="E14732" s="196">
        <v>253</v>
      </c>
      <c r="F14732" s="196" t="s">
        <v>6</v>
      </c>
    </row>
    <row r="14733" spans="1:6" ht="20.100000000000001" customHeight="1">
      <c r="A14733" s="50">
        <v>16</v>
      </c>
      <c r="B14733" s="33"/>
      <c r="C14733" s="196" t="str">
        <f t="shared" si="18"/>
        <v/>
      </c>
      <c r="D14733" s="13" t="str">
        <f t="shared" ca="1" si="19"/>
        <v/>
      </c>
      <c r="E14733" s="196">
        <v>253</v>
      </c>
      <c r="F14733" s="196" t="s">
        <v>6</v>
      </c>
    </row>
    <row r="14734" spans="1:6" ht="20.100000000000001" customHeight="1">
      <c r="A14734" s="50">
        <v>17</v>
      </c>
      <c r="B14734" s="33"/>
      <c r="C14734" s="196" t="str">
        <f t="shared" si="18"/>
        <v/>
      </c>
      <c r="D14734" s="13" t="str">
        <f t="shared" ca="1" si="19"/>
        <v/>
      </c>
      <c r="E14734" s="196">
        <v>253</v>
      </c>
      <c r="F14734" s="196" t="s">
        <v>6</v>
      </c>
    </row>
    <row r="14735" spans="1:6" ht="20.100000000000001" customHeight="1">
      <c r="A14735" s="50">
        <v>18</v>
      </c>
      <c r="B14735" s="33"/>
      <c r="C14735" s="196" t="str">
        <f t="shared" si="18"/>
        <v/>
      </c>
      <c r="D14735" s="13" t="str">
        <f t="shared" ca="1" si="19"/>
        <v/>
      </c>
      <c r="E14735" s="196">
        <v>253</v>
      </c>
      <c r="F14735" s="196" t="s">
        <v>6</v>
      </c>
    </row>
    <row r="14736" spans="1:6" ht="20.100000000000001" customHeight="1">
      <c r="A14736" s="50">
        <v>19</v>
      </c>
      <c r="B14736" s="33"/>
      <c r="C14736" s="196" t="str">
        <f t="shared" si="18"/>
        <v/>
      </c>
      <c r="D14736" s="13" t="str">
        <f t="shared" ca="1" si="19"/>
        <v/>
      </c>
      <c r="E14736" s="196">
        <v>253</v>
      </c>
      <c r="F14736" s="196" t="s">
        <v>6</v>
      </c>
    </row>
    <row r="14737" spans="1:6" ht="20.100000000000001" customHeight="1">
      <c r="A14737" s="50">
        <v>20</v>
      </c>
      <c r="B14737" s="33"/>
      <c r="C14737" s="196" t="str">
        <f t="shared" si="18"/>
        <v/>
      </c>
      <c r="D14737" s="13" t="str">
        <f t="shared" ca="1" si="19"/>
        <v/>
      </c>
      <c r="E14737" s="196">
        <v>253</v>
      </c>
      <c r="F14737" s="196" t="s">
        <v>6</v>
      </c>
    </row>
    <row r="14738" spans="1:6" ht="20.100000000000001" customHeight="1">
      <c r="A14738" s="50">
        <v>21</v>
      </c>
      <c r="B14738" s="33"/>
      <c r="C14738" s="196" t="str">
        <f t="shared" si="18"/>
        <v/>
      </c>
      <c r="D14738" s="13" t="str">
        <f t="shared" ca="1" si="19"/>
        <v/>
      </c>
      <c r="E14738" s="196">
        <v>253</v>
      </c>
      <c r="F14738" s="196" t="s">
        <v>6</v>
      </c>
    </row>
    <row r="14739" spans="1:6" ht="20.100000000000001" customHeight="1">
      <c r="A14739" s="50">
        <v>22</v>
      </c>
      <c r="B14739" s="33"/>
      <c r="C14739" s="196" t="str">
        <f t="shared" si="18"/>
        <v/>
      </c>
      <c r="D14739" s="13" t="str">
        <f t="shared" ca="1" si="19"/>
        <v/>
      </c>
      <c r="E14739" s="196">
        <v>253</v>
      </c>
      <c r="F14739" s="196" t="s">
        <v>6</v>
      </c>
    </row>
    <row r="14740" spans="1:6" ht="20.100000000000001" customHeight="1">
      <c r="A14740" s="50">
        <v>23</v>
      </c>
      <c r="B14740" s="33"/>
      <c r="C14740" s="196" t="str">
        <f t="shared" si="18"/>
        <v/>
      </c>
      <c r="D14740" s="13" t="str">
        <f t="shared" ca="1" si="19"/>
        <v/>
      </c>
      <c r="E14740" s="196">
        <v>253</v>
      </c>
      <c r="F14740" s="196" t="s">
        <v>6</v>
      </c>
    </row>
    <row r="14741" spans="1:6" ht="20.100000000000001" customHeight="1">
      <c r="A14741" s="50">
        <v>24</v>
      </c>
      <c r="B14741" s="33"/>
      <c r="C14741" s="196" t="str">
        <f t="shared" si="18"/>
        <v/>
      </c>
      <c r="D14741" s="13" t="str">
        <f t="shared" ca="1" si="19"/>
        <v/>
      </c>
      <c r="E14741" s="196">
        <v>253</v>
      </c>
      <c r="F14741" s="196" t="s">
        <v>6</v>
      </c>
    </row>
    <row r="14742" spans="1:6" ht="20.100000000000001" customHeight="1">
      <c r="A14742" s="50">
        <v>25</v>
      </c>
      <c r="B14742" s="33"/>
      <c r="C14742" s="196" t="str">
        <f t="shared" si="18"/>
        <v/>
      </c>
      <c r="D14742" s="13" t="str">
        <f t="shared" ca="1" si="19"/>
        <v/>
      </c>
      <c r="E14742" s="196">
        <v>253</v>
      </c>
      <c r="F14742" s="196" t="s">
        <v>6</v>
      </c>
    </row>
    <row r="14743" spans="1:6" ht="20.100000000000001" customHeight="1">
      <c r="A14743" s="128"/>
      <c r="B14743" s="128" t="s">
        <v>7</v>
      </c>
      <c r="C14743" s="195" t="s">
        <v>7</v>
      </c>
      <c r="D14743" s="133"/>
      <c r="E14743" s="196">
        <v>6325</v>
      </c>
      <c r="F14743" s="196"/>
    </row>
    <row r="14744" spans="1:6" ht="20.100000000000001" customHeight="1">
      <c r="A14744"/>
      <c r="B14744"/>
      <c r="C14744" s="148"/>
      <c r="D14744"/>
      <c r="E14744"/>
      <c r="F14744"/>
    </row>
    <row r="14745" spans="1:6" ht="20.100000000000001" customHeight="1">
      <c r="A14745"/>
      <c r="B14745"/>
      <c r="C14745" s="148"/>
      <c r="D14745"/>
      <c r="E14745"/>
      <c r="F14745"/>
    </row>
    <row r="14746" spans="1:6" ht="20.100000000000001" customHeight="1">
      <c r="A14746" s="108" t="s">
        <v>245</v>
      </c>
      <c r="B14746" s="108">
        <v>6250</v>
      </c>
      <c r="C14746" s="18"/>
      <c r="D14746" s="29" t="s">
        <v>162</v>
      </c>
      <c r="E14746" s="199" t="s">
        <v>163</v>
      </c>
      <c r="F14746" s="200"/>
    </row>
    <row r="14747" spans="1:6" ht="20.100000000000001" customHeight="1">
      <c r="A14747" s="118" t="s">
        <v>246</v>
      </c>
      <c r="B14747" s="118">
        <v>71.75</v>
      </c>
      <c r="C14747" s="18"/>
      <c r="D14747" s="152">
        <f>SUMIF(C14718:C14742,F14747,E14718:E14742)</f>
        <v>0</v>
      </c>
      <c r="E14747" s="129"/>
      <c r="F14747" s="197" t="s">
        <v>226</v>
      </c>
    </row>
    <row r="14748" spans="1:6" ht="20.100000000000001" customHeight="1">
      <c r="A14748" s="111" t="s">
        <v>247</v>
      </c>
      <c r="B14748" s="111">
        <v>3.25</v>
      </c>
      <c r="C14748" s="18"/>
      <c r="D14748" s="152">
        <f>SUMIF(C14718:C14742,F14748,E14718:E14742)</f>
        <v>0</v>
      </c>
      <c r="E14748" s="129"/>
      <c r="F14748" s="197" t="s">
        <v>230</v>
      </c>
    </row>
    <row r="14749" spans="1:6" ht="20.100000000000001" customHeight="1">
      <c r="A14749" s="119" t="s">
        <v>248</v>
      </c>
      <c r="B14749" s="119">
        <v>6325</v>
      </c>
      <c r="C14749" s="18"/>
      <c r="D14749" s="152">
        <f>SUMIF(C14718:C14742,F14749,E14718:E14742)</f>
        <v>0</v>
      </c>
      <c r="E14749" s="129"/>
      <c r="F14749" s="197" t="s">
        <v>234</v>
      </c>
    </row>
    <row r="14750" spans="1:6" ht="20.100000000000001" customHeight="1">
      <c r="A14750" s="18"/>
      <c r="B14750" s="18"/>
      <c r="C14750" s="18"/>
      <c r="D14750" s="152">
        <f>SUMIF(C14718:C14742,F14750,E14718:E14742)</f>
        <v>0</v>
      </c>
      <c r="E14750" s="129"/>
      <c r="F14750" s="197" t="s">
        <v>337</v>
      </c>
    </row>
    <row r="14751" spans="1:6" ht="20.100000000000001" customHeight="1">
      <c r="A14751" s="18"/>
      <c r="B14751" s="18"/>
      <c r="C14751" s="18"/>
      <c r="D14751" s="152">
        <f>SUMIF(C14718:C14742,F14751,E14718:E14742)</f>
        <v>0</v>
      </c>
      <c r="E14751" s="129"/>
      <c r="F14751" s="197" t="s">
        <v>229</v>
      </c>
    </row>
    <row r="14752" spans="1:6" ht="20.100000000000001" customHeight="1">
      <c r="A14752" s="18"/>
      <c r="B14752" s="18"/>
      <c r="C14752" s="18"/>
      <c r="D14752" s="152">
        <f>SUMIF(C14717:C14741,F14752,E14717:E14741)</f>
        <v>0</v>
      </c>
      <c r="E14752" s="129"/>
      <c r="F14752" s="197" t="s">
        <v>336</v>
      </c>
    </row>
    <row r="14753" spans="1:6" ht="20.100000000000001" customHeight="1">
      <c r="A14753" s="18"/>
      <c r="B14753" s="18"/>
      <c r="C14753" s="18"/>
      <c r="D14753" s="152">
        <f>SUMIF(C14718:C14742,F14753,E14718:E14742)</f>
        <v>0</v>
      </c>
      <c r="E14753" s="129"/>
      <c r="F14753" s="197" t="s">
        <v>210</v>
      </c>
    </row>
    <row r="14754" spans="1:6" ht="20.100000000000001" customHeight="1">
      <c r="A14754"/>
      <c r="B14754"/>
      <c r="C14754" s="148"/>
      <c r="D14754" s="155">
        <f>SUM(D14747:D14753)</f>
        <v>0</v>
      </c>
      <c r="E14754" s="129"/>
      <c r="F14754" s="157" t="s">
        <v>164</v>
      </c>
    </row>
    <row r="14756" spans="1:6" ht="20.100000000000001" customHeight="1">
      <c r="A14756" s="23">
        <v>324</v>
      </c>
      <c r="B14756" s="24" t="s">
        <v>0</v>
      </c>
      <c r="C14756" s="150"/>
      <c r="D14756" s="26"/>
      <c r="E14756" s="24"/>
      <c r="F14756" s="24"/>
    </row>
    <row r="14757" spans="1:6" ht="20.100000000000001" customHeight="1">
      <c r="A14757" s="27" t="s">
        <v>1</v>
      </c>
      <c r="B14757" s="27" t="s">
        <v>2</v>
      </c>
      <c r="C14757" s="27" t="s">
        <v>333</v>
      </c>
      <c r="D14757" s="29" t="s">
        <v>3</v>
      </c>
      <c r="E14757" s="27" t="s">
        <v>4</v>
      </c>
      <c r="F14757" s="27" t="s">
        <v>5</v>
      </c>
    </row>
    <row r="14758" spans="1:6" ht="20.100000000000001" customHeight="1">
      <c r="A14758" s="50">
        <v>1</v>
      </c>
      <c r="B14758" s="33"/>
      <c r="C14758" s="196" t="str">
        <f t="shared" ref="C14758:C14782" si="20">IFERROR(VLOOKUP(B14758,ASHRAF,3,1),"")</f>
        <v/>
      </c>
      <c r="D14758" s="13" t="str">
        <f ca="1">IF(B14758&lt;&gt;"",TODAY(),"")</f>
        <v/>
      </c>
      <c r="E14758" s="196">
        <v>253</v>
      </c>
      <c r="F14758" s="196" t="s">
        <v>6</v>
      </c>
    </row>
    <row r="14759" spans="1:6" ht="20.100000000000001" customHeight="1">
      <c r="A14759" s="50">
        <v>2</v>
      </c>
      <c r="B14759" s="33"/>
      <c r="C14759" s="196" t="str">
        <f t="shared" si="20"/>
        <v/>
      </c>
      <c r="D14759" s="13" t="str">
        <f t="shared" ref="D14759:D14782" ca="1" si="21">IF(B14759&lt;&gt;"",TODAY(),"")</f>
        <v/>
      </c>
      <c r="E14759" s="196">
        <v>253</v>
      </c>
      <c r="F14759" s="196" t="s">
        <v>6</v>
      </c>
    </row>
    <row r="14760" spans="1:6" ht="20.100000000000001" customHeight="1">
      <c r="A14760" s="50">
        <v>3</v>
      </c>
      <c r="B14760" s="33"/>
      <c r="C14760" s="196" t="str">
        <f t="shared" si="20"/>
        <v/>
      </c>
      <c r="D14760" s="13" t="str">
        <f t="shared" ca="1" si="21"/>
        <v/>
      </c>
      <c r="E14760" s="196">
        <v>253</v>
      </c>
      <c r="F14760" s="196" t="s">
        <v>6</v>
      </c>
    </row>
    <row r="14761" spans="1:6" ht="20.100000000000001" customHeight="1">
      <c r="A14761" s="50">
        <v>4</v>
      </c>
      <c r="B14761" s="33"/>
      <c r="C14761" s="196" t="str">
        <f t="shared" si="20"/>
        <v/>
      </c>
      <c r="D14761" s="13" t="str">
        <f t="shared" ca="1" si="21"/>
        <v/>
      </c>
      <c r="E14761" s="196">
        <v>253</v>
      </c>
      <c r="F14761" s="196" t="s">
        <v>6</v>
      </c>
    </row>
    <row r="14762" spans="1:6" ht="20.100000000000001" customHeight="1">
      <c r="A14762" s="50">
        <v>5</v>
      </c>
      <c r="B14762" s="33"/>
      <c r="C14762" s="196" t="str">
        <f t="shared" si="20"/>
        <v/>
      </c>
      <c r="D14762" s="13" t="str">
        <f t="shared" ca="1" si="21"/>
        <v/>
      </c>
      <c r="E14762" s="196">
        <v>253</v>
      </c>
      <c r="F14762" s="196" t="s">
        <v>6</v>
      </c>
    </row>
    <row r="14763" spans="1:6" ht="20.100000000000001" customHeight="1">
      <c r="A14763" s="50">
        <v>6</v>
      </c>
      <c r="B14763" s="33"/>
      <c r="C14763" s="196" t="str">
        <f t="shared" si="20"/>
        <v/>
      </c>
      <c r="D14763" s="13" t="str">
        <f t="shared" ca="1" si="21"/>
        <v/>
      </c>
      <c r="E14763" s="196">
        <v>253</v>
      </c>
      <c r="F14763" s="196" t="s">
        <v>6</v>
      </c>
    </row>
    <row r="14764" spans="1:6" ht="20.100000000000001" customHeight="1">
      <c r="A14764" s="50">
        <v>7</v>
      </c>
      <c r="B14764" s="33"/>
      <c r="C14764" s="196" t="str">
        <f t="shared" si="20"/>
        <v/>
      </c>
      <c r="D14764" s="13" t="str">
        <f t="shared" ca="1" si="21"/>
        <v/>
      </c>
      <c r="E14764" s="196">
        <v>253</v>
      </c>
      <c r="F14764" s="196" t="s">
        <v>6</v>
      </c>
    </row>
    <row r="14765" spans="1:6" ht="20.100000000000001" customHeight="1">
      <c r="A14765" s="50">
        <v>8</v>
      </c>
      <c r="B14765" s="33"/>
      <c r="C14765" s="196" t="str">
        <f t="shared" si="20"/>
        <v/>
      </c>
      <c r="D14765" s="13" t="str">
        <f t="shared" ca="1" si="21"/>
        <v/>
      </c>
      <c r="E14765" s="196">
        <v>253</v>
      </c>
      <c r="F14765" s="196" t="s">
        <v>6</v>
      </c>
    </row>
    <row r="14766" spans="1:6" ht="20.100000000000001" customHeight="1">
      <c r="A14766" s="50">
        <v>9</v>
      </c>
      <c r="B14766" s="33"/>
      <c r="C14766" s="196" t="str">
        <f t="shared" si="20"/>
        <v/>
      </c>
      <c r="D14766" s="13" t="str">
        <f t="shared" ca="1" si="21"/>
        <v/>
      </c>
      <c r="E14766" s="196">
        <v>253</v>
      </c>
      <c r="F14766" s="196" t="s">
        <v>6</v>
      </c>
    </row>
    <row r="14767" spans="1:6" ht="20.100000000000001" customHeight="1">
      <c r="A14767" s="50">
        <v>10</v>
      </c>
      <c r="B14767" s="33"/>
      <c r="C14767" s="196" t="str">
        <f t="shared" si="20"/>
        <v/>
      </c>
      <c r="D14767" s="13" t="str">
        <f t="shared" ca="1" si="21"/>
        <v/>
      </c>
      <c r="E14767" s="196">
        <v>253</v>
      </c>
      <c r="F14767" s="196" t="s">
        <v>6</v>
      </c>
    </row>
    <row r="14768" spans="1:6" ht="20.100000000000001" customHeight="1">
      <c r="A14768" s="50">
        <v>11</v>
      </c>
      <c r="B14768" s="33"/>
      <c r="C14768" s="196" t="str">
        <f t="shared" si="20"/>
        <v/>
      </c>
      <c r="D14768" s="13" t="str">
        <f t="shared" ca="1" si="21"/>
        <v/>
      </c>
      <c r="E14768" s="196">
        <v>253</v>
      </c>
      <c r="F14768" s="196" t="s">
        <v>6</v>
      </c>
    </row>
    <row r="14769" spans="1:6" ht="20.100000000000001" customHeight="1">
      <c r="A14769" s="50">
        <v>12</v>
      </c>
      <c r="B14769" s="33"/>
      <c r="C14769" s="196" t="str">
        <f t="shared" si="20"/>
        <v/>
      </c>
      <c r="D14769" s="13" t="str">
        <f t="shared" ca="1" si="21"/>
        <v/>
      </c>
      <c r="E14769" s="196">
        <v>253</v>
      </c>
      <c r="F14769" s="196" t="s">
        <v>6</v>
      </c>
    </row>
    <row r="14770" spans="1:6" ht="20.100000000000001" customHeight="1">
      <c r="A14770" s="50">
        <v>13</v>
      </c>
      <c r="B14770" s="33"/>
      <c r="C14770" s="196" t="str">
        <f t="shared" si="20"/>
        <v/>
      </c>
      <c r="D14770" s="13" t="str">
        <f t="shared" ca="1" si="21"/>
        <v/>
      </c>
      <c r="E14770" s="196">
        <v>253</v>
      </c>
      <c r="F14770" s="196" t="s">
        <v>6</v>
      </c>
    </row>
    <row r="14771" spans="1:6" ht="20.100000000000001" customHeight="1">
      <c r="A14771" s="50">
        <v>14</v>
      </c>
      <c r="B14771" s="33"/>
      <c r="C14771" s="196" t="str">
        <f t="shared" si="20"/>
        <v/>
      </c>
      <c r="D14771" s="13" t="str">
        <f t="shared" ca="1" si="21"/>
        <v/>
      </c>
      <c r="E14771" s="196">
        <v>253</v>
      </c>
      <c r="F14771" s="196" t="s">
        <v>6</v>
      </c>
    </row>
    <row r="14772" spans="1:6" ht="20.100000000000001" customHeight="1">
      <c r="A14772" s="50">
        <v>15</v>
      </c>
      <c r="B14772" s="33"/>
      <c r="C14772" s="196" t="str">
        <f t="shared" si="20"/>
        <v/>
      </c>
      <c r="D14772" s="13" t="str">
        <f t="shared" ca="1" si="21"/>
        <v/>
      </c>
      <c r="E14772" s="196">
        <v>253</v>
      </c>
      <c r="F14772" s="196" t="s">
        <v>6</v>
      </c>
    </row>
    <row r="14773" spans="1:6" ht="20.100000000000001" customHeight="1">
      <c r="A14773" s="50">
        <v>16</v>
      </c>
      <c r="B14773" s="33"/>
      <c r="C14773" s="196" t="str">
        <f t="shared" si="20"/>
        <v/>
      </c>
      <c r="D14773" s="13" t="str">
        <f t="shared" ca="1" si="21"/>
        <v/>
      </c>
      <c r="E14773" s="196">
        <v>253</v>
      </c>
      <c r="F14773" s="196" t="s">
        <v>6</v>
      </c>
    </row>
    <row r="14774" spans="1:6" ht="20.100000000000001" customHeight="1">
      <c r="A14774" s="50">
        <v>17</v>
      </c>
      <c r="B14774" s="33"/>
      <c r="C14774" s="196" t="str">
        <f t="shared" si="20"/>
        <v/>
      </c>
      <c r="D14774" s="13" t="str">
        <f t="shared" ca="1" si="21"/>
        <v/>
      </c>
      <c r="E14774" s="196">
        <v>253</v>
      </c>
      <c r="F14774" s="196" t="s">
        <v>6</v>
      </c>
    </row>
    <row r="14775" spans="1:6" ht="20.100000000000001" customHeight="1">
      <c r="A14775" s="50">
        <v>18</v>
      </c>
      <c r="B14775" s="33"/>
      <c r="C14775" s="196" t="str">
        <f t="shared" si="20"/>
        <v/>
      </c>
      <c r="D14775" s="13" t="str">
        <f t="shared" ca="1" si="21"/>
        <v/>
      </c>
      <c r="E14775" s="196">
        <v>253</v>
      </c>
      <c r="F14775" s="196" t="s">
        <v>6</v>
      </c>
    </row>
    <row r="14776" spans="1:6" ht="20.100000000000001" customHeight="1">
      <c r="A14776" s="50">
        <v>19</v>
      </c>
      <c r="B14776" s="33"/>
      <c r="C14776" s="196" t="str">
        <f t="shared" si="20"/>
        <v/>
      </c>
      <c r="D14776" s="13" t="str">
        <f t="shared" ca="1" si="21"/>
        <v/>
      </c>
      <c r="E14776" s="196">
        <v>253</v>
      </c>
      <c r="F14776" s="196" t="s">
        <v>6</v>
      </c>
    </row>
    <row r="14777" spans="1:6" ht="20.100000000000001" customHeight="1">
      <c r="A14777" s="50">
        <v>20</v>
      </c>
      <c r="B14777" s="33"/>
      <c r="C14777" s="196" t="str">
        <f t="shared" si="20"/>
        <v/>
      </c>
      <c r="D14777" s="13" t="str">
        <f t="shared" ca="1" si="21"/>
        <v/>
      </c>
      <c r="E14777" s="196">
        <v>253</v>
      </c>
      <c r="F14777" s="196" t="s">
        <v>6</v>
      </c>
    </row>
    <row r="14778" spans="1:6" ht="20.100000000000001" customHeight="1">
      <c r="A14778" s="50">
        <v>21</v>
      </c>
      <c r="B14778" s="33"/>
      <c r="C14778" s="196" t="str">
        <f t="shared" si="20"/>
        <v/>
      </c>
      <c r="D14778" s="13" t="str">
        <f t="shared" ca="1" si="21"/>
        <v/>
      </c>
      <c r="E14778" s="196">
        <v>253</v>
      </c>
      <c r="F14778" s="196" t="s">
        <v>6</v>
      </c>
    </row>
    <row r="14779" spans="1:6" ht="20.100000000000001" customHeight="1">
      <c r="A14779" s="50">
        <v>22</v>
      </c>
      <c r="B14779" s="33"/>
      <c r="C14779" s="196" t="str">
        <f t="shared" si="20"/>
        <v/>
      </c>
      <c r="D14779" s="13" t="str">
        <f t="shared" ca="1" si="21"/>
        <v/>
      </c>
      <c r="E14779" s="196">
        <v>253</v>
      </c>
      <c r="F14779" s="196" t="s">
        <v>6</v>
      </c>
    </row>
    <row r="14780" spans="1:6" ht="20.100000000000001" customHeight="1">
      <c r="A14780" s="50">
        <v>23</v>
      </c>
      <c r="B14780" s="33"/>
      <c r="C14780" s="196" t="str">
        <f t="shared" si="20"/>
        <v/>
      </c>
      <c r="D14780" s="13" t="str">
        <f t="shared" ca="1" si="21"/>
        <v/>
      </c>
      <c r="E14780" s="196">
        <v>253</v>
      </c>
      <c r="F14780" s="196" t="s">
        <v>6</v>
      </c>
    </row>
    <row r="14781" spans="1:6" ht="20.100000000000001" customHeight="1">
      <c r="A14781" s="50">
        <v>24</v>
      </c>
      <c r="B14781" s="33"/>
      <c r="C14781" s="196" t="str">
        <f t="shared" si="20"/>
        <v/>
      </c>
      <c r="D14781" s="13" t="str">
        <f t="shared" ca="1" si="21"/>
        <v/>
      </c>
      <c r="E14781" s="196">
        <v>253</v>
      </c>
      <c r="F14781" s="196" t="s">
        <v>6</v>
      </c>
    </row>
    <row r="14782" spans="1:6" ht="20.100000000000001" customHeight="1">
      <c r="A14782" s="50">
        <v>25</v>
      </c>
      <c r="B14782" s="33"/>
      <c r="C14782" s="196" t="str">
        <f t="shared" si="20"/>
        <v/>
      </c>
      <c r="D14782" s="13" t="str">
        <f t="shared" ca="1" si="21"/>
        <v/>
      </c>
      <c r="E14782" s="196">
        <v>253</v>
      </c>
      <c r="F14782" s="196" t="s">
        <v>6</v>
      </c>
    </row>
    <row r="14783" spans="1:6" ht="20.100000000000001" customHeight="1">
      <c r="A14783" s="128"/>
      <c r="B14783" s="128" t="s">
        <v>7</v>
      </c>
      <c r="C14783" s="195" t="s">
        <v>7</v>
      </c>
      <c r="D14783" s="133"/>
      <c r="E14783" s="196">
        <v>6325</v>
      </c>
      <c r="F14783" s="196"/>
    </row>
    <row r="14784" spans="1:6" ht="20.100000000000001" customHeight="1">
      <c r="A14784"/>
      <c r="B14784"/>
      <c r="C14784" s="148"/>
      <c r="D14784"/>
      <c r="E14784"/>
      <c r="F14784"/>
    </row>
    <row r="14785" spans="1:6" ht="20.100000000000001" customHeight="1">
      <c r="A14785"/>
      <c r="B14785"/>
      <c r="C14785" s="148"/>
      <c r="D14785"/>
      <c r="E14785"/>
      <c r="F14785"/>
    </row>
    <row r="14786" spans="1:6" ht="20.100000000000001" customHeight="1">
      <c r="A14786" s="108" t="s">
        <v>245</v>
      </c>
      <c r="B14786" s="108">
        <v>6250</v>
      </c>
      <c r="C14786" s="18"/>
      <c r="D14786" s="29" t="s">
        <v>162</v>
      </c>
      <c r="E14786" s="199" t="s">
        <v>163</v>
      </c>
      <c r="F14786" s="200"/>
    </row>
    <row r="14787" spans="1:6" ht="20.100000000000001" customHeight="1">
      <c r="A14787" s="118" t="s">
        <v>246</v>
      </c>
      <c r="B14787" s="118">
        <v>71.75</v>
      </c>
      <c r="C14787" s="18"/>
      <c r="D14787" s="152">
        <f>SUMIF(C14758:C14782,F14787,E14758:E14782)</f>
        <v>0</v>
      </c>
      <c r="E14787" s="129"/>
      <c r="F14787" s="197" t="s">
        <v>226</v>
      </c>
    </row>
    <row r="14788" spans="1:6" ht="20.100000000000001" customHeight="1">
      <c r="A14788" s="111" t="s">
        <v>247</v>
      </c>
      <c r="B14788" s="111">
        <v>3.25</v>
      </c>
      <c r="C14788" s="18"/>
      <c r="D14788" s="152">
        <f>SUMIF(C14758:C14782,F14788,E14758:E14782)</f>
        <v>0</v>
      </c>
      <c r="E14788" s="129"/>
      <c r="F14788" s="197" t="s">
        <v>230</v>
      </c>
    </row>
    <row r="14789" spans="1:6" ht="20.100000000000001" customHeight="1">
      <c r="A14789" s="119" t="s">
        <v>248</v>
      </c>
      <c r="B14789" s="119">
        <v>6325</v>
      </c>
      <c r="C14789" s="18"/>
      <c r="D14789" s="152">
        <f>SUMIF(C14758:C14782,F14789,E14758:E14782)</f>
        <v>0</v>
      </c>
      <c r="E14789" s="129"/>
      <c r="F14789" s="197" t="s">
        <v>234</v>
      </c>
    </row>
    <row r="14790" spans="1:6" ht="20.100000000000001" customHeight="1">
      <c r="A14790" s="18"/>
      <c r="B14790" s="18"/>
      <c r="C14790" s="18"/>
      <c r="D14790" s="152">
        <f>SUMIF(C14758:C14782,F14790,E14758:E14782)</f>
        <v>0</v>
      </c>
      <c r="E14790" s="129"/>
      <c r="F14790" s="197" t="s">
        <v>337</v>
      </c>
    </row>
    <row r="14791" spans="1:6" ht="20.100000000000001" customHeight="1">
      <c r="A14791" s="18"/>
      <c r="B14791" s="18"/>
      <c r="C14791" s="18"/>
      <c r="D14791" s="152">
        <f>SUMIF(C14758:C14782,F14791,E14758:E14782)</f>
        <v>0</v>
      </c>
      <c r="E14791" s="129"/>
      <c r="F14791" s="197" t="s">
        <v>229</v>
      </c>
    </row>
    <row r="14792" spans="1:6" ht="20.100000000000001" customHeight="1">
      <c r="A14792" s="18"/>
      <c r="B14792" s="18"/>
      <c r="C14792" s="18"/>
      <c r="D14792" s="152">
        <f>SUMIF(C14757:C14781,F14792,E14757:E14781)</f>
        <v>0</v>
      </c>
      <c r="E14792" s="129"/>
      <c r="F14792" s="197" t="s">
        <v>336</v>
      </c>
    </row>
    <row r="14793" spans="1:6" ht="20.100000000000001" customHeight="1">
      <c r="A14793" s="18"/>
      <c r="B14793" s="18"/>
      <c r="C14793" s="18"/>
      <c r="D14793" s="152">
        <f>SUMIF(C14758:C14782,F14793,E14758:E14782)</f>
        <v>0</v>
      </c>
      <c r="E14793" s="129"/>
      <c r="F14793" s="197" t="s">
        <v>210</v>
      </c>
    </row>
    <row r="14794" spans="1:6" ht="20.100000000000001" customHeight="1">
      <c r="A14794"/>
      <c r="B14794"/>
      <c r="C14794" s="148"/>
      <c r="D14794" s="155">
        <f>SUM(D14787:D14793)</f>
        <v>0</v>
      </c>
      <c r="E14794" s="129"/>
      <c r="F14794" s="157" t="s">
        <v>164</v>
      </c>
    </row>
    <row r="14796" spans="1:6" ht="20.100000000000001" customHeight="1">
      <c r="A14796" s="23">
        <v>325</v>
      </c>
      <c r="B14796" s="24" t="s">
        <v>0</v>
      </c>
      <c r="C14796" s="150"/>
      <c r="D14796" s="26"/>
      <c r="E14796" s="24"/>
      <c r="F14796" s="24"/>
    </row>
    <row r="14797" spans="1:6" ht="20.100000000000001" customHeight="1">
      <c r="A14797" s="27" t="s">
        <v>1</v>
      </c>
      <c r="B14797" s="27" t="s">
        <v>2</v>
      </c>
      <c r="C14797" s="27" t="s">
        <v>333</v>
      </c>
      <c r="D14797" s="29" t="s">
        <v>3</v>
      </c>
      <c r="E14797" s="27" t="s">
        <v>4</v>
      </c>
      <c r="F14797" s="27" t="s">
        <v>5</v>
      </c>
    </row>
    <row r="14798" spans="1:6" ht="20.100000000000001" customHeight="1">
      <c r="A14798" s="50">
        <v>1</v>
      </c>
      <c r="B14798" s="33"/>
      <c r="C14798" s="196" t="str">
        <f t="shared" ref="C14798:C14822" si="22">IFERROR(VLOOKUP(B14798,ASHRAF,3,1),"")</f>
        <v/>
      </c>
      <c r="D14798" s="13" t="str">
        <f ca="1">IF(B14798&lt;&gt;"",TODAY(),"")</f>
        <v/>
      </c>
      <c r="E14798" s="196">
        <v>253</v>
      </c>
      <c r="F14798" s="196" t="s">
        <v>6</v>
      </c>
    </row>
    <row r="14799" spans="1:6" ht="20.100000000000001" customHeight="1">
      <c r="A14799" s="50">
        <v>2</v>
      </c>
      <c r="B14799" s="33"/>
      <c r="C14799" s="196" t="str">
        <f t="shared" si="22"/>
        <v/>
      </c>
      <c r="D14799" s="13" t="str">
        <f t="shared" ref="D14799:D14822" ca="1" si="23">IF(B14799&lt;&gt;"",TODAY(),"")</f>
        <v/>
      </c>
      <c r="E14799" s="196">
        <v>253</v>
      </c>
      <c r="F14799" s="196" t="s">
        <v>6</v>
      </c>
    </row>
    <row r="14800" spans="1:6" ht="20.100000000000001" customHeight="1">
      <c r="A14800" s="50">
        <v>3</v>
      </c>
      <c r="B14800" s="33"/>
      <c r="C14800" s="196" t="str">
        <f t="shared" si="22"/>
        <v/>
      </c>
      <c r="D14800" s="13" t="str">
        <f t="shared" ca="1" si="23"/>
        <v/>
      </c>
      <c r="E14800" s="196">
        <v>253</v>
      </c>
      <c r="F14800" s="196" t="s">
        <v>6</v>
      </c>
    </row>
    <row r="14801" spans="1:6" ht="20.100000000000001" customHeight="1">
      <c r="A14801" s="50">
        <v>4</v>
      </c>
      <c r="B14801" s="33"/>
      <c r="C14801" s="196" t="str">
        <f t="shared" si="22"/>
        <v/>
      </c>
      <c r="D14801" s="13" t="str">
        <f t="shared" ca="1" si="23"/>
        <v/>
      </c>
      <c r="E14801" s="196">
        <v>253</v>
      </c>
      <c r="F14801" s="196" t="s">
        <v>6</v>
      </c>
    </row>
    <row r="14802" spans="1:6" ht="20.100000000000001" customHeight="1">
      <c r="A14802" s="50">
        <v>5</v>
      </c>
      <c r="B14802" s="33"/>
      <c r="C14802" s="196" t="str">
        <f t="shared" si="22"/>
        <v/>
      </c>
      <c r="D14802" s="13" t="str">
        <f t="shared" ca="1" si="23"/>
        <v/>
      </c>
      <c r="E14802" s="196">
        <v>253</v>
      </c>
      <c r="F14802" s="196" t="s">
        <v>6</v>
      </c>
    </row>
    <row r="14803" spans="1:6" ht="20.100000000000001" customHeight="1">
      <c r="A14803" s="50">
        <v>6</v>
      </c>
      <c r="B14803" s="33"/>
      <c r="C14803" s="196" t="str">
        <f t="shared" si="22"/>
        <v/>
      </c>
      <c r="D14803" s="13" t="str">
        <f t="shared" ca="1" si="23"/>
        <v/>
      </c>
      <c r="E14803" s="196">
        <v>253</v>
      </c>
      <c r="F14803" s="196" t="s">
        <v>6</v>
      </c>
    </row>
    <row r="14804" spans="1:6" ht="20.100000000000001" customHeight="1">
      <c r="A14804" s="50">
        <v>7</v>
      </c>
      <c r="B14804" s="33"/>
      <c r="C14804" s="196" t="str">
        <f t="shared" si="22"/>
        <v/>
      </c>
      <c r="D14804" s="13" t="str">
        <f t="shared" ca="1" si="23"/>
        <v/>
      </c>
      <c r="E14804" s="196">
        <v>253</v>
      </c>
      <c r="F14804" s="196" t="s">
        <v>6</v>
      </c>
    </row>
    <row r="14805" spans="1:6" ht="20.100000000000001" customHeight="1">
      <c r="A14805" s="50">
        <v>8</v>
      </c>
      <c r="B14805" s="33"/>
      <c r="C14805" s="196" t="str">
        <f t="shared" si="22"/>
        <v/>
      </c>
      <c r="D14805" s="13" t="str">
        <f t="shared" ca="1" si="23"/>
        <v/>
      </c>
      <c r="E14805" s="196">
        <v>253</v>
      </c>
      <c r="F14805" s="196" t="s">
        <v>6</v>
      </c>
    </row>
    <row r="14806" spans="1:6" ht="20.100000000000001" customHeight="1">
      <c r="A14806" s="50">
        <v>9</v>
      </c>
      <c r="B14806" s="33"/>
      <c r="C14806" s="196" t="str">
        <f t="shared" si="22"/>
        <v/>
      </c>
      <c r="D14806" s="13" t="str">
        <f t="shared" ca="1" si="23"/>
        <v/>
      </c>
      <c r="E14806" s="196">
        <v>253</v>
      </c>
      <c r="F14806" s="196" t="s">
        <v>6</v>
      </c>
    </row>
    <row r="14807" spans="1:6" ht="20.100000000000001" customHeight="1">
      <c r="A14807" s="50">
        <v>10</v>
      </c>
      <c r="B14807" s="33"/>
      <c r="C14807" s="196" t="str">
        <f t="shared" si="22"/>
        <v/>
      </c>
      <c r="D14807" s="13" t="str">
        <f t="shared" ca="1" si="23"/>
        <v/>
      </c>
      <c r="E14807" s="196">
        <v>253</v>
      </c>
      <c r="F14807" s="196" t="s">
        <v>6</v>
      </c>
    </row>
    <row r="14808" spans="1:6" ht="20.100000000000001" customHeight="1">
      <c r="A14808" s="50">
        <v>11</v>
      </c>
      <c r="B14808" s="33"/>
      <c r="C14808" s="196" t="str">
        <f t="shared" si="22"/>
        <v/>
      </c>
      <c r="D14808" s="13" t="str">
        <f t="shared" ca="1" si="23"/>
        <v/>
      </c>
      <c r="E14808" s="196">
        <v>253</v>
      </c>
      <c r="F14808" s="196" t="s">
        <v>6</v>
      </c>
    </row>
    <row r="14809" spans="1:6" ht="20.100000000000001" customHeight="1">
      <c r="A14809" s="50">
        <v>12</v>
      </c>
      <c r="B14809" s="33"/>
      <c r="C14809" s="196" t="str">
        <f t="shared" si="22"/>
        <v/>
      </c>
      <c r="D14809" s="13" t="str">
        <f t="shared" ca="1" si="23"/>
        <v/>
      </c>
      <c r="E14809" s="196">
        <v>253</v>
      </c>
      <c r="F14809" s="196" t="s">
        <v>6</v>
      </c>
    </row>
    <row r="14810" spans="1:6" ht="20.100000000000001" customHeight="1">
      <c r="A14810" s="50">
        <v>13</v>
      </c>
      <c r="B14810" s="33"/>
      <c r="C14810" s="196" t="str">
        <f t="shared" si="22"/>
        <v/>
      </c>
      <c r="D14810" s="13" t="str">
        <f t="shared" ca="1" si="23"/>
        <v/>
      </c>
      <c r="E14810" s="196">
        <v>253</v>
      </c>
      <c r="F14810" s="196" t="s">
        <v>6</v>
      </c>
    </row>
    <row r="14811" spans="1:6" ht="20.100000000000001" customHeight="1">
      <c r="A14811" s="50">
        <v>14</v>
      </c>
      <c r="B14811" s="33"/>
      <c r="C14811" s="196" t="str">
        <f t="shared" si="22"/>
        <v/>
      </c>
      <c r="D14811" s="13" t="str">
        <f t="shared" ca="1" si="23"/>
        <v/>
      </c>
      <c r="E14811" s="196">
        <v>253</v>
      </c>
      <c r="F14811" s="196" t="s">
        <v>6</v>
      </c>
    </row>
    <row r="14812" spans="1:6" ht="20.100000000000001" customHeight="1">
      <c r="A14812" s="50">
        <v>15</v>
      </c>
      <c r="B14812" s="33"/>
      <c r="C14812" s="196" t="str">
        <f t="shared" si="22"/>
        <v/>
      </c>
      <c r="D14812" s="13" t="str">
        <f t="shared" ca="1" si="23"/>
        <v/>
      </c>
      <c r="E14812" s="196">
        <v>253</v>
      </c>
      <c r="F14812" s="196" t="s">
        <v>6</v>
      </c>
    </row>
    <row r="14813" spans="1:6" ht="20.100000000000001" customHeight="1">
      <c r="A14813" s="50">
        <v>16</v>
      </c>
      <c r="B14813" s="33"/>
      <c r="C14813" s="196" t="str">
        <f t="shared" si="22"/>
        <v/>
      </c>
      <c r="D14813" s="13" t="str">
        <f t="shared" ca="1" si="23"/>
        <v/>
      </c>
      <c r="E14813" s="196">
        <v>253</v>
      </c>
      <c r="F14813" s="196" t="s">
        <v>6</v>
      </c>
    </row>
    <row r="14814" spans="1:6" ht="20.100000000000001" customHeight="1">
      <c r="A14814" s="50">
        <v>17</v>
      </c>
      <c r="B14814" s="33"/>
      <c r="C14814" s="196" t="str">
        <f t="shared" si="22"/>
        <v/>
      </c>
      <c r="D14814" s="13" t="str">
        <f t="shared" ca="1" si="23"/>
        <v/>
      </c>
      <c r="E14814" s="196">
        <v>253</v>
      </c>
      <c r="F14814" s="196" t="s">
        <v>6</v>
      </c>
    </row>
    <row r="14815" spans="1:6" ht="20.100000000000001" customHeight="1">
      <c r="A14815" s="50">
        <v>18</v>
      </c>
      <c r="B14815" s="33"/>
      <c r="C14815" s="196" t="str">
        <f t="shared" si="22"/>
        <v/>
      </c>
      <c r="D14815" s="13" t="str">
        <f t="shared" ca="1" si="23"/>
        <v/>
      </c>
      <c r="E14815" s="196">
        <v>253</v>
      </c>
      <c r="F14815" s="196" t="s">
        <v>6</v>
      </c>
    </row>
    <row r="14816" spans="1:6" ht="20.100000000000001" customHeight="1">
      <c r="A14816" s="50">
        <v>19</v>
      </c>
      <c r="B14816" s="33"/>
      <c r="C14816" s="196" t="str">
        <f t="shared" si="22"/>
        <v/>
      </c>
      <c r="D14816" s="13" t="str">
        <f t="shared" ca="1" si="23"/>
        <v/>
      </c>
      <c r="E14816" s="196">
        <v>253</v>
      </c>
      <c r="F14816" s="196" t="s">
        <v>6</v>
      </c>
    </row>
    <row r="14817" spans="1:6" ht="20.100000000000001" customHeight="1">
      <c r="A14817" s="50">
        <v>20</v>
      </c>
      <c r="B14817" s="33"/>
      <c r="C14817" s="196" t="str">
        <f t="shared" si="22"/>
        <v/>
      </c>
      <c r="D14817" s="13" t="str">
        <f t="shared" ca="1" si="23"/>
        <v/>
      </c>
      <c r="E14817" s="196">
        <v>253</v>
      </c>
      <c r="F14817" s="196" t="s">
        <v>6</v>
      </c>
    </row>
    <row r="14818" spans="1:6" ht="20.100000000000001" customHeight="1">
      <c r="A14818" s="50">
        <v>21</v>
      </c>
      <c r="B14818" s="33"/>
      <c r="C14818" s="196" t="str">
        <f t="shared" si="22"/>
        <v/>
      </c>
      <c r="D14818" s="13" t="str">
        <f t="shared" ca="1" si="23"/>
        <v/>
      </c>
      <c r="E14818" s="196">
        <v>253</v>
      </c>
      <c r="F14818" s="196" t="s">
        <v>6</v>
      </c>
    </row>
    <row r="14819" spans="1:6" ht="20.100000000000001" customHeight="1">
      <c r="A14819" s="50">
        <v>22</v>
      </c>
      <c r="B14819" s="33"/>
      <c r="C14819" s="196" t="str">
        <f t="shared" si="22"/>
        <v/>
      </c>
      <c r="D14819" s="13" t="str">
        <f t="shared" ca="1" si="23"/>
        <v/>
      </c>
      <c r="E14819" s="196">
        <v>253</v>
      </c>
      <c r="F14819" s="196" t="s">
        <v>6</v>
      </c>
    </row>
    <row r="14820" spans="1:6" ht="20.100000000000001" customHeight="1">
      <c r="A14820" s="50">
        <v>23</v>
      </c>
      <c r="B14820" s="33"/>
      <c r="C14820" s="196" t="str">
        <f t="shared" si="22"/>
        <v/>
      </c>
      <c r="D14820" s="13" t="str">
        <f t="shared" ca="1" si="23"/>
        <v/>
      </c>
      <c r="E14820" s="196">
        <v>253</v>
      </c>
      <c r="F14820" s="196" t="s">
        <v>6</v>
      </c>
    </row>
    <row r="14821" spans="1:6" ht="20.100000000000001" customHeight="1">
      <c r="A14821" s="50">
        <v>24</v>
      </c>
      <c r="B14821" s="33"/>
      <c r="C14821" s="196" t="str">
        <f t="shared" si="22"/>
        <v/>
      </c>
      <c r="D14821" s="13" t="str">
        <f t="shared" ca="1" si="23"/>
        <v/>
      </c>
      <c r="E14821" s="196">
        <v>253</v>
      </c>
      <c r="F14821" s="196" t="s">
        <v>6</v>
      </c>
    </row>
    <row r="14822" spans="1:6" ht="20.100000000000001" customHeight="1">
      <c r="A14822" s="50">
        <v>25</v>
      </c>
      <c r="B14822" s="33"/>
      <c r="C14822" s="196" t="str">
        <f t="shared" si="22"/>
        <v/>
      </c>
      <c r="D14822" s="13" t="str">
        <f t="shared" ca="1" si="23"/>
        <v/>
      </c>
      <c r="E14822" s="196">
        <v>253</v>
      </c>
      <c r="F14822" s="196" t="s">
        <v>6</v>
      </c>
    </row>
    <row r="14823" spans="1:6" ht="20.100000000000001" customHeight="1">
      <c r="A14823" s="128"/>
      <c r="B14823" s="128" t="s">
        <v>7</v>
      </c>
      <c r="C14823" s="195" t="s">
        <v>7</v>
      </c>
      <c r="D14823" s="133"/>
      <c r="E14823" s="196">
        <v>6325</v>
      </c>
      <c r="F14823" s="196"/>
    </row>
    <row r="14824" spans="1:6" ht="20.100000000000001" customHeight="1">
      <c r="A14824"/>
      <c r="B14824"/>
      <c r="C14824" s="148"/>
      <c r="D14824"/>
      <c r="E14824"/>
      <c r="F14824"/>
    </row>
    <row r="14825" spans="1:6" ht="20.100000000000001" customHeight="1">
      <c r="A14825"/>
      <c r="B14825"/>
      <c r="C14825" s="148"/>
      <c r="D14825"/>
      <c r="E14825"/>
      <c r="F14825"/>
    </row>
    <row r="14826" spans="1:6" ht="20.100000000000001" customHeight="1">
      <c r="A14826" s="108" t="s">
        <v>245</v>
      </c>
      <c r="B14826" s="108">
        <v>6250</v>
      </c>
      <c r="C14826" s="18"/>
      <c r="D14826" s="29" t="s">
        <v>162</v>
      </c>
      <c r="E14826" s="199" t="s">
        <v>163</v>
      </c>
      <c r="F14826" s="200"/>
    </row>
    <row r="14827" spans="1:6" ht="20.100000000000001" customHeight="1">
      <c r="A14827" s="118" t="s">
        <v>246</v>
      </c>
      <c r="B14827" s="118">
        <v>71.75</v>
      </c>
      <c r="C14827" s="18"/>
      <c r="D14827" s="152">
        <f>SUMIF(C14798:C14822,F14827,E14798:E14822)</f>
        <v>0</v>
      </c>
      <c r="E14827" s="129"/>
      <c r="F14827" s="197" t="s">
        <v>226</v>
      </c>
    </row>
    <row r="14828" spans="1:6" ht="20.100000000000001" customHeight="1">
      <c r="A14828" s="111" t="s">
        <v>247</v>
      </c>
      <c r="B14828" s="111">
        <v>3.25</v>
      </c>
      <c r="C14828" s="18"/>
      <c r="D14828" s="152">
        <f>SUMIF(C14798:C14822,F14828,E14798:E14822)</f>
        <v>0</v>
      </c>
      <c r="E14828" s="129"/>
      <c r="F14828" s="197" t="s">
        <v>230</v>
      </c>
    </row>
    <row r="14829" spans="1:6" ht="20.100000000000001" customHeight="1">
      <c r="A14829" s="119" t="s">
        <v>248</v>
      </c>
      <c r="B14829" s="119">
        <v>6325</v>
      </c>
      <c r="C14829" s="18"/>
      <c r="D14829" s="152">
        <f>SUMIF(C14798:C14822,F14829,E14798:E14822)</f>
        <v>0</v>
      </c>
      <c r="E14829" s="129"/>
      <c r="F14829" s="197" t="s">
        <v>234</v>
      </c>
    </row>
    <row r="14830" spans="1:6" ht="20.100000000000001" customHeight="1">
      <c r="A14830" s="18"/>
      <c r="B14830" s="18"/>
      <c r="C14830" s="18"/>
      <c r="D14830" s="152">
        <f>SUMIF(C14798:C14822,F14830,E14798:E14822)</f>
        <v>0</v>
      </c>
      <c r="E14830" s="129"/>
      <c r="F14830" s="197" t="s">
        <v>337</v>
      </c>
    </row>
    <row r="14831" spans="1:6" ht="20.100000000000001" customHeight="1">
      <c r="A14831" s="18"/>
      <c r="B14831" s="18"/>
      <c r="C14831" s="18"/>
      <c r="D14831" s="152">
        <f>SUMIF(C14798:C14822,F14831,E14798:E14822)</f>
        <v>0</v>
      </c>
      <c r="E14831" s="129"/>
      <c r="F14831" s="197" t="s">
        <v>229</v>
      </c>
    </row>
    <row r="14832" spans="1:6" ht="20.100000000000001" customHeight="1">
      <c r="A14832" s="18"/>
      <c r="B14832" s="18"/>
      <c r="C14832" s="18"/>
      <c r="D14832" s="152">
        <f>SUMIF(C14797:C14821,F14832,E14797:E14821)</f>
        <v>0</v>
      </c>
      <c r="E14832" s="129"/>
      <c r="F14832" s="197" t="s">
        <v>336</v>
      </c>
    </row>
    <row r="14833" spans="1:6" ht="20.100000000000001" customHeight="1">
      <c r="A14833" s="18"/>
      <c r="B14833" s="18"/>
      <c r="C14833" s="18"/>
      <c r="D14833" s="152">
        <f>SUMIF(C14798:C14822,F14833,E14798:E14822)</f>
        <v>0</v>
      </c>
      <c r="E14833" s="129"/>
      <c r="F14833" s="197" t="s">
        <v>210</v>
      </c>
    </row>
    <row r="14834" spans="1:6" ht="20.100000000000001" customHeight="1">
      <c r="A14834"/>
      <c r="B14834"/>
      <c r="C14834" s="148"/>
      <c r="D14834" s="155">
        <f>SUM(D14827:D14833)</f>
        <v>0</v>
      </c>
      <c r="E14834" s="129"/>
      <c r="F14834" s="157" t="s">
        <v>164</v>
      </c>
    </row>
  </sheetData>
  <mergeCells count="1575">
    <mergeCell ref="E14665:F14665"/>
    <mergeCell ref="E14705:F14705"/>
    <mergeCell ref="E14746:F14746"/>
    <mergeCell ref="E14786:F14786"/>
    <mergeCell ref="E14826:F14826"/>
    <mergeCell ref="A396:D396"/>
    <mergeCell ref="A427:D427"/>
    <mergeCell ref="A460:D460"/>
    <mergeCell ref="A490:D490"/>
    <mergeCell ref="A520:D520"/>
    <mergeCell ref="A551:D551"/>
    <mergeCell ref="A213:D213"/>
    <mergeCell ref="A243:D243"/>
    <mergeCell ref="A273:D273"/>
    <mergeCell ref="A303:D303"/>
    <mergeCell ref="A334:D334"/>
    <mergeCell ref="A365:D365"/>
    <mergeCell ref="A1478:D1478"/>
    <mergeCell ref="A1508:D1508"/>
    <mergeCell ref="A1537:D1537"/>
    <mergeCell ref="A1566:D1566"/>
    <mergeCell ref="A1595:D1595"/>
    <mergeCell ref="A1624:D1624"/>
    <mergeCell ref="A1302:D1302"/>
    <mergeCell ref="A1332:D1332"/>
    <mergeCell ref="A1361:D1361"/>
    <mergeCell ref="A1391:D1391"/>
    <mergeCell ref="A1420:D1420"/>
    <mergeCell ref="A1449:D1449"/>
    <mergeCell ref="A1126:D1126"/>
    <mergeCell ref="A1156:D1156"/>
    <mergeCell ref="A1186:D1186"/>
    <mergeCell ref="A39:D39"/>
    <mergeCell ref="A68:D68"/>
    <mergeCell ref="A97:D97"/>
    <mergeCell ref="A126:D126"/>
    <mergeCell ref="A155:D155"/>
    <mergeCell ref="A184:D184"/>
    <mergeCell ref="A944:D944"/>
    <mergeCell ref="A975:D975"/>
    <mergeCell ref="A1006:D1006"/>
    <mergeCell ref="A1036:D1036"/>
    <mergeCell ref="A1066:D1066"/>
    <mergeCell ref="A1096:D1096"/>
    <mergeCell ref="A764:D764"/>
    <mergeCell ref="A794:D794"/>
    <mergeCell ref="A824:D824"/>
    <mergeCell ref="A854:D854"/>
    <mergeCell ref="A884:D884"/>
    <mergeCell ref="A914:D914"/>
    <mergeCell ref="A582:D582"/>
    <mergeCell ref="A613:D613"/>
    <mergeCell ref="A644:D644"/>
    <mergeCell ref="A674:D674"/>
    <mergeCell ref="A704:D704"/>
    <mergeCell ref="A734:D734"/>
    <mergeCell ref="A1215:D1215"/>
    <mergeCell ref="A1244:D1244"/>
    <mergeCell ref="A1273:D1273"/>
    <mergeCell ref="A2004:D2004"/>
    <mergeCell ref="A2033:D2033"/>
    <mergeCell ref="A2062:D2062"/>
    <mergeCell ref="A2091:D2091"/>
    <mergeCell ref="A2120:D2120"/>
    <mergeCell ref="A2149:D2149"/>
    <mergeCell ref="A1827:D1827"/>
    <mergeCell ref="A1856:D1856"/>
    <mergeCell ref="A1885:D1885"/>
    <mergeCell ref="A1915:D1915"/>
    <mergeCell ref="A1945:D1945"/>
    <mergeCell ref="A1975:D1975"/>
    <mergeCell ref="A1653:D1653"/>
    <mergeCell ref="A1682:D1682"/>
    <mergeCell ref="A1711:D1711"/>
    <mergeCell ref="A1740:D1740"/>
    <mergeCell ref="A1769:D1769"/>
    <mergeCell ref="A1798:D1798"/>
    <mergeCell ref="A2526:D2526"/>
    <mergeCell ref="A2555:D2555"/>
    <mergeCell ref="A2584:D2584"/>
    <mergeCell ref="A2613:D2613"/>
    <mergeCell ref="A2642:D2642"/>
    <mergeCell ref="A2671:D2671"/>
    <mergeCell ref="A2352:D2352"/>
    <mergeCell ref="A2381:D2381"/>
    <mergeCell ref="A2410:D2410"/>
    <mergeCell ref="A2439:D2439"/>
    <mergeCell ref="A2468:D2468"/>
    <mergeCell ref="A2497:D2497"/>
    <mergeCell ref="A2178:D2178"/>
    <mergeCell ref="A2207:D2207"/>
    <mergeCell ref="A2236:D2236"/>
    <mergeCell ref="A2265:D2265"/>
    <mergeCell ref="A2294:D2294"/>
    <mergeCell ref="A2323:D2323"/>
    <mergeCell ref="A3052:D3052"/>
    <mergeCell ref="A3081:D3081"/>
    <mergeCell ref="A3110:D3110"/>
    <mergeCell ref="A3139:D3139"/>
    <mergeCell ref="A3168:D3168"/>
    <mergeCell ref="A3197:D3197"/>
    <mergeCell ref="A2878:D2878"/>
    <mergeCell ref="A2907:D2907"/>
    <mergeCell ref="A2936:D2936"/>
    <mergeCell ref="A2965:D2965"/>
    <mergeCell ref="A2994:D2994"/>
    <mergeCell ref="A3023:D3023"/>
    <mergeCell ref="A2700:D2700"/>
    <mergeCell ref="A2730:D2730"/>
    <mergeCell ref="A2760:D2760"/>
    <mergeCell ref="A2790:D2790"/>
    <mergeCell ref="A2820:D2820"/>
    <mergeCell ref="A2849:D2849"/>
    <mergeCell ref="A3574:D3574"/>
    <mergeCell ref="A3603:D3603"/>
    <mergeCell ref="A3632:D3632"/>
    <mergeCell ref="A3661:D3661"/>
    <mergeCell ref="A3690:D3690"/>
    <mergeCell ref="A3719:D3719"/>
    <mergeCell ref="A3400:D3400"/>
    <mergeCell ref="A3429:D3429"/>
    <mergeCell ref="A3458:D3458"/>
    <mergeCell ref="A3487:D3487"/>
    <mergeCell ref="A3516:D3516"/>
    <mergeCell ref="A3545:D3545"/>
    <mergeCell ref="A3226:D3226"/>
    <mergeCell ref="A3255:D3255"/>
    <mergeCell ref="A3284:D3284"/>
    <mergeCell ref="A3313:D3313"/>
    <mergeCell ref="A3342:D3342"/>
    <mergeCell ref="A3371:D3371"/>
    <mergeCell ref="A4096:D4096"/>
    <mergeCell ref="A4125:D4125"/>
    <mergeCell ref="A4154:D4154"/>
    <mergeCell ref="A4183:D4183"/>
    <mergeCell ref="A4212:D4212"/>
    <mergeCell ref="A4241:D4241"/>
    <mergeCell ref="A3922:D3922"/>
    <mergeCell ref="A3951:D3951"/>
    <mergeCell ref="A3980:D3980"/>
    <mergeCell ref="A4009:D4009"/>
    <mergeCell ref="A4038:D4038"/>
    <mergeCell ref="A4067:D4067"/>
    <mergeCell ref="A3748:D3748"/>
    <mergeCell ref="A3777:D3777"/>
    <mergeCell ref="A3806:D3806"/>
    <mergeCell ref="A3835:D3835"/>
    <mergeCell ref="A3864:D3864"/>
    <mergeCell ref="A3893:D3893"/>
    <mergeCell ref="A4618:D4618"/>
    <mergeCell ref="A4647:D4647"/>
    <mergeCell ref="A4676:D4676"/>
    <mergeCell ref="A4706:D4706"/>
    <mergeCell ref="A4736:D4736"/>
    <mergeCell ref="A4765:D4765"/>
    <mergeCell ref="A4444:D4444"/>
    <mergeCell ref="A4473:D4473"/>
    <mergeCell ref="A4502:D4502"/>
    <mergeCell ref="A4531:D4531"/>
    <mergeCell ref="A4560:D4560"/>
    <mergeCell ref="A4589:D4589"/>
    <mergeCell ref="A4270:D4270"/>
    <mergeCell ref="A4299:D4299"/>
    <mergeCell ref="A4328:D4328"/>
    <mergeCell ref="A4357:D4357"/>
    <mergeCell ref="A4386:D4386"/>
    <mergeCell ref="A4415:D4415"/>
    <mergeCell ref="A5142:D5142"/>
    <mergeCell ref="A5171:D5171"/>
    <mergeCell ref="A5200:D5200"/>
    <mergeCell ref="A5229:D5229"/>
    <mergeCell ref="A5258:D5258"/>
    <mergeCell ref="A5287:D5287"/>
    <mergeCell ref="A4968:D4968"/>
    <mergeCell ref="A4997:D4997"/>
    <mergeCell ref="A5026:D5026"/>
    <mergeCell ref="A5055:D5055"/>
    <mergeCell ref="A5084:D5084"/>
    <mergeCell ref="A5113:D5113"/>
    <mergeCell ref="A4794:D4794"/>
    <mergeCell ref="A4823:D4823"/>
    <mergeCell ref="A4852:D4852"/>
    <mergeCell ref="A4881:D4881"/>
    <mergeCell ref="A4910:D4910"/>
    <mergeCell ref="A4939:D4939"/>
    <mergeCell ref="E5502:F5502"/>
    <mergeCell ref="E5503:F5503"/>
    <mergeCell ref="E5504:F5504"/>
    <mergeCell ref="E5505:F5505"/>
    <mergeCell ref="E5506:F5506"/>
    <mergeCell ref="A5534:D5534"/>
    <mergeCell ref="E5467:F5467"/>
    <mergeCell ref="E5468:F5468"/>
    <mergeCell ref="E5469:F5469"/>
    <mergeCell ref="E5470:F5470"/>
    <mergeCell ref="E5471:F5471"/>
    <mergeCell ref="A5499:D5499"/>
    <mergeCell ref="A5317:D5317"/>
    <mergeCell ref="A5346:D5346"/>
    <mergeCell ref="A5375:D5375"/>
    <mergeCell ref="A5404:D5404"/>
    <mergeCell ref="A5434:D5434"/>
    <mergeCell ref="A5464:D5464"/>
    <mergeCell ref="E5607:F5607"/>
    <mergeCell ref="E5608:F5608"/>
    <mergeCell ref="E5609:F5609"/>
    <mergeCell ref="E5610:F5610"/>
    <mergeCell ref="A5639:D5639"/>
    <mergeCell ref="E5642:F5642"/>
    <mergeCell ref="E5572:F5572"/>
    <mergeCell ref="E5573:F5573"/>
    <mergeCell ref="E5574:F5574"/>
    <mergeCell ref="E5575:F5575"/>
    <mergeCell ref="A5604:D5604"/>
    <mergeCell ref="E5606:F5606"/>
    <mergeCell ref="E5537:F5537"/>
    <mergeCell ref="E5538:F5538"/>
    <mergeCell ref="E5539:F5539"/>
    <mergeCell ref="E5540:F5540"/>
    <mergeCell ref="E5541:F5541"/>
    <mergeCell ref="A5569:D5569"/>
    <mergeCell ref="E5714:F5714"/>
    <mergeCell ref="E5715:F5715"/>
    <mergeCell ref="E5716:F5716"/>
    <mergeCell ref="E5717:F5717"/>
    <mergeCell ref="A5747:D5747"/>
    <mergeCell ref="E5750:F5750"/>
    <mergeCell ref="E5678:F5678"/>
    <mergeCell ref="E5679:F5679"/>
    <mergeCell ref="E5680:F5680"/>
    <mergeCell ref="E5681:F5681"/>
    <mergeCell ref="A5710:D5710"/>
    <mergeCell ref="E5713:F5713"/>
    <mergeCell ref="E5643:F5643"/>
    <mergeCell ref="E5644:F5644"/>
    <mergeCell ref="E5645:F5645"/>
    <mergeCell ref="E5646:F5646"/>
    <mergeCell ref="A5674:D5674"/>
    <mergeCell ref="E5677:F5677"/>
    <mergeCell ref="E5824:F5824"/>
    <mergeCell ref="E5825:F5825"/>
    <mergeCell ref="E5826:F5826"/>
    <mergeCell ref="E5827:F5827"/>
    <mergeCell ref="E5828:F5828"/>
    <mergeCell ref="A5858:D5858"/>
    <mergeCell ref="E5788:F5788"/>
    <mergeCell ref="E5789:F5789"/>
    <mergeCell ref="E5790:F5790"/>
    <mergeCell ref="A5819:D5819"/>
    <mergeCell ref="E5822:F5822"/>
    <mergeCell ref="E5823:F5823"/>
    <mergeCell ref="E5751:F5751"/>
    <mergeCell ref="E5752:F5752"/>
    <mergeCell ref="E5753:F5753"/>
    <mergeCell ref="E5754:F5754"/>
    <mergeCell ref="E5755:F5755"/>
    <mergeCell ref="A5785:D5785"/>
    <mergeCell ref="E5933:F5933"/>
    <mergeCell ref="E5934:F5934"/>
    <mergeCell ref="E5935:F5935"/>
    <mergeCell ref="E5936:F5936"/>
    <mergeCell ref="E5937:F5937"/>
    <mergeCell ref="A5966:D5966"/>
    <mergeCell ref="E5867:F5867"/>
    <mergeCell ref="A5896:D5896"/>
    <mergeCell ref="E5899:F5899"/>
    <mergeCell ref="E5900:F5900"/>
    <mergeCell ref="E5901:F5901"/>
    <mergeCell ref="A5930:D5930"/>
    <mergeCell ref="E5861:F5861"/>
    <mergeCell ref="E5862:F5862"/>
    <mergeCell ref="E5863:F5863"/>
    <mergeCell ref="E5864:F5864"/>
    <mergeCell ref="E5865:F5865"/>
    <mergeCell ref="E5866:F5866"/>
    <mergeCell ref="E6041:F6041"/>
    <mergeCell ref="E6042:F6042"/>
    <mergeCell ref="E6043:F6043"/>
    <mergeCell ref="E6044:F6044"/>
    <mergeCell ref="E6045:F6045"/>
    <mergeCell ref="A6074:D6074"/>
    <mergeCell ref="E6005:F6005"/>
    <mergeCell ref="E6006:F6006"/>
    <mergeCell ref="E6007:F6007"/>
    <mergeCell ref="E6008:F6008"/>
    <mergeCell ref="E6009:F6009"/>
    <mergeCell ref="A6038:D6038"/>
    <mergeCell ref="E5969:F5969"/>
    <mergeCell ref="E5970:F5970"/>
    <mergeCell ref="E5971:F5971"/>
    <mergeCell ref="E5972:F5972"/>
    <mergeCell ref="E5973:F5973"/>
    <mergeCell ref="A6002:D6002"/>
    <mergeCell ref="E6119:F6119"/>
    <mergeCell ref="E6120:F6120"/>
    <mergeCell ref="A6149:D6149"/>
    <mergeCell ref="E6152:F6152"/>
    <mergeCell ref="E6153:F6153"/>
    <mergeCell ref="E6154:F6154"/>
    <mergeCell ref="E6083:F6083"/>
    <mergeCell ref="A6112:D6112"/>
    <mergeCell ref="E6115:F6115"/>
    <mergeCell ref="E6116:F6116"/>
    <mergeCell ref="E6117:F6117"/>
    <mergeCell ref="E6118:F6118"/>
    <mergeCell ref="E6077:F6077"/>
    <mergeCell ref="E6078:F6078"/>
    <mergeCell ref="E6079:F6079"/>
    <mergeCell ref="E6080:F6080"/>
    <mergeCell ref="E6081:F6081"/>
    <mergeCell ref="E6082:F6082"/>
    <mergeCell ref="E6227:F6227"/>
    <mergeCell ref="E6228:F6228"/>
    <mergeCell ref="E6229:F6229"/>
    <mergeCell ref="A6258:D6258"/>
    <mergeCell ref="E6261:F6261"/>
    <mergeCell ref="E6262:F6262"/>
    <mergeCell ref="E6191:F6191"/>
    <mergeCell ref="E6192:F6192"/>
    <mergeCell ref="A6221:D6221"/>
    <mergeCell ref="E6224:F6224"/>
    <mergeCell ref="E6225:F6225"/>
    <mergeCell ref="E6226:F6226"/>
    <mergeCell ref="E6155:F6155"/>
    <mergeCell ref="E6156:F6156"/>
    <mergeCell ref="A6185:D6185"/>
    <mergeCell ref="E6188:F6188"/>
    <mergeCell ref="E6189:F6189"/>
    <mergeCell ref="E6190:F6190"/>
    <mergeCell ref="E6335:F6335"/>
    <mergeCell ref="E6336:F6336"/>
    <mergeCell ref="E6337:F6337"/>
    <mergeCell ref="E6338:F6338"/>
    <mergeCell ref="E6339:F6339"/>
    <mergeCell ref="A6368:D6368"/>
    <mergeCell ref="E6299:F6299"/>
    <mergeCell ref="E6300:F6300"/>
    <mergeCell ref="E6301:F6301"/>
    <mergeCell ref="E6302:F6302"/>
    <mergeCell ref="A6331:D6331"/>
    <mergeCell ref="E6334:F6334"/>
    <mergeCell ref="E6263:F6263"/>
    <mergeCell ref="E6264:F6264"/>
    <mergeCell ref="E6265:F6265"/>
    <mergeCell ref="A6294:D6294"/>
    <mergeCell ref="E6297:F6297"/>
    <mergeCell ref="E6298:F6298"/>
    <mergeCell ref="E6444:F6444"/>
    <mergeCell ref="E6445:F6445"/>
    <mergeCell ref="E6446:F6446"/>
    <mergeCell ref="E6447:F6447"/>
    <mergeCell ref="E6448:F6448"/>
    <mergeCell ref="A6477:D6477"/>
    <mergeCell ref="E6408:F6408"/>
    <mergeCell ref="E6409:F6409"/>
    <mergeCell ref="E6410:F6410"/>
    <mergeCell ref="E6411:F6411"/>
    <mergeCell ref="E6412:F6412"/>
    <mergeCell ref="A6441:D6441"/>
    <mergeCell ref="E6371:F6371"/>
    <mergeCell ref="E6372:F6372"/>
    <mergeCell ref="E6373:F6373"/>
    <mergeCell ref="E6374:F6374"/>
    <mergeCell ref="E6375:F6375"/>
    <mergeCell ref="A6405:D6405"/>
    <mergeCell ref="E6522:F6522"/>
    <mergeCell ref="E6523:F6523"/>
    <mergeCell ref="E6524:F6524"/>
    <mergeCell ref="A6554:D6554"/>
    <mergeCell ref="E6557:F6557"/>
    <mergeCell ref="E6558:F6558"/>
    <mergeCell ref="A6514:D6514"/>
    <mergeCell ref="E6517:F6517"/>
    <mergeCell ref="E6518:F6518"/>
    <mergeCell ref="E6519:F6519"/>
    <mergeCell ref="E6520:F6520"/>
    <mergeCell ref="E6521:F6521"/>
    <mergeCell ref="E6480:F6480"/>
    <mergeCell ref="E6481:F6481"/>
    <mergeCell ref="E6482:F6482"/>
    <mergeCell ref="E6483:F6483"/>
    <mergeCell ref="E6484:F6484"/>
    <mergeCell ref="E6485:F6485"/>
    <mergeCell ref="E6631:F6631"/>
    <mergeCell ref="E6632:F6632"/>
    <mergeCell ref="E6633:F6633"/>
    <mergeCell ref="E6634:F6634"/>
    <mergeCell ref="E6635:F6635"/>
    <mergeCell ref="A6664:D6664"/>
    <mergeCell ref="E6595:F6595"/>
    <mergeCell ref="E6596:F6596"/>
    <mergeCell ref="E6597:F6597"/>
    <mergeCell ref="E6598:F6598"/>
    <mergeCell ref="A6627:D6627"/>
    <mergeCell ref="E6630:F6630"/>
    <mergeCell ref="E6559:F6559"/>
    <mergeCell ref="E6560:F6560"/>
    <mergeCell ref="E6561:F6561"/>
    <mergeCell ref="A6590:D6590"/>
    <mergeCell ref="E6593:F6593"/>
    <mergeCell ref="E6594:F6594"/>
    <mergeCell ref="E6709:F6709"/>
    <mergeCell ref="E6710:F6710"/>
    <mergeCell ref="E6711:F6711"/>
    <mergeCell ref="E6712:F6712"/>
    <mergeCell ref="A6741:D6741"/>
    <mergeCell ref="E6744:F6744"/>
    <mergeCell ref="E6673:F6673"/>
    <mergeCell ref="A6702:D6702"/>
    <mergeCell ref="E6705:F6705"/>
    <mergeCell ref="E6706:F6706"/>
    <mergeCell ref="E6707:F6707"/>
    <mergeCell ref="E6708:F6708"/>
    <mergeCell ref="E6667:F6667"/>
    <mergeCell ref="E6668:F6668"/>
    <mergeCell ref="E6669:F6669"/>
    <mergeCell ref="E6670:F6670"/>
    <mergeCell ref="E6671:F6671"/>
    <mergeCell ref="E6672:F6672"/>
    <mergeCell ref="E6787:F6787"/>
    <mergeCell ref="A6816:D6816"/>
    <mergeCell ref="E6819:F6819"/>
    <mergeCell ref="E6820:F6820"/>
    <mergeCell ref="E6821:F6821"/>
    <mergeCell ref="E6822:F6822"/>
    <mergeCell ref="E6781:F6781"/>
    <mergeCell ref="E6782:F6782"/>
    <mergeCell ref="E6783:F6783"/>
    <mergeCell ref="E6784:F6784"/>
    <mergeCell ref="E6785:F6785"/>
    <mergeCell ref="E6786:F6786"/>
    <mergeCell ref="E6745:F6745"/>
    <mergeCell ref="E6746:F6746"/>
    <mergeCell ref="E6747:F6747"/>
    <mergeCell ref="E6748:F6748"/>
    <mergeCell ref="A6777:D6777"/>
    <mergeCell ref="E6780:F6780"/>
    <mergeCell ref="E6895:F6895"/>
    <mergeCell ref="E6896:F6896"/>
    <mergeCell ref="E6897:F6897"/>
    <mergeCell ref="E6898:F6898"/>
    <mergeCell ref="E6899:F6899"/>
    <mergeCell ref="E6900:F6900"/>
    <mergeCell ref="E6859:F6859"/>
    <mergeCell ref="E6860:F6860"/>
    <mergeCell ref="E6861:F6861"/>
    <mergeCell ref="E6862:F6862"/>
    <mergeCell ref="E6863:F6863"/>
    <mergeCell ref="A6892:D6892"/>
    <mergeCell ref="E6823:F6823"/>
    <mergeCell ref="E6824:F6824"/>
    <mergeCell ref="E6825:F6825"/>
    <mergeCell ref="A6854:D6854"/>
    <mergeCell ref="E6857:F6857"/>
    <mergeCell ref="E6858:F6858"/>
    <mergeCell ref="E6973:F6973"/>
    <mergeCell ref="E6974:F6974"/>
    <mergeCell ref="E6975:F6975"/>
    <mergeCell ref="A7004:D7004"/>
    <mergeCell ref="E7007:F7007"/>
    <mergeCell ref="E7008:F7008"/>
    <mergeCell ref="E6937:F6937"/>
    <mergeCell ref="E6938:F6938"/>
    <mergeCell ref="A6967:D6967"/>
    <mergeCell ref="E6970:F6970"/>
    <mergeCell ref="E6971:F6971"/>
    <mergeCell ref="E6972:F6972"/>
    <mergeCell ref="A6929:D6929"/>
    <mergeCell ref="E6932:F6932"/>
    <mergeCell ref="E6933:F6933"/>
    <mergeCell ref="E6934:F6934"/>
    <mergeCell ref="E6935:F6935"/>
    <mergeCell ref="E6936:F6936"/>
    <mergeCell ref="A7079:D7079"/>
    <mergeCell ref="E7082:F7082"/>
    <mergeCell ref="E7083:F7083"/>
    <mergeCell ref="E7084:F7084"/>
    <mergeCell ref="E7085:F7085"/>
    <mergeCell ref="E7086:F7086"/>
    <mergeCell ref="E7045:F7045"/>
    <mergeCell ref="E7046:F7046"/>
    <mergeCell ref="E7047:F7047"/>
    <mergeCell ref="E7048:F7048"/>
    <mergeCell ref="E7049:F7049"/>
    <mergeCell ref="E7050:F7050"/>
    <mergeCell ref="E7009:F7009"/>
    <mergeCell ref="E7010:F7010"/>
    <mergeCell ref="E7011:F7011"/>
    <mergeCell ref="E7012:F7012"/>
    <mergeCell ref="E7013:F7013"/>
    <mergeCell ref="A7042:D7042"/>
    <mergeCell ref="E7160:F7160"/>
    <mergeCell ref="E7161:F7161"/>
    <mergeCell ref="E7162:F7162"/>
    <mergeCell ref="E7163:F7163"/>
    <mergeCell ref="A7192:D7192"/>
    <mergeCell ref="E7195:F7195"/>
    <mergeCell ref="E7124:F7124"/>
    <mergeCell ref="E7125:F7125"/>
    <mergeCell ref="A7154:D7154"/>
    <mergeCell ref="E7157:F7157"/>
    <mergeCell ref="E7158:F7158"/>
    <mergeCell ref="E7159:F7159"/>
    <mergeCell ref="E7087:F7087"/>
    <mergeCell ref="A7117:D7117"/>
    <mergeCell ref="E7120:F7120"/>
    <mergeCell ref="E7121:F7121"/>
    <mergeCell ref="E7122:F7122"/>
    <mergeCell ref="E7123:F7123"/>
    <mergeCell ref="E7270:F7270"/>
    <mergeCell ref="E7271:F7271"/>
    <mergeCell ref="E7272:F7272"/>
    <mergeCell ref="E7273:F7273"/>
    <mergeCell ref="E7274:F7274"/>
    <mergeCell ref="E7275:F7275"/>
    <mergeCell ref="E7234:F7234"/>
    <mergeCell ref="E7235:F7235"/>
    <mergeCell ref="E7236:F7236"/>
    <mergeCell ref="E7237:F7237"/>
    <mergeCell ref="E7238:F7238"/>
    <mergeCell ref="A7267:D7267"/>
    <mergeCell ref="E7196:F7196"/>
    <mergeCell ref="E7197:F7197"/>
    <mergeCell ref="E7198:F7198"/>
    <mergeCell ref="E7199:F7199"/>
    <mergeCell ref="E7200:F7200"/>
    <mergeCell ref="A7231:D7231"/>
    <mergeCell ref="E7349:F7349"/>
    <mergeCell ref="E7350:F7350"/>
    <mergeCell ref="A7379:D7379"/>
    <mergeCell ref="E7382:F7382"/>
    <mergeCell ref="E7383:F7383"/>
    <mergeCell ref="E7384:F7384"/>
    <mergeCell ref="E7312:F7312"/>
    <mergeCell ref="E7313:F7313"/>
    <mergeCell ref="A7343:D7343"/>
    <mergeCell ref="E7346:F7346"/>
    <mergeCell ref="E7347:F7347"/>
    <mergeCell ref="E7348:F7348"/>
    <mergeCell ref="E7276:F7276"/>
    <mergeCell ref="A7305:D7305"/>
    <mergeCell ref="E7308:F7308"/>
    <mergeCell ref="E7309:F7309"/>
    <mergeCell ref="E7310:F7310"/>
    <mergeCell ref="E7311:F7311"/>
    <mergeCell ref="E7457:F7457"/>
    <mergeCell ref="E7458:F7458"/>
    <mergeCell ref="E7459:F7459"/>
    <mergeCell ref="E7460:F7460"/>
    <mergeCell ref="E7461:F7461"/>
    <mergeCell ref="E7462:F7462"/>
    <mergeCell ref="E7421:F7421"/>
    <mergeCell ref="E7422:F7422"/>
    <mergeCell ref="A7451:D7451"/>
    <mergeCell ref="E7454:F7454"/>
    <mergeCell ref="E7455:F7455"/>
    <mergeCell ref="E7456:F7456"/>
    <mergeCell ref="E7385:F7385"/>
    <mergeCell ref="E7386:F7386"/>
    <mergeCell ref="A7415:D7415"/>
    <mergeCell ref="E7418:F7418"/>
    <mergeCell ref="E7419:F7419"/>
    <mergeCell ref="E7420:F7420"/>
    <mergeCell ref="E7535:F7535"/>
    <mergeCell ref="E7536:F7536"/>
    <mergeCell ref="E7537:F7537"/>
    <mergeCell ref="E7538:F7538"/>
    <mergeCell ref="A7567:D7567"/>
    <mergeCell ref="E7570:F7570"/>
    <mergeCell ref="E7499:F7499"/>
    <mergeCell ref="A7528:D7528"/>
    <mergeCell ref="E7531:F7531"/>
    <mergeCell ref="E7532:F7532"/>
    <mergeCell ref="E7533:F7533"/>
    <mergeCell ref="E7534:F7534"/>
    <mergeCell ref="A7491:D7491"/>
    <mergeCell ref="E7494:F7494"/>
    <mergeCell ref="E7495:F7495"/>
    <mergeCell ref="E7496:F7496"/>
    <mergeCell ref="E7497:F7497"/>
    <mergeCell ref="E7498:F7498"/>
    <mergeCell ref="E7613:F7613"/>
    <mergeCell ref="E7614:F7614"/>
    <mergeCell ref="A7643:D7643"/>
    <mergeCell ref="E7646:F7646"/>
    <mergeCell ref="E7647:F7647"/>
    <mergeCell ref="E7648:F7648"/>
    <mergeCell ref="A7605:D7605"/>
    <mergeCell ref="E7608:F7608"/>
    <mergeCell ref="E7609:F7609"/>
    <mergeCell ref="E7610:F7610"/>
    <mergeCell ref="E7611:F7611"/>
    <mergeCell ref="E7612:F7612"/>
    <mergeCell ref="E7571:F7571"/>
    <mergeCell ref="E7572:F7572"/>
    <mergeCell ref="E7573:F7573"/>
    <mergeCell ref="E7574:F7574"/>
    <mergeCell ref="E7575:F7575"/>
    <mergeCell ref="E7576:F7576"/>
    <mergeCell ref="A7719:D7719"/>
    <mergeCell ref="E7722:F7722"/>
    <mergeCell ref="E7723:F7723"/>
    <mergeCell ref="E7724:F7724"/>
    <mergeCell ref="E7725:F7725"/>
    <mergeCell ref="E7726:F7726"/>
    <mergeCell ref="A7683:D7683"/>
    <mergeCell ref="E7686:F7686"/>
    <mergeCell ref="E7687:F7687"/>
    <mergeCell ref="E7688:F7688"/>
    <mergeCell ref="E7689:F7689"/>
    <mergeCell ref="E7690:F7690"/>
    <mergeCell ref="E7649:F7649"/>
    <mergeCell ref="E7650:F7650"/>
    <mergeCell ref="E7651:F7651"/>
    <mergeCell ref="E7652:F7652"/>
    <mergeCell ref="E7653:F7653"/>
    <mergeCell ref="E7654:F7654"/>
    <mergeCell ref="A7827:D7827"/>
    <mergeCell ref="E7830:F7830"/>
    <mergeCell ref="E7831:F7831"/>
    <mergeCell ref="E7832:F7832"/>
    <mergeCell ref="E7833:F7833"/>
    <mergeCell ref="E7834:F7834"/>
    <mergeCell ref="A7791:D7791"/>
    <mergeCell ref="E7794:F7794"/>
    <mergeCell ref="E7795:F7795"/>
    <mergeCell ref="E7796:F7796"/>
    <mergeCell ref="E7797:F7797"/>
    <mergeCell ref="E7798:F7798"/>
    <mergeCell ref="A7755:D7755"/>
    <mergeCell ref="E7758:F7758"/>
    <mergeCell ref="E7759:F7759"/>
    <mergeCell ref="E7760:F7760"/>
    <mergeCell ref="E7761:F7761"/>
    <mergeCell ref="E7762:F7762"/>
    <mergeCell ref="E7907:F7907"/>
    <mergeCell ref="E7908:F7908"/>
    <mergeCell ref="E7909:F7909"/>
    <mergeCell ref="E7910:F7910"/>
    <mergeCell ref="A7939:D7939"/>
    <mergeCell ref="E7942:F7942"/>
    <mergeCell ref="E7871:F7871"/>
    <mergeCell ref="E7872:F7872"/>
    <mergeCell ref="A7901:D7901"/>
    <mergeCell ref="E7904:F7904"/>
    <mergeCell ref="E7905:F7905"/>
    <mergeCell ref="E7906:F7906"/>
    <mergeCell ref="A7863:D7863"/>
    <mergeCell ref="E7866:F7866"/>
    <mergeCell ref="E7867:F7867"/>
    <mergeCell ref="E7868:F7868"/>
    <mergeCell ref="E7869:F7869"/>
    <mergeCell ref="E7870:F7870"/>
    <mergeCell ref="E7985:F7985"/>
    <mergeCell ref="A8014:D8014"/>
    <mergeCell ref="E8017:F8017"/>
    <mergeCell ref="E8018:F8018"/>
    <mergeCell ref="E8019:F8019"/>
    <mergeCell ref="E8020:F8020"/>
    <mergeCell ref="A7977:D7977"/>
    <mergeCell ref="E7980:F7980"/>
    <mergeCell ref="E7981:F7981"/>
    <mergeCell ref="E7982:F7982"/>
    <mergeCell ref="E7983:F7983"/>
    <mergeCell ref="E7984:F7984"/>
    <mergeCell ref="E7943:F7943"/>
    <mergeCell ref="E7944:F7944"/>
    <mergeCell ref="E7945:F7945"/>
    <mergeCell ref="E7946:F7946"/>
    <mergeCell ref="E7947:F7947"/>
    <mergeCell ref="E7948:F7948"/>
    <mergeCell ref="E8093:F8093"/>
    <mergeCell ref="E8094:F8094"/>
    <mergeCell ref="E8095:F8095"/>
    <mergeCell ref="E8096:F8096"/>
    <mergeCell ref="E8097:F8097"/>
    <mergeCell ref="A8126:D8126"/>
    <mergeCell ref="E8057:F8057"/>
    <mergeCell ref="E8058:F8058"/>
    <mergeCell ref="E8059:F8059"/>
    <mergeCell ref="E8060:F8060"/>
    <mergeCell ref="A8089:D8089"/>
    <mergeCell ref="E8092:F8092"/>
    <mergeCell ref="E8021:F8021"/>
    <mergeCell ref="E8022:F8022"/>
    <mergeCell ref="A8051:D8051"/>
    <mergeCell ref="E8054:F8054"/>
    <mergeCell ref="E8055:F8055"/>
    <mergeCell ref="E8056:F8056"/>
    <mergeCell ref="E8171:F8171"/>
    <mergeCell ref="E8172:F8172"/>
    <mergeCell ref="E8173:F8173"/>
    <mergeCell ref="E8174:F8174"/>
    <mergeCell ref="A8203:D8203"/>
    <mergeCell ref="E8206:F8206"/>
    <mergeCell ref="E8135:F8135"/>
    <mergeCell ref="E8136:F8136"/>
    <mergeCell ref="A8165:D8165"/>
    <mergeCell ref="E8168:F8168"/>
    <mergeCell ref="E8169:F8169"/>
    <mergeCell ref="E8170:F8170"/>
    <mergeCell ref="E8129:F8129"/>
    <mergeCell ref="E8130:F8130"/>
    <mergeCell ref="E8131:F8131"/>
    <mergeCell ref="E8132:F8132"/>
    <mergeCell ref="E8133:F8133"/>
    <mergeCell ref="E8134:F8134"/>
    <mergeCell ref="A8277:D8277"/>
    <mergeCell ref="E8280:F8280"/>
    <mergeCell ref="E8281:F8281"/>
    <mergeCell ref="E8282:F8282"/>
    <mergeCell ref="E8283:F8283"/>
    <mergeCell ref="E8284:F8284"/>
    <mergeCell ref="E8243:F8243"/>
    <mergeCell ref="E8244:F8244"/>
    <mergeCell ref="E8245:F8245"/>
    <mergeCell ref="E8246:F8246"/>
    <mergeCell ref="E8247:F8247"/>
    <mergeCell ref="E8248:F8248"/>
    <mergeCell ref="E8207:F8207"/>
    <mergeCell ref="E8208:F8208"/>
    <mergeCell ref="E8209:F8209"/>
    <mergeCell ref="E8210:F8210"/>
    <mergeCell ref="E8211:F8211"/>
    <mergeCell ref="A8240:D8240"/>
    <mergeCell ref="E8357:F8357"/>
    <mergeCell ref="E8358:F8358"/>
    <mergeCell ref="E8359:F8359"/>
    <mergeCell ref="E8360:F8360"/>
    <mergeCell ref="E8361:F8361"/>
    <mergeCell ref="E8362:F8362"/>
    <mergeCell ref="E8321:F8321"/>
    <mergeCell ref="E8322:F8322"/>
    <mergeCell ref="E8323:F8323"/>
    <mergeCell ref="E8324:F8324"/>
    <mergeCell ref="E8325:F8325"/>
    <mergeCell ref="A8354:D8354"/>
    <mergeCell ref="E8285:F8285"/>
    <mergeCell ref="E8286:F8286"/>
    <mergeCell ref="E8287:F8287"/>
    <mergeCell ref="A8316:D8316"/>
    <mergeCell ref="E8319:F8319"/>
    <mergeCell ref="E8320:F8320"/>
    <mergeCell ref="E8435:F8435"/>
    <mergeCell ref="E8436:F8436"/>
    <mergeCell ref="E8437:F8437"/>
    <mergeCell ref="E8438:F8438"/>
    <mergeCell ref="E8439:F8439"/>
    <mergeCell ref="E8440:F8440"/>
    <mergeCell ref="E8399:F8399"/>
    <mergeCell ref="E8400:F8400"/>
    <mergeCell ref="E8401:F8401"/>
    <mergeCell ref="A8430:D8430"/>
    <mergeCell ref="E8433:F8433"/>
    <mergeCell ref="E8434:F8434"/>
    <mergeCell ref="E8363:F8363"/>
    <mergeCell ref="A8392:D8392"/>
    <mergeCell ref="E8395:F8395"/>
    <mergeCell ref="E8396:F8396"/>
    <mergeCell ref="E8397:F8397"/>
    <mergeCell ref="E8398:F8398"/>
    <mergeCell ref="E8513:F8513"/>
    <mergeCell ref="E8514:F8514"/>
    <mergeCell ref="E8515:F8515"/>
    <mergeCell ref="E8516:F8516"/>
    <mergeCell ref="A8545:D8545"/>
    <mergeCell ref="E8548:F8548"/>
    <mergeCell ref="E8477:F8477"/>
    <mergeCell ref="E8478:F8478"/>
    <mergeCell ref="A8507:D8507"/>
    <mergeCell ref="E8510:F8510"/>
    <mergeCell ref="E8511:F8511"/>
    <mergeCell ref="E8512:F8512"/>
    <mergeCell ref="A8469:D8469"/>
    <mergeCell ref="E8472:F8472"/>
    <mergeCell ref="E8473:F8473"/>
    <mergeCell ref="E8474:F8474"/>
    <mergeCell ref="E8475:F8475"/>
    <mergeCell ref="E8476:F8476"/>
    <mergeCell ref="E8591:F8591"/>
    <mergeCell ref="E8592:F8592"/>
    <mergeCell ref="A8621:D8621"/>
    <mergeCell ref="E8624:F8624"/>
    <mergeCell ref="E8625:F8625"/>
    <mergeCell ref="E8626:F8626"/>
    <mergeCell ref="A8583:D8583"/>
    <mergeCell ref="E8586:F8586"/>
    <mergeCell ref="E8587:F8587"/>
    <mergeCell ref="E8588:F8588"/>
    <mergeCell ref="E8589:F8589"/>
    <mergeCell ref="E8590:F8590"/>
    <mergeCell ref="E8549:F8549"/>
    <mergeCell ref="E8550:F8550"/>
    <mergeCell ref="E8551:F8551"/>
    <mergeCell ref="E8552:F8552"/>
    <mergeCell ref="E8553:F8553"/>
    <mergeCell ref="E8554:F8554"/>
    <mergeCell ref="A8697:D8697"/>
    <mergeCell ref="E8700:F8700"/>
    <mergeCell ref="E8701:F8701"/>
    <mergeCell ref="E8702:F8702"/>
    <mergeCell ref="E8703:F8703"/>
    <mergeCell ref="E8704:F8704"/>
    <mergeCell ref="E8663:F8663"/>
    <mergeCell ref="E8664:F8664"/>
    <mergeCell ref="E8665:F8665"/>
    <mergeCell ref="E8666:F8666"/>
    <mergeCell ref="E8667:F8667"/>
    <mergeCell ref="E8668:F8668"/>
    <mergeCell ref="E8627:F8627"/>
    <mergeCell ref="E8628:F8628"/>
    <mergeCell ref="E8629:F8629"/>
    <mergeCell ref="E8630:F8630"/>
    <mergeCell ref="A8659:D8659"/>
    <mergeCell ref="E8662:F8662"/>
    <mergeCell ref="E8777:F8777"/>
    <mergeCell ref="E8778:F8778"/>
    <mergeCell ref="E8779:F8779"/>
    <mergeCell ref="E8780:F8780"/>
    <mergeCell ref="E8781:F8781"/>
    <mergeCell ref="E8782:F8782"/>
    <mergeCell ref="E8741:F8741"/>
    <mergeCell ref="E8742:F8742"/>
    <mergeCell ref="E8743:F8743"/>
    <mergeCell ref="E8744:F8744"/>
    <mergeCell ref="A8773:D8773"/>
    <mergeCell ref="E8776:F8776"/>
    <mergeCell ref="E8705:F8705"/>
    <mergeCell ref="E8706:F8706"/>
    <mergeCell ref="A8735:D8735"/>
    <mergeCell ref="E8738:F8738"/>
    <mergeCell ref="E8739:F8739"/>
    <mergeCell ref="E8740:F8740"/>
    <mergeCell ref="E8855:F8855"/>
    <mergeCell ref="E8856:F8856"/>
    <mergeCell ref="E8857:F8857"/>
    <mergeCell ref="E8858:F8858"/>
    <mergeCell ref="A8887:D8887"/>
    <mergeCell ref="E8890:F8890"/>
    <mergeCell ref="E8819:F8819"/>
    <mergeCell ref="E8820:F8820"/>
    <mergeCell ref="A8849:D8849"/>
    <mergeCell ref="E8852:F8852"/>
    <mergeCell ref="E8853:F8853"/>
    <mergeCell ref="E8854:F8854"/>
    <mergeCell ref="A8811:D8811"/>
    <mergeCell ref="E8814:F8814"/>
    <mergeCell ref="E8815:F8815"/>
    <mergeCell ref="E8816:F8816"/>
    <mergeCell ref="E8817:F8817"/>
    <mergeCell ref="E8818:F8818"/>
    <mergeCell ref="E8933:F8933"/>
    <mergeCell ref="E8934:F8934"/>
    <mergeCell ref="A8963:D8963"/>
    <mergeCell ref="E8966:F8966"/>
    <mergeCell ref="E8967:F8967"/>
    <mergeCell ref="E8968:F8968"/>
    <mergeCell ref="A8925:D8925"/>
    <mergeCell ref="E8928:F8928"/>
    <mergeCell ref="E8929:F8929"/>
    <mergeCell ref="E8930:F8930"/>
    <mergeCell ref="E8931:F8931"/>
    <mergeCell ref="E8932:F8932"/>
    <mergeCell ref="E8891:F8891"/>
    <mergeCell ref="E8892:F8892"/>
    <mergeCell ref="E8893:F8893"/>
    <mergeCell ref="E8894:F8894"/>
    <mergeCell ref="E8895:F8895"/>
    <mergeCell ref="E8896:F8896"/>
    <mergeCell ref="A9039:D9039"/>
    <mergeCell ref="E9042:F9042"/>
    <mergeCell ref="E9043:F9043"/>
    <mergeCell ref="E9044:F9044"/>
    <mergeCell ref="E9045:F9045"/>
    <mergeCell ref="E9046:F9046"/>
    <mergeCell ref="E9005:F9005"/>
    <mergeCell ref="E9006:F9006"/>
    <mergeCell ref="E9007:F9007"/>
    <mergeCell ref="E9008:F9008"/>
    <mergeCell ref="E9009:F9009"/>
    <mergeCell ref="E9010:F9010"/>
    <mergeCell ref="E8969:F8969"/>
    <mergeCell ref="E8970:F8970"/>
    <mergeCell ref="E8971:F8971"/>
    <mergeCell ref="E8972:F8972"/>
    <mergeCell ref="A9001:D9001"/>
    <mergeCell ref="E9004:F9004"/>
    <mergeCell ref="E9119:F9119"/>
    <mergeCell ref="E9120:F9120"/>
    <mergeCell ref="E9121:F9121"/>
    <mergeCell ref="E9122:F9122"/>
    <mergeCell ref="E9123:F9123"/>
    <mergeCell ref="E9124:F9124"/>
    <mergeCell ref="E9083:F9083"/>
    <mergeCell ref="E9084:F9084"/>
    <mergeCell ref="E9085:F9085"/>
    <mergeCell ref="E9086:F9086"/>
    <mergeCell ref="A9115:D9115"/>
    <mergeCell ref="E9118:F9118"/>
    <mergeCell ref="E9047:F9047"/>
    <mergeCell ref="E9048:F9048"/>
    <mergeCell ref="A9077:D9077"/>
    <mergeCell ref="E9080:F9080"/>
    <mergeCell ref="E9081:F9081"/>
    <mergeCell ref="E9082:F9082"/>
    <mergeCell ref="E9197:F9197"/>
    <mergeCell ref="E9198:F9198"/>
    <mergeCell ref="E9199:F9199"/>
    <mergeCell ref="E9200:F9200"/>
    <mergeCell ref="E9201:F9201"/>
    <mergeCell ref="A9230:D9230"/>
    <mergeCell ref="E9161:F9161"/>
    <mergeCell ref="E9162:F9162"/>
    <mergeCell ref="A9191:D9191"/>
    <mergeCell ref="E9194:F9194"/>
    <mergeCell ref="E9195:F9195"/>
    <mergeCell ref="E9196:F9196"/>
    <mergeCell ref="A9153:D9153"/>
    <mergeCell ref="E9156:F9156"/>
    <mergeCell ref="E9157:F9157"/>
    <mergeCell ref="E9158:F9158"/>
    <mergeCell ref="E9159:F9159"/>
    <mergeCell ref="E9160:F9160"/>
    <mergeCell ref="E9275:F9275"/>
    <mergeCell ref="E9276:F9276"/>
    <mergeCell ref="E9277:F9277"/>
    <mergeCell ref="A9306:D9306"/>
    <mergeCell ref="E9309:F9309"/>
    <mergeCell ref="E9310:F9310"/>
    <mergeCell ref="E9239:F9239"/>
    <mergeCell ref="A9268:D9268"/>
    <mergeCell ref="E9271:F9271"/>
    <mergeCell ref="E9272:F9272"/>
    <mergeCell ref="E9273:F9273"/>
    <mergeCell ref="E9274:F9274"/>
    <mergeCell ref="E9233:F9233"/>
    <mergeCell ref="E9234:F9234"/>
    <mergeCell ref="E9235:F9235"/>
    <mergeCell ref="E9236:F9236"/>
    <mergeCell ref="E9237:F9237"/>
    <mergeCell ref="E9238:F9238"/>
    <mergeCell ref="E9353:F9353"/>
    <mergeCell ref="A9382:D9382"/>
    <mergeCell ref="E9385:F9385"/>
    <mergeCell ref="E9386:F9386"/>
    <mergeCell ref="E9387:F9387"/>
    <mergeCell ref="E9388:F9388"/>
    <mergeCell ref="E9347:F9347"/>
    <mergeCell ref="E9348:F9348"/>
    <mergeCell ref="E9349:F9349"/>
    <mergeCell ref="E9350:F9350"/>
    <mergeCell ref="E9351:F9351"/>
    <mergeCell ref="E9352:F9352"/>
    <mergeCell ref="E9311:F9311"/>
    <mergeCell ref="E9312:F9312"/>
    <mergeCell ref="E9313:F9313"/>
    <mergeCell ref="E9314:F9314"/>
    <mergeCell ref="E9315:F9315"/>
    <mergeCell ref="A9344:D9344"/>
    <mergeCell ref="E9461:F9461"/>
    <mergeCell ref="E9462:F9462"/>
    <mergeCell ref="E9463:F9463"/>
    <mergeCell ref="E9464:F9464"/>
    <mergeCell ref="E9465:F9465"/>
    <mergeCell ref="E9466:F9466"/>
    <mergeCell ref="E9425:F9425"/>
    <mergeCell ref="E9426:F9426"/>
    <mergeCell ref="E9427:F9427"/>
    <mergeCell ref="E9428:F9428"/>
    <mergeCell ref="E9429:F9429"/>
    <mergeCell ref="A9458:D9458"/>
    <mergeCell ref="E9389:F9389"/>
    <mergeCell ref="E9390:F9390"/>
    <mergeCell ref="E9391:F9391"/>
    <mergeCell ref="A9420:D9420"/>
    <mergeCell ref="E9423:F9423"/>
    <mergeCell ref="E9424:F9424"/>
    <mergeCell ref="E9539:F9539"/>
    <mergeCell ref="E9540:F9540"/>
    <mergeCell ref="E9541:F9541"/>
    <mergeCell ref="E9542:F9542"/>
    <mergeCell ref="E9543:F9543"/>
    <mergeCell ref="E9544:F9544"/>
    <mergeCell ref="E9503:F9503"/>
    <mergeCell ref="E9504:F9504"/>
    <mergeCell ref="E9505:F9505"/>
    <mergeCell ref="E9506:F9506"/>
    <mergeCell ref="E9507:F9507"/>
    <mergeCell ref="A9536:D9536"/>
    <mergeCell ref="E9467:F9467"/>
    <mergeCell ref="E9468:F9468"/>
    <mergeCell ref="E9469:F9469"/>
    <mergeCell ref="A9498:D9498"/>
    <mergeCell ref="E9501:F9501"/>
    <mergeCell ref="E9502:F9502"/>
    <mergeCell ref="E9617:F9617"/>
    <mergeCell ref="E9618:F9618"/>
    <mergeCell ref="E9619:F9619"/>
    <mergeCell ref="E9620:F9620"/>
    <mergeCell ref="E9621:F9621"/>
    <mergeCell ref="E9622:F9622"/>
    <mergeCell ref="E9581:F9581"/>
    <mergeCell ref="E9582:F9582"/>
    <mergeCell ref="E9583:F9583"/>
    <mergeCell ref="E9584:F9584"/>
    <mergeCell ref="E9585:F9585"/>
    <mergeCell ref="A9614:D9614"/>
    <mergeCell ref="E9545:F9545"/>
    <mergeCell ref="E9546:F9546"/>
    <mergeCell ref="A9575:D9575"/>
    <mergeCell ref="E9578:F9578"/>
    <mergeCell ref="E9579:F9579"/>
    <mergeCell ref="E9580:F9580"/>
    <mergeCell ref="E9695:F9695"/>
    <mergeCell ref="E9696:F9696"/>
    <mergeCell ref="E9697:F9697"/>
    <mergeCell ref="E9698:F9698"/>
    <mergeCell ref="E9699:F9699"/>
    <mergeCell ref="A9728:D9728"/>
    <mergeCell ref="E9659:F9659"/>
    <mergeCell ref="E9660:F9660"/>
    <mergeCell ref="E9661:F9661"/>
    <mergeCell ref="A9690:D9690"/>
    <mergeCell ref="E9693:F9693"/>
    <mergeCell ref="E9694:F9694"/>
    <mergeCell ref="E9623:F9623"/>
    <mergeCell ref="A9652:D9652"/>
    <mergeCell ref="E9655:F9655"/>
    <mergeCell ref="E9656:F9656"/>
    <mergeCell ref="E9657:F9657"/>
    <mergeCell ref="E9658:F9658"/>
    <mergeCell ref="E9773:F9773"/>
    <mergeCell ref="E9774:F9774"/>
    <mergeCell ref="E9775:F9775"/>
    <mergeCell ref="E9776:F9776"/>
    <mergeCell ref="A9805:D9805"/>
    <mergeCell ref="E9808:F9808"/>
    <mergeCell ref="E9737:F9737"/>
    <mergeCell ref="A9766:D9766"/>
    <mergeCell ref="E9769:F9769"/>
    <mergeCell ref="E9770:F9770"/>
    <mergeCell ref="E9771:F9771"/>
    <mergeCell ref="E9772:F9772"/>
    <mergeCell ref="E9731:F9731"/>
    <mergeCell ref="E9732:F9732"/>
    <mergeCell ref="E9733:F9733"/>
    <mergeCell ref="E9734:F9734"/>
    <mergeCell ref="E9735:F9735"/>
    <mergeCell ref="E9736:F9736"/>
    <mergeCell ref="E9851:F9851"/>
    <mergeCell ref="E9852:F9852"/>
    <mergeCell ref="E9853:F9853"/>
    <mergeCell ref="A9882:D9882"/>
    <mergeCell ref="E9885:F9885"/>
    <mergeCell ref="E9886:F9886"/>
    <mergeCell ref="A9843:D9843"/>
    <mergeCell ref="E9846:F9846"/>
    <mergeCell ref="E9847:F9847"/>
    <mergeCell ref="E9848:F9848"/>
    <mergeCell ref="E9849:F9849"/>
    <mergeCell ref="E9850:F9850"/>
    <mergeCell ref="E9809:F9809"/>
    <mergeCell ref="E9810:F9810"/>
    <mergeCell ref="E9811:F9811"/>
    <mergeCell ref="E9812:F9812"/>
    <mergeCell ref="E9813:F9813"/>
    <mergeCell ref="E9814:F9814"/>
    <mergeCell ref="A9958:D9958"/>
    <mergeCell ref="E9961:F9961"/>
    <mergeCell ref="E9962:F9962"/>
    <mergeCell ref="E9963:F9963"/>
    <mergeCell ref="E9964:F9964"/>
    <mergeCell ref="E9965:F9965"/>
    <mergeCell ref="E9924:F9924"/>
    <mergeCell ref="E9925:F9925"/>
    <mergeCell ref="E9926:F9926"/>
    <mergeCell ref="E9927:F9927"/>
    <mergeCell ref="E9928:F9928"/>
    <mergeCell ref="E9929:F9929"/>
    <mergeCell ref="E9887:F9887"/>
    <mergeCell ref="E9888:F9888"/>
    <mergeCell ref="E9889:F9889"/>
    <mergeCell ref="E9890:F9890"/>
    <mergeCell ref="E9891:F9891"/>
    <mergeCell ref="A9920:D9920"/>
    <mergeCell ref="E10038:F10038"/>
    <mergeCell ref="E10039:F10039"/>
    <mergeCell ref="E10040:F10040"/>
    <mergeCell ref="E10041:F10041"/>
    <mergeCell ref="E10042:F10042"/>
    <mergeCell ref="E10043:F10043"/>
    <mergeCell ref="E10002:F10002"/>
    <mergeCell ref="E10003:F10003"/>
    <mergeCell ref="E10004:F10004"/>
    <mergeCell ref="E10005:F10005"/>
    <mergeCell ref="E10006:F10006"/>
    <mergeCell ref="A10035:D10035"/>
    <mergeCell ref="E9966:F9966"/>
    <mergeCell ref="E9967:F9967"/>
    <mergeCell ref="E9968:F9968"/>
    <mergeCell ref="A9997:D9997"/>
    <mergeCell ref="E10000:F10000"/>
    <mergeCell ref="E10001:F10001"/>
    <mergeCell ref="E10116:F10116"/>
    <mergeCell ref="E10117:F10117"/>
    <mergeCell ref="E10118:F10118"/>
    <mergeCell ref="E10119:F10119"/>
    <mergeCell ref="E10120:F10120"/>
    <mergeCell ref="A10149:D10149"/>
    <mergeCell ref="E10080:F10080"/>
    <mergeCell ref="E10081:F10081"/>
    <mergeCell ref="E10082:F10082"/>
    <mergeCell ref="A10111:D10111"/>
    <mergeCell ref="E10114:F10114"/>
    <mergeCell ref="E10115:F10115"/>
    <mergeCell ref="E10044:F10044"/>
    <mergeCell ref="A10073:D10073"/>
    <mergeCell ref="E10076:F10076"/>
    <mergeCell ref="E10077:F10077"/>
    <mergeCell ref="E10078:F10078"/>
    <mergeCell ref="E10079:F10079"/>
    <mergeCell ref="E10195:F10195"/>
    <mergeCell ref="E10196:F10196"/>
    <mergeCell ref="E10197:F10197"/>
    <mergeCell ref="A10226:D10226"/>
    <mergeCell ref="E10229:F10229"/>
    <mergeCell ref="E10230:F10230"/>
    <mergeCell ref="E10158:F10158"/>
    <mergeCell ref="A10188:D10188"/>
    <mergeCell ref="E10191:F10191"/>
    <mergeCell ref="E10192:F10192"/>
    <mergeCell ref="E10193:F10193"/>
    <mergeCell ref="E10194:F10194"/>
    <mergeCell ref="E10152:F10152"/>
    <mergeCell ref="E10153:F10153"/>
    <mergeCell ref="E10154:F10154"/>
    <mergeCell ref="E10155:F10155"/>
    <mergeCell ref="E10156:F10156"/>
    <mergeCell ref="E10157:F10157"/>
    <mergeCell ref="E10273:F10273"/>
    <mergeCell ref="A10303:D10303"/>
    <mergeCell ref="E10306:F10306"/>
    <mergeCell ref="E10307:F10307"/>
    <mergeCell ref="E10308:F10308"/>
    <mergeCell ref="E10309:F10309"/>
    <mergeCell ref="E10267:F10267"/>
    <mergeCell ref="E10268:F10268"/>
    <mergeCell ref="E10269:F10269"/>
    <mergeCell ref="E10270:F10270"/>
    <mergeCell ref="E10271:F10271"/>
    <mergeCell ref="E10272:F10272"/>
    <mergeCell ref="E10231:F10231"/>
    <mergeCell ref="E10232:F10232"/>
    <mergeCell ref="E10233:F10233"/>
    <mergeCell ref="E10234:F10234"/>
    <mergeCell ref="E10235:F10235"/>
    <mergeCell ref="A10264:D10264"/>
    <mergeCell ref="A10380:D10380"/>
    <mergeCell ref="E10383:F10383"/>
    <mergeCell ref="E10384:F10384"/>
    <mergeCell ref="E10385:F10385"/>
    <mergeCell ref="E10386:F10386"/>
    <mergeCell ref="E10387:F10387"/>
    <mergeCell ref="E10346:F10346"/>
    <mergeCell ref="E10347:F10347"/>
    <mergeCell ref="E10348:F10348"/>
    <mergeCell ref="E10349:F10349"/>
    <mergeCell ref="E10350:F10350"/>
    <mergeCell ref="E10351:F10351"/>
    <mergeCell ref="E10310:F10310"/>
    <mergeCell ref="E10311:F10311"/>
    <mergeCell ref="E10312:F10312"/>
    <mergeCell ref="A10341:D10341"/>
    <mergeCell ref="E10344:F10344"/>
    <mergeCell ref="E10345:F10345"/>
    <mergeCell ref="E10460:F10460"/>
    <mergeCell ref="E10461:F10461"/>
    <mergeCell ref="E10462:F10462"/>
    <mergeCell ref="E10463:F10463"/>
    <mergeCell ref="E10464:F10464"/>
    <mergeCell ref="E10465:F10465"/>
    <mergeCell ref="E10424:F10424"/>
    <mergeCell ref="E10425:F10425"/>
    <mergeCell ref="E10426:F10426"/>
    <mergeCell ref="E10427:F10427"/>
    <mergeCell ref="E10428:F10428"/>
    <mergeCell ref="A10457:D10457"/>
    <mergeCell ref="E10388:F10388"/>
    <mergeCell ref="E10389:F10389"/>
    <mergeCell ref="E10390:F10390"/>
    <mergeCell ref="A10419:D10419"/>
    <mergeCell ref="E10422:F10422"/>
    <mergeCell ref="E10423:F10423"/>
    <mergeCell ref="E10538:F10538"/>
    <mergeCell ref="E10539:F10539"/>
    <mergeCell ref="E10540:F10540"/>
    <mergeCell ref="E10541:F10541"/>
    <mergeCell ref="E10542:F10542"/>
    <mergeCell ref="A10571:D10571"/>
    <mergeCell ref="E10502:F10502"/>
    <mergeCell ref="E10503:F10503"/>
    <mergeCell ref="E10504:F10504"/>
    <mergeCell ref="A10533:D10533"/>
    <mergeCell ref="E10536:F10536"/>
    <mergeCell ref="E10537:F10537"/>
    <mergeCell ref="E10466:F10466"/>
    <mergeCell ref="A10495:D10495"/>
    <mergeCell ref="E10498:F10498"/>
    <mergeCell ref="E10499:F10499"/>
    <mergeCell ref="E10500:F10500"/>
    <mergeCell ref="E10501:F10501"/>
    <mergeCell ref="E10616:F10616"/>
    <mergeCell ref="E10617:F10617"/>
    <mergeCell ref="E10618:F10618"/>
    <mergeCell ref="E10619:F10619"/>
    <mergeCell ref="E10620:F10620"/>
    <mergeCell ref="E10621:F10621"/>
    <mergeCell ref="E10580:F10580"/>
    <mergeCell ref="E10581:F10581"/>
    <mergeCell ref="E10582:F10582"/>
    <mergeCell ref="A10611:D10611"/>
    <mergeCell ref="E10614:F10614"/>
    <mergeCell ref="E10615:F10615"/>
    <mergeCell ref="E10574:F10574"/>
    <mergeCell ref="E10575:F10575"/>
    <mergeCell ref="E10576:F10576"/>
    <mergeCell ref="E10577:F10577"/>
    <mergeCell ref="E10578:F10578"/>
    <mergeCell ref="E10579:F10579"/>
    <mergeCell ref="E10694:F10694"/>
    <mergeCell ref="E10695:F10695"/>
    <mergeCell ref="E10696:F10696"/>
    <mergeCell ref="E10697:F10697"/>
    <mergeCell ref="E10698:F10698"/>
    <mergeCell ref="E10699:F10699"/>
    <mergeCell ref="E10658:F10658"/>
    <mergeCell ref="E10659:F10659"/>
    <mergeCell ref="A10688:D10688"/>
    <mergeCell ref="E10691:F10691"/>
    <mergeCell ref="E10692:F10692"/>
    <mergeCell ref="E10693:F10693"/>
    <mergeCell ref="A10650:D10650"/>
    <mergeCell ref="E10653:F10653"/>
    <mergeCell ref="E10654:F10654"/>
    <mergeCell ref="E10655:F10655"/>
    <mergeCell ref="E10656:F10656"/>
    <mergeCell ref="E10657:F10657"/>
    <mergeCell ref="E10772:F10772"/>
    <mergeCell ref="E10773:F10773"/>
    <mergeCell ref="E10774:F10774"/>
    <mergeCell ref="E10775:F10775"/>
    <mergeCell ref="A10804:D10804"/>
    <mergeCell ref="E10807:F10807"/>
    <mergeCell ref="E10736:F10736"/>
    <mergeCell ref="E10737:F10737"/>
    <mergeCell ref="A10766:D10766"/>
    <mergeCell ref="E10769:F10769"/>
    <mergeCell ref="E10770:F10770"/>
    <mergeCell ref="E10771:F10771"/>
    <mergeCell ref="A10728:D10728"/>
    <mergeCell ref="E10731:F10731"/>
    <mergeCell ref="E10732:F10732"/>
    <mergeCell ref="E10733:F10733"/>
    <mergeCell ref="E10734:F10734"/>
    <mergeCell ref="E10735:F10735"/>
    <mergeCell ref="E10850:F10850"/>
    <mergeCell ref="E10851:F10851"/>
    <mergeCell ref="A10880:D10880"/>
    <mergeCell ref="E10883:F10883"/>
    <mergeCell ref="E10884:F10884"/>
    <mergeCell ref="E10885:F10885"/>
    <mergeCell ref="A10842:D10842"/>
    <mergeCell ref="E10845:F10845"/>
    <mergeCell ref="E10846:F10846"/>
    <mergeCell ref="E10847:F10847"/>
    <mergeCell ref="E10848:F10848"/>
    <mergeCell ref="E10849:F10849"/>
    <mergeCell ref="E10808:F10808"/>
    <mergeCell ref="E10809:F10809"/>
    <mergeCell ref="E10810:F10810"/>
    <mergeCell ref="E10811:F10811"/>
    <mergeCell ref="E10812:F10812"/>
    <mergeCell ref="E10813:F10813"/>
    <mergeCell ref="A10956:D10956"/>
    <mergeCell ref="E10959:F10959"/>
    <mergeCell ref="E10960:F10960"/>
    <mergeCell ref="E10961:F10961"/>
    <mergeCell ref="E10962:F10962"/>
    <mergeCell ref="E10963:F10963"/>
    <mergeCell ref="E10922:F10922"/>
    <mergeCell ref="E10923:F10923"/>
    <mergeCell ref="E10924:F10924"/>
    <mergeCell ref="E10925:F10925"/>
    <mergeCell ref="E10926:F10926"/>
    <mergeCell ref="E10927:F10927"/>
    <mergeCell ref="E10886:F10886"/>
    <mergeCell ref="E10887:F10887"/>
    <mergeCell ref="E10888:F10888"/>
    <mergeCell ref="E10889:F10889"/>
    <mergeCell ref="A10918:D10918"/>
    <mergeCell ref="E10921:F10921"/>
    <mergeCell ref="E11036:F11036"/>
    <mergeCell ref="E11037:F11037"/>
    <mergeCell ref="E11038:F11038"/>
    <mergeCell ref="E11039:F11039"/>
    <mergeCell ref="E11040:F11040"/>
    <mergeCell ref="E11041:F11041"/>
    <mergeCell ref="E11000:F11000"/>
    <mergeCell ref="E11001:F11001"/>
    <mergeCell ref="E11002:F11002"/>
    <mergeCell ref="E11003:F11003"/>
    <mergeCell ref="A11032:D11032"/>
    <mergeCell ref="E11035:F11035"/>
    <mergeCell ref="E10964:F10964"/>
    <mergeCell ref="E10965:F10965"/>
    <mergeCell ref="A10994:D10994"/>
    <mergeCell ref="E10997:F10997"/>
    <mergeCell ref="E10998:F10998"/>
    <mergeCell ref="E10999:F10999"/>
    <mergeCell ref="E11114:F11114"/>
    <mergeCell ref="E11115:F11115"/>
    <mergeCell ref="E11116:F11116"/>
    <mergeCell ref="E11117:F11117"/>
    <mergeCell ref="E11118:F11118"/>
    <mergeCell ref="E11119:F11119"/>
    <mergeCell ref="E11078:F11078"/>
    <mergeCell ref="E11079:F11079"/>
    <mergeCell ref="A11108:D11108"/>
    <mergeCell ref="E11111:F11111"/>
    <mergeCell ref="E11112:F11112"/>
    <mergeCell ref="E11113:F11113"/>
    <mergeCell ref="A11070:D11070"/>
    <mergeCell ref="E11073:F11073"/>
    <mergeCell ref="E11074:F11074"/>
    <mergeCell ref="E11075:F11075"/>
    <mergeCell ref="E11076:F11076"/>
    <mergeCell ref="E11077:F11077"/>
    <mergeCell ref="E11192:F11192"/>
    <mergeCell ref="E11193:F11193"/>
    <mergeCell ref="E11194:F11194"/>
    <mergeCell ref="E11195:F11195"/>
    <mergeCell ref="E11196:F11196"/>
    <mergeCell ref="A11225:D11225"/>
    <mergeCell ref="E11156:F11156"/>
    <mergeCell ref="E11157:F11157"/>
    <mergeCell ref="E11158:F11158"/>
    <mergeCell ref="A11187:D11187"/>
    <mergeCell ref="E11190:F11190"/>
    <mergeCell ref="E11191:F11191"/>
    <mergeCell ref="E11120:F11120"/>
    <mergeCell ref="A11149:D11149"/>
    <mergeCell ref="E11152:F11152"/>
    <mergeCell ref="E11153:F11153"/>
    <mergeCell ref="E11154:F11154"/>
    <mergeCell ref="E11155:F11155"/>
    <mergeCell ref="E11270:F11270"/>
    <mergeCell ref="E11271:F11271"/>
    <mergeCell ref="E11272:F11272"/>
    <mergeCell ref="A11301:D11301"/>
    <mergeCell ref="E11304:F11304"/>
    <mergeCell ref="E11305:F11305"/>
    <mergeCell ref="E11234:F11234"/>
    <mergeCell ref="A11263:D11263"/>
    <mergeCell ref="E11266:F11266"/>
    <mergeCell ref="E11267:F11267"/>
    <mergeCell ref="E11268:F11268"/>
    <mergeCell ref="E11269:F11269"/>
    <mergeCell ref="E11228:F11228"/>
    <mergeCell ref="E11229:F11229"/>
    <mergeCell ref="E11230:F11230"/>
    <mergeCell ref="E11231:F11231"/>
    <mergeCell ref="E11232:F11232"/>
    <mergeCell ref="E11233:F11233"/>
    <mergeCell ref="E11348:F11348"/>
    <mergeCell ref="A11377:D11377"/>
    <mergeCell ref="E11380:F11380"/>
    <mergeCell ref="E11381:F11381"/>
    <mergeCell ref="E11382:F11382"/>
    <mergeCell ref="E11383:F11383"/>
    <mergeCell ref="E11342:F11342"/>
    <mergeCell ref="E11343:F11343"/>
    <mergeCell ref="E11344:F11344"/>
    <mergeCell ref="E11345:F11345"/>
    <mergeCell ref="E11346:F11346"/>
    <mergeCell ref="E11347:F11347"/>
    <mergeCell ref="E11306:F11306"/>
    <mergeCell ref="E11307:F11307"/>
    <mergeCell ref="E11308:F11308"/>
    <mergeCell ref="E11309:F11309"/>
    <mergeCell ref="E11310:F11310"/>
    <mergeCell ref="A11339:D11339"/>
    <mergeCell ref="E11456:F11456"/>
    <mergeCell ref="E11457:F11457"/>
    <mergeCell ref="E11458:F11458"/>
    <mergeCell ref="E11459:F11459"/>
    <mergeCell ref="E11460:F11460"/>
    <mergeCell ref="E11461:F11461"/>
    <mergeCell ref="E11420:F11420"/>
    <mergeCell ref="E11421:F11421"/>
    <mergeCell ref="E11422:F11422"/>
    <mergeCell ref="E11423:F11423"/>
    <mergeCell ref="E11424:F11424"/>
    <mergeCell ref="A11453:D11453"/>
    <mergeCell ref="E11384:F11384"/>
    <mergeCell ref="E11385:F11385"/>
    <mergeCell ref="E11386:F11386"/>
    <mergeCell ref="A11415:D11415"/>
    <mergeCell ref="E11418:F11418"/>
    <mergeCell ref="E11419:F11419"/>
    <mergeCell ref="E11534:F11534"/>
    <mergeCell ref="E11535:F11535"/>
    <mergeCell ref="E11536:F11536"/>
    <mergeCell ref="E11537:F11537"/>
    <mergeCell ref="E11538:F11538"/>
    <mergeCell ref="E11539:F11539"/>
    <mergeCell ref="E11498:F11498"/>
    <mergeCell ref="E11499:F11499"/>
    <mergeCell ref="E11500:F11500"/>
    <mergeCell ref="A11529:D11529"/>
    <mergeCell ref="E11532:F11532"/>
    <mergeCell ref="E11533:F11533"/>
    <mergeCell ref="E11462:F11462"/>
    <mergeCell ref="A11491:D11491"/>
    <mergeCell ref="E11494:F11494"/>
    <mergeCell ref="E11495:F11495"/>
    <mergeCell ref="E11496:F11496"/>
    <mergeCell ref="E11497:F11497"/>
    <mergeCell ref="E11612:F11612"/>
    <mergeCell ref="E11613:F11613"/>
    <mergeCell ref="E11614:F11614"/>
    <mergeCell ref="E11615:F11615"/>
    <mergeCell ref="E11616:F11616"/>
    <mergeCell ref="A11645:D11645"/>
    <mergeCell ref="E11576:F11576"/>
    <mergeCell ref="E11577:F11577"/>
    <mergeCell ref="E11578:F11578"/>
    <mergeCell ref="A11607:D11607"/>
    <mergeCell ref="E11610:F11610"/>
    <mergeCell ref="E11611:F11611"/>
    <mergeCell ref="E11540:F11540"/>
    <mergeCell ref="A11569:D11569"/>
    <mergeCell ref="E11572:F11572"/>
    <mergeCell ref="E11573:F11573"/>
    <mergeCell ref="E11574:F11574"/>
    <mergeCell ref="E11575:F11575"/>
    <mergeCell ref="E11690:F11690"/>
    <mergeCell ref="E11691:F11691"/>
    <mergeCell ref="E11692:F11692"/>
    <mergeCell ref="A11721:D11721"/>
    <mergeCell ref="E11724:F11724"/>
    <mergeCell ref="E11725:F11725"/>
    <mergeCell ref="E11654:F11654"/>
    <mergeCell ref="A11683:D11683"/>
    <mergeCell ref="E11686:F11686"/>
    <mergeCell ref="E11687:F11687"/>
    <mergeCell ref="E11688:F11688"/>
    <mergeCell ref="E11689:F11689"/>
    <mergeCell ref="E11648:F11648"/>
    <mergeCell ref="E11649:F11649"/>
    <mergeCell ref="E11650:F11650"/>
    <mergeCell ref="E11651:F11651"/>
    <mergeCell ref="E11652:F11652"/>
    <mergeCell ref="E11653:F11653"/>
    <mergeCell ref="E11767:F11767"/>
    <mergeCell ref="A11796:D11796"/>
    <mergeCell ref="E11798:F11798"/>
    <mergeCell ref="E11799:F11799"/>
    <mergeCell ref="E11800:F11800"/>
    <mergeCell ref="E11801:F11801"/>
    <mergeCell ref="E11761:F11761"/>
    <mergeCell ref="E11762:F11762"/>
    <mergeCell ref="E11763:F11763"/>
    <mergeCell ref="E11764:F11764"/>
    <mergeCell ref="E11765:F11765"/>
    <mergeCell ref="E11766:F11766"/>
    <mergeCell ref="E11726:F11726"/>
    <mergeCell ref="E11727:F11727"/>
    <mergeCell ref="E11728:F11728"/>
    <mergeCell ref="E11729:F11729"/>
    <mergeCell ref="E11730:F11730"/>
    <mergeCell ref="A11759:D11759"/>
    <mergeCell ref="B11911:D11911"/>
    <mergeCell ref="E11843:F11843"/>
    <mergeCell ref="A11872:D11872"/>
    <mergeCell ref="E11874:F11874"/>
    <mergeCell ref="E11875:F11875"/>
    <mergeCell ref="E11876:F11876"/>
    <mergeCell ref="E11877:F11877"/>
    <mergeCell ref="E11837:F11837"/>
    <mergeCell ref="E11838:F11838"/>
    <mergeCell ref="E11839:F11839"/>
    <mergeCell ref="E11840:F11840"/>
    <mergeCell ref="E11841:F11841"/>
    <mergeCell ref="E11842:F11842"/>
    <mergeCell ref="E11802:F11802"/>
    <mergeCell ref="E11803:F11803"/>
    <mergeCell ref="E11804:F11804"/>
    <mergeCell ref="E11805:F11805"/>
    <mergeCell ref="E11806:F11806"/>
    <mergeCell ref="A11835:D11835"/>
    <mergeCell ref="E12149:F12149"/>
    <mergeCell ref="E12189:F12189"/>
    <mergeCell ref="E12229:F12229"/>
    <mergeCell ref="E12269:F12269"/>
    <mergeCell ref="E12307:F12307"/>
    <mergeCell ref="E12346:F12346"/>
    <mergeCell ref="E11913:F11913"/>
    <mergeCell ref="E11952:F11952"/>
    <mergeCell ref="E11991:F11991"/>
    <mergeCell ref="E12030:F12030"/>
    <mergeCell ref="E12070:F12070"/>
    <mergeCell ref="E12109:F12109"/>
    <mergeCell ref="E11878:F11878"/>
    <mergeCell ref="E11879:F11879"/>
    <mergeCell ref="E11880:F11880"/>
    <mergeCell ref="E11881:F11881"/>
    <mergeCell ref="E11882:F11882"/>
    <mergeCell ref="E12850:F12850"/>
    <mergeCell ref="E12890:F12890"/>
    <mergeCell ref="E12928:F12928"/>
    <mergeCell ref="E12967:F12967"/>
    <mergeCell ref="E13005:F13005"/>
    <mergeCell ref="E13044:F13044"/>
    <mergeCell ref="E12615:F12615"/>
    <mergeCell ref="E12653:F12653"/>
    <mergeCell ref="E12692:F12692"/>
    <mergeCell ref="E12731:F12731"/>
    <mergeCell ref="E12771:F12771"/>
    <mergeCell ref="E12810:F12810"/>
    <mergeCell ref="E12384:F12384"/>
    <mergeCell ref="E12422:F12422"/>
    <mergeCell ref="E12461:F12461"/>
    <mergeCell ref="E12499:F12499"/>
    <mergeCell ref="E12538:F12538"/>
    <mergeCell ref="E12576:F12576"/>
    <mergeCell ref="E13561:F13561"/>
    <mergeCell ref="E13600:F13600"/>
    <mergeCell ref="E13640:F13640"/>
    <mergeCell ref="E13680:F13680"/>
    <mergeCell ref="E13719:F13719"/>
    <mergeCell ref="E13759:F13759"/>
    <mergeCell ref="E13322:F13322"/>
    <mergeCell ref="E13362:F13362"/>
    <mergeCell ref="E13401:F13401"/>
    <mergeCell ref="E13441:F13441"/>
    <mergeCell ref="E13481:F13481"/>
    <mergeCell ref="E13521:F13521"/>
    <mergeCell ref="E13084:F13084"/>
    <mergeCell ref="E13124:F13124"/>
    <mergeCell ref="E13163:F13163"/>
    <mergeCell ref="E13203:F13203"/>
    <mergeCell ref="E13243:F13243"/>
    <mergeCell ref="E13282:F13282"/>
    <mergeCell ref="E14545:F14545"/>
    <mergeCell ref="E14585:F14585"/>
    <mergeCell ref="E14625:F14625"/>
    <mergeCell ref="E14506:F14506"/>
    <mergeCell ref="E14268:F14268"/>
    <mergeCell ref="E14306:F14306"/>
    <mergeCell ref="E14345:F14345"/>
    <mergeCell ref="E14384:F14384"/>
    <mergeCell ref="E14423:F14423"/>
    <mergeCell ref="E14464:F14464"/>
    <mergeCell ref="E14036:F14036"/>
    <mergeCell ref="E14075:F14075"/>
    <mergeCell ref="E14113:F14113"/>
    <mergeCell ref="E14151:F14151"/>
    <mergeCell ref="E14190:F14190"/>
    <mergeCell ref="E14228:F14228"/>
    <mergeCell ref="E13799:F13799"/>
    <mergeCell ref="E13837:F13837"/>
    <mergeCell ref="E13877:F13877"/>
    <mergeCell ref="E13917:F13917"/>
    <mergeCell ref="E13956:F13956"/>
    <mergeCell ref="E13996:F13996"/>
  </mergeCells>
  <conditionalFormatting sqref="B1:B14514 B14554 B14634 B14674 B14714:B14715 B14836:B1048576">
    <cfRule type="expression" dxfId="3" priority="109">
      <formula>COUNTIF($B$1:$B$99814,B1)=6</formula>
    </cfRule>
    <cfRule type="expression" dxfId="2" priority="110">
      <formula>COUNTIF($B$1:$B$999729,B1)=4</formula>
    </cfRule>
    <cfRule type="expression" dxfId="1" priority="111">
      <formula>COUNTIF($B$1:$B$999729,B1)=2</formula>
    </cfRule>
    <cfRule type="expression" dxfId="0" priority="112">
      <formula>COUNTIF($B$1:$B$999729,B1)=3</formula>
    </cfRule>
  </conditionalFormatting>
  <pageMargins left="0.70866141732283472" right="1.299212598425197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الهوية  </vt:lpstr>
      <vt:lpstr>ASHRAF</vt:lpstr>
      <vt:lpstr>'الهوية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cp:lastPrinted>2019-06-26T10:37:03Z</cp:lastPrinted>
  <dcterms:created xsi:type="dcterms:W3CDTF">2019-06-23T04:44:25Z</dcterms:created>
  <dcterms:modified xsi:type="dcterms:W3CDTF">2019-06-27T07:45:44Z</dcterms:modified>
</cp:coreProperties>
</file>