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wafk.SUBEAEICH\Desktop\"/>
    </mc:Choice>
  </mc:AlternateContent>
  <xr:revisionPtr revIDLastSave="0" documentId="13_ncr:1_{02C82815-CCC7-4B3B-9C9F-14AEC5861B8E}" xr6:coauthVersionLast="43" xr6:coauthVersionMax="43" xr10:uidLastSave="{00000000-0000-0000-0000-000000000000}"/>
  <bookViews>
    <workbookView xWindow="-120" yWindow="-120" windowWidth="29040" windowHeight="15840" xr2:uid="{F0B962CA-60ED-42F5-8B23-8620E76BAD0F}"/>
  </bookViews>
  <sheets>
    <sheet name="الأساسي مايو" sheetId="3" r:id="rId1"/>
    <sheet name="مايو" sheetId="1" r:id="rId2"/>
    <sheet name="يونيو" sheetId="4" r:id="rId3"/>
  </sheets>
  <definedNames>
    <definedName name="_xlnm._FilterDatabase" localSheetId="2" hidden="1">يونيو!$B$3:$H$33</definedName>
    <definedName name="_xlnm.Print_Area" localSheetId="0">'الأساسي مايو'!$A$1:$N$47</definedName>
    <definedName name="_xlnm.Print_Area" localSheetId="1">مايو!$A$1:$H$48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3" l="1"/>
  <c r="I7" i="3"/>
  <c r="I21" i="3" l="1"/>
  <c r="J21" i="3" s="1"/>
  <c r="K21" i="3"/>
  <c r="L21" i="3"/>
  <c r="M21" i="3"/>
  <c r="N21" i="3"/>
  <c r="I6" i="3" l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J20" i="3" s="1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N47" i="3" l="1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J6" i="3"/>
  <c r="K6" i="3"/>
  <c r="L6" i="3"/>
  <c r="M6" i="3"/>
  <c r="J7" i="3"/>
  <c r="K7" i="3"/>
  <c r="L7" i="3"/>
  <c r="M7" i="3"/>
  <c r="J8" i="3"/>
  <c r="K8" i="3"/>
  <c r="L8" i="3"/>
  <c r="M8" i="3"/>
  <c r="J9" i="3"/>
  <c r="K9" i="3"/>
  <c r="L9" i="3"/>
  <c r="M9" i="3"/>
  <c r="J10" i="3"/>
  <c r="K10" i="3"/>
  <c r="L10" i="3"/>
  <c r="M10" i="3"/>
  <c r="J11" i="3"/>
  <c r="K11" i="3"/>
  <c r="L11" i="3"/>
  <c r="M11" i="3"/>
  <c r="J12" i="3"/>
  <c r="K12" i="3"/>
  <c r="L12" i="3"/>
  <c r="M12" i="3"/>
  <c r="J13" i="3"/>
  <c r="K13" i="3"/>
  <c r="L13" i="3"/>
  <c r="M13" i="3"/>
  <c r="J14" i="3"/>
  <c r="K14" i="3"/>
  <c r="L14" i="3"/>
  <c r="M14" i="3"/>
  <c r="J15" i="3"/>
  <c r="K15" i="3"/>
  <c r="L15" i="3"/>
  <c r="M15" i="3"/>
  <c r="J16" i="3"/>
  <c r="K16" i="3"/>
  <c r="L16" i="3"/>
  <c r="M16" i="3"/>
  <c r="J17" i="3"/>
  <c r="K17" i="3"/>
  <c r="L17" i="3"/>
  <c r="M17" i="3"/>
  <c r="J18" i="3"/>
  <c r="K18" i="3"/>
  <c r="L18" i="3"/>
  <c r="M18" i="3"/>
  <c r="J19" i="3"/>
  <c r="K19" i="3"/>
  <c r="L19" i="3"/>
  <c r="M19" i="3"/>
  <c r="K20" i="3"/>
  <c r="L20" i="3"/>
  <c r="M20" i="3"/>
  <c r="J22" i="3"/>
  <c r="K22" i="3"/>
  <c r="L22" i="3"/>
  <c r="M22" i="3"/>
  <c r="J23" i="3"/>
  <c r="K23" i="3"/>
  <c r="L23" i="3"/>
  <c r="M23" i="3"/>
  <c r="J24" i="3"/>
  <c r="K24" i="3"/>
  <c r="L24" i="3"/>
  <c r="M24" i="3"/>
  <c r="J25" i="3"/>
  <c r="K25" i="3"/>
  <c r="L25" i="3"/>
  <c r="M25" i="3"/>
  <c r="J26" i="3"/>
  <c r="K26" i="3"/>
  <c r="L26" i="3"/>
  <c r="M26" i="3"/>
  <c r="J27" i="3"/>
  <c r="K27" i="3"/>
  <c r="L27" i="3"/>
  <c r="M27" i="3"/>
  <c r="J28" i="3"/>
  <c r="K28" i="3"/>
  <c r="L28" i="3"/>
  <c r="M28" i="3"/>
  <c r="J29" i="3"/>
  <c r="K29" i="3"/>
  <c r="L29" i="3"/>
  <c r="M29" i="3"/>
  <c r="J30" i="3"/>
  <c r="K30" i="3"/>
  <c r="L30" i="3"/>
  <c r="M30" i="3"/>
  <c r="J31" i="3"/>
  <c r="K31" i="3"/>
  <c r="L31" i="3"/>
  <c r="M31" i="3"/>
  <c r="J32" i="3"/>
  <c r="K32" i="3"/>
  <c r="L32" i="3"/>
  <c r="M32" i="3"/>
  <c r="J33" i="3"/>
  <c r="K33" i="3"/>
  <c r="L33" i="3"/>
  <c r="M33" i="3"/>
  <c r="J34" i="3"/>
  <c r="K34" i="3"/>
  <c r="L34" i="3"/>
  <c r="M34" i="3"/>
  <c r="J35" i="3"/>
  <c r="K35" i="3"/>
  <c r="L35" i="3"/>
  <c r="M35" i="3"/>
  <c r="J36" i="3"/>
  <c r="K36" i="3"/>
  <c r="L36" i="3"/>
  <c r="M36" i="3"/>
  <c r="J37" i="3"/>
  <c r="K37" i="3"/>
  <c r="L37" i="3"/>
  <c r="M37" i="3"/>
  <c r="J38" i="3"/>
  <c r="K38" i="3"/>
  <c r="L38" i="3"/>
  <c r="M38" i="3"/>
  <c r="J39" i="3"/>
  <c r="K39" i="3"/>
  <c r="L39" i="3"/>
  <c r="M39" i="3"/>
  <c r="J40" i="3"/>
  <c r="K40" i="3"/>
  <c r="L40" i="3"/>
  <c r="M40" i="3"/>
  <c r="J41" i="3"/>
  <c r="K41" i="3"/>
  <c r="L41" i="3"/>
  <c r="M41" i="3"/>
  <c r="J42" i="3"/>
  <c r="K42" i="3"/>
  <c r="L42" i="3"/>
  <c r="M42" i="3"/>
  <c r="J43" i="3"/>
  <c r="K43" i="3"/>
  <c r="L43" i="3"/>
  <c r="M43" i="3"/>
  <c r="J44" i="3"/>
  <c r="K44" i="3"/>
  <c r="L44" i="3"/>
  <c r="M44" i="3"/>
  <c r="J45" i="3"/>
  <c r="K45" i="3"/>
  <c r="L45" i="3"/>
  <c r="M45" i="3"/>
  <c r="J46" i="3"/>
  <c r="K46" i="3"/>
  <c r="L46" i="3"/>
  <c r="M46" i="3"/>
  <c r="J47" i="3"/>
  <c r="K47" i="3"/>
  <c r="L47" i="3"/>
  <c r="M47" i="3"/>
  <c r="J5" i="3" l="1"/>
  <c r="L5" i="3" l="1"/>
  <c r="M5" i="3"/>
  <c r="K5" i="3"/>
</calcChain>
</file>

<file path=xl/sharedStrings.xml><?xml version="1.0" encoding="utf-8"?>
<sst xmlns="http://schemas.openxmlformats.org/spreadsheetml/2006/main" count="388" uniqueCount="75">
  <si>
    <t>التاريخ</t>
  </si>
  <si>
    <t>عدد</t>
  </si>
  <si>
    <t>شاي ليبتون أحمر</t>
  </si>
  <si>
    <t>شاي ليبتون أخضر</t>
  </si>
  <si>
    <t>شاي ربيع أحمر</t>
  </si>
  <si>
    <t>شاي ليبتون حبيبات</t>
  </si>
  <si>
    <t>حليب أبوقوس</t>
  </si>
  <si>
    <t>حليب السعودي</t>
  </si>
  <si>
    <t>حليب المراعي</t>
  </si>
  <si>
    <t>نسكافيه أصابع</t>
  </si>
  <si>
    <t>نسكافيه جولد</t>
  </si>
  <si>
    <t>سكر ناعم (50 كيلو)</t>
  </si>
  <si>
    <t>سكر تروبيكانا</t>
  </si>
  <si>
    <t>عسل روضة النحل</t>
  </si>
  <si>
    <t>زعفران اسباني</t>
  </si>
  <si>
    <t>هيل أمريكي (الدرجة الثاني)</t>
  </si>
  <si>
    <t>التصنيف</t>
  </si>
  <si>
    <t>خصم</t>
  </si>
  <si>
    <t>المستهلك</t>
  </si>
  <si>
    <t>ربيع</t>
  </si>
  <si>
    <t>سراج</t>
  </si>
  <si>
    <t>اليوم</t>
  </si>
  <si>
    <t>المشترى بتاريخ</t>
  </si>
  <si>
    <t>الكمية</t>
  </si>
  <si>
    <t>عبدالحي</t>
  </si>
  <si>
    <t>المتبقي</t>
  </si>
  <si>
    <t xml:space="preserve">كشف مشتريات المواد واستهلاكها </t>
  </si>
  <si>
    <t xml:space="preserve">اضافة </t>
  </si>
  <si>
    <t>مشتريات أول المدة</t>
  </si>
  <si>
    <t>إضافة</t>
  </si>
  <si>
    <t>شاي ليبتون أحمر بودرة</t>
  </si>
  <si>
    <t>مياه نوفا</t>
  </si>
  <si>
    <t>كاس ورقي كابتشينو</t>
  </si>
  <si>
    <t>ملاعق كبير</t>
  </si>
  <si>
    <t>ملاعق صغير</t>
  </si>
  <si>
    <t>شوكي</t>
  </si>
  <si>
    <t>صحن كبير</t>
  </si>
  <si>
    <t>صحن وسط</t>
  </si>
  <si>
    <t>صحن صغير</t>
  </si>
  <si>
    <t>مناديل كلينكس</t>
  </si>
  <si>
    <t>مناديل سوبر تاول</t>
  </si>
  <si>
    <t>مناديل سانيتا (16*3)</t>
  </si>
  <si>
    <t>كيس زبالة كبير</t>
  </si>
  <si>
    <t>كيس زبالة صغير</t>
  </si>
  <si>
    <t>صابون فيري</t>
  </si>
  <si>
    <t>صابون يدين</t>
  </si>
  <si>
    <t>صابون جيف</t>
  </si>
  <si>
    <t>داك مطهر</t>
  </si>
  <si>
    <t>Dettol</t>
  </si>
  <si>
    <t>بخاخ فراولة</t>
  </si>
  <si>
    <t>بخاخ طاولة خشب</t>
  </si>
  <si>
    <t>تلميع زجاج</t>
  </si>
  <si>
    <t>هاربيك</t>
  </si>
  <si>
    <t>يد كفوف</t>
  </si>
  <si>
    <t>كمامة</t>
  </si>
  <si>
    <t>سلك بالاسفنج موج</t>
  </si>
  <si>
    <t>حديد سلك</t>
  </si>
  <si>
    <t>ريش تنظيف</t>
  </si>
  <si>
    <t>محمد</t>
  </si>
  <si>
    <t>إضافة مشتريات</t>
  </si>
  <si>
    <t xml:space="preserve">احصائيات </t>
  </si>
  <si>
    <t>الأربعاء</t>
  </si>
  <si>
    <t>جالون</t>
  </si>
  <si>
    <t>حبه</t>
  </si>
  <si>
    <t>علبه</t>
  </si>
  <si>
    <t>كيلو</t>
  </si>
  <si>
    <t>كرتون</t>
  </si>
  <si>
    <t>الخميس</t>
  </si>
  <si>
    <t>الأحد</t>
  </si>
  <si>
    <t>الثلاثاء</t>
  </si>
  <si>
    <t>الإثنين</t>
  </si>
  <si>
    <t>تمر</t>
  </si>
  <si>
    <t xml:space="preserve">كشف استهلاك المواد لشهر مايو </t>
  </si>
  <si>
    <t xml:space="preserve">كشف استهلاك المواد لشهر يونيو </t>
  </si>
  <si>
    <t>النوع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</si>
</sst>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1"/>
      <color theme="4" tint="0.59999389629810485"/>
      <name val="Arial"/>
      <family val="2"/>
      <scheme val="minor"/>
    </font>
    <font>
      <sz val="11"/>
      <color theme="4" tint="0.59999389629810485"/>
      <name val="Arial"/>
      <family val="2"/>
      <scheme val="minor"/>
    </font>
    <font>
      <b/>
      <sz val="16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1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164" fontId="1" fillId="9" borderId="1" xfId="0" applyNumberFormat="1" applyFont="1" applyFill="1" applyBorder="1" applyAlignment="1" applyProtection="1">
      <alignment horizontal="center" vertical="center" wrapText="1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عادي" xfId="0" builtinId="0"/>
  </cellStyles>
  <dxfs count="4">
    <dxf>
      <font>
        <color rgb="FFFF0000"/>
      </font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D30F-8E72-4524-81A5-CC6C09A4D5C6}">
  <dimension ref="B1:N47"/>
  <sheetViews>
    <sheetView rightToLeft="1" tabSelected="1" view="pageBreakPreview" zoomScale="130" zoomScaleNormal="100" zoomScaleSheetLayoutView="130" workbookViewId="0">
      <selection activeCell="E11" sqref="E11"/>
    </sheetView>
  </sheetViews>
  <sheetFormatPr defaultRowHeight="14.25" x14ac:dyDescent="0.2"/>
  <cols>
    <col min="1" max="1" width="1.625" customWidth="1"/>
    <col min="2" max="2" width="5.625" customWidth="1"/>
    <col min="3" max="3" width="10.625" customWidth="1"/>
    <col min="4" max="4" width="10.625" style="5" customWidth="1"/>
    <col min="5" max="5" width="20.625" customWidth="1"/>
    <col min="6" max="7" width="5.625" customWidth="1"/>
    <col min="8" max="8" width="4.75" bestFit="1" customWidth="1"/>
    <col min="9" max="9" width="10.5" customWidth="1"/>
    <col min="10" max="14" width="10.625" customWidth="1"/>
  </cols>
  <sheetData>
    <row r="1" spans="2:14" ht="15" customHeight="1" x14ac:dyDescent="0.2"/>
    <row r="2" spans="2:14" ht="45" customHeight="1" x14ac:dyDescent="0.2">
      <c r="B2" s="22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2:14" ht="24.95" customHeight="1" x14ac:dyDescent="0.2">
      <c r="B3" s="24" t="s">
        <v>28</v>
      </c>
      <c r="C3" s="24"/>
      <c r="D3" s="24"/>
      <c r="E3" s="24"/>
      <c r="F3" s="24" t="s">
        <v>59</v>
      </c>
      <c r="G3" s="24"/>
      <c r="H3" s="24"/>
      <c r="I3" s="23" t="s">
        <v>60</v>
      </c>
      <c r="J3" s="23"/>
      <c r="K3" s="23"/>
      <c r="L3" s="23"/>
      <c r="M3" s="23"/>
      <c r="N3" s="23"/>
    </row>
    <row r="4" spans="2:14" ht="20.100000000000001" customHeight="1" x14ac:dyDescent="0.2">
      <c r="B4" s="12" t="s">
        <v>1</v>
      </c>
      <c r="C4" s="12" t="s">
        <v>21</v>
      </c>
      <c r="D4" s="15" t="s">
        <v>22</v>
      </c>
      <c r="E4" s="12" t="s">
        <v>16</v>
      </c>
      <c r="F4" s="10" t="s">
        <v>23</v>
      </c>
      <c r="G4" s="10" t="s">
        <v>27</v>
      </c>
      <c r="H4" s="10" t="s">
        <v>29</v>
      </c>
      <c r="I4" s="8" t="s">
        <v>18</v>
      </c>
      <c r="J4" s="8" t="s">
        <v>25</v>
      </c>
      <c r="K4" s="6" t="s">
        <v>20</v>
      </c>
      <c r="L4" s="6" t="s">
        <v>24</v>
      </c>
      <c r="M4" s="6" t="s">
        <v>19</v>
      </c>
      <c r="N4" s="6" t="s">
        <v>58</v>
      </c>
    </row>
    <row r="5" spans="2:14" ht="20.100000000000001" customHeight="1" x14ac:dyDescent="0.2">
      <c r="B5" s="12">
        <v>1</v>
      </c>
      <c r="C5" s="13" t="s">
        <v>61</v>
      </c>
      <c r="D5" s="16">
        <v>43586</v>
      </c>
      <c r="E5" s="14" t="s">
        <v>2</v>
      </c>
      <c r="F5" s="11">
        <v>9</v>
      </c>
      <c r="G5" s="2">
        <v>36</v>
      </c>
      <c r="H5" s="2"/>
      <c r="I5" s="9">
        <f ca="1">SUMIF(مايو!$E$4:$E$34,$E5,مايو!$F$4:$F$20)</f>
        <v>2</v>
      </c>
      <c r="J5" s="9">
        <f ca="1">SUM(F5+G5+H5)-I5</f>
        <v>43</v>
      </c>
      <c r="K5" s="7">
        <f>SUMIFS(مايو!$F$4:$F$34,مايو!$E$4:$E$34,$E5,مايو!$G$4:$G$34,K$4)</f>
        <v>0</v>
      </c>
      <c r="L5" s="7">
        <f>SUMIFS(مايو!$F$4:$F$34,مايو!$E$4:$E$34,$E5,مايو!$G$4:$G$34,L$4)</f>
        <v>0</v>
      </c>
      <c r="M5" s="7">
        <f>SUMIFS(مايو!$F$4:$F$34,مايو!$E$4:$E$34,$E5,مايو!$G$4:$G$34,M$4)</f>
        <v>2</v>
      </c>
      <c r="N5" s="7">
        <f>SUMIFS(مايو!$F$4:$F$34,مايو!$E$4:$E$34,$E5,مايو!$G$4:$G$34,N$4)</f>
        <v>0</v>
      </c>
    </row>
    <row r="6" spans="2:14" ht="20.100000000000001" customHeight="1" x14ac:dyDescent="0.2">
      <c r="B6" s="12">
        <v>3</v>
      </c>
      <c r="C6" s="13" t="s">
        <v>61</v>
      </c>
      <c r="D6" s="17">
        <v>43586</v>
      </c>
      <c r="E6" s="14" t="s">
        <v>3</v>
      </c>
      <c r="F6" s="11">
        <v>5</v>
      </c>
      <c r="G6" s="2"/>
      <c r="H6" s="2"/>
      <c r="I6" s="9">
        <f ca="1">SUMIF(مايو!$E$4:$E$34,$E6,مايو!$F$4:$F$20)</f>
        <v>0</v>
      </c>
      <c r="J6" s="9">
        <f t="shared" ref="J6:J47" ca="1" si="0">SUM(F6+G6+H6)-I6</f>
        <v>5</v>
      </c>
      <c r="K6" s="7">
        <f>SUMIFS(مايو!$F$4:$F$34,مايو!$E$4:$E$34,$E6,مايو!$G$4:$G$34,K$4)</f>
        <v>0</v>
      </c>
      <c r="L6" s="7">
        <f>SUMIFS(مايو!$F$4:$F$34,مايو!$E$4:$E$34,$E6,مايو!$G$4:$G$34,L$4)</f>
        <v>0</v>
      </c>
      <c r="M6" s="7">
        <f>SUMIFS(مايو!$F$4:$F$34,مايو!$E$4:$E$34,$E6,مايو!$G$4:$G$34,M$4)</f>
        <v>0</v>
      </c>
      <c r="N6" s="7">
        <f>SUMIFS(مايو!$F$4:$F$34,مايو!$E$4:$E$34,$E6,مايو!$G$4:$G$34,N$4)</f>
        <v>0</v>
      </c>
    </row>
    <row r="7" spans="2:14" ht="20.100000000000001" customHeight="1" x14ac:dyDescent="0.2">
      <c r="B7" s="12">
        <v>4</v>
      </c>
      <c r="C7" s="13" t="s">
        <v>61</v>
      </c>
      <c r="D7" s="16">
        <v>43586</v>
      </c>
      <c r="E7" s="14" t="s">
        <v>4</v>
      </c>
      <c r="F7" s="11">
        <v>4</v>
      </c>
      <c r="G7" s="2">
        <v>5</v>
      </c>
      <c r="H7" s="2"/>
      <c r="I7" s="9">
        <f ca="1">SUMIF(مايو!$E$4:$E$34,$E7,مايو!$F$4:$F$20)</f>
        <v>1</v>
      </c>
      <c r="J7" s="9">
        <f t="shared" ca="1" si="0"/>
        <v>8</v>
      </c>
      <c r="K7" s="7">
        <f>SUMIFS(مايو!$F$4:$F$34,مايو!$E$4:$E$34,$E7,مايو!$G$4:$G$34,K$4)</f>
        <v>0</v>
      </c>
      <c r="L7" s="7">
        <f>SUMIFS(مايو!$F$4:$F$34,مايو!$E$4:$E$34,$E7,مايو!$G$4:$G$34,L$4)</f>
        <v>0</v>
      </c>
      <c r="M7" s="7">
        <f>SUMIFS(مايو!$F$4:$F$34,مايو!$E$4:$E$34,$E7,مايو!$G$4:$G$34,M$4)</f>
        <v>1</v>
      </c>
      <c r="N7" s="7">
        <f>SUMIFS(مايو!$F$4:$F$34,مايو!$E$4:$E$34,$E7,مايو!$G$4:$G$34,N$4)</f>
        <v>0</v>
      </c>
    </row>
    <row r="8" spans="2:14" ht="20.100000000000001" customHeight="1" x14ac:dyDescent="0.2">
      <c r="B8" s="12">
        <v>5</v>
      </c>
      <c r="C8" s="13" t="s">
        <v>61</v>
      </c>
      <c r="D8" s="17">
        <v>43586</v>
      </c>
      <c r="E8" s="14" t="s">
        <v>30</v>
      </c>
      <c r="F8" s="11">
        <v>4</v>
      </c>
      <c r="G8" s="2"/>
      <c r="H8" s="2"/>
      <c r="I8" s="9">
        <f ca="1">SUMIF(مايو!$E$4:$E$34,$E8,مايو!$F$4:$F$20)</f>
        <v>1</v>
      </c>
      <c r="J8" s="9">
        <f t="shared" ca="1" si="0"/>
        <v>3</v>
      </c>
      <c r="K8" s="7">
        <f>SUMIFS(مايو!$F$4:$F$34,مايو!$E$4:$E$34,$E8,مايو!$G$4:$G$34,K$4)</f>
        <v>0</v>
      </c>
      <c r="L8" s="7">
        <f>SUMIFS(مايو!$F$4:$F$34,مايو!$E$4:$E$34,$E8,مايو!$G$4:$G$34,L$4)</f>
        <v>0</v>
      </c>
      <c r="M8" s="7">
        <f>SUMIFS(مايو!$F$4:$F$34,مايو!$E$4:$E$34,$E8,مايو!$G$4:$G$34,M$4)</f>
        <v>1</v>
      </c>
      <c r="N8" s="7">
        <f>SUMIFS(مايو!$F$4:$F$34,مايو!$E$4:$E$34,$E8,مايو!$G$4:$G$34,N$4)</f>
        <v>0</v>
      </c>
    </row>
    <row r="9" spans="2:14" ht="20.100000000000001" customHeight="1" x14ac:dyDescent="0.2">
      <c r="B9" s="12">
        <v>6</v>
      </c>
      <c r="C9" s="13" t="s">
        <v>61</v>
      </c>
      <c r="D9" s="16">
        <v>43586</v>
      </c>
      <c r="E9" s="14" t="s">
        <v>5</v>
      </c>
      <c r="F9" s="11">
        <v>0</v>
      </c>
      <c r="G9" s="2"/>
      <c r="H9" s="2"/>
      <c r="I9" s="9">
        <f ca="1">SUMIF(مايو!$E$4:$E$34,$E9,مايو!$F$4:$F$20)</f>
        <v>0</v>
      </c>
      <c r="J9" s="9">
        <f t="shared" ca="1" si="0"/>
        <v>0</v>
      </c>
      <c r="K9" s="7">
        <f>SUMIFS(مايو!$F$4:$F$34,مايو!$E$4:$E$34,$E9,مايو!$G$4:$G$34,K$4)</f>
        <v>0</v>
      </c>
      <c r="L9" s="7">
        <f>SUMIFS(مايو!$F$4:$F$34,مايو!$E$4:$E$34,$E9,مايو!$G$4:$G$34,L$4)</f>
        <v>0</v>
      </c>
      <c r="M9" s="7">
        <f>SUMIFS(مايو!$F$4:$F$34,مايو!$E$4:$E$34,$E9,مايو!$G$4:$G$34,M$4)</f>
        <v>0</v>
      </c>
      <c r="N9" s="7">
        <f>SUMIFS(مايو!$F$4:$F$34,مايو!$E$4:$E$34,$E9,مايو!$G$4:$G$34,N$4)</f>
        <v>0</v>
      </c>
    </row>
    <row r="10" spans="2:14" ht="20.100000000000001" customHeight="1" x14ac:dyDescent="0.2">
      <c r="B10" s="12">
        <v>7</v>
      </c>
      <c r="C10" s="13" t="s">
        <v>61</v>
      </c>
      <c r="D10" s="17">
        <v>43586</v>
      </c>
      <c r="E10" s="14" t="s">
        <v>6</v>
      </c>
      <c r="F10" s="11">
        <v>149</v>
      </c>
      <c r="G10" s="2">
        <v>192</v>
      </c>
      <c r="H10" s="2"/>
      <c r="I10" s="9">
        <f ca="1">SUMIF(مايو!$E$4:$E$34,$E10,مايو!$F$4:$F$20)</f>
        <v>11</v>
      </c>
      <c r="J10" s="9">
        <f t="shared" ca="1" si="0"/>
        <v>330</v>
      </c>
      <c r="K10" s="7">
        <f>SUMIFS(مايو!$F$4:$F$34,مايو!$E$4:$E$34,$E10,مايو!$G$4:$G$34,K$4)</f>
        <v>0</v>
      </c>
      <c r="L10" s="7">
        <f>SUMIFS(مايو!$F$4:$F$34,مايو!$E$4:$E$34,$E10,مايو!$G$4:$G$34,L$4)</f>
        <v>6</v>
      </c>
      <c r="M10" s="7">
        <f>SUMIFS(مايو!$F$4:$F$34,مايو!$E$4:$E$34,$E10,مايو!$G$4:$G$34,M$4)</f>
        <v>5</v>
      </c>
      <c r="N10" s="7">
        <f>SUMIFS(مايو!$F$4:$F$34,مايو!$E$4:$E$34,$E10,مايو!$G$4:$G$34,N$4)</f>
        <v>0</v>
      </c>
    </row>
    <row r="11" spans="2:14" ht="20.100000000000001" customHeight="1" x14ac:dyDescent="0.2">
      <c r="B11" s="12">
        <v>8</v>
      </c>
      <c r="C11" s="13" t="s">
        <v>61</v>
      </c>
      <c r="D11" s="16">
        <v>43586</v>
      </c>
      <c r="E11" s="14" t="s">
        <v>7</v>
      </c>
      <c r="F11" s="11">
        <v>12</v>
      </c>
      <c r="G11" s="2">
        <v>12</v>
      </c>
      <c r="H11" s="2"/>
      <c r="I11" s="9">
        <f ca="1">SUMIF(مايو!$E$4:$E$34,$E11,مايو!$F$4:$F$20)</f>
        <v>4</v>
      </c>
      <c r="J11" s="9">
        <f ca="1">SUM(F11+G11+H11)-I11</f>
        <v>20</v>
      </c>
      <c r="K11" s="7">
        <f>SUMIFS(مايو!$F$4:$F$34,مايو!$E$4:$E$34,$E11,مايو!$G$4:$G$34,K$4)</f>
        <v>0</v>
      </c>
      <c r="L11" s="7">
        <f>SUMIFS(مايو!$F$4:$F$34,مايو!$E$4:$E$34,$E11,مايو!$G$4:$G$34,L$4)</f>
        <v>2</v>
      </c>
      <c r="M11" s="7">
        <f>SUMIFS(مايو!$F$4:$F$34,مايو!$E$4:$E$34,$E11,مايو!$G$4:$G$34,M$4)</f>
        <v>2</v>
      </c>
      <c r="N11" s="7">
        <f>SUMIFS(مايو!$F$4:$F$34,مايو!$E$4:$E$34,$E11,مايو!$G$4:$G$34,N$4)</f>
        <v>0</v>
      </c>
    </row>
    <row r="12" spans="2:14" ht="20.100000000000001" customHeight="1" x14ac:dyDescent="0.2">
      <c r="B12" s="12">
        <v>9</v>
      </c>
      <c r="C12" s="13" t="s">
        <v>61</v>
      </c>
      <c r="D12" s="17">
        <v>43586</v>
      </c>
      <c r="E12" s="14" t="s">
        <v>8</v>
      </c>
      <c r="F12" s="11">
        <v>0</v>
      </c>
      <c r="G12" s="2"/>
      <c r="H12" s="2"/>
      <c r="I12" s="9">
        <f ca="1">SUMIF(مايو!$E$4:$E$34,$E12,مايو!$F$4:$F$20)</f>
        <v>0</v>
      </c>
      <c r="J12" s="9">
        <f t="shared" ca="1" si="0"/>
        <v>0</v>
      </c>
      <c r="K12" s="7">
        <f>SUMIFS(مايو!$F$4:$F$34,مايو!$E$4:$E$34,$E12,مايو!$G$4:$G$34,K$4)</f>
        <v>0</v>
      </c>
      <c r="L12" s="7">
        <f>SUMIFS(مايو!$F$4:$F$34,مايو!$E$4:$E$34,$E12,مايو!$G$4:$G$34,L$4)</f>
        <v>0</v>
      </c>
      <c r="M12" s="7">
        <f>SUMIFS(مايو!$F$4:$F$34,مايو!$E$4:$E$34,$E12,مايو!$G$4:$G$34,M$4)</f>
        <v>0</v>
      </c>
      <c r="N12" s="7">
        <f>SUMIFS(مايو!$F$4:$F$34,مايو!$E$4:$E$34,$E12,مايو!$G$4:$G$34,N$4)</f>
        <v>0</v>
      </c>
    </row>
    <row r="13" spans="2:14" ht="20.100000000000001" customHeight="1" x14ac:dyDescent="0.2">
      <c r="B13" s="12">
        <v>10</v>
      </c>
      <c r="C13" s="13" t="s">
        <v>61</v>
      </c>
      <c r="D13" s="16">
        <v>43586</v>
      </c>
      <c r="E13" s="14" t="s">
        <v>9</v>
      </c>
      <c r="F13" s="11">
        <v>5</v>
      </c>
      <c r="G13" s="2"/>
      <c r="H13" s="2"/>
      <c r="I13" s="9">
        <f ca="1">SUMIF(مايو!$E$4:$E$34,$E13,مايو!$F$4:$F$20)</f>
        <v>1</v>
      </c>
      <c r="J13" s="9">
        <f t="shared" ca="1" si="0"/>
        <v>4</v>
      </c>
      <c r="K13" s="7">
        <f>SUMIFS(مايو!$F$4:$F$34,مايو!$E$4:$E$34,$E13,مايو!$G$4:$G$34,K$4)</f>
        <v>0</v>
      </c>
      <c r="L13" s="7">
        <f>SUMIFS(مايو!$F$4:$F$34,مايو!$E$4:$E$34,$E13,مايو!$G$4:$G$34,L$4)</f>
        <v>0</v>
      </c>
      <c r="M13" s="7">
        <f>SUMIFS(مايو!$F$4:$F$34,مايو!$E$4:$E$34,$E13,مايو!$G$4:$G$34,M$4)</f>
        <v>1</v>
      </c>
      <c r="N13" s="7">
        <f>SUMIFS(مايو!$F$4:$F$34,مايو!$E$4:$E$34,$E13,مايو!$G$4:$G$34,N$4)</f>
        <v>0</v>
      </c>
    </row>
    <row r="14" spans="2:14" ht="20.100000000000001" customHeight="1" x14ac:dyDescent="0.2">
      <c r="B14" s="12">
        <v>11</v>
      </c>
      <c r="C14" s="13" t="s">
        <v>61</v>
      </c>
      <c r="D14" s="17">
        <v>43586</v>
      </c>
      <c r="E14" s="14" t="s">
        <v>10</v>
      </c>
      <c r="F14" s="11">
        <v>4</v>
      </c>
      <c r="G14" s="2"/>
      <c r="H14" s="2"/>
      <c r="I14" s="9">
        <f ca="1">SUMIF(مايو!$E$4:$E$34,$E14,مايو!$F$4:$F$20)</f>
        <v>1</v>
      </c>
      <c r="J14" s="9">
        <f t="shared" ca="1" si="0"/>
        <v>3</v>
      </c>
      <c r="K14" s="7">
        <f>SUMIFS(مايو!$F$4:$F$34,مايو!$E$4:$E$34,$E14,مايو!$G$4:$G$34,K$4)</f>
        <v>0</v>
      </c>
      <c r="L14" s="7">
        <f>SUMIFS(مايو!$F$4:$F$34,مايو!$E$4:$E$34,$E14,مايو!$G$4:$G$34,L$4)</f>
        <v>0</v>
      </c>
      <c r="M14" s="7">
        <f>SUMIFS(مايو!$F$4:$F$34,مايو!$E$4:$E$34,$E14,مايو!$G$4:$G$34,M$4)</f>
        <v>1</v>
      </c>
      <c r="N14" s="7">
        <f>SUMIFS(مايو!$F$4:$F$34,مايو!$E$4:$E$34,$E14,مايو!$G$4:$G$34,N$4)</f>
        <v>0</v>
      </c>
    </row>
    <row r="15" spans="2:14" ht="20.100000000000001" customHeight="1" x14ac:dyDescent="0.2">
      <c r="B15" s="12">
        <v>12</v>
      </c>
      <c r="C15" s="13" t="s">
        <v>61</v>
      </c>
      <c r="D15" s="16">
        <v>43586</v>
      </c>
      <c r="E15" s="14" t="s">
        <v>11</v>
      </c>
      <c r="F15" s="11">
        <v>50</v>
      </c>
      <c r="G15" s="2"/>
      <c r="H15" s="2"/>
      <c r="I15" s="9">
        <f ca="1">SUMIF(مايو!$E$4:$E$34,$E15,مايو!$F$4:$F$20)</f>
        <v>0</v>
      </c>
      <c r="J15" s="9">
        <f t="shared" ca="1" si="0"/>
        <v>50</v>
      </c>
      <c r="K15" s="7">
        <f>SUMIFS(مايو!$F$4:$F$34,مايو!$E$4:$E$34,$E15,مايو!$G$4:$G$34,K$4)</f>
        <v>0</v>
      </c>
      <c r="L15" s="7">
        <f>SUMIFS(مايو!$F$4:$F$34,مايو!$E$4:$E$34,$E15,مايو!$G$4:$G$34,L$4)</f>
        <v>0</v>
      </c>
      <c r="M15" s="7">
        <f>SUMIFS(مايو!$F$4:$F$34,مايو!$E$4:$E$34,$E15,مايو!$G$4:$G$34,M$4)</f>
        <v>0</v>
      </c>
      <c r="N15" s="7">
        <f>SUMIFS(مايو!$F$4:$F$34,مايو!$E$4:$E$34,$E15,مايو!$G$4:$G$34,N$4)</f>
        <v>0</v>
      </c>
    </row>
    <row r="16" spans="2:14" ht="20.100000000000001" customHeight="1" x14ac:dyDescent="0.2">
      <c r="B16" s="12">
        <v>13</v>
      </c>
      <c r="C16" s="13" t="s">
        <v>61</v>
      </c>
      <c r="D16" s="17">
        <v>43586</v>
      </c>
      <c r="E16" s="14" t="s">
        <v>12</v>
      </c>
      <c r="F16" s="11">
        <v>6</v>
      </c>
      <c r="G16" s="2"/>
      <c r="H16" s="2"/>
      <c r="I16" s="9">
        <f ca="1">SUMIF(مايو!$E$4:$E$34,$E16,مايو!$F$4:$F$20)</f>
        <v>0</v>
      </c>
      <c r="J16" s="9">
        <f t="shared" ca="1" si="0"/>
        <v>6</v>
      </c>
      <c r="K16" s="7">
        <f>SUMIFS(مايو!$F$4:$F$34,مايو!$E$4:$E$34,$E16,مايو!$G$4:$G$34,K$4)</f>
        <v>0</v>
      </c>
      <c r="L16" s="7">
        <f>SUMIFS(مايو!$F$4:$F$34,مايو!$E$4:$E$34,$E16,مايو!$G$4:$G$34,L$4)</f>
        <v>0</v>
      </c>
      <c r="M16" s="7">
        <f>SUMIFS(مايو!$F$4:$F$34,مايو!$E$4:$E$34,$E16,مايو!$G$4:$G$34,M$4)</f>
        <v>0</v>
      </c>
      <c r="N16" s="7">
        <f>SUMIFS(مايو!$F$4:$F$34,مايو!$E$4:$E$34,$E16,مايو!$G$4:$G$34,N$4)</f>
        <v>0</v>
      </c>
    </row>
    <row r="17" spans="2:14" ht="20.100000000000001" customHeight="1" x14ac:dyDescent="0.2">
      <c r="B17" s="12">
        <v>14</v>
      </c>
      <c r="C17" s="13" t="s">
        <v>61</v>
      </c>
      <c r="D17" s="16">
        <v>43586</v>
      </c>
      <c r="E17" s="14" t="s">
        <v>13</v>
      </c>
      <c r="F17" s="11">
        <v>37</v>
      </c>
      <c r="G17" s="2"/>
      <c r="H17" s="2"/>
      <c r="I17" s="9">
        <f ca="1">SUMIF(مايو!$E$4:$E$34,$E17,مايو!$F$4:$F$20)</f>
        <v>0</v>
      </c>
      <c r="J17" s="9">
        <f t="shared" ca="1" si="0"/>
        <v>37</v>
      </c>
      <c r="K17" s="7">
        <f>SUMIFS(مايو!$F$4:$F$34,مايو!$E$4:$E$34,$E17,مايو!$G$4:$G$34,K$4)</f>
        <v>0</v>
      </c>
      <c r="L17" s="7">
        <f>SUMIFS(مايو!$F$4:$F$34,مايو!$E$4:$E$34,$E17,مايو!$G$4:$G$34,L$4)</f>
        <v>0</v>
      </c>
      <c r="M17" s="7">
        <f>SUMIFS(مايو!$F$4:$F$34,مايو!$E$4:$E$34,$E17,مايو!$G$4:$G$34,M$4)</f>
        <v>0</v>
      </c>
      <c r="N17" s="7">
        <f>SUMIFS(مايو!$F$4:$F$34,مايو!$E$4:$E$34,$E17,مايو!$G$4:$G$34,N$4)</f>
        <v>0</v>
      </c>
    </row>
    <row r="18" spans="2:14" ht="20.100000000000001" customHeight="1" x14ac:dyDescent="0.2">
      <c r="B18" s="12">
        <v>15</v>
      </c>
      <c r="C18" s="13" t="s">
        <v>61</v>
      </c>
      <c r="D18" s="17">
        <v>43586</v>
      </c>
      <c r="E18" s="14" t="s">
        <v>14</v>
      </c>
      <c r="F18" s="11">
        <v>19</v>
      </c>
      <c r="G18" s="2">
        <v>14</v>
      </c>
      <c r="H18" s="2"/>
      <c r="I18" s="9">
        <f ca="1">SUMIF(مايو!$E$4:$E$34,$E18,مايو!$F$4:$F$20)</f>
        <v>3</v>
      </c>
      <c r="J18" s="9">
        <f t="shared" ca="1" si="0"/>
        <v>30</v>
      </c>
      <c r="K18" s="7">
        <f>SUMIFS(مايو!$F$4:$F$34,مايو!$E$4:$E$34,$E18,مايو!$G$4:$G$34,K$4)</f>
        <v>1</v>
      </c>
      <c r="L18" s="7">
        <f>SUMIFS(مايو!$F$4:$F$34,مايو!$E$4:$E$34,$E18,مايو!$G$4:$G$34,L$4)</f>
        <v>1</v>
      </c>
      <c r="M18" s="7">
        <f>SUMIFS(مايو!$F$4:$F$34,مايو!$E$4:$E$34,$E18,مايو!$G$4:$G$34,M$4)</f>
        <v>1</v>
      </c>
      <c r="N18" s="7">
        <f>SUMIFS(مايو!$F$4:$F$34,مايو!$E$4:$E$34,$E18,مايو!$G$4:$G$34,N$4)</f>
        <v>0</v>
      </c>
    </row>
    <row r="19" spans="2:14" ht="20.100000000000001" customHeight="1" x14ac:dyDescent="0.2">
      <c r="B19" s="12">
        <v>16</v>
      </c>
      <c r="C19" s="13" t="s">
        <v>61</v>
      </c>
      <c r="D19" s="16">
        <v>43586</v>
      </c>
      <c r="E19" s="14" t="s">
        <v>15</v>
      </c>
      <c r="F19" s="11">
        <v>2</v>
      </c>
      <c r="G19" s="2">
        <v>2</v>
      </c>
      <c r="H19" s="2"/>
      <c r="I19" s="9">
        <f ca="1">SUMIF(مايو!$E$4:$E$34,$E19,مايو!$F$4:$F$20)</f>
        <v>2</v>
      </c>
      <c r="J19" s="9">
        <f t="shared" ca="1" si="0"/>
        <v>2</v>
      </c>
      <c r="K19" s="7">
        <f>SUMIFS(مايو!$F$4:$F$34,مايو!$E$4:$E$34,$E19,مايو!$G$4:$G$34,K$4)</f>
        <v>0</v>
      </c>
      <c r="L19" s="7">
        <f>SUMIFS(مايو!$F$4:$F$34,مايو!$E$4:$E$34,$E19,مايو!$G$4:$G$34,L$4)</f>
        <v>0</v>
      </c>
      <c r="M19" s="7">
        <f>SUMIFS(مايو!$F$4:$F$34,مايو!$E$4:$E$34,$E19,مايو!$G$4:$G$34,M$4)</f>
        <v>2</v>
      </c>
      <c r="N19" s="7">
        <f>SUMIFS(مايو!$F$4:$F$34,مايو!$E$4:$E$34,$E19,مايو!$G$4:$G$34,N$4)</f>
        <v>0</v>
      </c>
    </row>
    <row r="20" spans="2:14" ht="20.100000000000001" customHeight="1" x14ac:dyDescent="0.2">
      <c r="B20" s="12">
        <v>17</v>
      </c>
      <c r="C20" s="13" t="s">
        <v>61</v>
      </c>
      <c r="D20" s="17">
        <v>43586</v>
      </c>
      <c r="E20" s="14" t="s">
        <v>31</v>
      </c>
      <c r="F20" s="11">
        <v>45</v>
      </c>
      <c r="G20" s="2"/>
      <c r="H20" s="2"/>
      <c r="I20" s="9">
        <f ca="1">SUMIF(مايو!$E$4:$E$34,$E20,مايو!$F$4:$F$20)</f>
        <v>9</v>
      </c>
      <c r="J20" s="9">
        <f ca="1">SUM(F20+G20+H20)-I20</f>
        <v>36</v>
      </c>
      <c r="K20" s="7">
        <f>SUMIFS(مايو!$F$4:$F$34,مايو!$E$4:$E$34,$E20,مايو!$G$4:$G$34,K$4)</f>
        <v>4</v>
      </c>
      <c r="L20" s="7">
        <f>SUMIFS(مايو!$F$4:$F$34,مايو!$E$4:$E$34,$E20,مايو!$G$4:$G$34,L$4)</f>
        <v>2</v>
      </c>
      <c r="M20" s="7">
        <f>SUMIFS(مايو!$F$4:$F$34,مايو!$E$4:$E$34,$E20,مايو!$G$4:$G$34,M$4)</f>
        <v>3</v>
      </c>
      <c r="N20" s="7">
        <f>SUMIFS(مايو!$F$4:$F$34,مايو!$E$4:$E$34,$E20,مايو!$G$4:$G$34,N$4)</f>
        <v>0</v>
      </c>
    </row>
    <row r="21" spans="2:14" ht="20.100000000000001" customHeight="1" x14ac:dyDescent="0.2">
      <c r="B21" s="12">
        <v>18</v>
      </c>
      <c r="C21" s="13"/>
      <c r="D21" s="17"/>
      <c r="E21" s="14" t="s">
        <v>71</v>
      </c>
      <c r="F21" s="11">
        <v>3</v>
      </c>
      <c r="G21" s="2">
        <v>10</v>
      </c>
      <c r="H21" s="2"/>
      <c r="I21" s="9">
        <f ca="1">SUMIF(مايو!$E$4:$E$34,$E21,مايو!$F$4:$F$20)</f>
        <v>0</v>
      </c>
      <c r="J21" s="9">
        <f ca="1">SUM(F21+G21+H21)-I21</f>
        <v>13</v>
      </c>
      <c r="K21" s="7">
        <f>SUMIFS(مايو!$F$4:$F$34,مايو!$E$4:$E$34,$E21,مايو!$G$4:$G$34,K$4)</f>
        <v>0</v>
      </c>
      <c r="L21" s="7">
        <f>SUMIFS(مايو!$F$4:$F$34,مايو!$E$4:$E$34,$E21,مايو!$G$4:$G$34,L$4)</f>
        <v>0</v>
      </c>
      <c r="M21" s="7">
        <f>SUMIFS(مايو!$F$4:$F$34,مايو!$E$4:$E$34,$E21,مايو!$G$4:$G$34,M$4)</f>
        <v>0</v>
      </c>
      <c r="N21" s="7">
        <f>SUMIFS(مايو!$F$4:$F$34,مايو!$E$4:$E$34,$E21,مايو!$G$4:$G$34,N$4)</f>
        <v>0</v>
      </c>
    </row>
    <row r="22" spans="2:14" ht="20.100000000000001" customHeight="1" x14ac:dyDescent="0.2">
      <c r="B22" s="12">
        <v>19</v>
      </c>
      <c r="C22" s="13" t="s">
        <v>61</v>
      </c>
      <c r="D22" s="16">
        <v>43586</v>
      </c>
      <c r="E22" s="14" t="s">
        <v>32</v>
      </c>
      <c r="F22" s="11">
        <v>1000</v>
      </c>
      <c r="G22" s="2"/>
      <c r="H22" s="2"/>
      <c r="I22" s="9">
        <f ca="1">SUMIF(مايو!$E$4:$E$34,$E22,مايو!$F$4:$F$20)</f>
        <v>0</v>
      </c>
      <c r="J22" s="9">
        <f t="shared" ca="1" si="0"/>
        <v>1000</v>
      </c>
      <c r="K22" s="7">
        <f>SUMIFS(مايو!$F$4:$F$34,مايو!$E$4:$E$34,$E22,مايو!$G$4:$G$34,K$4)</f>
        <v>0</v>
      </c>
      <c r="L22" s="7">
        <f>SUMIFS(مايو!$F$4:$F$34,مايو!$E$4:$E$34,$E22,مايو!$G$4:$G$34,L$4)</f>
        <v>0</v>
      </c>
      <c r="M22" s="7">
        <f>SUMIFS(مايو!$F$4:$F$34,مايو!$E$4:$E$34,$E22,مايو!$G$4:$G$34,M$4)</f>
        <v>0</v>
      </c>
      <c r="N22" s="7">
        <f>SUMIFS(مايو!$F$4:$F$34,مايو!$E$4:$E$34,$E22,مايو!$G$4:$G$34,N$4)</f>
        <v>0</v>
      </c>
    </row>
    <row r="23" spans="2:14" ht="20.100000000000001" customHeight="1" x14ac:dyDescent="0.2">
      <c r="B23" s="12">
        <v>20</v>
      </c>
      <c r="C23" s="13" t="s">
        <v>61</v>
      </c>
      <c r="D23" s="17">
        <v>43586</v>
      </c>
      <c r="E23" s="14" t="s">
        <v>33</v>
      </c>
      <c r="F23" s="11">
        <v>250</v>
      </c>
      <c r="G23" s="2"/>
      <c r="H23" s="2"/>
      <c r="I23" s="9">
        <f ca="1">SUMIF(مايو!$E$4:$E$34,$E23,مايو!$F$4:$F$20)</f>
        <v>0</v>
      </c>
      <c r="J23" s="9">
        <f t="shared" ca="1" si="0"/>
        <v>250</v>
      </c>
      <c r="K23" s="7">
        <f>SUMIFS(مايو!$F$4:$F$34,مايو!$E$4:$E$34,$E23,مايو!$G$4:$G$34,K$4)</f>
        <v>0</v>
      </c>
      <c r="L23" s="7">
        <f>SUMIFS(مايو!$F$4:$F$34,مايو!$E$4:$E$34,$E23,مايو!$G$4:$G$34,L$4)</f>
        <v>0</v>
      </c>
      <c r="M23" s="7">
        <f>SUMIFS(مايو!$F$4:$F$34,مايو!$E$4:$E$34,$E23,مايو!$G$4:$G$34,M$4)</f>
        <v>0</v>
      </c>
      <c r="N23" s="7">
        <f>SUMIFS(مايو!$F$4:$F$34,مايو!$E$4:$E$34,$E23,مايو!$G$4:$G$34,N$4)</f>
        <v>0</v>
      </c>
    </row>
    <row r="24" spans="2:14" ht="20.100000000000001" customHeight="1" x14ac:dyDescent="0.2">
      <c r="B24" s="12">
        <v>21</v>
      </c>
      <c r="C24" s="13" t="s">
        <v>61</v>
      </c>
      <c r="D24" s="16">
        <v>43586</v>
      </c>
      <c r="E24" s="14" t="s">
        <v>34</v>
      </c>
      <c r="F24" s="11">
        <v>450</v>
      </c>
      <c r="G24" s="2"/>
      <c r="H24" s="2"/>
      <c r="I24" s="9">
        <f ca="1">SUMIF(مايو!$E$4:$E$34,$E24,مايو!$F$4:$F$20)</f>
        <v>0</v>
      </c>
      <c r="J24" s="9">
        <f t="shared" ca="1" si="0"/>
        <v>450</v>
      </c>
      <c r="K24" s="7">
        <f>SUMIFS(مايو!$F$4:$F$34,مايو!$E$4:$E$34,$E24,مايو!$G$4:$G$34,K$4)</f>
        <v>0</v>
      </c>
      <c r="L24" s="7">
        <f>SUMIFS(مايو!$F$4:$F$34,مايو!$E$4:$E$34,$E24,مايو!$G$4:$G$34,L$4)</f>
        <v>0</v>
      </c>
      <c r="M24" s="7">
        <f>SUMIFS(مايو!$F$4:$F$34,مايو!$E$4:$E$34,$E24,مايو!$G$4:$G$34,M$4)</f>
        <v>0</v>
      </c>
      <c r="N24" s="7">
        <f>SUMIFS(مايو!$F$4:$F$34,مايو!$E$4:$E$34,$E24,مايو!$G$4:$G$34,N$4)</f>
        <v>0</v>
      </c>
    </row>
    <row r="25" spans="2:14" ht="20.100000000000001" customHeight="1" x14ac:dyDescent="0.2">
      <c r="B25" s="12">
        <v>22</v>
      </c>
      <c r="C25" s="13" t="s">
        <v>61</v>
      </c>
      <c r="D25" s="17">
        <v>43586</v>
      </c>
      <c r="E25" s="14" t="s">
        <v>35</v>
      </c>
      <c r="F25" s="11">
        <v>150</v>
      </c>
      <c r="G25" s="2"/>
      <c r="H25" s="2"/>
      <c r="I25" s="9">
        <f ca="1">SUMIF(مايو!$E$4:$E$34,$E25,مايو!$F$4:$F$20)</f>
        <v>0</v>
      </c>
      <c r="J25" s="9">
        <f t="shared" ca="1" si="0"/>
        <v>150</v>
      </c>
      <c r="K25" s="7">
        <f>SUMIFS(مايو!$F$4:$F$34,مايو!$E$4:$E$34,$E25,مايو!$G$4:$G$34,K$4)</f>
        <v>0</v>
      </c>
      <c r="L25" s="7">
        <f>SUMIFS(مايو!$F$4:$F$34,مايو!$E$4:$E$34,$E25,مايو!$G$4:$G$34,L$4)</f>
        <v>0</v>
      </c>
      <c r="M25" s="7">
        <f>SUMIFS(مايو!$F$4:$F$34,مايو!$E$4:$E$34,$E25,مايو!$G$4:$G$34,M$4)</f>
        <v>0</v>
      </c>
      <c r="N25" s="7">
        <f>SUMIFS(مايو!$F$4:$F$34,مايو!$E$4:$E$34,$E25,مايو!$G$4:$G$34,N$4)</f>
        <v>0</v>
      </c>
    </row>
    <row r="26" spans="2:14" ht="20.100000000000001" customHeight="1" x14ac:dyDescent="0.2">
      <c r="B26" s="12">
        <v>23</v>
      </c>
      <c r="C26" s="13" t="s">
        <v>61</v>
      </c>
      <c r="D26" s="16">
        <v>43586</v>
      </c>
      <c r="E26" s="14" t="s">
        <v>36</v>
      </c>
      <c r="F26" s="11">
        <v>100</v>
      </c>
      <c r="G26" s="2"/>
      <c r="H26" s="2"/>
      <c r="I26" s="9">
        <f ca="1">SUMIF(مايو!$E$4:$E$34,$E26,مايو!$F$4:$F$20)</f>
        <v>0</v>
      </c>
      <c r="J26" s="9">
        <f t="shared" ca="1" si="0"/>
        <v>100</v>
      </c>
      <c r="K26" s="7">
        <f>SUMIFS(مايو!$F$4:$F$34,مايو!$E$4:$E$34,$E26,مايو!$G$4:$G$34,K$4)</f>
        <v>0</v>
      </c>
      <c r="L26" s="7">
        <f>SUMIFS(مايو!$F$4:$F$34,مايو!$E$4:$E$34,$E26,مايو!$G$4:$G$34,L$4)</f>
        <v>0</v>
      </c>
      <c r="M26" s="7">
        <f>SUMIFS(مايو!$F$4:$F$34,مايو!$E$4:$E$34,$E26,مايو!$G$4:$G$34,M$4)</f>
        <v>0</v>
      </c>
      <c r="N26" s="7">
        <f>SUMIFS(مايو!$F$4:$F$34,مايو!$E$4:$E$34,$E26,مايو!$G$4:$G$34,N$4)</f>
        <v>0</v>
      </c>
    </row>
    <row r="27" spans="2:14" ht="20.100000000000001" customHeight="1" x14ac:dyDescent="0.2">
      <c r="B27" s="12">
        <v>24</v>
      </c>
      <c r="C27" s="13" t="s">
        <v>61</v>
      </c>
      <c r="D27" s="17">
        <v>43586</v>
      </c>
      <c r="E27" s="14" t="s">
        <v>37</v>
      </c>
      <c r="F27" s="11">
        <v>1100</v>
      </c>
      <c r="G27" s="2"/>
      <c r="H27" s="2"/>
      <c r="I27" s="9">
        <f ca="1">SUMIF(مايو!$E$4:$E$34,$E27,مايو!$F$4:$F$20)</f>
        <v>0</v>
      </c>
      <c r="J27" s="9">
        <f t="shared" ca="1" si="0"/>
        <v>1100</v>
      </c>
      <c r="K27" s="7">
        <f>SUMIFS(مايو!$F$4:$F$34,مايو!$E$4:$E$34,$E27,مايو!$G$4:$G$34,K$4)</f>
        <v>0</v>
      </c>
      <c r="L27" s="7">
        <f>SUMIFS(مايو!$F$4:$F$34,مايو!$E$4:$E$34,$E27,مايو!$G$4:$G$34,L$4)</f>
        <v>0</v>
      </c>
      <c r="M27" s="7">
        <f>SUMIFS(مايو!$F$4:$F$34,مايو!$E$4:$E$34,$E27,مايو!$G$4:$G$34,M$4)</f>
        <v>0</v>
      </c>
      <c r="N27" s="7">
        <f>SUMIFS(مايو!$F$4:$F$34,مايو!$E$4:$E$34,$E27,مايو!$G$4:$G$34,N$4)</f>
        <v>0</v>
      </c>
    </row>
    <row r="28" spans="2:14" ht="20.100000000000001" customHeight="1" x14ac:dyDescent="0.2">
      <c r="B28" s="12">
        <v>25</v>
      </c>
      <c r="C28" s="13" t="s">
        <v>61</v>
      </c>
      <c r="D28" s="16">
        <v>43586</v>
      </c>
      <c r="E28" s="14" t="s">
        <v>38</v>
      </c>
      <c r="F28" s="11">
        <v>800</v>
      </c>
      <c r="G28" s="2"/>
      <c r="H28" s="2"/>
      <c r="I28" s="9">
        <f ca="1">SUMIF(مايو!$E$4:$E$34,$E28,مايو!$F$4:$F$20)</f>
        <v>0</v>
      </c>
      <c r="J28" s="9">
        <f t="shared" ca="1" si="0"/>
        <v>800</v>
      </c>
      <c r="K28" s="7">
        <f>SUMIFS(مايو!$F$4:$F$34,مايو!$E$4:$E$34,$E28,مايو!$G$4:$G$34,K$4)</f>
        <v>0</v>
      </c>
      <c r="L28" s="7">
        <f>SUMIFS(مايو!$F$4:$F$34,مايو!$E$4:$E$34,$E28,مايو!$G$4:$G$34,L$4)</f>
        <v>0</v>
      </c>
      <c r="M28" s="7">
        <f>SUMIFS(مايو!$F$4:$F$34,مايو!$E$4:$E$34,$E28,مايو!$G$4:$G$34,M$4)</f>
        <v>0</v>
      </c>
      <c r="N28" s="7">
        <f>SUMIFS(مايو!$F$4:$F$34,مايو!$E$4:$E$34,$E28,مايو!$G$4:$G$34,N$4)</f>
        <v>0</v>
      </c>
    </row>
    <row r="29" spans="2:14" ht="20.100000000000001" customHeight="1" x14ac:dyDescent="0.2">
      <c r="B29" s="12">
        <v>26</v>
      </c>
      <c r="C29" s="13" t="s">
        <v>61</v>
      </c>
      <c r="D29" s="17">
        <v>43586</v>
      </c>
      <c r="E29" s="14" t="s">
        <v>39</v>
      </c>
      <c r="F29" s="11">
        <v>648</v>
      </c>
      <c r="G29" s="2"/>
      <c r="H29" s="2"/>
      <c r="I29" s="9">
        <f ca="1">SUMIF(مايو!$E$4:$E$34,$E29,مايو!$F$4:$F$20)</f>
        <v>12</v>
      </c>
      <c r="J29" s="9">
        <f t="shared" ca="1" si="0"/>
        <v>636</v>
      </c>
      <c r="K29" s="7">
        <f>SUMIFS(مايو!$F$4:$F$34,مايو!$E$4:$E$34,$E29,مايو!$G$4:$G$34,K$4)</f>
        <v>0</v>
      </c>
      <c r="L29" s="7">
        <f>SUMIFS(مايو!$F$4:$F$34,مايو!$E$4:$E$34,$E29,مايو!$G$4:$G$34,L$4)</f>
        <v>0</v>
      </c>
      <c r="M29" s="7">
        <f>SUMIFS(مايو!$F$4:$F$34,مايو!$E$4:$E$34,$E29,مايو!$G$4:$G$34,M$4)</f>
        <v>0</v>
      </c>
      <c r="N29" s="7">
        <f>SUMIFS(مايو!$F$4:$F$34,مايو!$E$4:$E$34,$E29,مايو!$G$4:$G$34,N$4)</f>
        <v>12</v>
      </c>
    </row>
    <row r="30" spans="2:14" ht="20.100000000000001" customHeight="1" x14ac:dyDescent="0.2">
      <c r="B30" s="12">
        <v>27</v>
      </c>
      <c r="C30" s="13" t="s">
        <v>61</v>
      </c>
      <c r="D30" s="16">
        <v>43586</v>
      </c>
      <c r="E30" s="14" t="s">
        <v>40</v>
      </c>
      <c r="F30" s="11">
        <v>264</v>
      </c>
      <c r="G30" s="2"/>
      <c r="H30" s="2"/>
      <c r="I30" s="9">
        <f ca="1">SUMIF(مايو!$E$4:$E$34,$E30,مايو!$F$4:$F$20)</f>
        <v>34</v>
      </c>
      <c r="J30" s="9">
        <f t="shared" ca="1" si="0"/>
        <v>230</v>
      </c>
      <c r="K30" s="7">
        <f>SUMIFS(مايو!$F$4:$F$34,مايو!$E$4:$E$34,$E30,مايو!$G$4:$G$34,K$4)</f>
        <v>0</v>
      </c>
      <c r="L30" s="7">
        <f>SUMIFS(مايو!$F$4:$F$34,مايو!$E$4:$E$34,$E30,مايو!$G$4:$G$34,L$4)</f>
        <v>0</v>
      </c>
      <c r="M30" s="7">
        <f>SUMIFS(مايو!$F$4:$F$34,مايو!$E$4:$E$34,$E30,مايو!$G$4:$G$34,M$4)</f>
        <v>0</v>
      </c>
      <c r="N30" s="7">
        <f>SUMIFS(مايو!$F$4:$F$34,مايو!$E$4:$E$34,$E30,مايو!$G$4:$G$34,N$4)</f>
        <v>34</v>
      </c>
    </row>
    <row r="31" spans="2:14" ht="20.100000000000001" customHeight="1" x14ac:dyDescent="0.2">
      <c r="B31" s="12">
        <v>28</v>
      </c>
      <c r="C31" s="13" t="s">
        <v>61</v>
      </c>
      <c r="D31" s="17">
        <v>43586</v>
      </c>
      <c r="E31" s="14" t="s">
        <v>41</v>
      </c>
      <c r="F31" s="11">
        <v>192</v>
      </c>
      <c r="G31" s="2"/>
      <c r="H31" s="2"/>
      <c r="I31" s="9">
        <f ca="1">SUMIF(مايو!$E$4:$E$34,$E31,مايو!$F$4:$F$20)</f>
        <v>10</v>
      </c>
      <c r="J31" s="9">
        <f t="shared" ca="1" si="0"/>
        <v>182</v>
      </c>
      <c r="K31" s="7">
        <f>SUMIFS(مايو!$F$4:$F$34,مايو!$E$4:$E$34,$E31,مايو!$G$4:$G$34,K$4)</f>
        <v>0</v>
      </c>
      <c r="L31" s="7">
        <f>SUMIFS(مايو!$F$4:$F$34,مايو!$E$4:$E$34,$E31,مايو!$G$4:$G$34,L$4)</f>
        <v>0</v>
      </c>
      <c r="M31" s="7">
        <f>SUMIFS(مايو!$F$4:$F$34,مايو!$E$4:$E$34,$E31,مايو!$G$4:$G$34,M$4)</f>
        <v>0</v>
      </c>
      <c r="N31" s="7">
        <f>SUMIFS(مايو!$F$4:$F$34,مايو!$E$4:$E$34,$E31,مايو!$G$4:$G$34,N$4)</f>
        <v>10</v>
      </c>
    </row>
    <row r="32" spans="2:14" ht="20.100000000000001" customHeight="1" x14ac:dyDescent="0.2">
      <c r="B32" s="12">
        <v>29</v>
      </c>
      <c r="C32" s="13" t="s">
        <v>61</v>
      </c>
      <c r="D32" s="16">
        <v>43586</v>
      </c>
      <c r="E32" s="14" t="s">
        <v>42</v>
      </c>
      <c r="F32" s="11">
        <v>22</v>
      </c>
      <c r="G32" s="2"/>
      <c r="H32" s="2"/>
      <c r="I32" s="9">
        <f ca="1">SUMIF(مايو!$E$4:$E$34,$E32,مايو!$F$4:$F$20)</f>
        <v>7</v>
      </c>
      <c r="J32" s="9">
        <f t="shared" ca="1" si="0"/>
        <v>15</v>
      </c>
      <c r="K32" s="7">
        <f>SUMIFS(مايو!$F$4:$F$34,مايو!$E$4:$E$34,$E32,مايو!$G$4:$G$34,K$4)</f>
        <v>0</v>
      </c>
      <c r="L32" s="7">
        <f>SUMIFS(مايو!$F$4:$F$34,مايو!$E$4:$E$34,$E32,مايو!$G$4:$G$34,L$4)</f>
        <v>0</v>
      </c>
      <c r="M32" s="7">
        <f>SUMIFS(مايو!$F$4:$F$34,مايو!$E$4:$E$34,$E32,مايو!$G$4:$G$34,M$4)</f>
        <v>0</v>
      </c>
      <c r="N32" s="7">
        <f>SUMIFS(مايو!$F$4:$F$34,مايو!$E$4:$E$34,$E32,مايو!$G$4:$G$34,N$4)</f>
        <v>7</v>
      </c>
    </row>
    <row r="33" spans="2:14" ht="20.100000000000001" customHeight="1" x14ac:dyDescent="0.2">
      <c r="B33" s="12">
        <v>30</v>
      </c>
      <c r="C33" s="13" t="s">
        <v>61</v>
      </c>
      <c r="D33" s="17">
        <v>43586</v>
      </c>
      <c r="E33" s="14" t="s">
        <v>43</v>
      </c>
      <c r="F33" s="11">
        <v>46</v>
      </c>
      <c r="G33" s="2"/>
      <c r="H33" s="2"/>
      <c r="I33" s="9">
        <f ca="1">SUMIF(مايو!$E$4:$E$34,$E33,مايو!$F$4:$F$20)</f>
        <v>2</v>
      </c>
      <c r="J33" s="9">
        <f t="shared" ca="1" si="0"/>
        <v>44</v>
      </c>
      <c r="K33" s="7">
        <f>SUMIFS(مايو!$F$4:$F$34,مايو!$E$4:$E$34,$E33,مايو!$G$4:$G$34,K$4)</f>
        <v>0</v>
      </c>
      <c r="L33" s="7">
        <f>SUMIFS(مايو!$F$4:$F$34,مايو!$E$4:$E$34,$E33,مايو!$G$4:$G$34,L$4)</f>
        <v>0</v>
      </c>
      <c r="M33" s="7">
        <f>SUMIFS(مايو!$F$4:$F$34,مايو!$E$4:$E$34,$E33,مايو!$G$4:$G$34,M$4)</f>
        <v>0</v>
      </c>
      <c r="N33" s="7">
        <f>SUMIFS(مايو!$F$4:$F$34,مايو!$E$4:$E$34,$E33,مايو!$G$4:$G$34,N$4)</f>
        <v>2</v>
      </c>
    </row>
    <row r="34" spans="2:14" ht="20.100000000000001" customHeight="1" x14ac:dyDescent="0.2">
      <c r="B34" s="12">
        <v>31</v>
      </c>
      <c r="C34" s="13" t="s">
        <v>61</v>
      </c>
      <c r="D34" s="16">
        <v>43586</v>
      </c>
      <c r="E34" s="14" t="s">
        <v>44</v>
      </c>
      <c r="F34" s="11">
        <v>14</v>
      </c>
      <c r="G34" s="2"/>
      <c r="H34" s="2"/>
      <c r="I34" s="9">
        <f ca="1">SUMIF(مايو!$E$4:$E$34,$E34,مايو!$F$4:$F$20)</f>
        <v>1</v>
      </c>
      <c r="J34" s="9">
        <f t="shared" ca="1" si="0"/>
        <v>13</v>
      </c>
      <c r="K34" s="7">
        <f>SUMIFS(مايو!$F$4:$F$34,مايو!$E$4:$E$34,$E34,مايو!$G$4:$G$34,K$4)</f>
        <v>0</v>
      </c>
      <c r="L34" s="7">
        <f>SUMIFS(مايو!$F$4:$F$34,مايو!$E$4:$E$34,$E34,مايو!$G$4:$G$34,L$4)</f>
        <v>0</v>
      </c>
      <c r="M34" s="7">
        <f>SUMIFS(مايو!$F$4:$F$34,مايو!$E$4:$E$34,$E34,مايو!$G$4:$G$34,M$4)</f>
        <v>0</v>
      </c>
      <c r="N34" s="7">
        <f>SUMIFS(مايو!$F$4:$F$34,مايو!$E$4:$E$34,$E34,مايو!$G$4:$G$34,N$4)</f>
        <v>1</v>
      </c>
    </row>
    <row r="35" spans="2:14" ht="20.100000000000001" customHeight="1" x14ac:dyDescent="0.2">
      <c r="B35" s="12">
        <v>32</v>
      </c>
      <c r="C35" s="13" t="s">
        <v>61</v>
      </c>
      <c r="D35" s="17">
        <v>43586</v>
      </c>
      <c r="E35" s="14" t="s">
        <v>45</v>
      </c>
      <c r="F35" s="11">
        <v>4</v>
      </c>
      <c r="G35" s="2"/>
      <c r="H35" s="2"/>
      <c r="I35" s="9">
        <f ca="1">SUMIF(مايو!$E$4:$E$34,$E35,مايو!$F$4:$F$20)</f>
        <v>0</v>
      </c>
      <c r="J35" s="9">
        <f t="shared" ca="1" si="0"/>
        <v>4</v>
      </c>
      <c r="K35" s="7">
        <f>SUMIFS(مايو!$F$4:$F$34,مايو!$E$4:$E$34,$E35,مايو!$G$4:$G$34,K$4)</f>
        <v>0</v>
      </c>
      <c r="L35" s="7">
        <f>SUMIFS(مايو!$F$4:$F$34,مايو!$E$4:$E$34,$E35,مايو!$G$4:$G$34,L$4)</f>
        <v>0</v>
      </c>
      <c r="M35" s="7">
        <f>SUMIFS(مايو!$F$4:$F$34,مايو!$E$4:$E$34,$E35,مايو!$G$4:$G$34,M$4)</f>
        <v>0</v>
      </c>
      <c r="N35" s="7">
        <f>SUMIFS(مايو!$F$4:$F$34,مايو!$E$4:$E$34,$E35,مايو!$G$4:$G$34,N$4)</f>
        <v>0</v>
      </c>
    </row>
    <row r="36" spans="2:14" ht="20.100000000000001" customHeight="1" x14ac:dyDescent="0.2">
      <c r="B36" s="12">
        <v>33</v>
      </c>
      <c r="C36" s="13" t="s">
        <v>61</v>
      </c>
      <c r="D36" s="16">
        <v>43586</v>
      </c>
      <c r="E36" s="14" t="s">
        <v>46</v>
      </c>
      <c r="F36" s="11">
        <v>11</v>
      </c>
      <c r="G36" s="2"/>
      <c r="H36" s="2"/>
      <c r="I36" s="9">
        <f ca="1">SUMIF(مايو!$E$4:$E$34,$E36,مايو!$F$4:$F$20)</f>
        <v>0</v>
      </c>
      <c r="J36" s="9">
        <f t="shared" ca="1" si="0"/>
        <v>11</v>
      </c>
      <c r="K36" s="7">
        <f>SUMIFS(مايو!$F$4:$F$34,مايو!$E$4:$E$34,$E36,مايو!$G$4:$G$34,K$4)</f>
        <v>0</v>
      </c>
      <c r="L36" s="7">
        <f>SUMIFS(مايو!$F$4:$F$34,مايو!$E$4:$E$34,$E36,مايو!$G$4:$G$34,L$4)</f>
        <v>0</v>
      </c>
      <c r="M36" s="7">
        <f>SUMIFS(مايو!$F$4:$F$34,مايو!$E$4:$E$34,$E36,مايو!$G$4:$G$34,M$4)</f>
        <v>0</v>
      </c>
      <c r="N36" s="7">
        <f>SUMIFS(مايو!$F$4:$F$34,مايو!$E$4:$E$34,$E36,مايو!$G$4:$G$34,N$4)</f>
        <v>0</v>
      </c>
    </row>
    <row r="37" spans="2:14" ht="20.100000000000001" customHeight="1" x14ac:dyDescent="0.2">
      <c r="B37" s="12">
        <v>34</v>
      </c>
      <c r="C37" s="13" t="s">
        <v>61</v>
      </c>
      <c r="D37" s="17">
        <v>43586</v>
      </c>
      <c r="E37" s="14" t="s">
        <v>47</v>
      </c>
      <c r="F37" s="11">
        <v>6</v>
      </c>
      <c r="G37" s="2"/>
      <c r="H37" s="2"/>
      <c r="I37" s="9">
        <f ca="1">SUMIF(مايو!$E$4:$E$34,$E37,مايو!$F$4:$F$20)</f>
        <v>0</v>
      </c>
      <c r="J37" s="9">
        <f t="shared" ca="1" si="0"/>
        <v>6</v>
      </c>
      <c r="K37" s="7">
        <f>SUMIFS(مايو!$F$4:$F$34,مايو!$E$4:$E$34,$E37,مايو!$G$4:$G$34,K$4)</f>
        <v>0</v>
      </c>
      <c r="L37" s="7">
        <f>SUMIFS(مايو!$F$4:$F$34,مايو!$E$4:$E$34,$E37,مايو!$G$4:$G$34,L$4)</f>
        <v>0</v>
      </c>
      <c r="M37" s="7">
        <f>SUMIFS(مايو!$F$4:$F$34,مايو!$E$4:$E$34,$E37,مايو!$G$4:$G$34,M$4)</f>
        <v>0</v>
      </c>
      <c r="N37" s="7">
        <f>SUMIFS(مايو!$F$4:$F$34,مايو!$E$4:$E$34,$E37,مايو!$G$4:$G$34,N$4)</f>
        <v>0</v>
      </c>
    </row>
    <row r="38" spans="2:14" ht="20.100000000000001" customHeight="1" x14ac:dyDescent="0.2">
      <c r="B38" s="12">
        <v>35</v>
      </c>
      <c r="C38" s="13" t="s">
        <v>61</v>
      </c>
      <c r="D38" s="16">
        <v>43586</v>
      </c>
      <c r="E38" s="14" t="s">
        <v>48</v>
      </c>
      <c r="F38" s="11">
        <v>4</v>
      </c>
      <c r="G38" s="2"/>
      <c r="H38" s="2"/>
      <c r="I38" s="9">
        <f ca="1">SUMIF(مايو!$E$4:$E$34,$E38,مايو!$F$4:$F$20)</f>
        <v>0</v>
      </c>
      <c r="J38" s="9">
        <f t="shared" ca="1" si="0"/>
        <v>4</v>
      </c>
      <c r="K38" s="7">
        <f>SUMIFS(مايو!$F$4:$F$34,مايو!$E$4:$E$34,$E38,مايو!$G$4:$G$34,K$4)</f>
        <v>0</v>
      </c>
      <c r="L38" s="7">
        <f>SUMIFS(مايو!$F$4:$F$34,مايو!$E$4:$E$34,$E38,مايو!$G$4:$G$34,L$4)</f>
        <v>0</v>
      </c>
      <c r="M38" s="7">
        <f>SUMIFS(مايو!$F$4:$F$34,مايو!$E$4:$E$34,$E38,مايو!$G$4:$G$34,M$4)</f>
        <v>0</v>
      </c>
      <c r="N38" s="7">
        <f>SUMIFS(مايو!$F$4:$F$34,مايو!$E$4:$E$34,$E38,مايو!$G$4:$G$34,N$4)</f>
        <v>0</v>
      </c>
    </row>
    <row r="39" spans="2:14" ht="20.100000000000001" customHeight="1" x14ac:dyDescent="0.2">
      <c r="B39" s="12">
        <v>36</v>
      </c>
      <c r="C39" s="13" t="s">
        <v>61</v>
      </c>
      <c r="D39" s="17">
        <v>43586</v>
      </c>
      <c r="E39" s="14" t="s">
        <v>49</v>
      </c>
      <c r="F39" s="11">
        <v>6</v>
      </c>
      <c r="G39" s="2"/>
      <c r="H39" s="2"/>
      <c r="I39" s="9">
        <f ca="1">SUMIF(مايو!$E$4:$E$34,$E39,مايو!$F$4:$F$20)</f>
        <v>0</v>
      </c>
      <c r="J39" s="9">
        <f t="shared" ca="1" si="0"/>
        <v>6</v>
      </c>
      <c r="K39" s="7">
        <f>SUMIFS(مايو!$F$4:$F$34,مايو!$E$4:$E$34,$E39,مايو!$G$4:$G$34,K$4)</f>
        <v>0</v>
      </c>
      <c r="L39" s="7">
        <f>SUMIFS(مايو!$F$4:$F$34,مايو!$E$4:$E$34,$E39,مايو!$G$4:$G$34,L$4)</f>
        <v>0</v>
      </c>
      <c r="M39" s="7">
        <f>SUMIFS(مايو!$F$4:$F$34,مايو!$E$4:$E$34,$E39,مايو!$G$4:$G$34,M$4)</f>
        <v>0</v>
      </c>
      <c r="N39" s="7">
        <f>SUMIFS(مايو!$F$4:$F$34,مايو!$E$4:$E$34,$E39,مايو!$G$4:$G$34,N$4)</f>
        <v>0</v>
      </c>
    </row>
    <row r="40" spans="2:14" ht="20.100000000000001" customHeight="1" x14ac:dyDescent="0.2">
      <c r="B40" s="12">
        <v>37</v>
      </c>
      <c r="C40" s="13" t="s">
        <v>61</v>
      </c>
      <c r="D40" s="16">
        <v>43586</v>
      </c>
      <c r="E40" s="14" t="s">
        <v>50</v>
      </c>
      <c r="F40" s="11">
        <v>27</v>
      </c>
      <c r="G40" s="2"/>
      <c r="H40" s="2"/>
      <c r="I40" s="9">
        <f ca="1">SUMIF(مايو!$E$4:$E$34,$E40,مايو!$F$4:$F$20)</f>
        <v>0</v>
      </c>
      <c r="J40" s="9">
        <f t="shared" ca="1" si="0"/>
        <v>27</v>
      </c>
      <c r="K40" s="7">
        <f>SUMIFS(مايو!$F$4:$F$34,مايو!$E$4:$E$34,$E40,مايو!$G$4:$G$34,K$4)</f>
        <v>0</v>
      </c>
      <c r="L40" s="7">
        <f>SUMIFS(مايو!$F$4:$F$34,مايو!$E$4:$E$34,$E40,مايو!$G$4:$G$34,L$4)</f>
        <v>0</v>
      </c>
      <c r="M40" s="7">
        <f>SUMIFS(مايو!$F$4:$F$34,مايو!$E$4:$E$34,$E40,مايو!$G$4:$G$34,M$4)</f>
        <v>0</v>
      </c>
      <c r="N40" s="7">
        <f>SUMIFS(مايو!$F$4:$F$34,مايو!$E$4:$E$34,$E40,مايو!$G$4:$G$34,N$4)</f>
        <v>0</v>
      </c>
    </row>
    <row r="41" spans="2:14" ht="20.100000000000001" customHeight="1" x14ac:dyDescent="0.2">
      <c r="B41" s="12">
        <v>38</v>
      </c>
      <c r="C41" s="13" t="s">
        <v>61</v>
      </c>
      <c r="D41" s="17">
        <v>43586</v>
      </c>
      <c r="E41" s="14" t="s">
        <v>51</v>
      </c>
      <c r="F41" s="11">
        <v>2</v>
      </c>
      <c r="G41" s="2"/>
      <c r="H41" s="2"/>
      <c r="I41" s="9">
        <f ca="1">SUMIF(مايو!$E$4:$E$34,$E41,مايو!$F$4:$F$20)</f>
        <v>0</v>
      </c>
      <c r="J41" s="9">
        <f t="shared" ca="1" si="0"/>
        <v>2</v>
      </c>
      <c r="K41" s="7">
        <f>SUMIFS(مايو!$F$4:$F$34,مايو!$E$4:$E$34,$E41,مايو!$G$4:$G$34,K$4)</f>
        <v>0</v>
      </c>
      <c r="L41" s="7">
        <f>SUMIFS(مايو!$F$4:$F$34,مايو!$E$4:$E$34,$E41,مايو!$G$4:$G$34,L$4)</f>
        <v>0</v>
      </c>
      <c r="M41" s="7">
        <f>SUMIFS(مايو!$F$4:$F$34,مايو!$E$4:$E$34,$E41,مايو!$G$4:$G$34,M$4)</f>
        <v>0</v>
      </c>
      <c r="N41" s="7">
        <f>SUMIFS(مايو!$F$4:$F$34,مايو!$E$4:$E$34,$E41,مايو!$G$4:$G$34,N$4)</f>
        <v>0</v>
      </c>
    </row>
    <row r="42" spans="2:14" ht="20.100000000000001" customHeight="1" x14ac:dyDescent="0.2">
      <c r="B42" s="12">
        <v>39</v>
      </c>
      <c r="C42" s="13" t="s">
        <v>61</v>
      </c>
      <c r="D42" s="16">
        <v>43586</v>
      </c>
      <c r="E42" s="14" t="s">
        <v>52</v>
      </c>
      <c r="F42" s="11">
        <v>9</v>
      </c>
      <c r="G42" s="2"/>
      <c r="H42" s="2"/>
      <c r="I42" s="9">
        <f ca="1">SUMIF(مايو!$E$4:$E$34,$E42,مايو!$F$4:$F$20)</f>
        <v>0</v>
      </c>
      <c r="J42" s="9">
        <f t="shared" ca="1" si="0"/>
        <v>9</v>
      </c>
      <c r="K42" s="7">
        <f>SUMIFS(مايو!$F$4:$F$34,مايو!$E$4:$E$34,$E42,مايو!$G$4:$G$34,K$4)</f>
        <v>0</v>
      </c>
      <c r="L42" s="7">
        <f>SUMIFS(مايو!$F$4:$F$34,مايو!$E$4:$E$34,$E42,مايو!$G$4:$G$34,L$4)</f>
        <v>0</v>
      </c>
      <c r="M42" s="7">
        <f>SUMIFS(مايو!$F$4:$F$34,مايو!$E$4:$E$34,$E42,مايو!$G$4:$G$34,M$4)</f>
        <v>0</v>
      </c>
      <c r="N42" s="7">
        <f>SUMIFS(مايو!$F$4:$F$34,مايو!$E$4:$E$34,$E42,مايو!$G$4:$G$34,N$4)</f>
        <v>0</v>
      </c>
    </row>
    <row r="43" spans="2:14" ht="20.100000000000001" customHeight="1" x14ac:dyDescent="0.2">
      <c r="B43" s="12">
        <v>40</v>
      </c>
      <c r="C43" s="13" t="s">
        <v>61</v>
      </c>
      <c r="D43" s="17">
        <v>43586</v>
      </c>
      <c r="E43" s="14" t="s">
        <v>53</v>
      </c>
      <c r="F43" s="11">
        <v>7</v>
      </c>
      <c r="G43" s="2"/>
      <c r="H43" s="2"/>
      <c r="I43" s="9">
        <f ca="1">SUMIF(مايو!$E$4:$E$34,$E43,مايو!$F$4:$F$20)</f>
        <v>0</v>
      </c>
      <c r="J43" s="9">
        <f t="shared" ca="1" si="0"/>
        <v>7</v>
      </c>
      <c r="K43" s="7">
        <f>SUMIFS(مايو!$F$4:$F$34,مايو!$E$4:$E$34,$E43,مايو!$G$4:$G$34,K$4)</f>
        <v>0</v>
      </c>
      <c r="L43" s="7">
        <f>SUMIFS(مايو!$F$4:$F$34,مايو!$E$4:$E$34,$E43,مايو!$G$4:$G$34,L$4)</f>
        <v>0</v>
      </c>
      <c r="M43" s="7">
        <f>SUMIFS(مايو!$F$4:$F$34,مايو!$E$4:$E$34,$E43,مايو!$G$4:$G$34,M$4)</f>
        <v>0</v>
      </c>
      <c r="N43" s="7">
        <f>SUMIFS(مايو!$F$4:$F$34,مايو!$E$4:$E$34,$E43,مايو!$G$4:$G$34,N$4)</f>
        <v>0</v>
      </c>
    </row>
    <row r="44" spans="2:14" ht="20.100000000000001" customHeight="1" x14ac:dyDescent="0.2">
      <c r="B44" s="12">
        <v>41</v>
      </c>
      <c r="C44" s="13" t="s">
        <v>61</v>
      </c>
      <c r="D44" s="16">
        <v>43586</v>
      </c>
      <c r="E44" s="14" t="s">
        <v>54</v>
      </c>
      <c r="F44" s="11">
        <v>31</v>
      </c>
      <c r="G44" s="2"/>
      <c r="H44" s="2"/>
      <c r="I44" s="9">
        <f ca="1">SUMIF(مايو!$E$4:$E$34,$E44,مايو!$F$4:$F$20)</f>
        <v>1</v>
      </c>
      <c r="J44" s="9">
        <f t="shared" ca="1" si="0"/>
        <v>30</v>
      </c>
      <c r="K44" s="7">
        <f>SUMIFS(مايو!$F$4:$F$34,مايو!$E$4:$E$34,$E44,مايو!$G$4:$G$34,K$4)</f>
        <v>0</v>
      </c>
      <c r="L44" s="7">
        <f>SUMIFS(مايو!$F$4:$F$34,مايو!$E$4:$E$34,$E44,مايو!$G$4:$G$34,L$4)</f>
        <v>0</v>
      </c>
      <c r="M44" s="7">
        <f>SUMIFS(مايو!$F$4:$F$34,مايو!$E$4:$E$34,$E44,مايو!$G$4:$G$34,M$4)</f>
        <v>0</v>
      </c>
      <c r="N44" s="7">
        <f>SUMIFS(مايو!$F$4:$F$34,مايو!$E$4:$E$34,$E44,مايو!$G$4:$G$34,N$4)</f>
        <v>1</v>
      </c>
    </row>
    <row r="45" spans="2:14" ht="20.100000000000001" customHeight="1" x14ac:dyDescent="0.2">
      <c r="B45" s="12">
        <v>42</v>
      </c>
      <c r="C45" s="13" t="s">
        <v>61</v>
      </c>
      <c r="D45" s="17">
        <v>43586</v>
      </c>
      <c r="E45" s="14" t="s">
        <v>55</v>
      </c>
      <c r="F45" s="11">
        <v>27</v>
      </c>
      <c r="G45" s="2"/>
      <c r="H45" s="2"/>
      <c r="I45" s="9">
        <f ca="1">SUMIF(مايو!$E$4:$E$34,$E45,مايو!$F$4:$F$20)</f>
        <v>1</v>
      </c>
      <c r="J45" s="9">
        <f t="shared" ca="1" si="0"/>
        <v>26</v>
      </c>
      <c r="K45" s="7">
        <f>SUMIFS(مايو!$F$4:$F$34,مايو!$E$4:$E$34,$E45,مايو!$G$4:$G$34,K$4)</f>
        <v>0</v>
      </c>
      <c r="L45" s="7">
        <f>SUMIFS(مايو!$F$4:$F$34,مايو!$E$4:$E$34,$E45,مايو!$G$4:$G$34,L$4)</f>
        <v>0</v>
      </c>
      <c r="M45" s="7">
        <f>SUMIFS(مايو!$F$4:$F$34,مايو!$E$4:$E$34,$E45,مايو!$G$4:$G$34,M$4)</f>
        <v>0</v>
      </c>
      <c r="N45" s="7">
        <f>SUMIFS(مايو!$F$4:$F$34,مايو!$E$4:$E$34,$E45,مايو!$G$4:$G$34,N$4)</f>
        <v>1</v>
      </c>
    </row>
    <row r="46" spans="2:14" ht="20.100000000000001" customHeight="1" x14ac:dyDescent="0.2">
      <c r="B46" s="12">
        <v>43</v>
      </c>
      <c r="C46" s="13" t="s">
        <v>61</v>
      </c>
      <c r="D46" s="16">
        <v>43586</v>
      </c>
      <c r="E46" s="14" t="s">
        <v>56</v>
      </c>
      <c r="F46" s="11">
        <v>6</v>
      </c>
      <c r="G46" s="2"/>
      <c r="H46" s="2"/>
      <c r="I46" s="9">
        <f ca="1">SUMIF(مايو!$E$4:$E$34,$E46,مايو!$F$4:$F$20)</f>
        <v>0</v>
      </c>
      <c r="J46" s="9">
        <f t="shared" ca="1" si="0"/>
        <v>6</v>
      </c>
      <c r="K46" s="7">
        <f>SUMIFS(مايو!$F$4:$F$34,مايو!$E$4:$E$34,$E46,مايو!$G$4:$G$34,K$4)</f>
        <v>0</v>
      </c>
      <c r="L46" s="7">
        <f>SUMIFS(مايو!$F$4:$F$34,مايو!$E$4:$E$34,$E46,مايو!$G$4:$G$34,L$4)</f>
        <v>0</v>
      </c>
      <c r="M46" s="7">
        <f>SUMIFS(مايو!$F$4:$F$34,مايو!$E$4:$E$34,$E46,مايو!$G$4:$G$34,M$4)</f>
        <v>0</v>
      </c>
      <c r="N46" s="7">
        <f>SUMIFS(مايو!$F$4:$F$34,مايو!$E$4:$E$34,$E46,مايو!$G$4:$G$34,N$4)</f>
        <v>0</v>
      </c>
    </row>
    <row r="47" spans="2:14" ht="20.100000000000001" customHeight="1" x14ac:dyDescent="0.2">
      <c r="B47" s="12">
        <v>44</v>
      </c>
      <c r="C47" s="13" t="s">
        <v>61</v>
      </c>
      <c r="D47" s="17">
        <v>43586</v>
      </c>
      <c r="E47" s="14" t="s">
        <v>57</v>
      </c>
      <c r="F47" s="11">
        <v>4</v>
      </c>
      <c r="G47" s="2"/>
      <c r="H47" s="2"/>
      <c r="I47" s="9">
        <f ca="1">SUMIF(مايو!$E$4:$E$34,$E47,مايو!$F$4:$F$20)</f>
        <v>0</v>
      </c>
      <c r="J47" s="9">
        <f t="shared" ca="1" si="0"/>
        <v>4</v>
      </c>
      <c r="K47" s="7">
        <f>SUMIFS(مايو!$F$4:$F$34,مايو!$E$4:$E$34,$E47,مايو!$G$4:$G$34,K$4)</f>
        <v>0</v>
      </c>
      <c r="L47" s="7">
        <f>SUMIFS(مايو!$F$4:$F$34,مايو!$E$4:$E$34,$E47,مايو!$G$4:$G$34,L$4)</f>
        <v>0</v>
      </c>
      <c r="M47" s="7">
        <f>SUMIFS(مايو!$F$4:$F$34,مايو!$E$4:$E$34,$E47,مايو!$G$4:$G$34,M$4)</f>
        <v>0</v>
      </c>
      <c r="N47" s="7">
        <f>SUMIFS(مايو!$F$4:$F$34,مايو!$E$4:$E$34,$E47,مايو!$G$4:$G$34,N$4)</f>
        <v>0</v>
      </c>
    </row>
  </sheetData>
  <mergeCells count="4">
    <mergeCell ref="B2:N2"/>
    <mergeCell ref="I3:N3"/>
    <mergeCell ref="F3:H3"/>
    <mergeCell ref="B3:E3"/>
  </mergeCells>
  <conditionalFormatting sqref="J5:J47">
    <cfRule type="cellIs" dxfId="3" priority="5" operator="equal">
      <formula>0</formula>
    </cfRule>
  </conditionalFormatting>
  <conditionalFormatting sqref="K5:N47">
    <cfRule type="cellIs" dxfId="2" priority="1" operator="greaterThan">
      <formula>0</formula>
    </cfRule>
    <cfRule type="cellIs" dxfId="1" priority="2" operator="greater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scale="4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4F24-B343-4800-9385-1EF41B785857}">
  <dimension ref="B2:O54"/>
  <sheetViews>
    <sheetView rightToLeft="1" view="pageBreakPreview" zoomScale="115" zoomScaleNormal="115" zoomScaleSheetLayoutView="115" workbookViewId="0">
      <selection activeCell="F4" sqref="F4"/>
    </sheetView>
  </sheetViews>
  <sheetFormatPr defaultRowHeight="14.25" x14ac:dyDescent="0.2"/>
  <cols>
    <col min="1" max="1" width="1.625" customWidth="1"/>
    <col min="2" max="2" width="5.625" customWidth="1"/>
    <col min="3" max="3" width="10.625" customWidth="1"/>
    <col min="4" max="4" width="10.625" style="5" customWidth="1"/>
    <col min="5" max="5" width="20.625" customWidth="1"/>
    <col min="6" max="7" width="10.625" customWidth="1"/>
    <col min="12" max="12" width="20.625" customWidth="1"/>
  </cols>
  <sheetData>
    <row r="2" spans="2:15" ht="49.5" customHeight="1" x14ac:dyDescent="0.2">
      <c r="B2" s="25" t="s">
        <v>72</v>
      </c>
      <c r="C2" s="25"/>
      <c r="D2" s="25"/>
      <c r="E2" s="25"/>
      <c r="F2" s="25"/>
      <c r="G2" s="25"/>
      <c r="H2" s="25"/>
    </row>
    <row r="3" spans="2:15" ht="20.100000000000001" customHeight="1" x14ac:dyDescent="0.2">
      <c r="B3" s="1" t="s">
        <v>1</v>
      </c>
      <c r="C3" s="1" t="s">
        <v>21</v>
      </c>
      <c r="D3" s="4" t="s">
        <v>0</v>
      </c>
      <c r="E3" s="1" t="s">
        <v>16</v>
      </c>
      <c r="F3" s="1" t="s">
        <v>17</v>
      </c>
      <c r="G3" s="1" t="s">
        <v>18</v>
      </c>
      <c r="H3" s="1" t="s">
        <v>74</v>
      </c>
      <c r="L3" s="19" t="s">
        <v>2</v>
      </c>
      <c r="O3" s="18" t="s">
        <v>58</v>
      </c>
    </row>
    <row r="4" spans="2:15" ht="20.100000000000001" customHeight="1" x14ac:dyDescent="0.2">
      <c r="B4" s="1">
        <v>1</v>
      </c>
      <c r="C4" s="1" t="s">
        <v>61</v>
      </c>
      <c r="D4" s="4">
        <v>43586</v>
      </c>
      <c r="E4" s="1" t="s">
        <v>31</v>
      </c>
      <c r="F4" s="1">
        <v>2</v>
      </c>
      <c r="G4" s="1" t="s">
        <v>24</v>
      </c>
      <c r="H4" s="1" t="s">
        <v>66</v>
      </c>
      <c r="L4" s="19" t="s">
        <v>3</v>
      </c>
      <c r="O4" s="18" t="s">
        <v>24</v>
      </c>
    </row>
    <row r="5" spans="2:15" ht="20.100000000000001" customHeight="1" x14ac:dyDescent="0.2">
      <c r="B5" s="1">
        <v>2</v>
      </c>
      <c r="C5" s="1" t="s">
        <v>61</v>
      </c>
      <c r="D5" s="4">
        <v>43586</v>
      </c>
      <c r="E5" s="1" t="s">
        <v>6</v>
      </c>
      <c r="F5" s="1">
        <v>6</v>
      </c>
      <c r="G5" s="1" t="s">
        <v>24</v>
      </c>
      <c r="H5" s="1" t="s">
        <v>63</v>
      </c>
      <c r="L5" s="19" t="s">
        <v>4</v>
      </c>
      <c r="O5" s="18" t="s">
        <v>20</v>
      </c>
    </row>
    <row r="6" spans="2:15" ht="20.100000000000001" customHeight="1" x14ac:dyDescent="0.2">
      <c r="B6" s="1">
        <v>3</v>
      </c>
      <c r="C6" s="1" t="s">
        <v>61</v>
      </c>
      <c r="D6" s="4">
        <v>43586</v>
      </c>
      <c r="E6" s="1" t="s">
        <v>31</v>
      </c>
      <c r="F6" s="1">
        <v>1</v>
      </c>
      <c r="G6" s="1" t="s">
        <v>20</v>
      </c>
      <c r="H6" s="1" t="s">
        <v>66</v>
      </c>
      <c r="L6" s="19" t="s">
        <v>30</v>
      </c>
      <c r="O6" s="18" t="s">
        <v>19</v>
      </c>
    </row>
    <row r="7" spans="2:15" ht="20.100000000000001" customHeight="1" x14ac:dyDescent="0.2">
      <c r="B7" s="1">
        <v>4</v>
      </c>
      <c r="C7" s="1" t="s">
        <v>61</v>
      </c>
      <c r="D7" s="4">
        <v>43586</v>
      </c>
      <c r="E7" s="1" t="s">
        <v>39</v>
      </c>
      <c r="F7" s="1">
        <v>12</v>
      </c>
      <c r="G7" s="1" t="s">
        <v>58</v>
      </c>
      <c r="H7" s="1" t="s">
        <v>63</v>
      </c>
      <c r="L7" s="19" t="s">
        <v>5</v>
      </c>
      <c r="N7" s="20"/>
    </row>
    <row r="8" spans="2:15" ht="20.100000000000001" customHeight="1" x14ac:dyDescent="0.2">
      <c r="B8" s="1">
        <v>5</v>
      </c>
      <c r="C8" s="1" t="s">
        <v>61</v>
      </c>
      <c r="D8" s="4">
        <v>43586</v>
      </c>
      <c r="E8" s="1" t="s">
        <v>42</v>
      </c>
      <c r="F8" s="1">
        <v>7</v>
      </c>
      <c r="G8" s="1" t="s">
        <v>58</v>
      </c>
      <c r="H8" s="1" t="s">
        <v>63</v>
      </c>
      <c r="L8" s="19" t="s">
        <v>6</v>
      </c>
      <c r="N8" s="18" t="s">
        <v>66</v>
      </c>
    </row>
    <row r="9" spans="2:15" ht="20.100000000000001" customHeight="1" x14ac:dyDescent="0.2">
      <c r="B9" s="1">
        <v>6</v>
      </c>
      <c r="C9" s="1" t="s">
        <v>61</v>
      </c>
      <c r="D9" s="4">
        <v>43586</v>
      </c>
      <c r="E9" s="1" t="s">
        <v>43</v>
      </c>
      <c r="F9" s="1">
        <v>2</v>
      </c>
      <c r="G9" s="1" t="s">
        <v>58</v>
      </c>
      <c r="H9" s="1" t="s">
        <v>63</v>
      </c>
      <c r="L9" s="19" t="s">
        <v>7</v>
      </c>
      <c r="N9" s="18" t="s">
        <v>64</v>
      </c>
    </row>
    <row r="10" spans="2:15" ht="20.100000000000001" customHeight="1" x14ac:dyDescent="0.2">
      <c r="B10" s="1">
        <v>7</v>
      </c>
      <c r="C10" s="1" t="s">
        <v>61</v>
      </c>
      <c r="D10" s="4">
        <v>43586</v>
      </c>
      <c r="E10" s="1" t="s">
        <v>7</v>
      </c>
      <c r="F10" s="1">
        <v>2</v>
      </c>
      <c r="G10" s="1" t="s">
        <v>24</v>
      </c>
      <c r="H10" s="1" t="s">
        <v>62</v>
      </c>
      <c r="L10" s="19" t="s">
        <v>8</v>
      </c>
      <c r="N10" s="18" t="s">
        <v>63</v>
      </c>
    </row>
    <row r="11" spans="2:15" ht="20.100000000000001" customHeight="1" x14ac:dyDescent="0.2">
      <c r="B11" s="1">
        <v>8</v>
      </c>
      <c r="C11" s="1" t="s">
        <v>61</v>
      </c>
      <c r="D11" s="4">
        <v>43586</v>
      </c>
      <c r="E11" s="1" t="s">
        <v>14</v>
      </c>
      <c r="F11" s="1">
        <v>1</v>
      </c>
      <c r="G11" s="1" t="s">
        <v>24</v>
      </c>
      <c r="H11" s="1" t="s">
        <v>63</v>
      </c>
      <c r="L11" s="19" t="s">
        <v>9</v>
      </c>
      <c r="N11" s="18" t="s">
        <v>62</v>
      </c>
    </row>
    <row r="12" spans="2:15" ht="20.100000000000001" customHeight="1" x14ac:dyDescent="0.2">
      <c r="B12" s="1">
        <v>9</v>
      </c>
      <c r="C12" s="1" t="s">
        <v>61</v>
      </c>
      <c r="D12" s="4">
        <v>43586</v>
      </c>
      <c r="E12" s="1" t="s">
        <v>14</v>
      </c>
      <c r="F12" s="1">
        <v>1</v>
      </c>
      <c r="G12" s="1" t="s">
        <v>20</v>
      </c>
      <c r="H12" s="1" t="s">
        <v>63</v>
      </c>
      <c r="L12" s="19" t="s">
        <v>10</v>
      </c>
      <c r="N12" s="21" t="s">
        <v>65</v>
      </c>
    </row>
    <row r="13" spans="2:15" ht="20.100000000000001" customHeight="1" x14ac:dyDescent="0.2">
      <c r="B13" s="1">
        <v>10</v>
      </c>
      <c r="C13" s="1" t="s">
        <v>61</v>
      </c>
      <c r="D13" s="4">
        <v>43586</v>
      </c>
      <c r="E13" s="1" t="s">
        <v>4</v>
      </c>
      <c r="F13" s="1">
        <v>1</v>
      </c>
      <c r="G13" s="1" t="s">
        <v>19</v>
      </c>
      <c r="H13" s="1" t="s">
        <v>64</v>
      </c>
      <c r="L13" s="19" t="s">
        <v>11</v>
      </c>
    </row>
    <row r="14" spans="2:15" ht="20.100000000000001" customHeight="1" x14ac:dyDescent="0.2">
      <c r="B14" s="1">
        <v>11</v>
      </c>
      <c r="C14" s="1" t="s">
        <v>61</v>
      </c>
      <c r="D14" s="4">
        <v>43586</v>
      </c>
      <c r="E14" s="1" t="s">
        <v>10</v>
      </c>
      <c r="F14" s="1">
        <v>1</v>
      </c>
      <c r="G14" s="1" t="s">
        <v>19</v>
      </c>
      <c r="H14" s="1" t="s">
        <v>64</v>
      </c>
      <c r="L14" s="19" t="s">
        <v>12</v>
      </c>
    </row>
    <row r="15" spans="2:15" ht="20.100000000000001" customHeight="1" x14ac:dyDescent="0.2">
      <c r="B15" s="1">
        <v>12</v>
      </c>
      <c r="C15" s="1" t="s">
        <v>61</v>
      </c>
      <c r="D15" s="4">
        <v>43586</v>
      </c>
      <c r="E15" s="1" t="s">
        <v>9</v>
      </c>
      <c r="F15" s="1">
        <v>1</v>
      </c>
      <c r="G15" s="1" t="s">
        <v>19</v>
      </c>
      <c r="H15" s="1" t="s">
        <v>64</v>
      </c>
      <c r="L15" s="19" t="s">
        <v>13</v>
      </c>
    </row>
    <row r="16" spans="2:15" ht="20.100000000000001" customHeight="1" x14ac:dyDescent="0.2">
      <c r="B16" s="1">
        <v>13</v>
      </c>
      <c r="C16" s="1" t="s">
        <v>61</v>
      </c>
      <c r="D16" s="4">
        <v>43586</v>
      </c>
      <c r="E16" s="1" t="s">
        <v>15</v>
      </c>
      <c r="F16" s="1">
        <v>2</v>
      </c>
      <c r="G16" s="1" t="s">
        <v>19</v>
      </c>
      <c r="H16" s="1" t="s">
        <v>65</v>
      </c>
      <c r="L16" s="19" t="s">
        <v>14</v>
      </c>
    </row>
    <row r="17" spans="2:12" ht="20.100000000000001" customHeight="1" x14ac:dyDescent="0.2">
      <c r="B17" s="1">
        <v>14</v>
      </c>
      <c r="C17" s="1" t="s">
        <v>61</v>
      </c>
      <c r="D17" s="4">
        <v>43586</v>
      </c>
      <c r="E17" s="1" t="s">
        <v>54</v>
      </c>
      <c r="F17" s="1">
        <v>1</v>
      </c>
      <c r="G17" s="1" t="s">
        <v>58</v>
      </c>
      <c r="H17" s="1" t="s">
        <v>63</v>
      </c>
      <c r="L17" s="19"/>
    </row>
    <row r="18" spans="2:12" ht="20.100000000000001" customHeight="1" x14ac:dyDescent="0.2">
      <c r="B18" s="1">
        <v>15</v>
      </c>
      <c r="C18" s="1" t="s">
        <v>67</v>
      </c>
      <c r="D18" s="4">
        <v>43587</v>
      </c>
      <c r="E18" s="1" t="s">
        <v>31</v>
      </c>
      <c r="F18" s="1">
        <v>2</v>
      </c>
      <c r="G18" s="1" t="s">
        <v>20</v>
      </c>
      <c r="H18" s="1" t="s">
        <v>66</v>
      </c>
      <c r="L18" s="19" t="s">
        <v>15</v>
      </c>
    </row>
    <row r="19" spans="2:12" ht="20.100000000000001" customHeight="1" x14ac:dyDescent="0.2">
      <c r="B19" s="1">
        <v>16</v>
      </c>
      <c r="C19" s="1" t="s">
        <v>68</v>
      </c>
      <c r="D19" s="4">
        <v>43590</v>
      </c>
      <c r="E19" s="1" t="s">
        <v>2</v>
      </c>
      <c r="F19" s="1">
        <v>2</v>
      </c>
      <c r="G19" s="1" t="s">
        <v>19</v>
      </c>
      <c r="H19" s="1" t="s">
        <v>64</v>
      </c>
      <c r="L19" s="19" t="s">
        <v>31</v>
      </c>
    </row>
    <row r="20" spans="2:12" ht="20.100000000000001" customHeight="1" x14ac:dyDescent="0.2">
      <c r="B20" s="1">
        <v>17</v>
      </c>
      <c r="C20" s="1" t="s">
        <v>68</v>
      </c>
      <c r="D20" s="4">
        <v>43590</v>
      </c>
      <c r="E20" s="1" t="s">
        <v>30</v>
      </c>
      <c r="F20" s="1">
        <v>1</v>
      </c>
      <c r="G20" s="1" t="s">
        <v>19</v>
      </c>
      <c r="H20" s="1" t="s">
        <v>64</v>
      </c>
      <c r="L20" s="19" t="s">
        <v>71</v>
      </c>
    </row>
    <row r="21" spans="2:12" ht="20.100000000000001" customHeight="1" x14ac:dyDescent="0.2">
      <c r="B21" s="1">
        <v>18</v>
      </c>
      <c r="C21" s="1" t="s">
        <v>68</v>
      </c>
      <c r="D21" s="4">
        <v>43590</v>
      </c>
      <c r="E21" s="1" t="s">
        <v>7</v>
      </c>
      <c r="F21" s="1">
        <v>2</v>
      </c>
      <c r="G21" s="1" t="s">
        <v>19</v>
      </c>
      <c r="H21" s="1" t="s">
        <v>62</v>
      </c>
      <c r="L21" s="19" t="s">
        <v>32</v>
      </c>
    </row>
    <row r="22" spans="2:12" ht="20.100000000000001" customHeight="1" x14ac:dyDescent="0.2">
      <c r="B22" s="1">
        <v>19</v>
      </c>
      <c r="C22" s="1" t="s">
        <v>68</v>
      </c>
      <c r="D22" s="4">
        <v>43590</v>
      </c>
      <c r="E22" s="1" t="s">
        <v>6</v>
      </c>
      <c r="F22" s="1">
        <v>5</v>
      </c>
      <c r="G22" s="1" t="s">
        <v>19</v>
      </c>
      <c r="H22" s="1" t="s">
        <v>63</v>
      </c>
      <c r="L22" s="19" t="s">
        <v>33</v>
      </c>
    </row>
    <row r="23" spans="2:12" ht="20.100000000000001" customHeight="1" x14ac:dyDescent="0.2">
      <c r="B23" s="1">
        <v>20</v>
      </c>
      <c r="C23" s="1" t="s">
        <v>68</v>
      </c>
      <c r="D23" s="4">
        <v>43590</v>
      </c>
      <c r="E23" s="1" t="s">
        <v>31</v>
      </c>
      <c r="F23" s="1">
        <v>3</v>
      </c>
      <c r="G23" s="1" t="s">
        <v>19</v>
      </c>
      <c r="H23" s="1" t="s">
        <v>66</v>
      </c>
      <c r="L23" s="19" t="s">
        <v>34</v>
      </c>
    </row>
    <row r="24" spans="2:12" ht="20.100000000000001" customHeight="1" x14ac:dyDescent="0.2">
      <c r="B24" s="1">
        <v>21</v>
      </c>
      <c r="C24" s="1" t="s">
        <v>68</v>
      </c>
      <c r="D24" s="4">
        <v>43590</v>
      </c>
      <c r="E24" s="1" t="s">
        <v>31</v>
      </c>
      <c r="F24" s="1">
        <v>1</v>
      </c>
      <c r="G24" s="1" t="s">
        <v>20</v>
      </c>
      <c r="H24" s="1" t="s">
        <v>66</v>
      </c>
      <c r="L24" s="19" t="s">
        <v>35</v>
      </c>
    </row>
    <row r="25" spans="2:12" ht="20.100000000000001" customHeight="1" x14ac:dyDescent="0.2">
      <c r="B25" s="1">
        <v>22</v>
      </c>
      <c r="C25" s="1" t="s">
        <v>68</v>
      </c>
      <c r="D25" s="4">
        <v>43590</v>
      </c>
      <c r="E25" s="1" t="s">
        <v>40</v>
      </c>
      <c r="F25" s="1">
        <v>24</v>
      </c>
      <c r="G25" s="1" t="s">
        <v>58</v>
      </c>
      <c r="H25" s="1" t="s">
        <v>63</v>
      </c>
      <c r="L25" s="19" t="s">
        <v>36</v>
      </c>
    </row>
    <row r="26" spans="2:12" ht="20.100000000000001" customHeight="1" x14ac:dyDescent="0.2">
      <c r="B26" s="1">
        <v>23</v>
      </c>
      <c r="C26" s="1" t="s">
        <v>68</v>
      </c>
      <c r="D26" s="4">
        <v>43590</v>
      </c>
      <c r="E26" s="1" t="s">
        <v>44</v>
      </c>
      <c r="F26" s="1">
        <v>1</v>
      </c>
      <c r="G26" s="1" t="s">
        <v>58</v>
      </c>
      <c r="H26" s="1" t="s">
        <v>62</v>
      </c>
      <c r="L26" s="19" t="s">
        <v>37</v>
      </c>
    </row>
    <row r="27" spans="2:12" ht="20.100000000000001" customHeight="1" x14ac:dyDescent="0.2">
      <c r="B27" s="1">
        <v>24</v>
      </c>
      <c r="C27" s="1" t="s">
        <v>69</v>
      </c>
      <c r="D27" s="4">
        <v>43592</v>
      </c>
      <c r="E27" s="1" t="s">
        <v>55</v>
      </c>
      <c r="F27" s="1">
        <v>1</v>
      </c>
      <c r="G27" s="1" t="s">
        <v>58</v>
      </c>
      <c r="H27" s="1" t="s">
        <v>63</v>
      </c>
      <c r="L27" s="19" t="s">
        <v>38</v>
      </c>
    </row>
    <row r="28" spans="2:12" ht="20.100000000000001" customHeight="1" x14ac:dyDescent="0.2">
      <c r="B28" s="1">
        <v>25</v>
      </c>
      <c r="C28" s="1" t="s">
        <v>67</v>
      </c>
      <c r="D28" s="4">
        <v>43601</v>
      </c>
      <c r="E28" s="1" t="s">
        <v>41</v>
      </c>
      <c r="F28" s="1">
        <v>10</v>
      </c>
      <c r="G28" s="1" t="s">
        <v>58</v>
      </c>
      <c r="H28" s="1" t="s">
        <v>63</v>
      </c>
      <c r="L28" s="19" t="s">
        <v>39</v>
      </c>
    </row>
    <row r="29" spans="2:12" ht="20.100000000000001" customHeight="1" x14ac:dyDescent="0.2">
      <c r="B29" s="1">
        <v>26</v>
      </c>
      <c r="C29" s="1" t="s">
        <v>68</v>
      </c>
      <c r="D29" s="4">
        <v>43604</v>
      </c>
      <c r="E29" s="1" t="s">
        <v>14</v>
      </c>
      <c r="F29" s="1">
        <v>1</v>
      </c>
      <c r="G29" s="1" t="s">
        <v>19</v>
      </c>
      <c r="H29" s="1" t="s">
        <v>63</v>
      </c>
      <c r="L29" s="19" t="s">
        <v>40</v>
      </c>
    </row>
    <row r="30" spans="2:12" ht="20.100000000000001" customHeight="1" x14ac:dyDescent="0.2">
      <c r="B30" s="1">
        <v>27</v>
      </c>
      <c r="C30" s="1" t="s">
        <v>70</v>
      </c>
      <c r="D30" s="4">
        <v>43605</v>
      </c>
      <c r="E30" s="1" t="s">
        <v>40</v>
      </c>
      <c r="F30" s="1">
        <v>10</v>
      </c>
      <c r="G30" s="1" t="s">
        <v>58</v>
      </c>
      <c r="H30" s="1" t="s">
        <v>63</v>
      </c>
      <c r="L30" s="19" t="s">
        <v>41</v>
      </c>
    </row>
    <row r="31" spans="2:12" ht="20.100000000000001" customHeight="1" x14ac:dyDescent="0.2">
      <c r="B31" s="1">
        <v>28</v>
      </c>
      <c r="C31" s="1"/>
      <c r="D31" s="4"/>
      <c r="E31" s="1" t="s">
        <v>71</v>
      </c>
      <c r="F31" s="1"/>
      <c r="G31" s="1"/>
      <c r="H31" s="1"/>
      <c r="L31" s="19" t="s">
        <v>42</v>
      </c>
    </row>
    <row r="32" spans="2:12" ht="20.100000000000001" customHeight="1" x14ac:dyDescent="0.2">
      <c r="B32" s="1">
        <v>29</v>
      </c>
      <c r="C32" s="1"/>
      <c r="D32" s="4"/>
      <c r="E32" s="1"/>
      <c r="F32" s="1"/>
      <c r="G32" s="1"/>
      <c r="H32" s="1"/>
      <c r="L32" s="19" t="s">
        <v>43</v>
      </c>
    </row>
    <row r="33" spans="2:12" ht="20.100000000000001" customHeight="1" x14ac:dyDescent="0.2">
      <c r="B33" s="1">
        <v>30</v>
      </c>
      <c r="C33" s="1"/>
      <c r="D33" s="4"/>
      <c r="E33" s="1"/>
      <c r="F33" s="1"/>
      <c r="G33" s="1"/>
      <c r="H33" s="1"/>
      <c r="L33" s="19" t="s">
        <v>44</v>
      </c>
    </row>
    <row r="34" spans="2:12" ht="20.100000000000001" customHeight="1" x14ac:dyDescent="0.2">
      <c r="B34" s="1">
        <v>31</v>
      </c>
      <c r="C34" s="1"/>
      <c r="D34" s="4"/>
      <c r="E34" s="1"/>
      <c r="F34" s="1"/>
      <c r="G34" s="1"/>
      <c r="H34" s="1"/>
      <c r="L34" s="19" t="s">
        <v>45</v>
      </c>
    </row>
    <row r="35" spans="2:12" ht="15" x14ac:dyDescent="0.2">
      <c r="L35" s="19" t="s">
        <v>46</v>
      </c>
    </row>
    <row r="36" spans="2:12" ht="15" x14ac:dyDescent="0.2">
      <c r="L36" s="19" t="s">
        <v>47</v>
      </c>
    </row>
    <row r="37" spans="2:12" ht="15" x14ac:dyDescent="0.2">
      <c r="L37" s="19" t="s">
        <v>48</v>
      </c>
    </row>
    <row r="38" spans="2:12" ht="15" x14ac:dyDescent="0.2">
      <c r="L38" s="19" t="s">
        <v>49</v>
      </c>
    </row>
    <row r="39" spans="2:12" ht="15" x14ac:dyDescent="0.2">
      <c r="L39" s="19" t="s">
        <v>50</v>
      </c>
    </row>
    <row r="40" spans="2:12" ht="15" x14ac:dyDescent="0.2">
      <c r="L40" s="19" t="s">
        <v>51</v>
      </c>
    </row>
    <row r="41" spans="2:12" ht="15" x14ac:dyDescent="0.2">
      <c r="L41" s="19" t="s">
        <v>52</v>
      </c>
    </row>
    <row r="42" spans="2:12" ht="15" x14ac:dyDescent="0.2">
      <c r="L42" s="19" t="s">
        <v>53</v>
      </c>
    </row>
    <row r="43" spans="2:12" ht="15" x14ac:dyDescent="0.2">
      <c r="L43" s="19" t="s">
        <v>54</v>
      </c>
    </row>
    <row r="44" spans="2:12" ht="15" x14ac:dyDescent="0.2">
      <c r="L44" s="19" t="s">
        <v>55</v>
      </c>
    </row>
    <row r="45" spans="2:12" ht="15" x14ac:dyDescent="0.2">
      <c r="L45" s="19" t="s">
        <v>56</v>
      </c>
    </row>
    <row r="46" spans="2:12" ht="15" x14ac:dyDescent="0.2">
      <c r="L46" s="19" t="s">
        <v>57</v>
      </c>
    </row>
    <row r="54" spans="6:6" x14ac:dyDescent="0.2">
      <c r="F54" s="3"/>
    </row>
  </sheetData>
  <mergeCells count="1">
    <mergeCell ref="B2:H2"/>
  </mergeCells>
  <dataValidations count="3">
    <dataValidation type="list" allowBlank="1" showInputMessage="1" showErrorMessage="1" sqref="E4:E34" xr:uid="{FF51C84D-B9B8-4105-BCC2-AE9C1EABC41E}">
      <formula1>$L$3:$L$45</formula1>
    </dataValidation>
    <dataValidation type="list" allowBlank="1" showInputMessage="1" showErrorMessage="1" sqref="H4:H34" xr:uid="{AAB5C572-20A3-423D-AD80-08DD9BBAC1D7}">
      <formula1>$N$8:$N$12</formula1>
    </dataValidation>
    <dataValidation type="list" allowBlank="1" showInputMessage="1" showErrorMessage="1" sqref="G4:G34" xr:uid="{CC4E2535-943E-4B28-955B-F24CA81D67F4}">
      <formula1>$O$3:$O$6</formula1>
    </dataValidation>
  </dataValidations>
  <pageMargins left="0.7" right="0.7" top="0.75" bottom="0.75" header="0.3" footer="0.3"/>
  <pageSetup paperSize="9" scale="85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B19D-EFD8-45BE-A89A-9D9CD365D973}">
  <dimension ref="B1:H33"/>
  <sheetViews>
    <sheetView rightToLeft="1" workbookViewId="0">
      <selection activeCell="C4" sqref="C4"/>
    </sheetView>
  </sheetViews>
  <sheetFormatPr defaultRowHeight="14.25" x14ac:dyDescent="0.2"/>
  <cols>
    <col min="1" max="1" width="5.625" customWidth="1"/>
    <col min="2" max="2" width="8.5" customWidth="1"/>
    <col min="3" max="8" width="10.625" customWidth="1"/>
  </cols>
  <sheetData>
    <row r="1" spans="2:8" ht="57.75" customHeight="1" x14ac:dyDescent="0.2"/>
    <row r="2" spans="2:8" ht="20.100000000000001" customHeight="1" x14ac:dyDescent="0.2">
      <c r="B2" s="25" t="s">
        <v>73</v>
      </c>
      <c r="C2" s="25"/>
      <c r="D2" s="25"/>
      <c r="E2" s="25"/>
      <c r="F2" s="25"/>
      <c r="G2" s="25"/>
      <c r="H2" s="25"/>
    </row>
    <row r="3" spans="2:8" ht="20.100000000000001" customHeight="1" x14ac:dyDescent="0.2">
      <c r="B3" s="1" t="s">
        <v>1</v>
      </c>
      <c r="C3" s="1" t="s">
        <v>21</v>
      </c>
      <c r="D3" s="4" t="s">
        <v>0</v>
      </c>
      <c r="E3" s="1" t="s">
        <v>16</v>
      </c>
      <c r="F3" s="1" t="s">
        <v>17</v>
      </c>
      <c r="G3" s="1" t="s">
        <v>18</v>
      </c>
      <c r="H3" s="1" t="s">
        <v>74</v>
      </c>
    </row>
    <row r="4" spans="2:8" ht="20.100000000000001" customHeight="1" x14ac:dyDescent="0.2">
      <c r="B4" s="1">
        <v>1</v>
      </c>
      <c r="C4" s="1" t="s">
        <v>61</v>
      </c>
      <c r="D4" s="4">
        <v>43586</v>
      </c>
      <c r="E4" s="1" t="s">
        <v>31</v>
      </c>
      <c r="F4" s="1">
        <v>5</v>
      </c>
      <c r="G4" s="1" t="s">
        <v>24</v>
      </c>
      <c r="H4" s="1" t="s">
        <v>66</v>
      </c>
    </row>
    <row r="5" spans="2:8" ht="20.100000000000001" customHeight="1" x14ac:dyDescent="0.2">
      <c r="B5" s="1">
        <v>2</v>
      </c>
      <c r="C5" s="1" t="s">
        <v>61</v>
      </c>
      <c r="D5" s="4">
        <v>43586</v>
      </c>
      <c r="E5" s="1" t="s">
        <v>6</v>
      </c>
      <c r="F5" s="1">
        <v>6</v>
      </c>
      <c r="G5" s="1" t="s">
        <v>24</v>
      </c>
      <c r="H5" s="1" t="s">
        <v>63</v>
      </c>
    </row>
    <row r="6" spans="2:8" ht="20.100000000000001" customHeight="1" x14ac:dyDescent="0.2">
      <c r="B6" s="1">
        <v>3</v>
      </c>
      <c r="C6" s="1" t="s">
        <v>61</v>
      </c>
      <c r="D6" s="4">
        <v>43586</v>
      </c>
      <c r="E6" s="1" t="s">
        <v>31</v>
      </c>
      <c r="F6" s="1">
        <v>1</v>
      </c>
      <c r="G6" s="1" t="s">
        <v>20</v>
      </c>
      <c r="H6" s="1" t="s">
        <v>66</v>
      </c>
    </row>
    <row r="7" spans="2:8" ht="20.100000000000001" customHeight="1" x14ac:dyDescent="0.2">
      <c r="B7" s="1">
        <v>4</v>
      </c>
      <c r="C7" s="1" t="s">
        <v>61</v>
      </c>
      <c r="D7" s="4">
        <v>43586</v>
      </c>
      <c r="E7" s="1" t="s">
        <v>39</v>
      </c>
      <c r="F7" s="1">
        <v>12</v>
      </c>
      <c r="G7" s="1" t="s">
        <v>58</v>
      </c>
      <c r="H7" s="1" t="s">
        <v>63</v>
      </c>
    </row>
    <row r="8" spans="2:8" ht="20.100000000000001" customHeight="1" x14ac:dyDescent="0.2">
      <c r="B8" s="1">
        <v>5</v>
      </c>
      <c r="C8" s="1" t="s">
        <v>61</v>
      </c>
      <c r="D8" s="4">
        <v>43586</v>
      </c>
      <c r="E8" s="1" t="s">
        <v>42</v>
      </c>
      <c r="F8" s="1">
        <v>7</v>
      </c>
      <c r="G8" s="1" t="s">
        <v>58</v>
      </c>
      <c r="H8" s="1" t="s">
        <v>63</v>
      </c>
    </row>
    <row r="9" spans="2:8" ht="20.100000000000001" customHeight="1" x14ac:dyDescent="0.2">
      <c r="B9" s="1">
        <v>6</v>
      </c>
      <c r="C9" s="1" t="s">
        <v>61</v>
      </c>
      <c r="D9" s="4">
        <v>43586</v>
      </c>
      <c r="E9" s="1" t="s">
        <v>43</v>
      </c>
      <c r="F9" s="1">
        <v>2</v>
      </c>
      <c r="G9" s="1" t="s">
        <v>58</v>
      </c>
      <c r="H9" s="1" t="s">
        <v>63</v>
      </c>
    </row>
    <row r="10" spans="2:8" ht="20.100000000000001" customHeight="1" x14ac:dyDescent="0.2">
      <c r="B10" s="1">
        <v>7</v>
      </c>
      <c r="C10" s="1" t="s">
        <v>61</v>
      </c>
      <c r="D10" s="4">
        <v>43586</v>
      </c>
      <c r="E10" s="1" t="s">
        <v>7</v>
      </c>
      <c r="F10" s="1">
        <v>2</v>
      </c>
      <c r="G10" s="1" t="s">
        <v>24</v>
      </c>
      <c r="H10" s="1" t="s">
        <v>62</v>
      </c>
    </row>
    <row r="11" spans="2:8" ht="20.100000000000001" customHeight="1" x14ac:dyDescent="0.2">
      <c r="B11" s="1">
        <v>8</v>
      </c>
      <c r="C11" s="1" t="s">
        <v>61</v>
      </c>
      <c r="D11" s="4">
        <v>43586</v>
      </c>
      <c r="E11" s="1" t="s">
        <v>14</v>
      </c>
      <c r="F11" s="1">
        <v>1</v>
      </c>
      <c r="G11" s="1" t="s">
        <v>24</v>
      </c>
      <c r="H11" s="1" t="s">
        <v>63</v>
      </c>
    </row>
    <row r="12" spans="2:8" ht="20.100000000000001" customHeight="1" x14ac:dyDescent="0.2">
      <c r="B12" s="1">
        <v>9</v>
      </c>
      <c r="C12" s="1" t="s">
        <v>61</v>
      </c>
      <c r="D12" s="4">
        <v>43586</v>
      </c>
      <c r="E12" s="1" t="s">
        <v>14</v>
      </c>
      <c r="F12" s="1">
        <v>1</v>
      </c>
      <c r="G12" s="1" t="s">
        <v>20</v>
      </c>
      <c r="H12" s="1" t="s">
        <v>63</v>
      </c>
    </row>
    <row r="13" spans="2:8" ht="20.100000000000001" customHeight="1" x14ac:dyDescent="0.2">
      <c r="B13" s="1">
        <v>10</v>
      </c>
      <c r="C13" s="1" t="s">
        <v>61</v>
      </c>
      <c r="D13" s="4">
        <v>43586</v>
      </c>
      <c r="E13" s="1" t="s">
        <v>4</v>
      </c>
      <c r="F13" s="1">
        <v>1</v>
      </c>
      <c r="G13" s="1" t="s">
        <v>19</v>
      </c>
      <c r="H13" s="1" t="s">
        <v>64</v>
      </c>
    </row>
    <row r="14" spans="2:8" ht="20.100000000000001" customHeight="1" x14ac:dyDescent="0.2">
      <c r="B14" s="1">
        <v>11</v>
      </c>
      <c r="C14" s="1" t="s">
        <v>61</v>
      </c>
      <c r="D14" s="4">
        <v>43586</v>
      </c>
      <c r="E14" s="1" t="s">
        <v>10</v>
      </c>
      <c r="F14" s="1">
        <v>1</v>
      </c>
      <c r="G14" s="1" t="s">
        <v>19</v>
      </c>
      <c r="H14" s="1" t="s">
        <v>64</v>
      </c>
    </row>
    <row r="15" spans="2:8" ht="20.100000000000001" customHeight="1" x14ac:dyDescent="0.2">
      <c r="B15" s="1">
        <v>12</v>
      </c>
      <c r="C15" s="1" t="s">
        <v>61</v>
      </c>
      <c r="D15" s="4">
        <v>43586</v>
      </c>
      <c r="E15" s="1" t="s">
        <v>9</v>
      </c>
      <c r="F15" s="1">
        <v>1</v>
      </c>
      <c r="G15" s="1" t="s">
        <v>19</v>
      </c>
      <c r="H15" s="1" t="s">
        <v>64</v>
      </c>
    </row>
    <row r="16" spans="2:8" ht="20.100000000000001" customHeight="1" x14ac:dyDescent="0.2">
      <c r="B16" s="1">
        <v>13</v>
      </c>
      <c r="C16" s="1" t="s">
        <v>61</v>
      </c>
      <c r="D16" s="4">
        <v>43586</v>
      </c>
      <c r="E16" s="1" t="s">
        <v>15</v>
      </c>
      <c r="F16" s="1">
        <v>2</v>
      </c>
      <c r="G16" s="1" t="s">
        <v>19</v>
      </c>
      <c r="H16" s="1" t="s">
        <v>65</v>
      </c>
    </row>
    <row r="17" spans="2:8" ht="20.100000000000001" customHeight="1" x14ac:dyDescent="0.2">
      <c r="B17" s="1">
        <v>14</v>
      </c>
      <c r="C17" s="1" t="s">
        <v>61</v>
      </c>
      <c r="D17" s="4">
        <v>43586</v>
      </c>
      <c r="E17" s="1" t="s">
        <v>54</v>
      </c>
      <c r="F17" s="1">
        <v>1</v>
      </c>
      <c r="G17" s="1" t="s">
        <v>58</v>
      </c>
      <c r="H17" s="1" t="s">
        <v>63</v>
      </c>
    </row>
    <row r="18" spans="2:8" ht="20.100000000000001" customHeight="1" x14ac:dyDescent="0.2">
      <c r="B18" s="1">
        <v>15</v>
      </c>
      <c r="C18" s="1" t="s">
        <v>67</v>
      </c>
      <c r="D18" s="4">
        <v>43587</v>
      </c>
      <c r="E18" s="1" t="s">
        <v>31</v>
      </c>
      <c r="F18" s="1">
        <v>2</v>
      </c>
      <c r="G18" s="1" t="s">
        <v>20</v>
      </c>
      <c r="H18" s="1" t="s">
        <v>66</v>
      </c>
    </row>
    <row r="19" spans="2:8" ht="20.100000000000001" customHeight="1" x14ac:dyDescent="0.2">
      <c r="B19" s="1">
        <v>16</v>
      </c>
      <c r="C19" s="1" t="s">
        <v>68</v>
      </c>
      <c r="D19" s="4">
        <v>43590</v>
      </c>
      <c r="E19" s="1" t="s">
        <v>2</v>
      </c>
      <c r="F19" s="1">
        <v>2</v>
      </c>
      <c r="G19" s="1" t="s">
        <v>19</v>
      </c>
      <c r="H19" s="1" t="s">
        <v>64</v>
      </c>
    </row>
    <row r="20" spans="2:8" ht="20.100000000000001" customHeight="1" x14ac:dyDescent="0.2">
      <c r="B20" s="1">
        <v>17</v>
      </c>
      <c r="C20" s="1" t="s">
        <v>68</v>
      </c>
      <c r="D20" s="4">
        <v>43590</v>
      </c>
      <c r="E20" s="1" t="s">
        <v>30</v>
      </c>
      <c r="F20" s="1">
        <v>1</v>
      </c>
      <c r="G20" s="1" t="s">
        <v>19</v>
      </c>
      <c r="H20" s="1" t="s">
        <v>64</v>
      </c>
    </row>
    <row r="21" spans="2:8" ht="20.100000000000001" customHeight="1" x14ac:dyDescent="0.2">
      <c r="B21" s="1">
        <v>18</v>
      </c>
      <c r="C21" s="1" t="s">
        <v>68</v>
      </c>
      <c r="D21" s="4">
        <v>43590</v>
      </c>
      <c r="E21" s="1" t="s">
        <v>7</v>
      </c>
      <c r="F21" s="1">
        <v>2</v>
      </c>
      <c r="G21" s="1" t="s">
        <v>19</v>
      </c>
      <c r="H21" s="1" t="s">
        <v>62</v>
      </c>
    </row>
    <row r="22" spans="2:8" ht="20.100000000000001" customHeight="1" x14ac:dyDescent="0.2">
      <c r="B22" s="1">
        <v>19</v>
      </c>
      <c r="C22" s="1" t="s">
        <v>68</v>
      </c>
      <c r="D22" s="4">
        <v>43590</v>
      </c>
      <c r="E22" s="1" t="s">
        <v>6</v>
      </c>
      <c r="F22" s="1">
        <v>5</v>
      </c>
      <c r="G22" s="1" t="s">
        <v>19</v>
      </c>
      <c r="H22" s="1" t="s">
        <v>63</v>
      </c>
    </row>
    <row r="23" spans="2:8" ht="20.100000000000001" customHeight="1" x14ac:dyDescent="0.2">
      <c r="B23" s="1">
        <v>20</v>
      </c>
      <c r="C23" s="1" t="s">
        <v>68</v>
      </c>
      <c r="D23" s="4">
        <v>43590</v>
      </c>
      <c r="E23" s="1" t="s">
        <v>31</v>
      </c>
      <c r="F23" s="1">
        <v>3</v>
      </c>
      <c r="G23" s="1" t="s">
        <v>19</v>
      </c>
      <c r="H23" s="1" t="s">
        <v>66</v>
      </c>
    </row>
    <row r="24" spans="2:8" ht="20.100000000000001" customHeight="1" x14ac:dyDescent="0.2">
      <c r="B24" s="1">
        <v>21</v>
      </c>
      <c r="C24" s="1" t="s">
        <v>68</v>
      </c>
      <c r="D24" s="4">
        <v>43590</v>
      </c>
      <c r="E24" s="1" t="s">
        <v>31</v>
      </c>
      <c r="F24" s="1">
        <v>1</v>
      </c>
      <c r="G24" s="1" t="s">
        <v>20</v>
      </c>
      <c r="H24" s="1" t="s">
        <v>66</v>
      </c>
    </row>
    <row r="25" spans="2:8" ht="20.100000000000001" customHeight="1" x14ac:dyDescent="0.2">
      <c r="B25" s="1">
        <v>22</v>
      </c>
      <c r="C25" s="1" t="s">
        <v>68</v>
      </c>
      <c r="D25" s="4">
        <v>43590</v>
      </c>
      <c r="E25" s="1" t="s">
        <v>40</v>
      </c>
      <c r="F25" s="1">
        <v>24</v>
      </c>
      <c r="G25" s="1" t="s">
        <v>58</v>
      </c>
      <c r="H25" s="1" t="s">
        <v>63</v>
      </c>
    </row>
    <row r="26" spans="2:8" ht="20.100000000000001" customHeight="1" x14ac:dyDescent="0.2">
      <c r="B26" s="1">
        <v>23</v>
      </c>
      <c r="C26" s="1" t="s">
        <v>68</v>
      </c>
      <c r="D26" s="4">
        <v>43590</v>
      </c>
      <c r="E26" s="1" t="s">
        <v>44</v>
      </c>
      <c r="F26" s="1">
        <v>5</v>
      </c>
      <c r="G26" s="1" t="s">
        <v>58</v>
      </c>
      <c r="H26" s="1" t="s">
        <v>62</v>
      </c>
    </row>
    <row r="27" spans="2:8" ht="20.100000000000001" customHeight="1" x14ac:dyDescent="0.2">
      <c r="B27" s="1">
        <v>24</v>
      </c>
      <c r="C27" s="1" t="s">
        <v>69</v>
      </c>
      <c r="D27" s="4">
        <v>43592</v>
      </c>
      <c r="E27" s="1" t="s">
        <v>55</v>
      </c>
      <c r="F27" s="1">
        <v>1</v>
      </c>
      <c r="G27" s="1" t="s">
        <v>58</v>
      </c>
      <c r="H27" s="1" t="s">
        <v>63</v>
      </c>
    </row>
    <row r="28" spans="2:8" ht="20.100000000000001" customHeight="1" x14ac:dyDescent="0.2">
      <c r="B28" s="1">
        <v>25</v>
      </c>
      <c r="C28" s="1" t="s">
        <v>67</v>
      </c>
      <c r="D28" s="4">
        <v>43601</v>
      </c>
      <c r="E28" s="1" t="s">
        <v>41</v>
      </c>
      <c r="F28" s="1">
        <v>10</v>
      </c>
      <c r="G28" s="1" t="s">
        <v>58</v>
      </c>
      <c r="H28" s="1" t="s">
        <v>63</v>
      </c>
    </row>
    <row r="29" spans="2:8" ht="20.100000000000001" customHeight="1" x14ac:dyDescent="0.2">
      <c r="B29" s="1">
        <v>26</v>
      </c>
      <c r="C29" s="1" t="s">
        <v>68</v>
      </c>
      <c r="D29" s="4">
        <v>43604</v>
      </c>
      <c r="E29" s="1" t="s">
        <v>14</v>
      </c>
      <c r="F29" s="1">
        <v>1</v>
      </c>
      <c r="G29" s="1" t="s">
        <v>19</v>
      </c>
      <c r="H29" s="1" t="s">
        <v>63</v>
      </c>
    </row>
    <row r="30" spans="2:8" ht="20.100000000000001" customHeight="1" x14ac:dyDescent="0.2">
      <c r="B30" s="1">
        <v>27</v>
      </c>
      <c r="C30" s="1" t="s">
        <v>70</v>
      </c>
      <c r="D30" s="4">
        <v>43605</v>
      </c>
      <c r="E30" s="1" t="s">
        <v>40</v>
      </c>
      <c r="F30" s="1">
        <v>10</v>
      </c>
      <c r="G30" s="1" t="s">
        <v>58</v>
      </c>
      <c r="H30" s="1" t="s">
        <v>63</v>
      </c>
    </row>
    <row r="31" spans="2:8" ht="20.100000000000001" customHeight="1" x14ac:dyDescent="0.2">
      <c r="B31" s="1">
        <v>28</v>
      </c>
      <c r="C31" s="1"/>
      <c r="D31" s="4"/>
      <c r="E31" s="1" t="s">
        <v>71</v>
      </c>
      <c r="F31" s="1"/>
      <c r="G31" s="1"/>
      <c r="H31" s="1"/>
    </row>
    <row r="32" spans="2:8" ht="15" x14ac:dyDescent="0.2">
      <c r="B32" s="1">
        <v>29</v>
      </c>
      <c r="C32" s="1"/>
      <c r="D32" s="4"/>
      <c r="E32" s="1"/>
      <c r="F32" s="1"/>
      <c r="G32" s="1"/>
      <c r="H32" s="1"/>
    </row>
    <row r="33" spans="2:4" x14ac:dyDescent="0.2">
      <c r="B33">
        <v>31</v>
      </c>
      <c r="D33" s="5"/>
    </row>
  </sheetData>
  <mergeCells count="1">
    <mergeCell ref="B2:H2"/>
  </mergeCells>
  <dataValidations count="3">
    <dataValidation type="list" allowBlank="1" showInputMessage="1" showErrorMessage="1" sqref="H4:H32" xr:uid="{7F35BE43-67E3-4D42-B3A9-547B05F833C3}">
      <formula1>$P$8:$P$12</formula1>
    </dataValidation>
    <dataValidation type="list" allowBlank="1" showInputMessage="1" showErrorMessage="1" sqref="E3:E32" xr:uid="{100926E2-247D-4D8B-A743-B28EE96D648F}">
      <formula1>$N$3:$N$44</formula1>
    </dataValidation>
    <dataValidation type="list" allowBlank="1" showInputMessage="1" showErrorMessage="1" sqref="G3:G32" xr:uid="{0ED2732D-8F5B-4F10-836B-AF3BA09C0E62}">
      <formula1>$P$3:$P$6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2</vt:i4>
      </vt:variant>
    </vt:vector>
  </HeadingPairs>
  <TitlesOfParts>
    <vt:vector size="5" baseType="lpstr">
      <vt:lpstr>الأساسي مايو</vt:lpstr>
      <vt:lpstr>مايو</vt:lpstr>
      <vt:lpstr>يونيو</vt:lpstr>
      <vt:lpstr>'الأساسي مايو'!Print_Area</vt:lpstr>
      <vt:lpstr>مايو!Print_Area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هيثم نشأت. برديسي</dc:creator>
  <cp:lastModifiedBy>نواف بن عبدالله الكثيري</cp:lastModifiedBy>
  <cp:lastPrinted>2019-05-23T13:00:42Z</cp:lastPrinted>
  <dcterms:created xsi:type="dcterms:W3CDTF">2019-04-30T08:13:14Z</dcterms:created>
  <dcterms:modified xsi:type="dcterms:W3CDTF">2019-07-02T11:30:30Z</dcterms:modified>
</cp:coreProperties>
</file>