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firstSheet="1" activeTab="1"/>
  </bookViews>
  <sheets>
    <sheet name="ورقة1" sheetId="1" state="hidden" r:id="rId1"/>
    <sheet name="ورقة2" sheetId="2" r:id="rId2"/>
    <sheet name="ورقة3" sheetId="3" state="hidden" r:id="rId3"/>
  </sheets>
  <calcPr calcId="144525" iterate="1"/>
</workbook>
</file>

<file path=xl/calcChain.xml><?xml version="1.0" encoding="utf-8"?>
<calcChain xmlns="http://schemas.openxmlformats.org/spreadsheetml/2006/main">
  <c r="B9" i="2" l="1"/>
  <c r="B10" i="2"/>
  <c r="C9" i="2"/>
  <c r="D9" i="2" s="1"/>
  <c r="E14" i="1" l="1"/>
  <c r="E15" i="1"/>
  <c r="D10" i="1"/>
  <c r="F10" i="1" s="1"/>
  <c r="C10" i="1"/>
  <c r="E16" i="1"/>
  <c r="E17" i="1"/>
  <c r="E18" i="1"/>
  <c r="E19" i="1"/>
  <c r="E20" i="1"/>
  <c r="E21" i="1"/>
  <c r="E22" i="1"/>
  <c r="E8" i="1"/>
  <c r="E9" i="1"/>
  <c r="E7" i="1"/>
  <c r="F9" i="1"/>
  <c r="F8" i="1"/>
  <c r="F7" i="1"/>
  <c r="B14" i="1" l="1"/>
  <c r="B15" i="1"/>
  <c r="B16" i="1"/>
  <c r="B4" i="1"/>
  <c r="E10" i="1"/>
  <c r="C10" i="2"/>
  <c r="D10" i="2" s="1"/>
  <c r="B3" i="1"/>
  <c r="C11" i="1"/>
  <c r="D11" i="1"/>
  <c r="E11" i="1"/>
  <c r="F11" i="1"/>
  <c r="C12" i="1"/>
  <c r="D12" i="1"/>
  <c r="E12" i="1"/>
  <c r="C13" i="1"/>
  <c r="D13" i="1"/>
  <c r="E13" i="1"/>
  <c r="B7" i="2"/>
  <c r="C7" i="2"/>
  <c r="D7" i="2"/>
  <c r="B8" i="2"/>
  <c r="C8" i="2"/>
  <c r="D8" i="2"/>
</calcChain>
</file>

<file path=xl/sharedStrings.xml><?xml version="1.0" encoding="utf-8"?>
<sst xmlns="http://schemas.openxmlformats.org/spreadsheetml/2006/main" count="9" uniqueCount="9">
  <si>
    <t>اليوم</t>
  </si>
  <si>
    <t xml:space="preserve">التاريخ </t>
  </si>
  <si>
    <t>وقت الحضور</t>
  </si>
  <si>
    <t xml:space="preserve">وقت الانصراف </t>
  </si>
  <si>
    <t>وقت التاخيرالحضور</t>
  </si>
  <si>
    <t xml:space="preserve">وقت الحضور </t>
  </si>
  <si>
    <t xml:space="preserve">حالة الحضور </t>
  </si>
  <si>
    <t>وقت التأخير
 الصباحي</t>
  </si>
  <si>
    <t>التحضير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</si>
</sst>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6" formatCode="[$-1000401]h:mm\ AM/PM;@"/>
    <numFmt numFmtId="167" formatCode="h:mm;@"/>
  </numFmts>
  <fonts count="6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0" fillId="0" borderId="0" xfId="0" applyNumberFormat="1"/>
    <xf numFmtId="18" fontId="0" fillId="0" borderId="0" xfId="0" applyNumberFormat="1"/>
    <xf numFmtId="22" fontId="0" fillId="0" borderId="0" xfId="0" applyNumberFormat="1"/>
    <xf numFmtId="16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6" fontId="4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66" fontId="5" fillId="0" borderId="2" xfId="0" applyNumberFormat="1" applyFont="1" applyBorder="1" applyAlignment="1" applyProtection="1">
      <alignment horizontal="center" vertical="center"/>
      <protection locked="0"/>
    </xf>
    <xf numFmtId="167" fontId="1" fillId="0" borderId="2" xfId="0" applyNumberFormat="1" applyFont="1" applyFill="1" applyBorder="1" applyAlignment="1" applyProtection="1">
      <alignment vertical="center"/>
      <protection locked="0"/>
    </xf>
    <xf numFmtId="167" fontId="1" fillId="0" borderId="2" xfId="0" applyNumberFormat="1" applyFont="1" applyFill="1" applyBorder="1" applyAlignment="1" applyProtection="1">
      <alignment horizontal="right" vertical="center"/>
    </xf>
    <xf numFmtId="166" fontId="5" fillId="3" borderId="2" xfId="0" applyNumberFormat="1" applyFont="1" applyFill="1" applyBorder="1" applyAlignment="1" applyProtection="1">
      <alignment horizontal="center" vertical="center"/>
      <protection locked="0"/>
    </xf>
    <xf numFmtId="167" fontId="1" fillId="3" borderId="2" xfId="0" applyNumberFormat="1" applyFont="1" applyFill="1" applyBorder="1" applyAlignment="1" applyProtection="1">
      <alignment vertical="center"/>
      <protection locked="0"/>
    </xf>
    <xf numFmtId="167" fontId="1" fillId="3" borderId="2" xfId="0" applyNumberFormat="1" applyFont="1" applyFill="1" applyBorder="1" applyAlignment="1" applyProtection="1">
      <alignment horizontal="right" vertical="center"/>
    </xf>
    <xf numFmtId="166" fontId="3" fillId="2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/>
  </cellXfs>
  <cellStyles count="1">
    <cellStyle name="Normal" xfId="0" builtinId="0"/>
  </cellStyles>
  <dxfs count="18">
    <dxf>
      <font>
        <color theme="1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theme="1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rightToLeft="1" workbookViewId="0">
      <selection activeCell="B3" sqref="B3"/>
    </sheetView>
  </sheetViews>
  <sheetFormatPr defaultColWidth="15.875" defaultRowHeight="15.75" x14ac:dyDescent="0.25"/>
  <cols>
    <col min="1" max="1" width="15.875" style="2"/>
    <col min="2" max="2" width="15.875" style="1"/>
    <col min="3" max="4" width="15.875" style="7"/>
    <col min="5" max="5" width="15.875" style="7" customWidth="1"/>
    <col min="6" max="6" width="18.375" style="7" customWidth="1"/>
  </cols>
  <sheetData>
    <row r="1" spans="1:6" x14ac:dyDescent="0.25">
      <c r="B1" s="1">
        <v>8</v>
      </c>
      <c r="C1" s="7">
        <v>1</v>
      </c>
      <c r="D1" s="8">
        <v>1</v>
      </c>
      <c r="F1" s="7">
        <v>0</v>
      </c>
    </row>
    <row r="2" spans="1:6" x14ac:dyDescent="0.25">
      <c r="B2" s="1">
        <v>2</v>
      </c>
      <c r="C2" s="7">
        <v>2</v>
      </c>
      <c r="D2" s="7">
        <v>1</v>
      </c>
    </row>
    <row r="3" spans="1:6" x14ac:dyDescent="0.25">
      <c r="A3" s="2">
        <v>88</v>
      </c>
      <c r="B3" s="1">
        <f t="shared" ref="B3:B4" ca="1" si="0">IF(A3="","",IF(B3="",NOW(),B3))</f>
        <v>43648.647321759257</v>
      </c>
    </row>
    <row r="4" spans="1:6" x14ac:dyDescent="0.25">
      <c r="B4" s="1" t="str">
        <f t="shared" ca="1" si="0"/>
        <v/>
      </c>
    </row>
    <row r="5" spans="1:6" x14ac:dyDescent="0.25">
      <c r="C5" s="7">
        <v>0.27430555555555552</v>
      </c>
      <c r="D5" s="7">
        <v>0.54166666666666663</v>
      </c>
    </row>
    <row r="6" spans="1:6" s="5" customFormat="1" ht="18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/>
    </row>
    <row r="7" spans="1:6" x14ac:dyDescent="0.25">
      <c r="C7" s="7">
        <v>0.27777777777777779</v>
      </c>
      <c r="D7" s="7">
        <v>0.54097222222222219</v>
      </c>
      <c r="E7" s="6">
        <f>IFERROR(IF(C7&lt;&gt;"",IF(C7&gt;$C$5,C7-$C$5,"0:00"),"")+IF(D7&lt;&gt;"",IF(D7&lt;$D$5,$D$5-D7,"0:00"),""),"")</f>
        <v>4.1666666666667074E-3</v>
      </c>
      <c r="F7" s="7">
        <f>IF(D7&lt;&gt;"",IF(D7&lt;$D$5,$D$5-D7,"0:00"),"")</f>
        <v>6.9444444444444198E-4</v>
      </c>
    </row>
    <row r="8" spans="1:6" x14ac:dyDescent="0.25">
      <c r="C8" s="7">
        <v>0.27083333333333331</v>
      </c>
      <c r="D8" s="7">
        <v>0.54027777777777775</v>
      </c>
      <c r="E8" s="6">
        <f t="shared" ref="E8:E22" si="1">IFERROR(IF(C8&lt;&gt;"",IF(C8&gt;$C$5,C8-$C$5,"0:00"),"")+IF(D8&lt;&gt;"",IF(D8&lt;$D$5,$D$5-D8,"0:00"),""),"")</f>
        <v>1.388888888888884E-3</v>
      </c>
      <c r="F8" s="7">
        <f>IF(D8&lt;&gt;"",IF(D8&lt;$D$5,$D$5-D8,"0:00"),"")</f>
        <v>1.388888888888884E-3</v>
      </c>
    </row>
    <row r="9" spans="1:6" x14ac:dyDescent="0.25">
      <c r="C9" s="7">
        <v>0.27569444444444446</v>
      </c>
      <c r="D9" s="7">
        <v>0.5</v>
      </c>
      <c r="E9" s="6">
        <f t="shared" si="1"/>
        <v>4.3055555555555569E-2</v>
      </c>
      <c r="F9" s="7">
        <f t="shared" ref="F9:F11" si="2">IF(D9&lt;&gt;"",IF(D9&lt;$D$5,$D$5-D9,"0:00"),"")</f>
        <v>4.166666666666663E-2</v>
      </c>
    </row>
    <row r="10" spans="1:6" x14ac:dyDescent="0.25">
      <c r="C10" s="7" t="str">
        <f ca="1">IF(A$1="","",IF(C10="",NOW(),C10))</f>
        <v/>
      </c>
      <c r="D10" s="7" t="str">
        <f ca="1">IF(A$2="","",IF(D10="",NOW(),D10))</f>
        <v/>
      </c>
      <c r="E10" s="6" t="str">
        <f t="shared" ca="1" si="1"/>
        <v/>
      </c>
      <c r="F10" s="7" t="str">
        <f t="shared" ca="1" si="2"/>
        <v/>
      </c>
    </row>
    <row r="11" spans="1:6" x14ac:dyDescent="0.25">
      <c r="C11" s="7">
        <f ca="1">IF(B$1="","",IF(C11="",NOW(),C11))</f>
        <v>43650.129159259261</v>
      </c>
      <c r="D11" s="7">
        <f ca="1">IF(B$2="","",IF(D11="",NOW(),D11))</f>
        <v>43650.128254050927</v>
      </c>
      <c r="E11" s="6">
        <f t="shared" ca="1" si="1"/>
        <v>43649.854853703706</v>
      </c>
      <c r="F11" s="7" t="str">
        <f t="shared" ca="1" si="2"/>
        <v>0:00</v>
      </c>
    </row>
    <row r="12" spans="1:6" x14ac:dyDescent="0.25">
      <c r="C12" s="7">
        <f ca="1">IF(C$1="","",IF(C12="",NOW(),C12))</f>
        <v>43650.267878240738</v>
      </c>
      <c r="D12" s="7">
        <f ca="1">IF(C$2="","",IF(D12="",NOW(),D12))</f>
        <v>43650.549287731483</v>
      </c>
      <c r="E12" s="6">
        <f t="shared" ca="1" si="1"/>
        <v>43649.993572685184</v>
      </c>
    </row>
    <row r="13" spans="1:6" x14ac:dyDescent="0.25">
      <c r="C13" s="7">
        <f ca="1">IF(D$1="","",IF(C13="",NOW(),C13))</f>
        <v>43650.275254166663</v>
      </c>
      <c r="D13" s="7">
        <f ca="1">IF(D$2="","",IF(D13="",NOW(),D13))</f>
        <v>43650.577369560182</v>
      </c>
      <c r="E13" s="6">
        <f t="shared" ca="1" si="1"/>
        <v>43650.000948611108</v>
      </c>
    </row>
    <row r="14" spans="1:6" x14ac:dyDescent="0.25">
      <c r="B14" s="1" t="str">
        <f t="shared" ref="B14:B16" ca="1" si="3">IF(A14="","",IF(A14&lt;&gt;"",NOW(),""))</f>
        <v/>
      </c>
      <c r="C14" s="7">
        <v>0.27430555555555552</v>
      </c>
      <c r="D14" s="7">
        <v>0.54166666666666663</v>
      </c>
      <c r="E14" s="6">
        <f t="shared" si="1"/>
        <v>0</v>
      </c>
    </row>
    <row r="15" spans="1:6" x14ac:dyDescent="0.25">
      <c r="B15" s="1" t="str">
        <f t="shared" ca="1" si="3"/>
        <v/>
      </c>
      <c r="E15" s="7" t="str">
        <f t="shared" si="1"/>
        <v/>
      </c>
    </row>
    <row r="16" spans="1:6" x14ac:dyDescent="0.25">
      <c r="B16" s="1" t="str">
        <f t="shared" ca="1" si="3"/>
        <v/>
      </c>
      <c r="E16" s="7" t="str">
        <f t="shared" si="1"/>
        <v/>
      </c>
    </row>
    <row r="17" spans="5:5" x14ac:dyDescent="0.25">
      <c r="E17" s="7" t="str">
        <f t="shared" si="1"/>
        <v/>
      </c>
    </row>
    <row r="18" spans="5:5" x14ac:dyDescent="0.25">
      <c r="E18" s="7" t="str">
        <f t="shared" si="1"/>
        <v/>
      </c>
    </row>
    <row r="19" spans="5:5" x14ac:dyDescent="0.25">
      <c r="E19" s="7" t="str">
        <f t="shared" si="1"/>
        <v/>
      </c>
    </row>
    <row r="20" spans="5:5" x14ac:dyDescent="0.25">
      <c r="E20" s="7" t="str">
        <f t="shared" si="1"/>
        <v/>
      </c>
    </row>
    <row r="21" spans="5:5" x14ac:dyDescent="0.25">
      <c r="E21" s="7" t="str">
        <f t="shared" si="1"/>
        <v/>
      </c>
    </row>
    <row r="22" spans="5:5" x14ac:dyDescent="0.25">
      <c r="E22" s="7" t="str">
        <f t="shared" si="1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0"/>
  <sheetViews>
    <sheetView rightToLeft="1" tabSelected="1" zoomScale="160" zoomScaleNormal="160" workbookViewId="0">
      <selection activeCell="C12" sqref="C12"/>
    </sheetView>
  </sheetViews>
  <sheetFormatPr defaultColWidth="13.25" defaultRowHeight="14.25" x14ac:dyDescent="0.2"/>
  <cols>
    <col min="2" max="2" width="12.875" customWidth="1"/>
    <col min="3" max="3" width="18.375" customWidth="1"/>
    <col min="4" max="4" width="15" customWidth="1"/>
  </cols>
  <sheetData>
    <row r="5" spans="1:4" ht="18.75" customHeight="1" x14ac:dyDescent="0.2">
      <c r="A5" s="20" t="s">
        <v>8</v>
      </c>
      <c r="B5" s="9" t="s">
        <v>5</v>
      </c>
      <c r="C5" s="10" t="s">
        <v>6</v>
      </c>
      <c r="D5" s="11" t="s">
        <v>7</v>
      </c>
    </row>
    <row r="6" spans="1:4" ht="17.25" customHeight="1" x14ac:dyDescent="0.2">
      <c r="A6" s="20"/>
      <c r="B6" s="12">
        <v>0.27430555555555552</v>
      </c>
      <c r="C6" s="13"/>
      <c r="D6" s="13"/>
    </row>
    <row r="7" spans="1:4" ht="15.75" x14ac:dyDescent="0.2">
      <c r="A7" s="21">
        <v>1</v>
      </c>
      <c r="B7" s="14">
        <f ca="1">IF(A7="","",IF(B7="",NOW(),B7))</f>
        <v>43650.27911747685</v>
      </c>
      <c r="C7" s="15" t="str">
        <f ca="1">IF(B7="","غائب",IF(B7=$B$6," تــم الحضور في الموعد",IF(B7&lt;$B$6,"تم الحضور قبل الموعد",IF(B7&gt;$B$6,"تم الحضور بعد الموعد",""))))</f>
        <v>تم الحضور بعد الموعد</v>
      </c>
      <c r="D7" s="16">
        <f ca="1">IF(C7="غائب","6:30",IF(C7="تم الحضور قبل الموعد","0:00",IF(C7="تم الحضور في الموعد","0:00",IF(C7&gt;$B$6,B7-$B$6,""))))</f>
        <v>43650.004811921295</v>
      </c>
    </row>
    <row r="8" spans="1:4" ht="15.75" x14ac:dyDescent="0.2">
      <c r="A8" s="21">
        <v>1</v>
      </c>
      <c r="B8" s="17">
        <f t="shared" ref="B8:B10" ca="1" si="0">IF(A8="","",IF(B8="",NOW(),B8))</f>
        <v>43650.270940625</v>
      </c>
      <c r="C8" s="18" t="str">
        <f t="shared" ref="C8:C10" ca="1" si="1">IF(B8="","غائب",IF(B8=$B$6," تــم الحضور في الموعد",IF(B8&lt;$B$6,"تم الحضور قبل الموعد",IF(B8&gt;$B$6,"تم الحضور بعد الموعد",""))))</f>
        <v>تم الحضور بعد الموعد</v>
      </c>
      <c r="D8" s="19">
        <f t="shared" ref="D8:D10" ca="1" si="2">IF(C8="غائب","6:30",IF(C8="تم الحضور قبل الموعد","0:00",IF(C8="تم الحضور في الموعد","0:00",IF(C8&gt;$B$6,B8-$B$6,""))))</f>
        <v>43649.996635069445</v>
      </c>
    </row>
    <row r="9" spans="1:4" ht="15.75" x14ac:dyDescent="0.2">
      <c r="A9" s="21"/>
      <c r="B9" s="14" t="str">
        <f t="shared" ca="1" si="0"/>
        <v/>
      </c>
      <c r="C9" s="15" t="str">
        <f t="shared" ca="1" si="1"/>
        <v>غائب</v>
      </c>
      <c r="D9" s="16" t="str">
        <f t="shared" ca="1" si="2"/>
        <v>6:30</v>
      </c>
    </row>
    <row r="10" spans="1:4" ht="15.75" x14ac:dyDescent="0.2">
      <c r="A10" s="21"/>
      <c r="B10" s="14" t="str">
        <f t="shared" ca="1" si="0"/>
        <v/>
      </c>
      <c r="C10" s="15" t="str">
        <f t="shared" ca="1" si="1"/>
        <v>غائب</v>
      </c>
      <c r="D10" s="16" t="str">
        <f t="shared" ca="1" si="2"/>
        <v>6:30</v>
      </c>
    </row>
  </sheetData>
  <mergeCells count="3">
    <mergeCell ref="C5:C6"/>
    <mergeCell ref="D5:D6"/>
    <mergeCell ref="A5:A6"/>
  </mergeCells>
  <conditionalFormatting sqref="C5">
    <cfRule type="cellIs" dxfId="17" priority="10" stopIfTrue="1" operator="equal">
      <formula>"تم الحضور بعد الموعد المحدد"</formula>
    </cfRule>
  </conditionalFormatting>
  <conditionalFormatting sqref="C5:C10">
    <cfRule type="containsText" dxfId="16" priority="1" operator="containsText" text="تم الحضور بعد الموعد">
      <formula>NOT(ISERROR(SEARCH("تم الحضور بعد الموعد",C5)))</formula>
    </cfRule>
    <cfRule type="containsText" dxfId="15" priority="2" operator="containsText" text="تم الحضور قبل الموعد">
      <formula>NOT(ISERROR(SEARCH("تم الحضور قبل الموعد",C5)))</formula>
    </cfRule>
    <cfRule type="containsText" dxfId="14" priority="3" operator="containsText" text="تم الحضور في الموعد">
      <formula>NOT(ISERROR(SEARCH("تم الحضور في الموعد",C5)))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" operator="containsText" id="{F613046A-9DA8-4341-933D-547145100FA5}">
            <xm:f>NOT(ISERROR(SEARCH($E$10,C7)))</xm:f>
            <xm:f>$E$10</xm:f>
            <x14:dxf>
              <font>
                <color rgb="FFFF0000"/>
              </font>
            </x14:dxf>
          </x14:cfRule>
          <xm:sqref>C7:C10</xm:sqref>
        </x14:conditionalFormatting>
        <x14:conditionalFormatting xmlns:xm="http://schemas.microsoft.com/office/excel/2006/main">
          <x14:cfRule type="containsText" priority="8" operator="containsText" id="{319F4C3C-9976-440E-81A5-7B1F84CA3A3E}">
            <xm:f>NOT(ISERROR(SEARCH($E$8,C7)))</xm:f>
            <xm:f>$E$8</xm:f>
            <x14:dxf>
              <font>
                <color theme="1"/>
              </font>
            </x14:dxf>
          </x14:cfRule>
          <xm:sqref>C7:C10</xm:sqref>
        </x14:conditionalFormatting>
        <x14:conditionalFormatting xmlns:xm="http://schemas.microsoft.com/office/excel/2006/main">
          <x14:cfRule type="containsText" priority="7" operator="containsText" id="{192D328F-8D41-4F5D-A80A-6B8DEF12A43A}">
            <xm:f>NOT(ISERROR(SEARCH($E$8,C7)))</xm:f>
            <xm:f>$E$8</xm:f>
            <x14:dxf>
              <font>
                <color theme="1"/>
              </font>
            </x14:dxf>
          </x14:cfRule>
          <xm:sqref>C7:C10</xm:sqref>
        </x14:conditionalFormatting>
        <x14:conditionalFormatting xmlns:xm="http://schemas.microsoft.com/office/excel/2006/main">
          <x14:cfRule type="containsText" priority="4" operator="containsText" id="{6C3E176A-B4D8-412A-B8F5-8B2CBE178982}">
            <xm:f>NOT(ISERROR(SEARCH($E$27,C5)))</xm:f>
            <xm:f>$E$27</xm:f>
            <x14:dxf>
              <font>
                <color rgb="FFFF0000"/>
              </font>
            </x14:dxf>
          </x14:cfRule>
          <x14:cfRule type="containsText" priority="5" operator="containsText" id="{AFBBE185-6368-4953-B057-B85C4000F4A3}">
            <xm:f>NOT(ISERROR(SEARCH($E$30,C5)))</xm:f>
            <xm:f>$E$30</xm:f>
            <x14:dxf>
              <font>
                <color rgb="FFFF0000"/>
              </font>
            </x14:dxf>
          </x14:cfRule>
          <x14:cfRule type="containsText" priority="6" operator="containsText" id="{27E49B61-634D-491C-9FD1-731FED114693}">
            <xm:f>NOT(ISERROR(SEARCH($E$8,C5)))</xm:f>
            <xm:f>$E$8</xm:f>
            <x14:dxf>
              <font>
                <color theme="1"/>
              </font>
            </x14:dxf>
          </x14:cfRule>
          <xm:sqref>C5:C10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2019-07-01T14:05:09Z</dcterms:created>
  <dcterms:modified xsi:type="dcterms:W3CDTF">2019-07-04T03:31:12Z</dcterms:modified>
</cp:coreProperties>
</file>